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78866863-79CA-4555-ADEB-B43E04B3831E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AP Fisica PB" sheetId="41" r:id="rId9"/>
    <sheet name="Estrutura EAP PB" sheetId="33" r:id="rId10"/>
    <sheet name="Forecast vs. Actual" sheetId="49" r:id="rId11"/>
  </sheets>
  <externalReferences>
    <externalReference r:id="rId12"/>
    <externalReference r:id="rId13"/>
  </externalReferences>
  <definedNames>
    <definedName name="_xlnm._FilterDatabase" localSheetId="6" hidden="1">'Critérios EAP'!$A$1:$K$905</definedName>
    <definedName name="_xlnm._FilterDatabase" localSheetId="0" hidden="1">'EAP Mero 2'!$A$4:$BL$3040</definedName>
    <definedName name="_xlnm.Print_Area" localSheetId="6">'Critérios EAP'!$G$2:$H$741</definedName>
    <definedName name="_xlnm.Print_Area" localSheetId="0">'EAP Mero 2'!$A$1:$BL$3041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1062" i="44" l="1"/>
  <c r="BK1062" i="44"/>
  <c r="BJ1062" i="44"/>
  <c r="BI1062" i="44"/>
  <c r="BH1062" i="44"/>
  <c r="BG1062" i="44"/>
  <c r="BF1062" i="44"/>
  <c r="BE1062" i="44"/>
  <c r="BD1062" i="44"/>
  <c r="BC1062" i="44"/>
  <c r="BB1062" i="44"/>
  <c r="BA1062" i="44"/>
  <c r="AZ1062" i="44"/>
  <c r="AY1062" i="44"/>
  <c r="AX1062" i="44"/>
  <c r="AW1062" i="44"/>
  <c r="AV1062" i="44"/>
  <c r="AU1062" i="44"/>
  <c r="AT1062" i="44"/>
  <c r="AS1062" i="44"/>
  <c r="AR1062" i="44"/>
  <c r="AQ1062" i="44"/>
  <c r="AP1062" i="44"/>
  <c r="AO1062" i="44"/>
  <c r="AN1062" i="44"/>
  <c r="AM1062" i="44"/>
  <c r="AL1062" i="44"/>
  <c r="AK1062" i="44"/>
  <c r="AI2110" i="44" l="1"/>
  <c r="AN72" i="44" l="1"/>
  <c r="AM72" i="44"/>
  <c r="AL72" i="44"/>
  <c r="AK72" i="44"/>
  <c r="AJ72" i="44"/>
  <c r="AI72" i="44"/>
  <c r="AI2109" i="44" l="1"/>
  <c r="AI926" i="44"/>
  <c r="AH54" i="44"/>
  <c r="AT111" i="44"/>
  <c r="AO1988" i="44"/>
  <c r="AW2529" i="44" l="1"/>
  <c r="AX2529" i="44"/>
  <c r="AQ180" i="44" l="1"/>
  <c r="AP180" i="44"/>
  <c r="AQ831" i="44" l="1"/>
  <c r="AG201" i="44" l="1"/>
  <c r="AG180" i="44"/>
  <c r="AG174" i="44" s="1"/>
  <c r="AG162" i="44"/>
  <c r="AG156" i="44" s="1"/>
  <c r="AG93" i="44"/>
  <c r="AF93" i="44"/>
  <c r="AG72" i="44"/>
  <c r="AG66" i="44" s="1"/>
  <c r="AF72" i="44"/>
  <c r="AF66" i="44" s="1"/>
  <c r="AG54" i="44"/>
  <c r="AG48" i="44" s="1"/>
  <c r="AF54" i="44"/>
  <c r="AF48" i="44" s="1"/>
  <c r="AH926" i="44" l="1"/>
  <c r="AG1794" i="44" l="1"/>
  <c r="AH1794" i="44"/>
  <c r="AI1794" i="44"/>
  <c r="AJ1794" i="44"/>
  <c r="AK1794" i="44"/>
  <c r="AL1794" i="44"/>
  <c r="AM1794" i="44"/>
  <c r="AN1794" i="44"/>
  <c r="AO1794" i="44"/>
  <c r="AP1794" i="44"/>
  <c r="AQ1794" i="44"/>
  <c r="AR1794" i="44"/>
  <c r="AS1794" i="44"/>
  <c r="AT1794" i="44"/>
  <c r="AU1794" i="44"/>
  <c r="AV1794" i="44"/>
  <c r="AW1794" i="44"/>
  <c r="AX1794" i="44"/>
  <c r="AY1794" i="44"/>
  <c r="AZ1794" i="44"/>
  <c r="BA1794" i="44"/>
  <c r="BB1794" i="44"/>
  <c r="BC1794" i="44"/>
  <c r="BD1794" i="44"/>
  <c r="BE1794" i="44"/>
  <c r="BF1794" i="44"/>
  <c r="BG1794" i="44"/>
  <c r="BH1794" i="44"/>
  <c r="BI1794" i="44"/>
  <c r="BJ1794" i="44"/>
  <c r="BK1794" i="44"/>
  <c r="BL1794" i="44"/>
  <c r="M1873" i="44"/>
  <c r="M1870" i="44"/>
  <c r="M1867" i="44"/>
  <c r="M1837" i="44"/>
  <c r="M1834" i="44"/>
  <c r="M1831" i="44"/>
  <c r="M1789" i="44"/>
  <c r="M1786" i="44"/>
  <c r="M1783" i="44"/>
  <c r="M1741" i="44"/>
  <c r="M1738" i="44"/>
  <c r="M1735" i="44"/>
  <c r="M1705" i="44"/>
  <c r="M1702" i="44"/>
  <c r="M1699" i="44"/>
  <c r="P1552" i="44"/>
  <c r="P1981" i="44" l="1"/>
  <c r="P1978" i="44"/>
  <c r="P1975" i="44"/>
  <c r="P1969" i="44"/>
  <c r="P1966" i="44"/>
  <c r="P1963" i="44"/>
  <c r="P1957" i="44"/>
  <c r="P1954" i="44"/>
  <c r="P1951" i="44"/>
  <c r="P1945" i="44"/>
  <c r="P1942" i="44"/>
  <c r="P1939" i="44"/>
  <c r="P1933" i="44"/>
  <c r="P1930" i="44"/>
  <c r="P1927" i="44"/>
  <c r="P1921" i="44"/>
  <c r="P1918" i="44"/>
  <c r="P1915" i="44"/>
  <c r="P1909" i="44"/>
  <c r="P1906" i="44"/>
  <c r="P1903" i="44"/>
  <c r="P1897" i="44"/>
  <c r="P1894" i="44"/>
  <c r="P1891" i="44"/>
  <c r="P1885" i="44"/>
  <c r="P1882" i="44"/>
  <c r="P1879" i="44"/>
  <c r="P1801" i="44"/>
  <c r="P1798" i="44"/>
  <c r="P1795" i="44"/>
  <c r="P1729" i="44"/>
  <c r="P1726" i="44"/>
  <c r="P1723" i="44"/>
  <c r="P1717" i="44"/>
  <c r="P1714" i="44"/>
  <c r="P1711" i="44"/>
  <c r="P1669" i="44"/>
  <c r="P1666" i="44"/>
  <c r="P1663" i="44"/>
  <c r="P1621" i="44"/>
  <c r="P1618" i="44"/>
  <c r="P1615" i="44"/>
  <c r="P1609" i="44"/>
  <c r="P1606" i="44"/>
  <c r="P1603" i="44"/>
  <c r="AG1108" i="44" l="1"/>
  <c r="AG2109" i="44" l="1"/>
  <c r="AN1464" i="44" l="1"/>
  <c r="P30" i="44" l="1"/>
  <c r="P46" i="44" l="1"/>
  <c r="P49" i="44" s="1"/>
  <c r="P52" i="44" l="1"/>
  <c r="P55" i="44" s="1"/>
  <c r="M6" i="49"/>
  <c r="L6" i="49"/>
  <c r="K6" i="49"/>
  <c r="J6" i="49"/>
  <c r="I6" i="49"/>
  <c r="H6" i="49"/>
  <c r="G6" i="49"/>
  <c r="F6" i="49"/>
  <c r="E6" i="49"/>
  <c r="D6" i="49"/>
  <c r="C6" i="49"/>
  <c r="AQ1455" i="44" l="1"/>
  <c r="AP1455" i="44"/>
  <c r="AO1455" i="44"/>
  <c r="AN1455" i="44"/>
  <c r="AM1455" i="44"/>
  <c r="AL1455" i="44"/>
  <c r="AK1455" i="44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N926" i="44"/>
  <c r="AM926" i="44"/>
  <c r="AL926" i="44"/>
  <c r="AK926" i="44"/>
  <c r="AJ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AF1638" i="44" l="1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BA2866" i="44"/>
  <c r="AZ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BA2800" i="44"/>
  <c r="AZ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X2305" i="44"/>
  <c r="AW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H1987" i="44" s="1"/>
  <c r="BG1994" i="44"/>
  <c r="BF1994" i="44"/>
  <c r="BE1994" i="44"/>
  <c r="BD1994" i="44"/>
  <c r="BC1994" i="44"/>
  <c r="BB1994" i="44"/>
  <c r="BA1994" i="44"/>
  <c r="AZ1994" i="44"/>
  <c r="AZ1987" i="44" s="1"/>
  <c r="AY1994" i="44"/>
  <c r="AX1994" i="44"/>
  <c r="AW1994" i="44"/>
  <c r="AV1994" i="44"/>
  <c r="AU1994" i="44"/>
  <c r="AT1994" i="44"/>
  <c r="AS1994" i="44"/>
  <c r="AR1994" i="44"/>
  <c r="AR1987" i="44" s="1"/>
  <c r="AQ1994" i="44"/>
  <c r="AP1994" i="44"/>
  <c r="AO1994" i="44"/>
  <c r="AN1994" i="44"/>
  <c r="AM1994" i="44"/>
  <c r="AL1994" i="44"/>
  <c r="AK1994" i="44"/>
  <c r="AJ1994" i="44"/>
  <c r="AJ1987" i="44" s="1"/>
  <c r="AI1994" i="44"/>
  <c r="AI1987" i="44" s="1"/>
  <c r="AH1994" i="44"/>
  <c r="AG1994" i="44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N1987" i="44" l="1"/>
  <c r="AL1987" i="44"/>
  <c r="AM1987" i="44"/>
  <c r="AK1987" i="44"/>
  <c r="AO1987" i="44"/>
  <c r="BE1987" i="44"/>
  <c r="AW1987" i="44"/>
  <c r="AP1987" i="44"/>
  <c r="AX1987" i="44"/>
  <c r="BF1987" i="44"/>
  <c r="AU1987" i="44"/>
  <c r="BK1987" i="44"/>
  <c r="BC1987" i="44"/>
  <c r="BA1987" i="44"/>
  <c r="BI1987" i="44"/>
  <c r="AT1987" i="44"/>
  <c r="BB1987" i="44"/>
  <c r="BJ1987" i="44"/>
  <c r="AV1987" i="44"/>
  <c r="BD1987" i="44"/>
  <c r="BL1987" i="44"/>
  <c r="AS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O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P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P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80" i="44"/>
  <c r="BL174" i="44" s="1"/>
  <c r="BK180" i="44"/>
  <c r="BK174" i="44" s="1"/>
  <c r="BJ180" i="44"/>
  <c r="BJ174" i="44" s="1"/>
  <c r="BI180" i="44"/>
  <c r="BI174" i="44" s="1"/>
  <c r="BH180" i="44"/>
  <c r="BH174" i="44" s="1"/>
  <c r="BG180" i="44"/>
  <c r="BG174" i="44" s="1"/>
  <c r="BF180" i="44"/>
  <c r="BF174" i="44" s="1"/>
  <c r="BE180" i="44"/>
  <c r="BE174" i="44" s="1"/>
  <c r="BD180" i="44"/>
  <c r="BD174" i="44" s="1"/>
  <c r="BC180" i="44"/>
  <c r="BC174" i="44" s="1"/>
  <c r="BB180" i="44"/>
  <c r="BB174" i="44" s="1"/>
  <c r="BA180" i="44"/>
  <c r="BA174" i="44" s="1"/>
  <c r="AZ180" i="44"/>
  <c r="AZ174" i="44" s="1"/>
  <c r="AY180" i="44"/>
  <c r="AY174" i="44" s="1"/>
  <c r="AX180" i="44"/>
  <c r="AX174" i="44" s="1"/>
  <c r="AW180" i="44"/>
  <c r="AW174" i="44" s="1"/>
  <c r="AV180" i="44"/>
  <c r="AV174" i="44" s="1"/>
  <c r="AU180" i="44"/>
  <c r="AU174" i="44" s="1"/>
  <c r="AT180" i="44"/>
  <c r="AT174" i="44" s="1"/>
  <c r="AS180" i="44"/>
  <c r="AS174" i="44" s="1"/>
  <c r="AR180" i="44"/>
  <c r="AR174" i="44" s="1"/>
  <c r="AQ174" i="44"/>
  <c r="AP174" i="44"/>
  <c r="AO180" i="44"/>
  <c r="AO174" i="44" s="1"/>
  <c r="AN180" i="44"/>
  <c r="AN174" i="44" s="1"/>
  <c r="AM180" i="44"/>
  <c r="AM174" i="44" s="1"/>
  <c r="AL180" i="44"/>
  <c r="AL174" i="44" s="1"/>
  <c r="AK180" i="44"/>
  <c r="AK174" i="44" s="1"/>
  <c r="AJ180" i="44"/>
  <c r="AJ174" i="44" s="1"/>
  <c r="AI180" i="44"/>
  <c r="AI174" i="44" s="1"/>
  <c r="AH180" i="44"/>
  <c r="AH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G45" i="44" s="1"/>
  <c r="AF108" i="44"/>
  <c r="AF45" i="44" s="1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66" i="44"/>
  <c r="AM66" i="44"/>
  <c r="AL66" i="44"/>
  <c r="AK66" i="44"/>
  <c r="AJ66" i="44"/>
  <c r="AI66" i="44"/>
  <c r="AH72" i="44"/>
  <c r="AH66" i="44" s="1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54" i="44"/>
  <c r="AL48" i="44" s="1"/>
  <c r="AK54" i="44"/>
  <c r="AK48" i="44" s="1"/>
  <c r="AJ54" i="44"/>
  <c r="AJ48" i="44" s="1"/>
  <c r="AI54" i="44"/>
  <c r="AI48" i="44" s="1"/>
  <c r="AH48" i="44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J45" i="44" l="1"/>
  <c r="AK45" i="44"/>
  <c r="AE45" i="44"/>
  <c r="AC45" i="44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BA45" i="44"/>
  <c r="V45" i="44"/>
  <c r="AD45" i="44"/>
  <c r="AL45" i="44"/>
  <c r="AT45" i="44"/>
  <c r="BB45" i="44"/>
  <c r="BJ45" i="44"/>
  <c r="Y45" i="44"/>
  <c r="AO45" i="44"/>
  <c r="BE45" i="44"/>
  <c r="W45" i="44"/>
  <c r="AM45" i="44"/>
  <c r="AU45" i="44"/>
  <c r="BC45" i="44"/>
  <c r="BK45" i="44"/>
  <c r="AB45" i="44"/>
  <c r="AR45" i="44"/>
  <c r="BH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AK1986" i="44" l="1"/>
  <c r="W1986" i="44"/>
  <c r="AJ1986" i="44"/>
  <c r="AH1986" i="44"/>
  <c r="AI1986" i="44"/>
  <c r="S1986" i="44"/>
  <c r="U1986" i="44"/>
  <c r="AC1986" i="44"/>
  <c r="V1986" i="44"/>
  <c r="AD1986" i="44"/>
  <c r="Y1986" i="44"/>
  <c r="AG1986" i="44"/>
  <c r="AE1986" i="44"/>
  <c r="X1986" i="44"/>
  <c r="AF1986" i="44"/>
  <c r="Z1986" i="44"/>
  <c r="AA1986" i="44"/>
  <c r="T1986" i="44"/>
  <c r="AB1986" i="44"/>
  <c r="S1990" i="44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L53" i="44"/>
  <c r="AL47" i="44" s="1"/>
  <c r="AM53" i="44"/>
  <c r="AM47" i="44" s="1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C919" i="44" s="1"/>
  <c r="BD922" i="44"/>
  <c r="BE922" i="44"/>
  <c r="BF922" i="44"/>
  <c r="BG922" i="44"/>
  <c r="BH922" i="44"/>
  <c r="BH919" i="44" s="1"/>
  <c r="BI922" i="44"/>
  <c r="BI919" i="44" s="1"/>
  <c r="BJ922" i="44"/>
  <c r="BK922" i="44"/>
  <c r="BK919" i="44" s="1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Y920" i="44" s="1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G920" i="44" s="1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O920" i="44" s="1"/>
  <c r="AP923" i="44"/>
  <c r="AQ923" i="44"/>
  <c r="AQ920" i="44" s="1"/>
  <c r="AR923" i="44"/>
  <c r="AS923" i="44"/>
  <c r="AS920" i="44" s="1"/>
  <c r="AT923" i="44"/>
  <c r="AT920" i="44" s="1"/>
  <c r="AU923" i="44"/>
  <c r="AU920" i="44" s="1"/>
  <c r="AV923" i="44"/>
  <c r="AW923" i="44"/>
  <c r="AW920" i="44" s="1"/>
  <c r="AX923" i="44"/>
  <c r="AX920" i="44" s="1"/>
  <c r="AY923" i="44"/>
  <c r="AY920" i="44" s="1"/>
  <c r="AZ923" i="44"/>
  <c r="BA923" i="44"/>
  <c r="BA920" i="44" s="1"/>
  <c r="BB923" i="44"/>
  <c r="BB920" i="44" s="1"/>
  <c r="BC923" i="44"/>
  <c r="BC920" i="44" s="1"/>
  <c r="BD923" i="44"/>
  <c r="BD920" i="44" s="1"/>
  <c r="BE923" i="44"/>
  <c r="BE920" i="44" s="1"/>
  <c r="BF923" i="44"/>
  <c r="BF920" i="44" s="1"/>
  <c r="BG923" i="44"/>
  <c r="BG920" i="44" s="1"/>
  <c r="BH923" i="44"/>
  <c r="BI923" i="44"/>
  <c r="BI920" i="44" s="1"/>
  <c r="BJ923" i="44"/>
  <c r="BJ920" i="44" s="1"/>
  <c r="BK923" i="44"/>
  <c r="BK920" i="44" s="1"/>
  <c r="BL923" i="44"/>
  <c r="BL920" i="44" s="1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AO342" i="44" l="1"/>
  <c r="AP342" i="44"/>
  <c r="AN342" i="44"/>
  <c r="AJ369" i="44"/>
  <c r="AN390" i="44"/>
  <c r="AN606" i="44"/>
  <c r="AN321" i="44"/>
  <c r="AR2107" i="44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O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AT537" i="44"/>
  <c r="AT531" i="44" s="1"/>
  <c r="AL537" i="44"/>
  <c r="AD537" i="44"/>
  <c r="V537" i="44"/>
  <c r="BI537" i="44"/>
  <c r="BA537" i="44"/>
  <c r="AS537" i="44"/>
  <c r="AK537" i="44"/>
  <c r="AC537" i="44"/>
  <c r="AC531" i="44" s="1"/>
  <c r="U537" i="44"/>
  <c r="BH537" i="44"/>
  <c r="AZ537" i="44"/>
  <c r="AR537" i="44"/>
  <c r="AJ537" i="44"/>
  <c r="AB537" i="44"/>
  <c r="T537" i="44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BG606" i="44"/>
  <c r="AY606" i="44"/>
  <c r="AQ606" i="44"/>
  <c r="AI606" i="44"/>
  <c r="AA606" i="44"/>
  <c r="S606" i="44"/>
  <c r="BI606" i="44"/>
  <c r="AS606" i="44"/>
  <c r="AC606" i="44"/>
  <c r="BH606" i="44"/>
  <c r="AR606" i="44"/>
  <c r="AB606" i="44"/>
  <c r="BF606" i="44"/>
  <c r="AP606" i="44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S315" i="44" s="1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S315" i="44" s="1"/>
  <c r="AK321" i="44"/>
  <c r="AC321" i="44"/>
  <c r="U321" i="44"/>
  <c r="BH321" i="44"/>
  <c r="AZ321" i="44"/>
  <c r="AR321" i="44"/>
  <c r="AJ321" i="44"/>
  <c r="AJ315" i="44" s="1"/>
  <c r="AB321" i="44"/>
  <c r="AB315" i="44" s="1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L151" i="44"/>
  <c r="BF1409" i="44"/>
  <c r="BF1406" i="44" s="1"/>
  <c r="AX1409" i="44"/>
  <c r="AX1406" i="44" s="1"/>
  <c r="AP1409" i="44"/>
  <c r="AP1406" i="44" s="1"/>
  <c r="L20" i="44"/>
  <c r="V15" i="44" s="1"/>
  <c r="V11" i="44" s="1"/>
  <c r="AZ1988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Y1988" i="44"/>
  <c r="BK1985" i="44"/>
  <c r="BC1985" i="44"/>
  <c r="AN1985" i="44"/>
  <c r="AF1985" i="44"/>
  <c r="X1985" i="44"/>
  <c r="N2858" i="44"/>
  <c r="N2588" i="44"/>
  <c r="N2381" i="44"/>
  <c r="W1985" i="44"/>
  <c r="BB198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Q992" i="44" s="1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I489" i="43"/>
  <c r="I472" i="43"/>
  <c r="I460" i="43"/>
  <c r="I22" i="43"/>
  <c r="AP579" i="44" l="1"/>
  <c r="S579" i="44"/>
  <c r="BD483" i="44"/>
  <c r="AM627" i="44"/>
  <c r="T531" i="44"/>
  <c r="AK531" i="44"/>
  <c r="BB531" i="44"/>
  <c r="AO531" i="44"/>
  <c r="AA1199" i="44"/>
  <c r="BL627" i="44"/>
  <c r="BH315" i="44"/>
  <c r="AG42" i="44"/>
  <c r="AE42" i="44"/>
  <c r="AF42" i="44"/>
  <c r="AG267" i="44"/>
  <c r="AY481" i="44"/>
  <c r="X315" i="44"/>
  <c r="AZ315" i="44"/>
  <c r="AD579" i="44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M12" i="44" s="1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BE699" i="44"/>
  <c r="Y699" i="44"/>
  <c r="AD699" i="44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L12" i="44" s="1"/>
  <c r="AJ16" i="44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K12" i="44" s="1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X15" i="44"/>
  <c r="AX13" i="44" s="1"/>
  <c r="AD14" i="44"/>
  <c r="AD10" i="44" s="1"/>
  <c r="T14" i="44"/>
  <c r="T10" i="44" s="1"/>
  <c r="AJ14" i="44"/>
  <c r="AZ14" i="44"/>
  <c r="AZ10" i="44" s="1"/>
  <c r="AM15" i="44"/>
  <c r="AM13" i="44" s="1"/>
  <c r="BC15" i="44"/>
  <c r="BC13" i="44" s="1"/>
  <c r="BE15" i="44"/>
  <c r="BE13" i="44" s="1"/>
  <c r="AG14" i="44"/>
  <c r="AW14" i="44"/>
  <c r="AW10" i="44" s="1"/>
  <c r="T15" i="44"/>
  <c r="T11" i="44" s="1"/>
  <c r="AJ15" i="44"/>
  <c r="AE1984" i="44"/>
  <c r="X1984" i="44"/>
  <c r="BK1984" i="44"/>
  <c r="Y1984" i="44"/>
  <c r="BL1984" i="44"/>
  <c r="BH1984" i="44"/>
  <c r="AH14" i="44"/>
  <c r="S15" i="44"/>
  <c r="AI14" i="44"/>
  <c r="AY14" i="44"/>
  <c r="AY10" i="44" s="1"/>
  <c r="AL15" i="44"/>
  <c r="AL13" i="44" s="1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AN13" i="44" s="1"/>
  <c r="BD15" i="44"/>
  <c r="BD13" i="44" s="1"/>
  <c r="AM1984" i="44"/>
  <c r="W1984" i="44"/>
  <c r="AF1984" i="44"/>
  <c r="AG1984" i="44"/>
  <c r="AP14" i="44"/>
  <c r="AP10" i="44" s="1"/>
  <c r="AK15" i="44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W698" i="44"/>
  <c r="AR793" i="44"/>
  <c r="BA793" i="44"/>
  <c r="V793" i="44"/>
  <c r="BL793" i="44"/>
  <c r="BB793" i="44"/>
  <c r="AX794" i="44"/>
  <c r="BB794" i="44"/>
  <c r="AU794" i="44"/>
  <c r="BJ793" i="44"/>
  <c r="BF794" i="44"/>
  <c r="AY482" i="44"/>
  <c r="BJ794" i="44"/>
  <c r="AN794" i="44"/>
  <c r="W481" i="44"/>
  <c r="BL481" i="44"/>
  <c r="AF793" i="44"/>
  <c r="AW794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BA695" i="44" s="1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K11" i="44" l="1"/>
  <c r="AJ10" i="44"/>
  <c r="AD696" i="44"/>
  <c r="AI10" i="44"/>
  <c r="AJ11" i="44"/>
  <c r="AI11" i="44"/>
  <c r="AH11" i="44"/>
  <c r="AH10" i="44"/>
  <c r="AJ696" i="44"/>
  <c r="AG10" i="44"/>
  <c r="AG11" i="44"/>
  <c r="AG13" i="44" s="1"/>
  <c r="AF10" i="44"/>
  <c r="AF9" i="44" s="1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H9" i="44" l="1"/>
  <c r="AJ9" i="44"/>
  <c r="AI9" i="44"/>
  <c r="AK13" i="44"/>
  <c r="AG9" i="44"/>
  <c r="AI13" i="44"/>
  <c r="AJ13" i="44"/>
  <c r="AH13" i="44"/>
  <c r="W261" i="44"/>
  <c r="AE261" i="44"/>
  <c r="AF261" i="44"/>
  <c r="AG261" i="44"/>
  <c r="AO261" i="44"/>
  <c r="X261" i="44"/>
  <c r="Y261" i="44"/>
  <c r="U261" i="44"/>
  <c r="AD261" i="44"/>
  <c r="V261" i="44"/>
  <c r="AJ261" i="44"/>
  <c r="AI261" i="44"/>
  <c r="T261" i="44"/>
  <c r="AB261" i="44"/>
  <c r="BJ261" i="44"/>
  <c r="AK261" i="44"/>
  <c r="AH261" i="44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U261" i="44"/>
  <c r="AS261" i="44"/>
  <c r="BB261" i="44"/>
  <c r="BC261" i="44"/>
  <c r="BL261" i="44"/>
  <c r="AX261" i="44"/>
  <c r="AY261" i="44"/>
  <c r="BI261" i="44"/>
  <c r="BE261" i="44"/>
  <c r="BF261" i="44"/>
  <c r="AT261" i="44"/>
  <c r="AV261" i="44"/>
  <c r="AZ261" i="44"/>
  <c r="AQ261" i="44"/>
  <c r="BA261" i="44"/>
  <c r="BH261" i="44"/>
  <c r="AP261" i="44"/>
  <c r="AC261" i="44"/>
  <c r="AN261" i="44"/>
  <c r="BK261" i="44"/>
  <c r="AW261" i="44"/>
  <c r="AR261" i="44"/>
  <c r="BG261" i="44"/>
  <c r="AA261" i="44"/>
  <c r="I391" i="43"/>
  <c r="I212" i="43"/>
  <c r="I43" i="43"/>
  <c r="I326" i="43"/>
  <c r="I268" i="43"/>
  <c r="I259" i="43"/>
  <c r="I60" i="43"/>
  <c r="S259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W259" i="44"/>
  <c r="AA259" i="44"/>
  <c r="AH259" i="44"/>
  <c r="BJ259" i="44"/>
  <c r="AS259" i="44"/>
  <c r="AF259" i="44"/>
  <c r="BK259" i="44"/>
  <c r="AH260" i="44"/>
  <c r="AU259" i="44"/>
  <c r="BI259" i="44"/>
  <c r="V259" i="44"/>
  <c r="BB259" i="44"/>
  <c r="BA260" i="44"/>
  <c r="BA39" i="44" s="1"/>
  <c r="V260" i="44"/>
  <c r="AO260" i="44"/>
  <c r="AO39" i="44" s="1"/>
  <c r="BG260" i="44"/>
  <c r="BG39" i="44" s="1"/>
  <c r="AQ260" i="44"/>
  <c r="AQ39" i="44" s="1"/>
  <c r="W260" i="44"/>
  <c r="AN260" i="44"/>
  <c r="AN39" i="44" s="1"/>
  <c r="AN259" i="44"/>
  <c r="AA260" i="44"/>
  <c r="AS260" i="44"/>
  <c r="AS39" i="44" s="1"/>
  <c r="BI260" i="44"/>
  <c r="BI39" i="44" s="1"/>
  <c r="AX259" i="44"/>
  <c r="BC260" i="44"/>
  <c r="BC39" i="44" s="1"/>
  <c r="Z260" i="44"/>
  <c r="BG259" i="44"/>
  <c r="AU260" i="44"/>
  <c r="AU39" i="44" s="1"/>
  <c r="AP260" i="44"/>
  <c r="AP39" i="44" s="1"/>
  <c r="AW260" i="44"/>
  <c r="AW39" i="44" s="1"/>
  <c r="AL260" i="44"/>
  <c r="AL39" i="44" s="1"/>
  <c r="T259" i="44"/>
  <c r="AM260" i="44"/>
  <c r="AM39" i="44" s="1"/>
  <c r="AC260" i="44"/>
  <c r="AJ259" i="44"/>
  <c r="U260" i="44"/>
  <c r="AG259" i="44"/>
  <c r="S260" i="44"/>
  <c r="BE259" i="44"/>
  <c r="AI259" i="44"/>
  <c r="BH260" i="44"/>
  <c r="BH39" i="44" s="1"/>
  <c r="BC259" i="44"/>
  <c r="BL259" i="44"/>
  <c r="BD260" i="44"/>
  <c r="BD39" i="44" s="1"/>
  <c r="S13" i="44"/>
  <c r="AO259" i="44"/>
  <c r="AD260" i="44"/>
  <c r="AX260" i="44"/>
  <c r="AX39" i="44" s="1"/>
  <c r="AZ260" i="44"/>
  <c r="AZ39" i="44" s="1"/>
  <c r="BK260" i="44"/>
  <c r="BK39" i="44" s="1"/>
  <c r="AT259" i="44"/>
  <c r="BD259" i="44"/>
  <c r="BL260" i="44"/>
  <c r="BL39" i="44" s="1"/>
  <c r="AY259" i="44"/>
  <c r="AK259" i="44"/>
  <c r="Y259" i="44"/>
  <c r="AQ259" i="44"/>
  <c r="AW259" i="44"/>
  <c r="AR259" i="44"/>
  <c r="AD259" i="44"/>
  <c r="AF260" i="44"/>
  <c r="AE260" i="44"/>
  <c r="AY260" i="44"/>
  <c r="AY39" i="44" s="1"/>
  <c r="AL259" i="44"/>
  <c r="BF260" i="44"/>
  <c r="BF39" i="44" s="1"/>
  <c r="X259" i="44"/>
  <c r="AC259" i="44"/>
  <c r="AZ259" i="44"/>
  <c r="I336" i="43"/>
  <c r="I367" i="43"/>
  <c r="I366" i="43"/>
  <c r="I343" i="43"/>
  <c r="AV259" i="44"/>
  <c r="AE259" i="44"/>
  <c r="U259" i="44"/>
  <c r="AB260" i="44"/>
  <c r="AT260" i="44"/>
  <c r="AI260" i="44"/>
  <c r="T260" i="44"/>
  <c r="BB260" i="44"/>
  <c r="BJ260" i="44"/>
  <c r="BJ39" i="44" s="1"/>
  <c r="AK260" i="44"/>
  <c r="AP259" i="44"/>
  <c r="AT2153" i="44"/>
  <c r="AB259" i="44"/>
  <c r="Y260" i="44"/>
  <c r="AM259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AL2153" i="44"/>
  <c r="AR2154" i="44"/>
  <c r="BK2154" i="44"/>
  <c r="AW2154" i="44"/>
  <c r="AJ260" i="44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246" i="44"/>
  <c r="N2237" i="44"/>
  <c r="BB39" i="44"/>
  <c r="AR39" i="44"/>
  <c r="AT39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BF2236" i="44" l="1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AY1985" i="44"/>
  <c r="AO9" i="44"/>
  <c r="AK2057" i="44" l="1"/>
  <c r="AJ2057" i="44"/>
  <c r="W2057" i="44"/>
  <c r="AI2057" i="44"/>
  <c r="AH2057" i="44"/>
  <c r="AG2057" i="44"/>
  <c r="AB2057" i="44"/>
  <c r="AB2059" i="44" s="1"/>
  <c r="Y2057" i="44"/>
  <c r="AF2057" i="44"/>
  <c r="AA2057" i="44"/>
  <c r="AE2057" i="44"/>
  <c r="AE2059" i="44" s="1"/>
  <c r="Z2057" i="44"/>
  <c r="AC2057" i="44"/>
  <c r="AC2059" i="44" s="1"/>
  <c r="AD2057" i="44"/>
  <c r="AD2059" i="44" s="1"/>
  <c r="V2057" i="44"/>
  <c r="T2057" i="44"/>
  <c r="U2057" i="44"/>
  <c r="X2057" i="44"/>
  <c r="AY1984" i="44"/>
  <c r="BC2058" i="44"/>
  <c r="AR2058" i="44"/>
  <c r="AU2058" i="44"/>
  <c r="BF2058" i="44"/>
  <c r="BE2058" i="44"/>
  <c r="BB2058" i="44"/>
  <c r="BH2058" i="44"/>
  <c r="BL2058" i="44"/>
  <c r="AX2058" i="44"/>
  <c r="BJ2058" i="44"/>
  <c r="AK2058" i="44"/>
  <c r="AO2058" i="44"/>
  <c r="AL2058" i="44"/>
  <c r="AW2058" i="44"/>
  <c r="AP2058" i="44"/>
  <c r="AT2058" i="44"/>
  <c r="AN2058" i="44"/>
  <c r="AY2058" i="44"/>
  <c r="BI2058" i="44"/>
  <c r="BK2058" i="44"/>
  <c r="BA2058" i="44"/>
  <c r="BG2058" i="44"/>
  <c r="BD2058" i="44"/>
  <c r="AZ2058" i="44"/>
  <c r="AS2058" i="44"/>
  <c r="AV2058" i="44"/>
  <c r="AM2058" i="44"/>
  <c r="AQ2058" i="44"/>
  <c r="U2056" i="44"/>
  <c r="T2056" i="44"/>
  <c r="AZ2059" i="44"/>
  <c r="AV2056" i="44"/>
  <c r="AW2056" i="44"/>
  <c r="Y2056" i="44"/>
  <c r="BC2056" i="44"/>
  <c r="AO2059" i="44"/>
  <c r="AR2056" i="44"/>
  <c r="BG2056" i="44"/>
  <c r="BD2056" i="44"/>
  <c r="Z2056" i="44"/>
  <c r="AY2059" i="44"/>
  <c r="AT2059" i="44"/>
  <c r="AM2059" i="44"/>
  <c r="AX2059" i="44"/>
  <c r="AV2059" i="44"/>
  <c r="AL2059" i="44"/>
  <c r="AU2056" i="44"/>
  <c r="AC2056" i="44"/>
  <c r="BL2059" i="44"/>
  <c r="AO2056" i="44"/>
  <c r="AP2056" i="44"/>
  <c r="BB2056" i="44"/>
  <c r="BE2059" i="44"/>
  <c r="AW2059" i="44"/>
  <c r="BH2056" i="44"/>
  <c r="BK2056" i="44"/>
  <c r="X2056" i="44"/>
  <c r="AG2056" i="44"/>
  <c r="AD2056" i="44"/>
  <c r="BH2059" i="44"/>
  <c r="BK2059" i="44"/>
  <c r="BF2056" i="44"/>
  <c r="BI2059" i="44"/>
  <c r="BD2059" i="44"/>
  <c r="BC2059" i="44"/>
  <c r="V2056" i="44"/>
  <c r="BL2056" i="44"/>
  <c r="AN2059" i="44"/>
  <c r="BB2059" i="44"/>
  <c r="AN2056" i="44"/>
  <c r="BJ2056" i="44"/>
  <c r="AR2059" i="44"/>
  <c r="BJ2059" i="44"/>
  <c r="AK2056" i="44"/>
  <c r="AY2056" i="44"/>
  <c r="AT2056" i="44"/>
  <c r="AQ2056" i="44"/>
  <c r="BA2059" i="44"/>
  <c r="AF2056" i="44"/>
  <c r="AL2056" i="44"/>
  <c r="AP2059" i="44"/>
  <c r="AH2056" i="44"/>
  <c r="AX2056" i="44"/>
  <c r="AE2056" i="44"/>
  <c r="AS2059" i="44"/>
  <c r="AQ2059" i="44"/>
  <c r="BE2056" i="44"/>
  <c r="BA2056" i="44"/>
  <c r="AJ2056" i="44"/>
  <c r="AZ2056" i="44"/>
  <c r="BF2059" i="44"/>
  <c r="AB2056" i="44"/>
  <c r="W2056" i="44"/>
  <c r="S2056" i="44"/>
  <c r="AU2059" i="44"/>
  <c r="AI2056" i="44"/>
  <c r="AM2056" i="44"/>
  <c r="AS2056" i="44"/>
  <c r="S2057" i="44"/>
  <c r="BG2059" i="44"/>
  <c r="BI2056" i="44"/>
  <c r="AA2056" i="44"/>
  <c r="AZ1985" i="44"/>
  <c r="AP9" i="44"/>
  <c r="AJ2059" i="44" l="1"/>
  <c r="AI2059" i="44"/>
  <c r="AK2059" i="44"/>
  <c r="AH2059" i="44"/>
  <c r="AF2059" i="44"/>
  <c r="AG2059" i="44"/>
  <c r="AC34" i="44"/>
  <c r="AZ1984" i="44"/>
  <c r="AB34" i="44"/>
  <c r="AF34" i="44"/>
  <c r="AE34" i="44"/>
  <c r="AD34" i="44"/>
  <c r="Z2059" i="44"/>
  <c r="AA2059" i="44"/>
  <c r="AA34" i="44"/>
  <c r="Y2059" i="44"/>
  <c r="X2059" i="44"/>
  <c r="W2059" i="44"/>
  <c r="V2059" i="44"/>
  <c r="U2059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O2055" i="44"/>
  <c r="W2055" i="44"/>
  <c r="T2055" i="44"/>
  <c r="Z2055" i="44"/>
  <c r="AB2055" i="44"/>
  <c r="AV2055" i="44"/>
  <c r="AL2055" i="44"/>
  <c r="U2055" i="44"/>
  <c r="AC2055" i="44"/>
  <c r="Y2055" i="44"/>
  <c r="S2059" i="44"/>
  <c r="AF2055" i="44"/>
  <c r="V2055" i="44"/>
  <c r="AD2055" i="44"/>
  <c r="AW2055" i="44"/>
  <c r="BD2055" i="44"/>
  <c r="S2055" i="44"/>
  <c r="AK2055" i="44"/>
  <c r="AQ8" i="44"/>
  <c r="BJ2055" i="44"/>
  <c r="AG2055" i="44"/>
  <c r="T2059" i="44"/>
  <c r="AM2055" i="44"/>
  <c r="AN2055" i="44"/>
  <c r="BB2055" i="44"/>
  <c r="AU2055" i="44"/>
  <c r="AI2055" i="44"/>
  <c r="AE2055" i="44"/>
  <c r="AT2055" i="44"/>
  <c r="X2055" i="44"/>
  <c r="AA2055" i="44"/>
  <c r="AJ2055" i="44"/>
  <c r="AX2055" i="44"/>
  <c r="AY2055" i="44"/>
  <c r="BF2055" i="44"/>
  <c r="BK2055" i="44"/>
  <c r="AP2055" i="44"/>
  <c r="AR2055" i="44"/>
  <c r="AQ9" i="44"/>
  <c r="BB1985" i="44"/>
  <c r="BA1985" i="44"/>
  <c r="BA1984" i="44" l="1"/>
  <c r="AO33" i="44"/>
  <c r="AO8" i="44"/>
  <c r="BB33" i="44"/>
  <c r="BB8" i="44"/>
  <c r="AV33" i="44"/>
  <c r="AV8" i="44"/>
  <c r="BH33" i="44"/>
  <c r="BH8" i="44"/>
  <c r="BK33" i="44"/>
  <c r="BK8" i="44"/>
  <c r="AY33" i="44"/>
  <c r="AY8" i="44"/>
  <c r="AN33" i="44"/>
  <c r="AN8" i="44"/>
  <c r="BC33" i="44"/>
  <c r="BC8" i="44"/>
  <c r="BJ33" i="44"/>
  <c r="BJ8" i="44"/>
  <c r="AU33" i="44"/>
  <c r="AU8" i="44"/>
  <c r="AM33" i="44"/>
  <c r="AM8" i="44"/>
  <c r="AS33" i="44"/>
  <c r="AS8" i="44"/>
  <c r="BE33" i="44"/>
  <c r="BE8" i="44"/>
  <c r="AL33" i="44"/>
  <c r="AL8" i="44"/>
  <c r="BL33" i="44"/>
  <c r="BL8" i="44"/>
  <c r="AP33" i="44"/>
  <c r="AP8" i="44"/>
  <c r="AT33" i="44"/>
  <c r="AT8" i="44"/>
  <c r="BI33" i="44"/>
  <c r="BI8" i="44"/>
  <c r="BD33" i="44"/>
  <c r="BD8" i="44"/>
  <c r="BF33" i="44"/>
  <c r="BF8" i="44"/>
  <c r="AX33" i="44"/>
  <c r="AX8" i="44"/>
  <c r="BA33" i="44"/>
  <c r="BA8" i="44"/>
  <c r="AZ33" i="44"/>
  <c r="AZ8" i="44"/>
  <c r="AR33" i="44"/>
  <c r="AR8" i="44"/>
  <c r="AW33" i="44"/>
  <c r="AW8" i="44"/>
  <c r="BG33" i="44"/>
  <c r="BG8" i="44"/>
  <c r="AQ33" i="44"/>
  <c r="BB1984" i="44"/>
  <c r="BC1984" i="44"/>
  <c r="AR9" i="44"/>
  <c r="AS9" i="44" l="1"/>
  <c r="AT9" i="44" l="1"/>
  <c r="AU9" i="44"/>
  <c r="AY9" i="44" l="1"/>
  <c r="AZ9" i="44" l="1"/>
  <c r="BA9" i="44" l="1"/>
  <c r="BB9" i="44" l="1"/>
  <c r="BC9" i="44" l="1"/>
  <c r="BD9" i="44" l="1"/>
  <c r="BE9" i="44" l="1"/>
  <c r="BF9" i="44" l="1"/>
  <c r="BG9" i="44" l="1"/>
  <c r="BH9" i="44" l="1"/>
  <c r="BI9" i="44" l="1"/>
  <c r="BJ9" i="44" l="1"/>
  <c r="BK9" i="44" l="1"/>
  <c r="BL9" i="44"/>
  <c r="I3" i="43" l="1"/>
  <c r="P6" i="44" s="1"/>
  <c r="AC15" i="44"/>
  <c r="AC11" i="44" s="1"/>
  <c r="AE15" i="44"/>
  <c r="AB15" i="44"/>
  <c r="AB11" i="44" s="1"/>
  <c r="AD15" i="44"/>
  <c r="AD11" i="44" s="1"/>
  <c r="AE11" i="44" l="1"/>
  <c r="AF13" i="44" s="1"/>
  <c r="AC13" i="44"/>
  <c r="AD13" i="44"/>
  <c r="AE13" i="44" l="1"/>
  <c r="AB13" i="44"/>
  <c r="P1576" i="44" l="1"/>
  <c r="M1582" i="44" l="1"/>
  <c r="M1579" i="44"/>
  <c r="M1585" i="44"/>
  <c r="BF1578" i="44" l="1"/>
  <c r="AX1578" i="44"/>
  <c r="AP1578" i="44"/>
  <c r="AH1578" i="44"/>
  <c r="Z1578" i="44"/>
  <c r="S1576" i="44"/>
  <c r="AL1578" i="44"/>
  <c r="BA1578" i="44"/>
  <c r="AB1578" i="44"/>
  <c r="AI1578" i="44"/>
  <c r="BE1578" i="44"/>
  <c r="AW1578" i="44"/>
  <c r="AO1578" i="44"/>
  <c r="AG1578" i="44"/>
  <c r="Y1578" i="44"/>
  <c r="BB1578" i="44"/>
  <c r="AS1578" i="44"/>
  <c r="AJ1578" i="44"/>
  <c r="T1578" i="44"/>
  <c r="AQ1578" i="44"/>
  <c r="BL1578" i="44"/>
  <c r="BD1578" i="44"/>
  <c r="AV1578" i="44"/>
  <c r="AN1578" i="44"/>
  <c r="AF1578" i="44"/>
  <c r="X1578" i="44"/>
  <c r="AT1578" i="44"/>
  <c r="AK1578" i="44"/>
  <c r="U1578" i="44"/>
  <c r="AR1578" i="44"/>
  <c r="AA1578" i="44"/>
  <c r="BK1578" i="44"/>
  <c r="BC1578" i="44"/>
  <c r="AU1578" i="44"/>
  <c r="AM1578" i="44"/>
  <c r="AE1578" i="44"/>
  <c r="W1578" i="44"/>
  <c r="BJ1578" i="44"/>
  <c r="V1578" i="44"/>
  <c r="AC1578" i="44"/>
  <c r="AZ1578" i="44"/>
  <c r="S1578" i="44"/>
  <c r="AD1578" i="44"/>
  <c r="BI1578" i="44"/>
  <c r="BG1578" i="44"/>
  <c r="BH1578" i="44"/>
  <c r="AY1578" i="44"/>
  <c r="V1576" i="44"/>
  <c r="AD1576" i="44"/>
  <c r="X1577" i="44"/>
  <c r="AF1577" i="44"/>
  <c r="AN1577" i="44"/>
  <c r="AV1577" i="44"/>
  <c r="BD1577" i="44"/>
  <c r="BL1577" i="44"/>
  <c r="W1577" i="44"/>
  <c r="W1576" i="44"/>
  <c r="AE1576" i="44"/>
  <c r="Y1577" i="44"/>
  <c r="AG1577" i="44"/>
  <c r="AO1577" i="44"/>
  <c r="AW1577" i="44"/>
  <c r="BE1577" i="44"/>
  <c r="U1576" i="44"/>
  <c r="AE1577" i="44"/>
  <c r="X1576" i="44"/>
  <c r="AF1576" i="44"/>
  <c r="Z1577" i="44"/>
  <c r="AH1577" i="44"/>
  <c r="AP1577" i="44"/>
  <c r="AX1577" i="44"/>
  <c r="BF1577" i="44"/>
  <c r="AC1576" i="44"/>
  <c r="AM1577" i="44"/>
  <c r="Y1576" i="44"/>
  <c r="S1577" i="44"/>
  <c r="AA1577" i="44"/>
  <c r="AI1577" i="44"/>
  <c r="AQ1577" i="44"/>
  <c r="AY1577" i="44"/>
  <c r="BG1577" i="44"/>
  <c r="BC1577" i="44"/>
  <c r="Z1576" i="44"/>
  <c r="T1577" i="44"/>
  <c r="AB1577" i="44"/>
  <c r="AJ1577" i="44"/>
  <c r="AR1577" i="44"/>
  <c r="AZ1577" i="44"/>
  <c r="BH1577" i="44"/>
  <c r="AU1577" i="44"/>
  <c r="AA1576" i="44"/>
  <c r="U1577" i="44"/>
  <c r="AC1577" i="44"/>
  <c r="AK1577" i="44"/>
  <c r="AS1577" i="44"/>
  <c r="BA1577" i="44"/>
  <c r="BI1577" i="44"/>
  <c r="T1576" i="44"/>
  <c r="AB1576" i="44"/>
  <c r="V1577" i="44"/>
  <c r="AD1577" i="44"/>
  <c r="AL1577" i="44"/>
  <c r="AT1577" i="44"/>
  <c r="BB1577" i="44"/>
  <c r="BJ1577" i="44"/>
  <c r="BK1577" i="44"/>
  <c r="P1648" i="44"/>
  <c r="M1657" i="44" l="1"/>
  <c r="M1654" i="44"/>
  <c r="M1651" i="44"/>
  <c r="BL1650" i="44" l="1"/>
  <c r="BD1650" i="44"/>
  <c r="AV1650" i="44"/>
  <c r="AN1650" i="44"/>
  <c r="AF1650" i="44"/>
  <c r="X1650" i="44"/>
  <c r="BK1650" i="44"/>
  <c r="BC1650" i="44"/>
  <c r="AU1650" i="44"/>
  <c r="AM1650" i="44"/>
  <c r="AE1650" i="44"/>
  <c r="W1650" i="44"/>
  <c r="BJ1650" i="44"/>
  <c r="BB1650" i="44"/>
  <c r="AT1650" i="44"/>
  <c r="AL1650" i="44"/>
  <c r="AD1650" i="44"/>
  <c r="V1650" i="44"/>
  <c r="BI1650" i="44"/>
  <c r="BA1650" i="44"/>
  <c r="AS1650" i="44"/>
  <c r="AK1650" i="44"/>
  <c r="AC1650" i="44"/>
  <c r="U1650" i="44"/>
  <c r="BH1650" i="44"/>
  <c r="AZ1650" i="44"/>
  <c r="AR1650" i="44"/>
  <c r="AJ1650" i="44"/>
  <c r="AB1650" i="44"/>
  <c r="T1650" i="44"/>
  <c r="AO1650" i="44"/>
  <c r="BG1650" i="44"/>
  <c r="AY1650" i="44"/>
  <c r="AQ1650" i="44"/>
  <c r="AI1650" i="44"/>
  <c r="AA1650" i="44"/>
  <c r="S1650" i="44"/>
  <c r="AW1650" i="44"/>
  <c r="Y1650" i="44"/>
  <c r="BF1650" i="44"/>
  <c r="AX1650" i="44"/>
  <c r="AP1650" i="44"/>
  <c r="AH1650" i="44"/>
  <c r="Z1650" i="44"/>
  <c r="S1648" i="44"/>
  <c r="BE1650" i="44"/>
  <c r="AG1650" i="44"/>
  <c r="W1648" i="44"/>
  <c r="AE1648" i="44"/>
  <c r="Y1649" i="44"/>
  <c r="AG1649" i="44"/>
  <c r="AO1649" i="44"/>
  <c r="AW1649" i="44"/>
  <c r="BE1649" i="44"/>
  <c r="AV1649" i="44"/>
  <c r="X1648" i="44"/>
  <c r="AF1648" i="44"/>
  <c r="Z1649" i="44"/>
  <c r="AH1649" i="44"/>
  <c r="AP1649" i="44"/>
  <c r="AX1649" i="44"/>
  <c r="BF1649" i="44"/>
  <c r="X1649" i="44"/>
  <c r="BL1649" i="44"/>
  <c r="Y1648" i="44"/>
  <c r="S1649" i="44"/>
  <c r="AA1649" i="44"/>
  <c r="AI1649" i="44"/>
  <c r="AQ1649" i="44"/>
  <c r="AY1649" i="44"/>
  <c r="BG1649" i="44"/>
  <c r="V1648" i="44"/>
  <c r="BD1649" i="44"/>
  <c r="Z1648" i="44"/>
  <c r="T1649" i="44"/>
  <c r="AB1649" i="44"/>
  <c r="AJ1649" i="44"/>
  <c r="AR1649" i="44"/>
  <c r="AZ1649" i="44"/>
  <c r="BH1649" i="44"/>
  <c r="AN1649" i="44"/>
  <c r="AA1648" i="44"/>
  <c r="U1649" i="44"/>
  <c r="AC1649" i="44"/>
  <c r="AK1649" i="44"/>
  <c r="AS1649" i="44"/>
  <c r="BA1649" i="44"/>
  <c r="BI1649" i="44"/>
  <c r="T1648" i="44"/>
  <c r="AB1648" i="44"/>
  <c r="V1649" i="44"/>
  <c r="AD1649" i="44"/>
  <c r="AL1649" i="44"/>
  <c r="AT1649" i="44"/>
  <c r="BB1649" i="44"/>
  <c r="BJ1649" i="44"/>
  <c r="AD1648" i="44"/>
  <c r="U1648" i="44"/>
  <c r="AC1648" i="44"/>
  <c r="W1649" i="44"/>
  <c r="AE1649" i="44"/>
  <c r="AM1649" i="44"/>
  <c r="AU1649" i="44"/>
  <c r="BC1649" i="44"/>
  <c r="BK1649" i="44"/>
  <c r="AF1649" i="44"/>
  <c r="P1471" i="44"/>
  <c r="L1864" i="44" l="1"/>
  <c r="L1876" i="44"/>
  <c r="L1660" i="44"/>
  <c r="L1936" i="44"/>
  <c r="L1888" i="44"/>
  <c r="L1780" i="44"/>
  <c r="L1900" i="44"/>
  <c r="L1600" i="44"/>
  <c r="L1648" i="44"/>
  <c r="L1513" i="44"/>
  <c r="L1612" i="44"/>
  <c r="L1924" i="44"/>
  <c r="L1474" i="44"/>
  <c r="L1828" i="44"/>
  <c r="L1912" i="44"/>
  <c r="L1720" i="44"/>
  <c r="L1792" i="44"/>
  <c r="L1732" i="44"/>
  <c r="L1696" i="44"/>
  <c r="L1960" i="44"/>
  <c r="L1972" i="44"/>
  <c r="L1816" i="44"/>
  <c r="L1708" i="44"/>
  <c r="L1576" i="44"/>
  <c r="L1804" i="44"/>
  <c r="P36" i="44"/>
  <c r="L1552" i="44"/>
  <c r="L1948" i="44"/>
  <c r="AY1471" i="44" l="1"/>
  <c r="BH1471" i="44"/>
  <c r="AM1472" i="44"/>
  <c r="U1472" i="44"/>
  <c r="BB1472" i="44"/>
  <c r="AI1473" i="44"/>
  <c r="BC1473" i="44"/>
  <c r="U1473" i="44"/>
  <c r="BA1473" i="44"/>
  <c r="AH1473" i="44"/>
  <c r="AB1471" i="44"/>
  <c r="BH1472" i="44"/>
  <c r="BL1471" i="44"/>
  <c r="AZ1473" i="44"/>
  <c r="AM1471" i="44"/>
  <c r="BG1473" i="44"/>
  <c r="AO1471" i="44"/>
  <c r="BI1472" i="44"/>
  <c r="X1472" i="44"/>
  <c r="AC1471" i="44"/>
  <c r="AG1471" i="44"/>
  <c r="AI1471" i="44"/>
  <c r="Z1472" i="44"/>
  <c r="AN1471" i="44"/>
  <c r="AA1471" i="44"/>
  <c r="AO1472" i="44"/>
  <c r="AT1471" i="44"/>
  <c r="AU1472" i="44"/>
  <c r="BK1471" i="44"/>
  <c r="BH1473" i="44"/>
  <c r="BL1473" i="44"/>
  <c r="BF1472" i="44"/>
  <c r="BA1471" i="44"/>
  <c r="AS1472" i="44"/>
  <c r="AV1473" i="44"/>
  <c r="AY1473" i="44"/>
  <c r="BG1471" i="44"/>
  <c r="T1472" i="44"/>
  <c r="Y1472" i="44"/>
  <c r="BE1471" i="44"/>
  <c r="V1473" i="44"/>
  <c r="AS1471" i="44"/>
  <c r="AM1473" i="44"/>
  <c r="AW1471" i="44"/>
  <c r="AG1472" i="44"/>
  <c r="AC1473" i="44"/>
  <c r="AH1471" i="44"/>
  <c r="AE1472" i="44"/>
  <c r="BA1472" i="44"/>
  <c r="BF1473" i="44"/>
  <c r="AN1473" i="44"/>
  <c r="S1472" i="44"/>
  <c r="T1473" i="44"/>
  <c r="BI1471" i="44"/>
  <c r="AP1472" i="44"/>
  <c r="AE1473" i="44"/>
  <c r="AJ1472" i="44"/>
  <c r="AY1472" i="44"/>
  <c r="BF1471" i="44"/>
  <c r="AW1472" i="44"/>
  <c r="Z1471" i="44"/>
  <c r="BI1473" i="44"/>
  <c r="BJ1471" i="44"/>
  <c r="AR1472" i="44"/>
  <c r="AP1471" i="44"/>
  <c r="AR1471" i="44"/>
  <c r="AX1471" i="44"/>
  <c r="AC1472" i="44"/>
  <c r="V1472" i="44"/>
  <c r="X1471" i="44"/>
  <c r="S1471" i="44"/>
  <c r="AG1473" i="44"/>
  <c r="BJ1473" i="44"/>
  <c r="BK1473" i="44"/>
  <c r="BC1471" i="44"/>
  <c r="AD1473" i="44"/>
  <c r="Z1473" i="44"/>
  <c r="BD1471" i="44"/>
  <c r="AU1473" i="44"/>
  <c r="AI1472" i="44"/>
  <c r="AV1471" i="44"/>
  <c r="AH1472" i="44"/>
  <c r="Y1473" i="44"/>
  <c r="BD1473" i="44"/>
  <c r="BE1473" i="44"/>
  <c r="BB1471" i="44"/>
  <c r="AQ1472" i="44"/>
  <c r="AQ1473" i="44"/>
  <c r="AQ1471" i="44"/>
  <c r="BG1472" i="44"/>
  <c r="AL1473" i="44"/>
  <c r="AF1473" i="44"/>
  <c r="AN1472" i="44"/>
  <c r="AU1471" i="44"/>
  <c r="AA1472" i="44"/>
  <c r="AD1471" i="44"/>
  <c r="Y1471" i="44"/>
  <c r="X1473" i="44"/>
  <c r="AK1471" i="44"/>
  <c r="U1471" i="44"/>
  <c r="W1472" i="44"/>
  <c r="AL1472" i="44"/>
  <c r="AX1473" i="44"/>
  <c r="AX1472" i="44"/>
  <c r="AK1472" i="44"/>
  <c r="V1471" i="44"/>
  <c r="AF1472" i="44"/>
  <c r="T1471" i="44"/>
  <c r="BK1472" i="44"/>
  <c r="BL1472" i="44"/>
  <c r="AR1473" i="44"/>
  <c r="BJ1472" i="44"/>
  <c r="AZ1472" i="44"/>
  <c r="BB1473" i="44"/>
  <c r="S1473" i="44"/>
  <c r="AB1472" i="44"/>
  <c r="AL1471" i="44"/>
  <c r="BC1472" i="44"/>
  <c r="AB1473" i="44"/>
  <c r="AF1471" i="44"/>
  <c r="AV1472" i="44"/>
  <c r="AK1473" i="44"/>
  <c r="AE1471" i="44"/>
  <c r="W1473" i="44"/>
  <c r="AA1473" i="44"/>
  <c r="AS1473" i="44"/>
  <c r="BE1472" i="44"/>
  <c r="AT1472" i="44"/>
  <c r="AT1473" i="44"/>
  <c r="AO1473" i="44"/>
  <c r="AJ1471" i="44"/>
  <c r="AJ1473" i="44"/>
  <c r="BD1472" i="44"/>
  <c r="AZ1471" i="44"/>
  <c r="AP1473" i="44"/>
  <c r="W1471" i="44"/>
  <c r="AD1472" i="44"/>
  <c r="AW1473" i="44"/>
  <c r="K820" i="44"/>
  <c r="K1444" i="44"/>
  <c r="K847" i="44"/>
  <c r="K1405" i="44"/>
  <c r="K874" i="44"/>
  <c r="K40" i="44"/>
  <c r="K694" i="44"/>
  <c r="P5" i="44"/>
  <c r="K919" i="44"/>
  <c r="K793" i="44"/>
  <c r="K988" i="44"/>
  <c r="K259" i="44"/>
  <c r="K1471" i="44"/>
  <c r="Y36" i="44" l="1"/>
  <c r="AK37" i="44"/>
  <c r="AK6" i="44" s="1"/>
  <c r="AK33" i="44" s="1"/>
  <c r="W37" i="44"/>
  <c r="W6" i="44" s="1"/>
  <c r="AI37" i="44"/>
  <c r="AI6" i="44" s="1"/>
  <c r="AJ37" i="44"/>
  <c r="AH37" i="44"/>
  <c r="AH6" i="44" s="1"/>
  <c r="AH33" i="44" s="1"/>
  <c r="X36" i="44"/>
  <c r="S37" i="44"/>
  <c r="BI36" i="44"/>
  <c r="AO38" i="44"/>
  <c r="AO7" i="44" s="1"/>
  <c r="AO34" i="44" s="1"/>
  <c r="AK38" i="44"/>
  <c r="AK7" i="44" s="1"/>
  <c r="AK34" i="44" s="1"/>
  <c r="BH38" i="44"/>
  <c r="BH7" i="44" s="1"/>
  <c r="BH34" i="44" s="1"/>
  <c r="BI38" i="44"/>
  <c r="BI7" i="44" s="1"/>
  <c r="BI34" i="44" s="1"/>
  <c r="V36" i="44"/>
  <c r="AC36" i="44"/>
  <c r="AA37" i="44"/>
  <c r="U36" i="44"/>
  <c r="BA36" i="44"/>
  <c r="AE36" i="44"/>
  <c r="W36" i="44"/>
  <c r="AA36" i="44"/>
  <c r="AF37" i="44"/>
  <c r="AI36" i="44"/>
  <c r="AW38" i="44"/>
  <c r="AW7" i="44" s="1"/>
  <c r="AW34" i="44" s="1"/>
  <c r="AZ38" i="44"/>
  <c r="AZ7" i="44" s="1"/>
  <c r="AZ34" i="44" s="1"/>
  <c r="BL38" i="44"/>
  <c r="BL7" i="44" s="1"/>
  <c r="BL34" i="44" s="1"/>
  <c r="AE37" i="44"/>
  <c r="BH36" i="44"/>
  <c r="Z37" i="44"/>
  <c r="AM36" i="44"/>
  <c r="X37" i="44"/>
  <c r="AK36" i="44"/>
  <c r="T36" i="44"/>
  <c r="AY36" i="44"/>
  <c r="AP36" i="44"/>
  <c r="AH36" i="44"/>
  <c r="AU36" i="44"/>
  <c r="BJ36" i="44"/>
  <c r="V37" i="44"/>
  <c r="BF36" i="44"/>
  <c r="AR38" i="44"/>
  <c r="AR7" i="44" s="1"/>
  <c r="AR34" i="44" s="1"/>
  <c r="BJ38" i="44"/>
  <c r="BJ7" i="44" s="1"/>
  <c r="BJ34" i="44" s="1"/>
  <c r="BE38" i="44"/>
  <c r="BE7" i="44" s="1"/>
  <c r="BE34" i="44" s="1"/>
  <c r="AG37" i="44"/>
  <c r="AD37" i="44"/>
  <c r="BG38" i="44"/>
  <c r="BG7" i="44" s="1"/>
  <c r="BG34" i="44" s="1"/>
  <c r="BC38" i="44"/>
  <c r="BC7" i="44" s="1"/>
  <c r="BC34" i="44" s="1"/>
  <c r="BF38" i="44"/>
  <c r="BF7" i="44" s="1"/>
  <c r="BF34" i="44" s="1"/>
  <c r="AC37" i="44"/>
  <c r="BC36" i="44"/>
  <c r="S36" i="44"/>
  <c r="AV36" i="44"/>
  <c r="U37" i="44"/>
  <c r="AB37" i="44"/>
  <c r="AB36" i="44"/>
  <c r="BB36" i="44"/>
  <c r="AX36" i="44"/>
  <c r="BE36" i="44"/>
  <c r="AF36" i="44"/>
  <c r="BD38" i="44"/>
  <c r="BD7" i="44" s="1"/>
  <c r="BD34" i="44" s="1"/>
  <c r="AL38" i="44"/>
  <c r="AL7" i="44" s="1"/>
  <c r="AL34" i="44" s="1"/>
  <c r="BA38" i="44"/>
  <c r="BA7" i="44" s="1"/>
  <c r="BA34" i="44" s="1"/>
  <c r="AY38" i="44"/>
  <c r="AY7" i="44" s="1"/>
  <c r="AY34" i="44" s="1"/>
  <c r="Z36" i="44"/>
  <c r="AJ36" i="44"/>
  <c r="AT38" i="44"/>
  <c r="AT7" i="44" s="1"/>
  <c r="AT34" i="44" s="1"/>
  <c r="AX38" i="44"/>
  <c r="AX7" i="44" s="1"/>
  <c r="AX34" i="44" s="1"/>
  <c r="BK38" i="44"/>
  <c r="BK7" i="44" s="1"/>
  <c r="BK34" i="44" s="1"/>
  <c r="BB38" i="44"/>
  <c r="BB7" i="44" s="1"/>
  <c r="BB34" i="44" s="1"/>
  <c r="AT36" i="44"/>
  <c r="AW36" i="44"/>
  <c r="AQ38" i="44"/>
  <c r="AQ7" i="44" s="1"/>
  <c r="AQ34" i="44" s="1"/>
  <c r="BD36" i="44"/>
  <c r="AQ36" i="44"/>
  <c r="AG36" i="44"/>
  <c r="BG36" i="44"/>
  <c r="AM38" i="44"/>
  <c r="AM7" i="44" s="1"/>
  <c r="AM34" i="44" s="1"/>
  <c r="AO36" i="44"/>
  <c r="AZ36" i="44"/>
  <c r="AU38" i="44"/>
  <c r="AU7" i="44" s="1"/>
  <c r="AU34" i="44" s="1"/>
  <c r="AN38" i="44"/>
  <c r="AN7" i="44" s="1"/>
  <c r="AN34" i="44" s="1"/>
  <c r="AD36" i="44"/>
  <c r="AL36" i="44"/>
  <c r="AS38" i="44"/>
  <c r="AS7" i="44" s="1"/>
  <c r="AS34" i="44" s="1"/>
  <c r="AS36" i="44"/>
  <c r="T37" i="44"/>
  <c r="Y37" i="44"/>
  <c r="AP38" i="44"/>
  <c r="AP7" i="44" s="1"/>
  <c r="AP34" i="44" s="1"/>
  <c r="BK36" i="44"/>
  <c r="AN36" i="44"/>
  <c r="AV38" i="44"/>
  <c r="AV7" i="44" s="1"/>
  <c r="AV34" i="44" s="1"/>
  <c r="BL36" i="44"/>
  <c r="AR36" i="44"/>
  <c r="AJ39" i="44" l="1"/>
  <c r="AK39" i="44"/>
  <c r="AJ6" i="44"/>
  <c r="AK8" i="44" s="1"/>
  <c r="AI39" i="44"/>
  <c r="AI8" i="44"/>
  <c r="AI33" i="44"/>
  <c r="AH39" i="44"/>
  <c r="BD35" i="44"/>
  <c r="BD5" i="44"/>
  <c r="V35" i="44"/>
  <c r="V5" i="44"/>
  <c r="Z5" i="44"/>
  <c r="Z35" i="44"/>
  <c r="W39" i="44"/>
  <c r="S5" i="44"/>
  <c r="S35" i="44"/>
  <c r="AH35" i="44"/>
  <c r="AH5" i="44"/>
  <c r="BH5" i="44"/>
  <c r="BH35" i="44"/>
  <c r="AA5" i="44"/>
  <c r="AA35" i="44"/>
  <c r="AF5" i="44"/>
  <c r="AF35" i="44"/>
  <c r="AZ35" i="44"/>
  <c r="AZ5" i="44"/>
  <c r="BE5" i="44"/>
  <c r="BE35" i="44"/>
  <c r="BC5" i="44"/>
  <c r="BC35" i="44"/>
  <c r="AP35" i="44"/>
  <c r="AP5" i="44"/>
  <c r="AE6" i="44"/>
  <c r="AE39" i="44"/>
  <c r="W35" i="44"/>
  <c r="W5" i="44"/>
  <c r="Z6" i="44"/>
  <c r="Z39" i="44"/>
  <c r="T39" i="44"/>
  <c r="T6" i="44"/>
  <c r="AO5" i="44"/>
  <c r="AO35" i="44"/>
  <c r="AT35" i="44"/>
  <c r="AT5" i="44"/>
  <c r="AX35" i="44"/>
  <c r="AX5" i="44"/>
  <c r="AC6" i="44"/>
  <c r="AC39" i="44"/>
  <c r="AY5" i="44"/>
  <c r="AY35" i="44"/>
  <c r="AE35" i="44"/>
  <c r="AE5" i="44"/>
  <c r="AV5" i="44"/>
  <c r="AV35" i="44"/>
  <c r="Y39" i="44"/>
  <c r="Y6" i="44"/>
  <c r="AS35" i="44"/>
  <c r="AS5" i="44"/>
  <c r="BB5" i="44"/>
  <c r="BB35" i="44"/>
  <c r="T5" i="44"/>
  <c r="T35" i="44"/>
  <c r="BA35" i="44"/>
  <c r="BA5" i="44"/>
  <c r="AG6" i="44"/>
  <c r="AH8" i="44" s="1"/>
  <c r="AG39" i="44"/>
  <c r="AW35" i="44"/>
  <c r="AW5" i="44"/>
  <c r="BL35" i="44"/>
  <c r="BL5" i="44"/>
  <c r="BG35" i="44"/>
  <c r="BG5" i="44"/>
  <c r="AB5" i="44"/>
  <c r="AB35" i="44"/>
  <c r="BF35" i="44"/>
  <c r="BF5" i="44"/>
  <c r="AK5" i="44"/>
  <c r="AK35" i="44"/>
  <c r="U5" i="44"/>
  <c r="U35" i="44"/>
  <c r="BI5" i="44"/>
  <c r="BI35" i="44"/>
  <c r="AJ5" i="44"/>
  <c r="AJ35" i="44"/>
  <c r="AF6" i="44"/>
  <c r="AF39" i="44"/>
  <c r="AL35" i="44"/>
  <c r="AL5" i="44"/>
  <c r="AG5" i="44"/>
  <c r="AG35" i="44"/>
  <c r="AB6" i="44"/>
  <c r="AB39" i="44"/>
  <c r="V6" i="44"/>
  <c r="V39" i="44"/>
  <c r="X6" i="44"/>
  <c r="X39" i="44"/>
  <c r="AA39" i="44"/>
  <c r="AA6" i="44"/>
  <c r="S39" i="44"/>
  <c r="S6" i="44"/>
  <c r="AU5" i="44"/>
  <c r="AU35" i="44"/>
  <c r="Y35" i="44"/>
  <c r="Y5" i="44"/>
  <c r="AR5" i="44"/>
  <c r="AR35" i="44"/>
  <c r="AN5" i="44"/>
  <c r="AN35" i="44"/>
  <c r="BK35" i="44"/>
  <c r="BK5" i="44"/>
  <c r="AD35" i="44"/>
  <c r="AD5" i="44"/>
  <c r="AQ35" i="44"/>
  <c r="AQ5" i="44"/>
  <c r="U6" i="44"/>
  <c r="U39" i="44"/>
  <c r="AD6" i="44"/>
  <c r="AD39" i="44"/>
  <c r="BJ5" i="44"/>
  <c r="BJ35" i="44"/>
  <c r="AM5" i="44"/>
  <c r="AM35" i="44"/>
  <c r="AI35" i="44"/>
  <c r="AI5" i="44"/>
  <c r="AC35" i="44"/>
  <c r="AC5" i="44"/>
  <c r="X5" i="44"/>
  <c r="X35" i="44"/>
  <c r="AJ33" i="44" l="1"/>
  <c r="AJ8" i="44"/>
  <c r="AJ34" i="44"/>
  <c r="AI34" i="44"/>
  <c r="AH34" i="44"/>
  <c r="BJ32" i="44"/>
  <c r="BJ4" i="44"/>
  <c r="BB32" i="44"/>
  <c r="BB4" i="44"/>
  <c r="BK32" i="44"/>
  <c r="BK4" i="44"/>
  <c r="AL4" i="44"/>
  <c r="AL32" i="44"/>
  <c r="BG32" i="44"/>
  <c r="BG4" i="44"/>
  <c r="AS4" i="44"/>
  <c r="AS32" i="44"/>
  <c r="Z8" i="44"/>
  <c r="Z33" i="44"/>
  <c r="BC4" i="44"/>
  <c r="BC32" i="44"/>
  <c r="AA4" i="44"/>
  <c r="AA32" i="44"/>
  <c r="W33" i="44"/>
  <c r="W8" i="44"/>
  <c r="AG33" i="44"/>
  <c r="AG8" i="44"/>
  <c r="AY4" i="44"/>
  <c r="AY32" i="44"/>
  <c r="AO32" i="44"/>
  <c r="AO4" i="44"/>
  <c r="W4" i="44"/>
  <c r="W32" i="44"/>
  <c r="X33" i="44"/>
  <c r="X8" i="44"/>
  <c r="AD8" i="44"/>
  <c r="AD33" i="44"/>
  <c r="S33" i="44"/>
  <c r="S8" i="44"/>
  <c r="BH4" i="44"/>
  <c r="BH32" i="44"/>
  <c r="Z4" i="44"/>
  <c r="Z32" i="44"/>
  <c r="AC4" i="44"/>
  <c r="AC32" i="44"/>
  <c r="AI32" i="44"/>
  <c r="AI4" i="44"/>
  <c r="BA32" i="44"/>
  <c r="BA4" i="44"/>
  <c r="AN32" i="44"/>
  <c r="AN4" i="44"/>
  <c r="AF33" i="44"/>
  <c r="AF8" i="44"/>
  <c r="AK4" i="44"/>
  <c r="AK32" i="44"/>
  <c r="AC33" i="44"/>
  <c r="AC8" i="44"/>
  <c r="AZ4" i="44"/>
  <c r="AZ32" i="44"/>
  <c r="AH32" i="44"/>
  <c r="AH4" i="44"/>
  <c r="V4" i="44"/>
  <c r="V32" i="44"/>
  <c r="X4" i="44"/>
  <c r="X32" i="44"/>
  <c r="BI4" i="44"/>
  <c r="BI32" i="44"/>
  <c r="AU4" i="44"/>
  <c r="AU32" i="44"/>
  <c r="BL32" i="44"/>
  <c r="BL4" i="44"/>
  <c r="T8" i="44"/>
  <c r="T33" i="44"/>
  <c r="AB8" i="44"/>
  <c r="AB33" i="44"/>
  <c r="AQ4" i="44"/>
  <c r="AQ32" i="44"/>
  <c r="AA33" i="44"/>
  <c r="AA8" i="44"/>
  <c r="BF4" i="44"/>
  <c r="BF32" i="44"/>
  <c r="AW4" i="44"/>
  <c r="AW32" i="44"/>
  <c r="AX4" i="44"/>
  <c r="AX32" i="44"/>
  <c r="AE8" i="44"/>
  <c r="AE33" i="44"/>
  <c r="AB32" i="44"/>
  <c r="AB4" i="44"/>
  <c r="U32" i="44"/>
  <c r="U4" i="44"/>
  <c r="BE4" i="44"/>
  <c r="BE32" i="44"/>
  <c r="AM4" i="44"/>
  <c r="AM32" i="44"/>
  <c r="AR32" i="44"/>
  <c r="AR4" i="44"/>
  <c r="AJ4" i="44"/>
  <c r="AJ32" i="44"/>
  <c r="T32" i="44"/>
  <c r="T4" i="44"/>
  <c r="AV32" i="44"/>
  <c r="AV4" i="44"/>
  <c r="AG34" i="44"/>
  <c r="AP32" i="44"/>
  <c r="AP4" i="44"/>
  <c r="BD32" i="44"/>
  <c r="BD4" i="44"/>
  <c r="V8" i="44"/>
  <c r="V33" i="44"/>
  <c r="Y8" i="44"/>
  <c r="Y33" i="44"/>
  <c r="U33" i="44"/>
  <c r="U8" i="44"/>
  <c r="AD4" i="44"/>
  <c r="AD32" i="44"/>
  <c r="Y32" i="44"/>
  <c r="Y4" i="44"/>
  <c r="AG32" i="44"/>
  <c r="AG4" i="44"/>
  <c r="AE4" i="44"/>
  <c r="AE32" i="44"/>
  <c r="AT32" i="44"/>
  <c r="AT4" i="44"/>
  <c r="AF32" i="44"/>
  <c r="AF4" i="44"/>
  <c r="S4" i="44"/>
  <c r="S3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<sst xmlns="http://schemas.openxmlformats.org/spreadsheetml/2006/main" count="8605" uniqueCount="817">
  <si>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</si>
  <si>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</si>
  <si>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</si>
  <si>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</si>
  <si>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</si>
  <si>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</si>
  <si>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</si>
  <si>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</si>
  <si>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</si>
  <si>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</si>
  <si>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</si>
  <si>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</si>
  <si>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</si>
  <si>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</si>
  <si>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</si>
  <si>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</si>
  <si>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</si>
  <si>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</si>
  <si>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</si>
  <si>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</si>
  <si>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</si>
  <si>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</si>
  <si>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</si>
  <si>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</si>
  <si>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</si>
  <si>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</si>
  <si>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</si>
  <si>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</si>
  <si>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</si>
  <si>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</si>
  <si>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</si>
  <si>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</si>
  <si>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</si>
  <si>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</si>
  <si>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</si>
  <si>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</si>
  <si>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</si>
  <si>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</si>
  <si>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</si>
  <si>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</si>
  <si>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</si>
  <si>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</si>
  <si>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</si>
  <si>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</si>
  <si>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</si>
  <si>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</si>
  <si>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</si>
  <si>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</si>
  <si>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</si>
  <si>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</si>
  <si>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</si>
  <si>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</si>
  <si>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</si>
  <si>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</si>
  <si>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</si>
  <si>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</si>
  <si>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</si>
  <si>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</si>
  <si>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</si>
  <si>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</si>
  <si>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</si>
  <si>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</si>
  <si>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</si>
  <si>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</si>
  <si>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</si>
  <si>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</si>
  <si>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</si>
  <si>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</si>
  <si>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</si>
  <si>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</si>
  <si>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</si>
  <si>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</si>
  <si>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</si>
  <si>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</si>
  <si>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</si>
  <si>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</si>
  <si>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</si>
  <si>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</si>
  <si>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</si>
  <si>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</si>
  <si>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</si>
  <si>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</si>
  <si>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</si>
  <si>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</si>
  <si>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</si>
  <si>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</si>
  <si>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</si>
  <si>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</si>
  <si>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</si>
  <si>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</si>
  <si>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</si>
  <si>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</si>
  <si>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</si>
  <si>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</si>
  <si>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</si>
  <si>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</si>
  <si>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</si>
  <si>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</si>
  <si>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</si>
  <si>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</si>
  <si>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</si>
  <si>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</si>
  <si>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</si>
  <si>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</si>
  <si>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</si>
  <si>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</si>
  <si>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</si>
  <si>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</si>
  <si>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</si>
  <si>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</si>
  <si>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</si>
  <si>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</si>
  <si>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</si>
  <si>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</si>
  <si>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</si>
  <si>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</si>
  <si>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</si>
  <si>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</si>
  <si>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</si>
  <si>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</si>
  <si>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</si>
  <si>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</si>
  <si>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</si>
  <si>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</si>
  <si>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</si>
  <si>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</si>
  <si>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</si>
  <si>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</si>
  <si>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</si>
  <si>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</si>
  <si>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</si>
  <si>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</si>
  <si>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</si>
  <si>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</si>
  <si>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</si>
  <si>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</si>
  <si>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</si>
  <si>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</si>
  <si>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</si>
  <si>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</si>
  <si>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</si>
  <si>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</si>
  <si>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</si>
  <si>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</si>
  <si>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</si>
  <si>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</si>
  <si>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</si>
  <si>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</si>
  <si>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</si>
  <si>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</si>
  <si>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</si>
  <si>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</si>
  <si>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</si>
  <si>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</si>
  <si>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</si>
  <si>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</si>
  <si>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</si>
  <si>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</si>
  <si>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</si>
  <si>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</si>
  <si>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</si>
  <si>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</si>
  <si>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</si>
  <si>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</si>
  <si>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</si>
  <si>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</si>
  <si>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</si>
  <si>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</si>
  <si>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</si>
  <si>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</si>
  <si>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</si>
  <si>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</si>
  <si>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</si>
  <si>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</si>
  <si>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</si>
  <si>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</si>
  <si>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</si>
  <si>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</si>
  <si>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</si>
  <si>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</si>
  <si>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</si>
  <si>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</si>
  <si>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</si>
  <si>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</si>
  <si>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</si>
  <si>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</si>
  <si>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</si>
  <si>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</si>
  <si>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</si>
  <si>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</si>
  <si>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</si>
  <si>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</si>
  <si>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</si>
  <si>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</si>
  <si>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</si>
  <si>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</si>
  <si>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</si>
  <si>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</si>
  <si>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</si>
  <si>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</si>
  <si>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</si>
  <si>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</si>
  <si>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</si>
  <si>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</si>
  <si>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</si>
  <si>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</si>
  <si>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</si>
  <si>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</si>
  <si>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</si>
  <si>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</si>
  <si>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</si>
  <si>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</si>
  <si>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</si>
  <si>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</si>
  <si>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</si>
  <si>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</si>
  <si>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</si>
  <si>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</si>
  <si>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</si>
  <si>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</si>
  <si>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</si>
  <si>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</si>
  <si>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</si>
  <si>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</si>
  <si>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</si>
  <si>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</si>
  <si>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</si>
  <si>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</si>
  <si>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</si>
  <si>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</si>
  <si>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</si>
  <si>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</si>
  <si>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</si>
  <si>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</si>
  <si>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</si>
  <si>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</si>
  <si>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</si>
  <si>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</si>
  <si>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</si>
  <si>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</si>
  <si>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</si>
  <si>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</si>
  <si>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</si>
  <si>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</si>
  <si>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</si>
  <si>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</si>
  <si>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</si>
  <si>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</si>
  <si>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</si>
  <si>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</si>
  <si>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</si>
  <si>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</si>
  <si>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</si>
  <si>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</si>
  <si>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</si>
  <si>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</si>
  <si>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</si>
  <si>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</si>
  <si>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</si>
  <si>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</si>
  <si>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</si>
  <si>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</si>
  <si>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</si>
  <si>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</si>
  <si>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</si>
  <si>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</si>
  <si>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</si>
  <si>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</si>
  <si>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</si>
  <si>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</si>
  <si>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</si>
  <si>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</si>
  <si>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</si>
  <si>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</si>
  <si>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</si>
  <si>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</si>
  <si>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</si>
  <si>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</si>
  <si>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</si>
  <si>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</si>
  <si>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</si>
  <si>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</si>
  <si>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</si>
  <si>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</si>
  <si>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</si>
  <si>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</si>
  <si>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</si>
  <si>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</si>
  <si>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</si>
  <si>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</si>
  <si>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</si>
  <si>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</si>
  <si>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</si>
  <si>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</si>
  <si>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</si>
  <si>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</si>
  <si>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</si>
  <si>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</si>
  <si>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</si>
  <si>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</si>
  <si>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</si>
  <si>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</si>
  <si>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</si>
  <si>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</si>
  <si>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</si>
  <si>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</si>
  <si>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</si>
  <si>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</si>
  <si>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</si>
  <si>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</si>
  <si>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</si>
  <si>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</si>
  <si>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</si>
  <si>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</si>
  <si>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</si>
  <si>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</si>
  <si>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</si>
  <si>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</si>
  <si>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</si>
  <si>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</si>
  <si>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</si>
  <si>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</si>
  <si>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</si>
  <si>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</si>
  <si>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</si>
  <si>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</si>
  <si>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</si>
  <si>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</si>
  <si>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</si>
  <si>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</si>
  <si>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</si>
  <si>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</si>
  <si>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</si>
  <si>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</si>
  <si>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</si>
  <si>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</si>
  <si>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</si>
  <si>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</si>
  <si>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</si>
  <si>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</si>
  <si>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</si>
  <si>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</si>
  <si>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</si>
  <si>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</si>
  <si>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</si>
  <si>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</si>
  <si>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</si>
  <si>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</si>
  <si>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</si>
  <si>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</si>
  <si>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</si>
  <si>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</si>
  <si>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</si>
  <si>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</si>
  <si>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</si>
  <si>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</si>
  <si>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</si>
  <si>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</si>
  <si>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</si>
  <si>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</si>
  <si>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</si>
  <si>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</si>
  <si>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</si>
  <si>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</si>
  <si>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</si>
  <si>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</si>
  <si>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</si>
  <si>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</si>
  <si>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</si>
  <si>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</si>
  <si>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</si>
  <si>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</si>
  <si>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</si>
  <si>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</si>
  <si>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</si>
  <si>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</si>
  <si>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</si>
  <si>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</si>
  <si>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</si>
  <si>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</si>
  <si>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</si>
  <si>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</si>
  <si>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</si>
  <si>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</si>
  <si>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</si>
  <si>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</si>
  <si>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</si>
  <si>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</si>
  <si>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</si>
  <si>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</si>
  <si>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</si>
  <si>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</si>
  <si>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</si>
  <si>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</si>
  <si>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</si>
  <si>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</si>
  <si>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</si>
  <si>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</si>
  <si>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</si>
  <si>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</si>
  <si>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</si>
  <si>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</si>
  <si>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</si>
  <si>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</si>
  <si>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</si>
  <si>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</si>
  <si>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</si>
  <si>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</si>
  <si>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</si>
  <si>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</si>
  <si>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</si>
  <si>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</si>
  <si>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</si>
  <si>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</si>
  <si>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</si>
  <si>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</si>
  <si>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</si>
  <si>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</si>
  <si>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</si>
  <si>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</si>
  <si>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</si>
  <si>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</si>
  <si>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</si>
  <si>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</si>
  <si>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</si>
  <si>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</si>
  <si>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</si>
  <si>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</si>
  <si>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</si>
  <si>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</si>
  <si>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</si>
  <si>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</si>
  <si>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</si>
  <si>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</si>
  <si>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</si>
  <si>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</si>
  <si>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</si>
  <si>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</si>
  <si>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</si>
  <si>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</si>
  <si>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</si>
  <si>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</si>
  <si>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</si>
  <si>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</si>
  <si>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</si>
  <si>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</si>
  <si>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</si>
  <si>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</si>
  <si>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</si>
  <si>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</si>
  <si>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</si>
  <si>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</si>
  <si>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</si>
  <si>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</si>
  <si>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</si>
  <si>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</si>
  <si>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</si>
  <si>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</si>
  <si>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</si>
  <si>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</si>
  <si>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</si>
  <si>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</si>
  <si>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</si>
  <si>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</si>
  <si>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</si>
  <si>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</si>
  <si>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</si>
  <si>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</si>
  <si>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</si>
  <si>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</si>
  <si>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</si>
  <si>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</si>
  <si>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</si>
  <si>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</si>
  <si>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</si>
  <si>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</si>
  <si>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</si>
  <si>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</si>
  <si>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</si>
  <si>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</si>
  <si>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</si>
  <si>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</si>
  <si>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</si>
  <si>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</si>
  <si>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</si>
  <si>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</si>
  <si>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</si>
  <si>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</si>
  <si>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</si>
  <si>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</si>
  <si>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</si>
  <si>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</si>
  <si>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</si>
  <si>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</si>
  <si>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</si>
  <si>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</si>
  <si>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</si>
  <si>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</si>
  <si>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</si>
  <si>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</si>
  <si>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</si>
  <si>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</si>
  <si>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</si>
  <si>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</si>
  <si>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</si>
  <si>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</si>
  <si>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</si>
  <si>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</si>
  <si>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</si>
  <si>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</si>
  <si>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</si>
  <si>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</si>
  <si>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</si>
  <si>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</si>
  <si>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</si>
  <si>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</si>
  <si>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</si>
  <si>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</si>
  <si>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</si>
  <si>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</si>
  <si>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</si>
  <si>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</si>
  <si>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</si>
  <si>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</si>
  <si>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</si>
  <si>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</si>
  <si>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</si>
  <si>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</si>
  <si>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</si>
  <si>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</si>
  <si>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</si>
  <si>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</si>
  <si>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</si>
  <si>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</si>
  <si>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</si>
  <si>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</si>
  <si>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</si>
  <si>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</si>
  <si>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</si>
  <si>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</si>
  <si>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</si>
  <si>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</si>
  <si>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</si>
  <si>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</si>
  <si>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</si>
  <si>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</si>
  <si>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</si>
  <si>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</si>
  <si>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</si>
  <si>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</si>
  <si>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</si>
  <si>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</si>
  <si>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</si>
  <si>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</si>
  <si>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</si>
  <si>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</si>
  <si>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</si>
  <si>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</si>
  <si>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</si>
  <si>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</si>
  <si>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</si>
  <si>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</si>
  <si>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</si>
  <si>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</si>
  <si>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</si>
  <si>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</si>
  <si>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</si>
  <si>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</si>
  <si>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</si>
  <si>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</si>
  <si>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</si>
  <si>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</si>
  <si>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</si>
  <si>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</si>
  <si>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</si>
  <si>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</si>
  <si>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</si>
  <si>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</si>
  <si>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</si>
  <si>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</si>
  <si>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</si>
  <si>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</si>
  <si>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</si>
  <si>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</si>
  <si>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</si>
  <si>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</si>
  <si>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</si>
  <si>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</si>
  <si>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</si>
  <si>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</si>
  <si>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</si>
  <si>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</si>
  <si>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</si>
  <si>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</si>
  <si>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</si>
  <si>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</si>
  <si>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</si>
  <si>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</si>
  <si>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</si>
  <si>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</si>
  <si>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</si>
  <si>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</si>
  <si>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</si>
  <si>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</si>
  <si>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</si>
  <si>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</si>
  <si>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</si>
  <si>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</si>
  <si>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</si>
  <si>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</si>
  <si>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</si>
  <si>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</si>
  <si>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</si>
  <si>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</si>
  <si>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</si>
  <si>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</si>
  <si>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</si>
  <si>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</si>
  <si>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</si>
  <si>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</si>
  <si>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</si>
  <si>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</si>
  <si>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</si>
  <si>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</si>
  <si>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</si>
  <si>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</si>
  <si>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</si>
  <si>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</si>
  <si>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</si>
  <si>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</si>
  <si>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</si>
  <si>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</si>
  <si>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</si>
  <si>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</si>
  <si>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</si>
  <si>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</si>
  <si>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</si>
  <si>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</si>
  <si>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</si>
  <si>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</si>
  <si>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</si>
  <si>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</si>
  <si>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</si>
  <si>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</si>
  <si>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</si>
  <si>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</si>
  <si>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</si>
  <si>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</si>
  <si>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</si>
  <si>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</si>
  <si>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</si>
  <si>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</si>
  <si>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</si>
  <si>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</si>
  <si>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</si>
  <si>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</si>
  <si>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</si>
  <si>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</si>
  <si>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</si>
  <si>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</si>
  <si>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</si>
  <si>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</si>
  <si>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</si>
  <si>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</si>
  <si>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</si>
  <si>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</si>
  <si>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</si>
  <si>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</si>
  <si>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</si>
  <si>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</si>
  <si>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</si>
  <si>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</si>
  <si>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</si>
  <si>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</si>
  <si>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</si>
  <si>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</si>
  <si>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</si>
  <si>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</si>
  <si>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</si>
  <si>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</si>
  <si>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</si>
  <si>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</si>
  <si>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</si>
  <si>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</si>
  <si>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</si>
  <si>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</si>
  <si>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</si>
  <si>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</si>
  <si>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</si>
  <si>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</si>
  <si>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</si>
  <si>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</si>
  <si>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</si>
  <si>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</si>
  <si>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</si>
  <si>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</si>
  <si>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</si>
  <si>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</si>
  <si>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</si>
  <si>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</si>
  <si>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</si>
  <si>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</si>
  <si>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</si>
  <si>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</si>
  <si>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</si>
  <si>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</si>
  <si>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</si>
  <si>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</si>
  <si>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</si>
  <si>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</si>
  <si>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</si>
  <si>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</si>
  <si>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</si>
  <si>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</si>
  <si>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</si>
  <si>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</si>
  <si>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</si>
  <si>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</si>
  <si>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</si>
  <si>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</si>
  <si>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</si>
  <si>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</si>
  <si>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</si>
  <si>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</si>
  <si>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</si>
  <si>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</si>
  <si>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</si>
  <si>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</si>
  <si>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</si>
  <si>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</si>
  <si>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</si>
  <si>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</si>
  <si>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</si>
  <si>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</si>
  <si>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</si>
  <si>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</si>
  <si>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</si>
  <si>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</si>
  <si>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</si>
  <si>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</si>
  <si>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</si>
  <si>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</si>
  <si>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</si>
  <si>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</si>
  <si>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</si>
  <si>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</si>
  <si>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</si>
  <si>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</si>
  <si>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</si>
  <si>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</si>
  <si>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</si>
  <si>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</si>
  <si>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</si>
  <si>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</si>
  <si>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</si>
  <si>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</si>
  <si>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</si>
  <si>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</si>
  <si>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</si>
  <si>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</si>
  <si>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</si>
  <si>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</si>
  <si>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</si>
  <si>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</si>
  <si>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</si>
  <si>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</si>
  <si>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</si>
  <si>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</si>
  <si>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</si>
  <si>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</si>
  <si>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</si>
  <si>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</si>
  <si>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</si>
  <si>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</si>
  <si>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</si>
  <si>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</si>
  <si>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</si>
  <si>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</si>
  <si>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</si>
  <si>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</si>
  <si>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</si>
  <si>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</si>
  <si>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</si>
  <si>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</si>
  <si>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</si>
  <si>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%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</si>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</sst>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49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0" xfId="3" applyNumberFormat="1" applyFont="1" applyFill="1" applyBorder="1" applyAlignment="1">
      <alignment horizontal="center" vertical="center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7" fontId="4" fillId="2" borderId="13" xfId="4" applyNumberFormat="1" applyFont="1" applyFill="1" applyBorder="1" applyAlignment="1">
      <alignment horizontal="center" vertical="center" wrapText="1"/>
    </xf>
    <xf numFmtId="167" fontId="4" fillId="0" borderId="13" xfId="4" applyNumberFormat="1" applyFont="1" applyBorder="1" applyAlignment="1">
      <alignment horizontal="center" vertical="center" wrapText="1"/>
    </xf>
    <xf numFmtId="0" fontId="0" fillId="0" borderId="1" xfId="0" applyBorder="1"/>
    <xf numFmtId="10" fontId="0" fillId="0" borderId="1" xfId="3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0" borderId="1" xfId="0" applyFill="1" applyBorder="1"/>
    <xf numFmtId="9" fontId="0" fillId="20" borderId="1" xfId="0" applyNumberFormat="1" applyFill="1" applyBorder="1" applyAlignment="1">
      <alignment horizont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10" fontId="2" fillId="0" borderId="1" xfId="3" applyNumberFormat="1" applyFont="1" applyFill="1" applyBorder="1" applyAlignment="1">
      <alignment horizontal="center" vertical="center"/>
    </xf>
    <xf numFmtId="167" fontId="4" fillId="4" borderId="1" xfId="4" applyNumberFormat="1" applyFont="1" applyFill="1" applyBorder="1" applyAlignment="1">
      <alignment horizontal="center" vertical="center" wrapText="1"/>
    </xf>
    <xf numFmtId="10" fontId="2" fillId="4" borderId="1" xfId="10" applyNumberFormat="1" applyFont="1" applyFill="1" applyBorder="1" applyAlignment="1">
      <alignment horizontal="center" vertical="center"/>
    </xf>
    <xf numFmtId="174" fontId="2" fillId="4" borderId="1" xfId="10" applyNumberFormat="1" applyFont="1" applyFill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2'!$S$8:$AK$8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 formatCode="0.00%">
                  <c:v>1.9999999999999948E-3</c:v>
                </c:pt>
                <c:pt idx="9" formatCode="0.00%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 formatCode="0.0%">
                  <c:v>7.8299999999999995E-2</c:v>
                </c:pt>
                <c:pt idx="15" formatCode="0.0%">
                  <c:v>8.72E-2</c:v>
                </c:pt>
                <c:pt idx="16" formatCode="0.0%">
                  <c:v>9.5399999999999999E-2</c:v>
                </c:pt>
                <c:pt idx="17" formatCode="0.00%">
                  <c:v>9.8699999999999996E-2</c:v>
                </c:pt>
                <c:pt idx="18" formatCode="0.00%">
                  <c:v>0.1066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18" formatCode="0.00%">
                  <c:v>0.1066</c:v>
                </c:pt>
                <c:pt idx="19">
                  <c:v>0.1207</c:v>
                </c:pt>
                <c:pt idx="20">
                  <c:v>0.15570000000000001</c:v>
                </c:pt>
                <c:pt idx="21">
                  <c:v>0.17899999999999999</c:v>
                </c:pt>
                <c:pt idx="22">
                  <c:v>0.2074</c:v>
                </c:pt>
                <c:pt idx="23">
                  <c:v>0.22489999999999999</c:v>
                </c:pt>
                <c:pt idx="24">
                  <c:v>0.25740000000000002</c:v>
                </c:pt>
                <c:pt idx="25">
                  <c:v>0.32690000000000002</c:v>
                </c:pt>
                <c:pt idx="26">
                  <c:v>0.3518</c:v>
                </c:pt>
                <c:pt idx="27">
                  <c:v>0.38540000000000002</c:v>
                </c:pt>
                <c:pt idx="28">
                  <c:v>0.39510000000000001</c:v>
                </c:pt>
                <c:pt idx="29">
                  <c:v>0.46039999999999998</c:v>
                </c:pt>
                <c:pt idx="30">
                  <c:v>0.61799999999999999</c:v>
                </c:pt>
                <c:pt idx="31">
                  <c:v>0.67810000000000004</c:v>
                </c:pt>
                <c:pt idx="32">
                  <c:v>0.72899999999999998</c:v>
                </c:pt>
                <c:pt idx="33">
                  <c:v>0.7782</c:v>
                </c:pt>
                <c:pt idx="34">
                  <c:v>0.85299999999999998</c:v>
                </c:pt>
                <c:pt idx="35">
                  <c:v>0.90269999999999995</c:v>
                </c:pt>
                <c:pt idx="36">
                  <c:v>0.93910000000000005</c:v>
                </c:pt>
                <c:pt idx="37">
                  <c:v>0.97870000000000001</c:v>
                </c:pt>
                <c:pt idx="38">
                  <c:v>0.99450000000000005</c:v>
                </c:pt>
                <c:pt idx="39">
                  <c:v>0.99480000000000002</c:v>
                </c:pt>
                <c:pt idx="40">
                  <c:v>0.99609999999999999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2'!$S$13:$AK$13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2'!$S$11:$AK$11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18" formatCode="0%">
                  <c:v>0.40373473900603363</c:v>
                </c:pt>
                <c:pt idx="19" formatCode="0%">
                  <c:v>0.44452383641100041</c:v>
                </c:pt>
                <c:pt idx="20" formatCode="0%">
                  <c:v>0.49459197019245249</c:v>
                </c:pt>
                <c:pt idx="21" formatCode="0%">
                  <c:v>0.5463999232944956</c:v>
                </c:pt>
                <c:pt idx="22" formatCode="0%">
                  <c:v>0.59753127999408673</c:v>
                </c:pt>
                <c:pt idx="23" formatCode="0%">
                  <c:v>0.65049911264319049</c:v>
                </c:pt>
                <c:pt idx="24" formatCode="0%">
                  <c:v>0.70182378260062506</c:v>
                </c:pt>
                <c:pt idx="25" formatCode="0%">
                  <c:v>0.73942321125117494</c:v>
                </c:pt>
                <c:pt idx="26" formatCode="0%">
                  <c:v>0.78040562191398521</c:v>
                </c:pt>
                <c:pt idx="27" formatCode="0%">
                  <c:v>0.79944697781156449</c:v>
                </c:pt>
                <c:pt idx="28" formatCode="0%">
                  <c:v>0.8150086950679617</c:v>
                </c:pt>
                <c:pt idx="29" formatCode="0%">
                  <c:v>0.83289017141848043</c:v>
                </c:pt>
                <c:pt idx="30" formatCode="0%">
                  <c:v>0.84651875609644323</c:v>
                </c:pt>
                <c:pt idx="31" formatCode="0%">
                  <c:v>0.85347803337880723</c:v>
                </c:pt>
                <c:pt idx="32" formatCode="0%">
                  <c:v>0.86527014210725739</c:v>
                </c:pt>
                <c:pt idx="33" formatCode="0%">
                  <c:v>0.87309932904991694</c:v>
                </c:pt>
                <c:pt idx="34" formatCode="0%">
                  <c:v>0.89049752225582701</c:v>
                </c:pt>
                <c:pt idx="35" formatCode="0%">
                  <c:v>0.90064646829260786</c:v>
                </c:pt>
                <c:pt idx="36" formatCode="0%">
                  <c:v>0.90886228175095418</c:v>
                </c:pt>
                <c:pt idx="37" formatCode="0%">
                  <c:v>0.91708681258977887</c:v>
                </c:pt>
                <c:pt idx="38" formatCode="0%">
                  <c:v>0.94583741828192247</c:v>
                </c:pt>
                <c:pt idx="39" formatCode="0%">
                  <c:v>0.94815717737604388</c:v>
                </c:pt>
                <c:pt idx="40" formatCode="0%">
                  <c:v>0.96172397494699868</c:v>
                </c:pt>
                <c:pt idx="41" formatCode="0%">
                  <c:v>1.0000000000000009</c:v>
                </c:pt>
                <c:pt idx="42" formatCode="0%">
                  <c:v>1.0000000000000009</c:v>
                </c:pt>
                <c:pt idx="43" formatCode="0%">
                  <c:v>1.0000000000000009</c:v>
                </c:pt>
                <c:pt idx="44" formatCode="0%">
                  <c:v>1.0000000000000009</c:v>
                </c:pt>
                <c:pt idx="45" formatCode="0%">
                  <c:v>1.0000000000000009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2'!$S$39:$AK$39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2'!$S$37:$AK$37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18">
                  <c:v>0.24385341265866731</c:v>
                </c:pt>
                <c:pt idx="19">
                  <c:v>0.28407786322678541</c:v>
                </c:pt>
                <c:pt idx="20">
                  <c:v>0.40392348158924701</c:v>
                </c:pt>
                <c:pt idx="21">
                  <c:v>0.47654013176523985</c:v>
                </c:pt>
                <c:pt idx="22">
                  <c:v>0.53974025363780487</c:v>
                </c:pt>
                <c:pt idx="23">
                  <c:v>0.5887336906958307</c:v>
                </c:pt>
                <c:pt idx="24">
                  <c:v>0.6980722929471791</c:v>
                </c:pt>
                <c:pt idx="25">
                  <c:v>0.77471807620470479</c:v>
                </c:pt>
                <c:pt idx="26">
                  <c:v>0.80987703325939187</c:v>
                </c:pt>
                <c:pt idx="27">
                  <c:v>0.90093822787410893</c:v>
                </c:pt>
                <c:pt idx="28">
                  <c:v>0.92769767469627007</c:v>
                </c:pt>
                <c:pt idx="29">
                  <c:v>0.96712368854384823</c:v>
                </c:pt>
                <c:pt idx="30">
                  <c:v>0.97211938764481587</c:v>
                </c:pt>
                <c:pt idx="31">
                  <c:v>0.97570046708792857</c:v>
                </c:pt>
                <c:pt idx="32">
                  <c:v>0.98476533144443645</c:v>
                </c:pt>
                <c:pt idx="33">
                  <c:v>0.99353406651026011</c:v>
                </c:pt>
                <c:pt idx="34">
                  <c:v>0.99845258274612658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2'!$S$1988:$AK$1988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2'!$S$1986:$AK$1986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0.49999999999999994</c:v>
                </c:pt>
                <c:pt idx="29">
                  <c:v>0.49999999999999994</c:v>
                </c:pt>
                <c:pt idx="30">
                  <c:v>0.68975006177044107</c:v>
                </c:pt>
                <c:pt idx="31">
                  <c:v>0.76987503088522058</c:v>
                </c:pt>
                <c:pt idx="32">
                  <c:v>0.76987503088522058</c:v>
                </c:pt>
                <c:pt idx="33">
                  <c:v>0.85</c:v>
                </c:pt>
                <c:pt idx="34">
                  <c:v>0.85</c:v>
                </c:pt>
                <c:pt idx="35">
                  <c:v>0.97018745367216919</c:v>
                </c:pt>
                <c:pt idx="36">
                  <c:v>0.97018745367216919</c:v>
                </c:pt>
                <c:pt idx="37">
                  <c:v>0.97018745367216919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2'!$S$2059:$AJ$2059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2'!$S$2057:$AJ$2057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1.3425740759282663E-2</c:v>
                </c:pt>
                <c:pt idx="29">
                  <c:v>0.12073447548845484</c:v>
                </c:pt>
                <c:pt idx="30">
                  <c:v>0.37384775589085562</c:v>
                </c:pt>
                <c:pt idx="31">
                  <c:v>0.46681907941815115</c:v>
                </c:pt>
                <c:pt idx="32">
                  <c:v>0.56172924996836016</c:v>
                </c:pt>
                <c:pt idx="33">
                  <c:v>0.63011588869037172</c:v>
                </c:pt>
                <c:pt idx="34">
                  <c:v>0.77377009334417424</c:v>
                </c:pt>
                <c:pt idx="35">
                  <c:v>0.83432062533295914</c:v>
                </c:pt>
                <c:pt idx="36">
                  <c:v>0.90538644523604817</c:v>
                </c:pt>
                <c:pt idx="37">
                  <c:v>0.98301845145901623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85" zoomScaleNormal="85" zoomScaleSheetLayoutView="85" workbookViewId="0">
      <pane xSplit="8" ySplit="8" topLeftCell="W9" activePane="bottomRight" state="frozen"/>
      <selection pane="topRight" activeCell="I1" sqref="I1"/>
      <selection pane="bottomLeft" activeCell="A9" sqref="A9"/>
      <selection pane="bottomRight" activeCell="AK7" sqref="AK7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hidden="1" customWidth="1" outlineLevel="1"/>
    <col min="10" max="10" width="7.6640625" style="9" hidden="1" customWidth="1" outlineLevel="1"/>
    <col min="11" max="13" width="8.6640625" style="9" hidden="1" customWidth="1" outlineLevel="1"/>
    <col min="14" max="14" width="8.44140625" style="10" hidden="1" customWidth="1" outlineLevel="1"/>
    <col min="15" max="15" width="8.5546875" style="10" hidden="1" customWidth="1" outlineLevel="1"/>
    <col min="16" max="16" width="20.33203125" style="10" hidden="1" customWidth="1" outlineLevel="1"/>
    <col min="17" max="17" width="2.44140625" style="10" customWidth="1" collapsed="1"/>
    <col min="18" max="18" width="10.109375" style="5" customWidth="1"/>
    <col min="19" max="19" width="7.6640625" style="5" customWidth="1"/>
    <col min="20" max="20" width="7.33203125" style="5" customWidth="1"/>
    <col min="21" max="21" width="7.44140625" style="5" customWidth="1"/>
    <col min="22" max="22" width="8.5546875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31" customWidth="1"/>
    <col min="31" max="36" width="7.6640625" style="5" customWidth="1"/>
    <col min="37" max="37" width="8.109375" style="5" bestFit="1" customWidth="1"/>
    <col min="38" max="38" width="8.6640625" style="5" bestFit="1" customWidth="1"/>
    <col min="39" max="39" width="8.109375" style="5" bestFit="1" customWidth="1"/>
    <col min="40" max="40" width="8.44140625" style="5" bestFit="1" customWidth="1"/>
    <col min="41" max="42" width="8.109375" style="5" bestFit="1" customWidth="1"/>
    <col min="43" max="43" width="8.6640625" style="5" bestFit="1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59" width="8.109375" style="5" bestFit="1" customWidth="1"/>
    <col min="60" max="61" width="8" style="5" customWidth="1"/>
    <col min="62" max="62" width="9" style="5" bestFit="1" customWidth="1"/>
    <col min="63" max="63" width="7.88671875" style="5" customWidth="1"/>
    <col min="64" max="64" width="9" style="5" bestFit="1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64"/>
      <c r="Z1" s="464"/>
      <c r="AA1" s="464"/>
      <c r="AB1" s="464"/>
      <c r="AC1" s="464"/>
      <c r="AD1" s="464"/>
      <c r="AE1" s="464"/>
      <c r="AF1" s="464"/>
      <c r="AG1" s="18"/>
      <c r="AL1" s="464"/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76" t="s">
        <v>0</v>
      </c>
      <c r="J3" s="477"/>
      <c r="K3" s="477"/>
      <c r="L3" s="477"/>
      <c r="M3" s="477"/>
      <c r="N3" s="477"/>
      <c r="O3" s="478"/>
      <c r="P3" s="465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393">
        <v>44470</v>
      </c>
      <c r="AH3" s="393">
        <v>44501</v>
      </c>
      <c r="AI3" s="393">
        <v>44531</v>
      </c>
      <c r="AJ3" s="393">
        <v>44562</v>
      </c>
      <c r="AK3" s="473">
        <v>44593</v>
      </c>
      <c r="AL3" s="96">
        <v>44621</v>
      </c>
      <c r="AM3" s="96">
        <v>44652</v>
      </c>
      <c r="AN3" s="96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66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2.258627782888982E-3</v>
      </c>
      <c r="AA4" s="370">
        <f t="shared" si="0"/>
        <v>3.777254686686507E-3</v>
      </c>
      <c r="AB4" s="370">
        <f t="shared" si="0"/>
        <v>2.8692829942294704E-3</v>
      </c>
      <c r="AC4" s="370">
        <f t="shared" si="0"/>
        <v>4.9999999999999975E-3</v>
      </c>
      <c r="AD4" s="370">
        <f t="shared" si="0"/>
        <v>4.3000000000000052E-3</v>
      </c>
      <c r="AE4" s="370">
        <f t="shared" si="0"/>
        <v>1.4800000000000001E-2</v>
      </c>
      <c r="AF4" s="370">
        <f t="shared" si="0"/>
        <v>1.1399999999999993E-2</v>
      </c>
      <c r="AG4" s="370">
        <f t="shared" si="0"/>
        <v>2.2199999999999998E-2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1.2800000000000006E-2</v>
      </c>
      <c r="AP4" s="370">
        <f t="shared" si="0"/>
        <v>6.3E-3</v>
      </c>
      <c r="AQ4" s="370">
        <f t="shared" si="0"/>
        <v>7.240000000000002E-2</v>
      </c>
      <c r="AR4" s="370">
        <f t="shared" si="0"/>
        <v>4.0699999999999958E-2</v>
      </c>
      <c r="AS4" s="370">
        <f t="shared" si="0"/>
        <v>4.8500000000000043E-2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470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4.1053462319084022E-2</v>
      </c>
      <c r="AA5" s="333">
        <f t="shared" si="1"/>
        <v>4.4830717005770529E-2</v>
      </c>
      <c r="AB5" s="333">
        <f>TRUNC(AB10*$J$10+AB36*$J$36+AB1985*$J$1985+AB2056*$J$2056,4)</f>
        <v>4.7699999999999999E-2</v>
      </c>
      <c r="AC5" s="333">
        <f t="shared" ref="AC5:BL5" si="2">TRUNC(AC10*$J$10+AC36*$J$36+AC1985*$J$1985+AC2056*$J$2056,4)</f>
        <v>5.2699999999999997E-2</v>
      </c>
      <c r="AD5" s="333">
        <f t="shared" si="2"/>
        <v>5.7000000000000002E-2</v>
      </c>
      <c r="AE5" s="333">
        <f t="shared" si="2"/>
        <v>7.1800000000000003E-2</v>
      </c>
      <c r="AF5" s="333">
        <f t="shared" si="2"/>
        <v>8.3199999999999996E-2</v>
      </c>
      <c r="AG5" s="333">
        <f t="shared" si="2"/>
        <v>0.10539999999999999</v>
      </c>
      <c r="AH5" s="469">
        <f t="shared" si="2"/>
        <v>0.1101</v>
      </c>
      <c r="AI5" s="469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0.1948</v>
      </c>
      <c r="AP5" s="333">
        <f t="shared" si="2"/>
        <v>0.2011</v>
      </c>
      <c r="AQ5" s="333">
        <f t="shared" si="2"/>
        <v>0.27350000000000002</v>
      </c>
      <c r="AR5" s="333">
        <f t="shared" si="2"/>
        <v>0.31419999999999998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 t="shared" ref="AC6:AK6" si="3">TRUNC(AC11*$J$10+AC37*$J$36+AC1986*$J$1985+AC2057*$J$2056,4)</f>
        <v>4.7899999999999998E-2</v>
      </c>
      <c r="AD6" s="284">
        <f t="shared" si="3"/>
        <v>5.0700000000000002E-2</v>
      </c>
      <c r="AE6" s="284">
        <f t="shared" si="3"/>
        <v>5.4699999999999999E-2</v>
      </c>
      <c r="AF6" s="284">
        <f t="shared" si="3"/>
        <v>6.1800000000000001E-2</v>
      </c>
      <c r="AG6" s="433">
        <f t="shared" si="3"/>
        <v>7.8299999999999995E-2</v>
      </c>
      <c r="AH6" s="433">
        <f t="shared" si="3"/>
        <v>8.72E-2</v>
      </c>
      <c r="AI6" s="433">
        <f t="shared" si="3"/>
        <v>9.5399999999999999E-2</v>
      </c>
      <c r="AJ6" s="472">
        <f t="shared" si="3"/>
        <v>9.8699999999999996E-2</v>
      </c>
      <c r="AK6" s="472">
        <f t="shared" si="3"/>
        <v>0.1066</v>
      </c>
      <c r="AL6" s="284"/>
      <c r="AM6" s="284"/>
      <c r="AN6" s="284"/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780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3"/>
      <c r="AE7" s="284"/>
      <c r="AF7" s="284"/>
      <c r="AG7" s="284"/>
      <c r="AH7" s="472"/>
      <c r="AI7" s="433"/>
      <c r="AJ7" s="472"/>
      <c r="AK7" s="472">
        <f t="shared" ref="AK7:BL7" si="4">TRUNC(AK12*$J$10+AK38*$J$36+AK1987*$J$1985+AK2058*$J$2056,4)</f>
        <v>0.1066</v>
      </c>
      <c r="AL7" s="284">
        <f t="shared" si="4"/>
        <v>0.1207</v>
      </c>
      <c r="AM7" s="284">
        <f t="shared" si="4"/>
        <v>0.15570000000000001</v>
      </c>
      <c r="AN7" s="284">
        <f t="shared" si="4"/>
        <v>0.17899999999999999</v>
      </c>
      <c r="AO7" s="284">
        <f t="shared" si="4"/>
        <v>0.2074</v>
      </c>
      <c r="AP7" s="284">
        <f t="shared" si="4"/>
        <v>0.22489999999999999</v>
      </c>
      <c r="AQ7" s="284">
        <f t="shared" si="4"/>
        <v>0.25740000000000002</v>
      </c>
      <c r="AR7" s="284">
        <f t="shared" si="4"/>
        <v>0.32690000000000002</v>
      </c>
      <c r="AS7" s="284">
        <f t="shared" si="4"/>
        <v>0.3518</v>
      </c>
      <c r="AT7" s="284">
        <f t="shared" si="4"/>
        <v>0.38540000000000002</v>
      </c>
      <c r="AU7" s="284">
        <f t="shared" si="4"/>
        <v>0.39510000000000001</v>
      </c>
      <c r="AV7" s="284">
        <f t="shared" si="4"/>
        <v>0.46039999999999998</v>
      </c>
      <c r="AW7" s="284">
        <f t="shared" si="4"/>
        <v>0.61799999999999999</v>
      </c>
      <c r="AX7" s="284">
        <f t="shared" si="4"/>
        <v>0.67810000000000004</v>
      </c>
      <c r="AY7" s="284">
        <f t="shared" si="4"/>
        <v>0.72899999999999998</v>
      </c>
      <c r="AZ7" s="284">
        <f t="shared" si="4"/>
        <v>0.7782</v>
      </c>
      <c r="BA7" s="284">
        <f t="shared" si="4"/>
        <v>0.85299999999999998</v>
      </c>
      <c r="BB7" s="284">
        <f t="shared" si="4"/>
        <v>0.90269999999999995</v>
      </c>
      <c r="BC7" s="284">
        <f t="shared" si="4"/>
        <v>0.93910000000000005</v>
      </c>
      <c r="BD7" s="284">
        <f t="shared" si="4"/>
        <v>0.97870000000000001</v>
      </c>
      <c r="BE7" s="284">
        <f t="shared" si="4"/>
        <v>0.99450000000000005</v>
      </c>
      <c r="BF7" s="284">
        <f t="shared" si="4"/>
        <v>0.99480000000000002</v>
      </c>
      <c r="BG7" s="284">
        <f t="shared" si="4"/>
        <v>0.99609999999999999</v>
      </c>
      <c r="BH7" s="284">
        <f t="shared" si="4"/>
        <v>1</v>
      </c>
      <c r="BI7" s="284">
        <f t="shared" si="4"/>
        <v>1</v>
      </c>
      <c r="BJ7" s="284">
        <f t="shared" si="4"/>
        <v>1</v>
      </c>
      <c r="BK7" s="284">
        <f t="shared" si="4"/>
        <v>1</v>
      </c>
      <c r="BL7" s="284">
        <f t="shared" si="4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5">IF(T6=0,0,T6-S6)</f>
        <v>0</v>
      </c>
      <c r="U8" s="414">
        <f t="shared" si="5"/>
        <v>5.0000000000000001E-4</v>
      </c>
      <c r="V8" s="414">
        <f t="shared" si="5"/>
        <v>6.9999999999999988E-4</v>
      </c>
      <c r="W8" s="414">
        <f t="shared" si="5"/>
        <v>5.0000000000000001E-4</v>
      </c>
      <c r="X8" s="414">
        <f t="shared" si="5"/>
        <v>3.9999999999999996E-4</v>
      </c>
      <c r="Y8" s="414">
        <f t="shared" si="5"/>
        <v>2.4499999999999997E-2</v>
      </c>
      <c r="Z8" s="414">
        <f t="shared" si="5"/>
        <v>1.0300000000000004E-2</v>
      </c>
      <c r="AA8" s="427">
        <f t="shared" si="5"/>
        <v>1.9999999999999948E-3</v>
      </c>
      <c r="AB8" s="427">
        <f t="shared" si="5"/>
        <v>2.8999999999999998E-3</v>
      </c>
      <c r="AC8" s="414">
        <f t="shared" si="5"/>
        <v>6.1000000000000013E-3</v>
      </c>
      <c r="AD8" s="414">
        <f t="shared" si="5"/>
        <v>2.8000000000000039E-3</v>
      </c>
      <c r="AE8" s="414">
        <f t="shared" si="5"/>
        <v>3.9999999999999966E-3</v>
      </c>
      <c r="AF8" s="414">
        <f t="shared" si="5"/>
        <v>7.1000000000000021E-3</v>
      </c>
      <c r="AG8" s="414">
        <f t="shared" si="5"/>
        <v>1.6499999999999994E-2</v>
      </c>
      <c r="AH8" s="414">
        <f t="shared" si="5"/>
        <v>8.9000000000000051E-3</v>
      </c>
      <c r="AI8" s="414">
        <f t="shared" si="5"/>
        <v>8.199999999999999E-3</v>
      </c>
      <c r="AJ8" s="414">
        <f t="shared" si="5"/>
        <v>3.2999999999999974E-3</v>
      </c>
      <c r="AK8" s="414">
        <f t="shared" si="5"/>
        <v>7.9000000000000042E-3</v>
      </c>
      <c r="AL8" s="175">
        <f t="shared" si="5"/>
        <v>0</v>
      </c>
      <c r="AM8" s="175">
        <f t="shared" si="5"/>
        <v>0</v>
      </c>
      <c r="AN8" s="175">
        <f t="shared" si="5"/>
        <v>0</v>
      </c>
      <c r="AO8" s="175">
        <f t="shared" si="5"/>
        <v>0</v>
      </c>
      <c r="AP8" s="175">
        <f t="shared" si="5"/>
        <v>0</v>
      </c>
      <c r="AQ8" s="175">
        <f t="shared" si="5"/>
        <v>0</v>
      </c>
      <c r="AR8" s="175">
        <f t="shared" si="5"/>
        <v>0</v>
      </c>
      <c r="AS8" s="175">
        <f t="shared" si="5"/>
        <v>0</v>
      </c>
      <c r="AT8" s="175">
        <f t="shared" si="5"/>
        <v>0</v>
      </c>
      <c r="AU8" s="175">
        <f t="shared" si="5"/>
        <v>0</v>
      </c>
      <c r="AV8" s="175">
        <f t="shared" si="5"/>
        <v>0</v>
      </c>
      <c r="AW8" s="175">
        <f t="shared" si="5"/>
        <v>0</v>
      </c>
      <c r="AX8" s="175">
        <f t="shared" si="5"/>
        <v>0</v>
      </c>
      <c r="AY8" s="175">
        <f t="shared" si="5"/>
        <v>0</v>
      </c>
      <c r="AZ8" s="175">
        <f t="shared" si="5"/>
        <v>0</v>
      </c>
      <c r="BA8" s="175">
        <f t="shared" si="5"/>
        <v>0</v>
      </c>
      <c r="BB8" s="175">
        <f t="shared" si="5"/>
        <v>0</v>
      </c>
      <c r="BC8" s="175">
        <f t="shared" si="5"/>
        <v>0</v>
      </c>
      <c r="BD8" s="175">
        <f t="shared" si="5"/>
        <v>0</v>
      </c>
      <c r="BE8" s="175">
        <f t="shared" si="5"/>
        <v>0</v>
      </c>
      <c r="BF8" s="175">
        <f t="shared" si="5"/>
        <v>0</v>
      </c>
      <c r="BG8" s="175">
        <f t="shared" si="5"/>
        <v>0</v>
      </c>
      <c r="BH8" s="175">
        <f t="shared" si="5"/>
        <v>0</v>
      </c>
      <c r="BI8" s="175">
        <f t="shared" si="5"/>
        <v>0</v>
      </c>
      <c r="BJ8" s="175">
        <f t="shared" si="5"/>
        <v>0</v>
      </c>
      <c r="BK8" s="175">
        <f t="shared" si="5"/>
        <v>0</v>
      </c>
      <c r="BL8" s="175">
        <f t="shared" si="5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6">T10-S10</f>
        <v>0</v>
      </c>
      <c r="U9" s="354">
        <f t="shared" si="6"/>
        <v>4.9294880750078299E-3</v>
      </c>
      <c r="V9" s="354">
        <f t="shared" si="6"/>
        <v>7.2492471691291598E-3</v>
      </c>
      <c r="W9" s="354">
        <f t="shared" si="6"/>
        <v>9.0857231186418832E-3</v>
      </c>
      <c r="X9" s="354">
        <f t="shared" si="6"/>
        <v>1.3531928049041107E-2</v>
      </c>
      <c r="Y9" s="354">
        <f t="shared" si="6"/>
        <v>1.517509074071037E-2</v>
      </c>
      <c r="Z9" s="354">
        <f t="shared" si="6"/>
        <v>1.6238313658849327E-2</v>
      </c>
      <c r="AA9" s="354">
        <f t="shared" si="6"/>
        <v>3.1703374286324901E-2</v>
      </c>
      <c r="AB9" s="354">
        <f t="shared" si="6"/>
        <v>2.4744097003960921E-2</v>
      </c>
      <c r="AC9" s="354">
        <f t="shared" si="6"/>
        <v>4.3205513128009881E-2</v>
      </c>
      <c r="AD9" s="354">
        <f t="shared" si="6"/>
        <v>3.8372681681923732E-2</v>
      </c>
      <c r="AE9" s="354">
        <f t="shared" si="6"/>
        <v>3.1220091141716283E-2</v>
      </c>
      <c r="AF9" s="354">
        <f t="shared" si="6"/>
        <v>4.6201868624583281E-2</v>
      </c>
      <c r="AG9" s="354">
        <f t="shared" si="6"/>
        <v>4.0982410662810276E-2</v>
      </c>
      <c r="AH9" s="354">
        <f t="shared" si="6"/>
        <v>2.6773886211316988E-2</v>
      </c>
      <c r="AI9" s="354">
        <f t="shared" si="6"/>
        <v>3.3926476751524437E-2</v>
      </c>
      <c r="AJ9" s="354">
        <f t="shared" si="6"/>
        <v>4.881159760546977E-2</v>
      </c>
      <c r="AK9" s="354">
        <f t="shared" si="6"/>
        <v>1.9138012526500991E-2</v>
      </c>
      <c r="AL9" s="354">
        <f t="shared" si="6"/>
        <v>4.2818886612322915E-2</v>
      </c>
      <c r="AM9" s="354">
        <f t="shared" si="6"/>
        <v>1.8944699268657494E-2</v>
      </c>
      <c r="AN9" s="354">
        <f t="shared" si="6"/>
        <v>2.7933765758377693E-2</v>
      </c>
      <c r="AO9" s="354">
        <f t="shared" si="6"/>
        <v>1.9814608928953037E-2</v>
      </c>
      <c r="AP9" s="354">
        <f t="shared" si="6"/>
        <v>4.3495483014775016E-2</v>
      </c>
      <c r="AQ9" s="354">
        <f t="shared" si="6"/>
        <v>2.9963554965733885E-2</v>
      </c>
      <c r="AR9" s="354">
        <f t="shared" si="6"/>
        <v>4.2432260096636143E-2</v>
      </c>
      <c r="AS9" s="354">
        <f t="shared" si="6"/>
        <v>4.4462049303992224E-2</v>
      </c>
      <c r="AT9" s="354">
        <f t="shared" si="6"/>
        <v>2.7837109129456028E-2</v>
      </c>
      <c r="AU9" s="354">
        <f t="shared" si="6"/>
        <v>2.203771139415267E-2</v>
      </c>
      <c r="AV9" s="354">
        <f t="shared" si="6"/>
        <v>9.6656628921721888E-3</v>
      </c>
      <c r="AW9" s="354">
        <f t="shared" si="6"/>
        <v>9.1823797475635294E-3</v>
      </c>
      <c r="AX9" s="354">
        <f t="shared" si="6"/>
        <v>6.5726507666772349E-3</v>
      </c>
      <c r="AY9" s="354">
        <f t="shared" si="6"/>
        <v>5.7993977353033577E-3</v>
      </c>
      <c r="AZ9" s="354">
        <f t="shared" si="6"/>
        <v>7.1525905402073375E-3</v>
      </c>
      <c r="BA9" s="354">
        <f t="shared" si="6"/>
        <v>7.4425604269726664E-3</v>
      </c>
      <c r="BB9" s="354">
        <f t="shared" si="6"/>
        <v>9.1823797475636404E-3</v>
      </c>
      <c r="BC9" s="354">
        <f t="shared" si="6"/>
        <v>6.5726507666771239E-3</v>
      </c>
      <c r="BD9" s="354">
        <f t="shared" si="6"/>
        <v>8.4178440966681256E-3</v>
      </c>
      <c r="BE9" s="354">
        <f t="shared" si="6"/>
        <v>2.5270967050961546E-2</v>
      </c>
      <c r="BF9" s="354">
        <f t="shared" si="6"/>
        <v>2.2327681280917888E-2</v>
      </c>
      <c r="BG9" s="354">
        <f t="shared" si="6"/>
        <v>1.82063157591974E-2</v>
      </c>
      <c r="BH9" s="354">
        <f t="shared" si="6"/>
        <v>9.3176990280540162E-2</v>
      </c>
      <c r="BI9" s="354">
        <f t="shared" si="6"/>
        <v>0</v>
      </c>
      <c r="BJ9" s="354">
        <f t="shared" si="6"/>
        <v>0</v>
      </c>
      <c r="BK9" s="354">
        <f t="shared" si="6"/>
        <v>0</v>
      </c>
      <c r="BL9" s="354">
        <f t="shared" si="6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7">T14*$K$14</f>
        <v>0</v>
      </c>
      <c r="U10" s="176">
        <f t="shared" si="7"/>
        <v>4.9294880750078299E-3</v>
      </c>
      <c r="V10" s="176">
        <f t="shared" si="7"/>
        <v>1.217873524413699E-2</v>
      </c>
      <c r="W10" s="176">
        <f t="shared" si="7"/>
        <v>2.1264458362778873E-2</v>
      </c>
      <c r="X10" s="176">
        <f t="shared" si="7"/>
        <v>3.4796386411819979E-2</v>
      </c>
      <c r="Y10" s="176">
        <f t="shared" si="7"/>
        <v>4.997147715253035E-2</v>
      </c>
      <c r="Z10" s="176">
        <f>Z14*$K$14</f>
        <v>6.6209790811379676E-2</v>
      </c>
      <c r="AA10" s="176">
        <f t="shared" si="7"/>
        <v>9.7913165097704577E-2</v>
      </c>
      <c r="AB10" s="176">
        <f t="shared" si="7"/>
        <v>0.1226572621016655</v>
      </c>
      <c r="AC10" s="176">
        <f t="shared" si="7"/>
        <v>0.16586277522967538</v>
      </c>
      <c r="AD10" s="176">
        <f t="shared" si="7"/>
        <v>0.20423545691159911</v>
      </c>
      <c r="AE10" s="176">
        <f t="shared" si="7"/>
        <v>0.23545554805331539</v>
      </c>
      <c r="AF10" s="176">
        <f t="shared" si="7"/>
        <v>0.28165741667789868</v>
      </c>
      <c r="AG10" s="176">
        <f t="shared" si="7"/>
        <v>0.32263982734070895</v>
      </c>
      <c r="AH10" s="176">
        <f t="shared" si="7"/>
        <v>0.34941371355202594</v>
      </c>
      <c r="AI10" s="176">
        <f t="shared" si="7"/>
        <v>0.38334019030355038</v>
      </c>
      <c r="AJ10" s="176">
        <f t="shared" si="7"/>
        <v>0.43215178790902015</v>
      </c>
      <c r="AK10" s="176">
        <f t="shared" si="7"/>
        <v>0.45128980043552114</v>
      </c>
      <c r="AL10" s="176">
        <f t="shared" si="7"/>
        <v>0.49410868704784405</v>
      </c>
      <c r="AM10" s="176">
        <f t="shared" si="7"/>
        <v>0.51305338631650155</v>
      </c>
      <c r="AN10" s="176">
        <f t="shared" si="7"/>
        <v>0.54098715207487924</v>
      </c>
      <c r="AO10" s="176">
        <f t="shared" si="7"/>
        <v>0.56080176100383228</v>
      </c>
      <c r="AP10" s="176">
        <f t="shared" si="7"/>
        <v>0.60429724401860729</v>
      </c>
      <c r="AQ10" s="176">
        <f t="shared" si="7"/>
        <v>0.63426079898434118</v>
      </c>
      <c r="AR10" s="176">
        <f t="shared" si="7"/>
        <v>0.67669305908097732</v>
      </c>
      <c r="AS10" s="176">
        <f t="shared" si="7"/>
        <v>0.72115510838496955</v>
      </c>
      <c r="AT10" s="176">
        <f t="shared" si="7"/>
        <v>0.74899221751442557</v>
      </c>
      <c r="AU10" s="176">
        <f t="shared" si="7"/>
        <v>0.77102992890857824</v>
      </c>
      <c r="AV10" s="176">
        <f t="shared" si="7"/>
        <v>0.78069559180075043</v>
      </c>
      <c r="AW10" s="176">
        <f t="shared" si="7"/>
        <v>0.78987797154831396</v>
      </c>
      <c r="AX10" s="176">
        <f t="shared" si="7"/>
        <v>0.7964506223149912</v>
      </c>
      <c r="AY10" s="176">
        <f t="shared" si="7"/>
        <v>0.80225002005029455</v>
      </c>
      <c r="AZ10" s="176">
        <f t="shared" si="7"/>
        <v>0.80940261059050189</v>
      </c>
      <c r="BA10" s="176">
        <f t="shared" si="7"/>
        <v>0.81684517101747456</v>
      </c>
      <c r="BB10" s="176">
        <f t="shared" si="7"/>
        <v>0.8260275507650382</v>
      </c>
      <c r="BC10" s="176">
        <f t="shared" si="7"/>
        <v>0.83260020153171532</v>
      </c>
      <c r="BD10" s="176">
        <f t="shared" si="7"/>
        <v>0.84101804562838345</v>
      </c>
      <c r="BE10" s="176">
        <f t="shared" si="7"/>
        <v>0.86628901267934499</v>
      </c>
      <c r="BF10" s="176">
        <f t="shared" si="7"/>
        <v>0.88861669396026288</v>
      </c>
      <c r="BG10" s="176">
        <f t="shared" si="7"/>
        <v>0.90682300971946028</v>
      </c>
      <c r="BH10" s="176">
        <f t="shared" si="7"/>
        <v>1.0000000000000004</v>
      </c>
      <c r="BI10" s="176">
        <f t="shared" si="7"/>
        <v>1.0000000000000004</v>
      </c>
      <c r="BJ10" s="176">
        <f t="shared" si="7"/>
        <v>1.0000000000000004</v>
      </c>
      <c r="BK10" s="176">
        <f t="shared" si="7"/>
        <v>1.0000000000000004</v>
      </c>
      <c r="BL10" s="176">
        <f t="shared" si="7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K11" si="8">S15*$K$14</f>
        <v>0</v>
      </c>
      <c r="T11" s="177">
        <f t="shared" si="8"/>
        <v>0</v>
      </c>
      <c r="U11" s="177">
        <f t="shared" si="8"/>
        <v>4.8999999999999998E-3</v>
      </c>
      <c r="V11" s="177">
        <f t="shared" si="8"/>
        <v>1.2200000000000001E-2</v>
      </c>
      <c r="W11" s="177">
        <f t="shared" si="8"/>
        <v>1.7399999999999999E-2</v>
      </c>
      <c r="X11" s="177">
        <f t="shared" si="8"/>
        <v>2.0877053761229166E-2</v>
      </c>
      <c r="Y11" s="177">
        <f t="shared" si="8"/>
        <v>2.62871185952358E-2</v>
      </c>
      <c r="Z11" s="177">
        <f t="shared" si="8"/>
        <v>3.6439549103489254E-2</v>
      </c>
      <c r="AA11" s="177">
        <f t="shared" si="8"/>
        <v>5.6930754434894343E-2</v>
      </c>
      <c r="AB11" s="177">
        <f t="shared" si="8"/>
        <v>8.1868164696698678E-2</v>
      </c>
      <c r="AC11" s="177">
        <f t="shared" si="8"/>
        <v>9.7816508468782828E-2</v>
      </c>
      <c r="AD11" s="177">
        <f t="shared" si="8"/>
        <v>0.11975756323401378</v>
      </c>
      <c r="AE11" s="177">
        <f t="shared" si="8"/>
        <v>0.14981777482866937</v>
      </c>
      <c r="AF11" s="177">
        <f t="shared" si="8"/>
        <v>0.1847108178694111</v>
      </c>
      <c r="AG11" s="177">
        <f t="shared" si="8"/>
        <v>0.26793217537101383</v>
      </c>
      <c r="AH11" s="177">
        <f t="shared" si="8"/>
        <v>0.30195530875146004</v>
      </c>
      <c r="AI11" s="177">
        <f t="shared" si="8"/>
        <v>0.3292124781073858</v>
      </c>
      <c r="AJ11" s="177">
        <f t="shared" si="8"/>
        <v>0.36023925599125867</v>
      </c>
      <c r="AK11" s="177">
        <f t="shared" si="8"/>
        <v>0.40373473900603363</v>
      </c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780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>
        <f t="shared" si="7"/>
        <v>0.40373473900603363</v>
      </c>
      <c r="AL12" s="177">
        <f t="shared" si="7"/>
        <v>0.44452383641100041</v>
      </c>
      <c r="AM12" s="177">
        <f t="shared" si="7"/>
        <v>0.49459197019245249</v>
      </c>
      <c r="AN12" s="177">
        <f t="shared" si="7"/>
        <v>0.5463999232944956</v>
      </c>
      <c r="AO12" s="177">
        <f t="shared" si="7"/>
        <v>0.59753127999408673</v>
      </c>
      <c r="AP12" s="177">
        <f t="shared" si="7"/>
        <v>0.65049911264319049</v>
      </c>
      <c r="AQ12" s="177">
        <f t="shared" si="7"/>
        <v>0.70182378260062506</v>
      </c>
      <c r="AR12" s="177">
        <f t="shared" si="7"/>
        <v>0.73942321125117494</v>
      </c>
      <c r="AS12" s="177">
        <f t="shared" si="7"/>
        <v>0.78040562191398521</v>
      </c>
      <c r="AT12" s="177">
        <f t="shared" si="7"/>
        <v>0.79944697781156449</v>
      </c>
      <c r="AU12" s="177">
        <f t="shared" si="7"/>
        <v>0.8150086950679617</v>
      </c>
      <c r="AV12" s="177">
        <f t="shared" si="7"/>
        <v>0.83289017141848043</v>
      </c>
      <c r="AW12" s="177">
        <f t="shared" si="7"/>
        <v>0.84651875609644323</v>
      </c>
      <c r="AX12" s="177">
        <f t="shared" si="7"/>
        <v>0.85347803337880723</v>
      </c>
      <c r="AY12" s="177">
        <f t="shared" si="7"/>
        <v>0.86527014210725739</v>
      </c>
      <c r="AZ12" s="177">
        <f t="shared" si="7"/>
        <v>0.87309932904991694</v>
      </c>
      <c r="BA12" s="177">
        <f t="shared" si="7"/>
        <v>0.89049752225582701</v>
      </c>
      <c r="BB12" s="177">
        <f t="shared" si="7"/>
        <v>0.90064646829260786</v>
      </c>
      <c r="BC12" s="177">
        <f t="shared" si="7"/>
        <v>0.90886228175095418</v>
      </c>
      <c r="BD12" s="177">
        <f t="shared" si="7"/>
        <v>0.91708681258977887</v>
      </c>
      <c r="BE12" s="177">
        <f t="shared" si="7"/>
        <v>0.94583741828192247</v>
      </c>
      <c r="BF12" s="177">
        <f t="shared" si="7"/>
        <v>0.94815717737604388</v>
      </c>
      <c r="BG12" s="177">
        <f t="shared" si="7"/>
        <v>0.96172397494699868</v>
      </c>
      <c r="BH12" s="177">
        <f t="shared" si="7"/>
        <v>1.0000000000000009</v>
      </c>
      <c r="BI12" s="177">
        <f t="shared" si="7"/>
        <v>1.0000000000000009</v>
      </c>
      <c r="BJ12" s="177">
        <f t="shared" si="7"/>
        <v>1.0000000000000009</v>
      </c>
      <c r="BK12" s="177">
        <f t="shared" si="7"/>
        <v>1.0000000000000009</v>
      </c>
      <c r="BL12" s="177">
        <f t="shared" si="7"/>
        <v>1.0000000000000009</v>
      </c>
    </row>
    <row r="13" spans="1:67" s="95" customFormat="1" x14ac:dyDescent="0.25">
      <c r="A13" s="355"/>
      <c r="B13" s="356"/>
      <c r="C13" s="417"/>
      <c r="D13" s="450"/>
      <c r="E13" s="359"/>
      <c r="F13" s="360"/>
      <c r="G13" s="451"/>
      <c r="H13" s="452"/>
      <c r="I13" s="410"/>
      <c r="J13" s="410"/>
      <c r="K13" s="410"/>
      <c r="L13" s="410"/>
      <c r="M13" s="410"/>
      <c r="N13" s="453"/>
      <c r="O13" s="453"/>
      <c r="P13" s="454"/>
      <c r="Q13" s="367"/>
      <c r="R13" s="455"/>
      <c r="S13" s="354">
        <f>S11</f>
        <v>0</v>
      </c>
      <c r="T13" s="354">
        <f t="shared" ref="T13:BL13" si="9">IF(T11=0,0,T11-S11)</f>
        <v>0</v>
      </c>
      <c r="U13" s="354">
        <f t="shared" si="9"/>
        <v>4.8999999999999998E-3</v>
      </c>
      <c r="V13" s="354">
        <f t="shared" si="9"/>
        <v>7.3000000000000009E-3</v>
      </c>
      <c r="W13" s="354">
        <f t="shared" si="9"/>
        <v>5.199999999999998E-3</v>
      </c>
      <c r="X13" s="354">
        <f t="shared" si="9"/>
        <v>3.4770537612291673E-3</v>
      </c>
      <c r="Y13" s="354">
        <f t="shared" si="9"/>
        <v>5.4100648340066337E-3</v>
      </c>
      <c r="Z13" s="354">
        <f t="shared" si="9"/>
        <v>1.0152430508253454E-2</v>
      </c>
      <c r="AA13" s="354">
        <f t="shared" si="9"/>
        <v>2.0491205331405089E-2</v>
      </c>
      <c r="AB13" s="428">
        <f t="shared" si="9"/>
        <v>2.4937410261804335E-2</v>
      </c>
      <c r="AC13" s="354">
        <f t="shared" si="9"/>
        <v>1.594834377208415E-2</v>
      </c>
      <c r="AD13" s="354">
        <f t="shared" si="9"/>
        <v>2.194105476523095E-2</v>
      </c>
      <c r="AE13" s="354">
        <f t="shared" si="9"/>
        <v>3.0060211594655592E-2</v>
      </c>
      <c r="AF13" s="354">
        <f t="shared" si="9"/>
        <v>3.4893043040741728E-2</v>
      </c>
      <c r="AG13" s="354">
        <f t="shared" si="9"/>
        <v>8.3221357501602727E-2</v>
      </c>
      <c r="AH13" s="354">
        <f t="shared" si="9"/>
        <v>3.4023133380446213E-2</v>
      </c>
      <c r="AI13" s="354">
        <f t="shared" si="9"/>
        <v>2.7257169355925759E-2</v>
      </c>
      <c r="AJ13" s="354">
        <f t="shared" si="9"/>
        <v>3.1026777883872869E-2</v>
      </c>
      <c r="AK13" s="354">
        <f t="shared" si="9"/>
        <v>4.349548301477496E-2</v>
      </c>
      <c r="AL13" s="354">
        <f t="shared" si="9"/>
        <v>0</v>
      </c>
      <c r="AM13" s="354">
        <f t="shared" si="9"/>
        <v>0</v>
      </c>
      <c r="AN13" s="354">
        <f t="shared" si="9"/>
        <v>0</v>
      </c>
      <c r="AO13" s="354">
        <f t="shared" si="9"/>
        <v>0</v>
      </c>
      <c r="AP13" s="354">
        <f t="shared" si="9"/>
        <v>0</v>
      </c>
      <c r="AQ13" s="354">
        <f t="shared" si="9"/>
        <v>0</v>
      </c>
      <c r="AR13" s="354">
        <f t="shared" si="9"/>
        <v>0</v>
      </c>
      <c r="AS13" s="354">
        <f t="shared" si="9"/>
        <v>0</v>
      </c>
      <c r="AT13" s="354">
        <f t="shared" si="9"/>
        <v>0</v>
      </c>
      <c r="AU13" s="354">
        <f t="shared" si="9"/>
        <v>0</v>
      </c>
      <c r="AV13" s="354">
        <f t="shared" si="9"/>
        <v>0</v>
      </c>
      <c r="AW13" s="354">
        <f t="shared" si="9"/>
        <v>0</v>
      </c>
      <c r="AX13" s="354">
        <f t="shared" si="9"/>
        <v>0</v>
      </c>
      <c r="AY13" s="354">
        <f t="shared" si="9"/>
        <v>0</v>
      </c>
      <c r="AZ13" s="354">
        <f t="shared" si="9"/>
        <v>0</v>
      </c>
      <c r="BA13" s="354">
        <f t="shared" si="9"/>
        <v>0</v>
      </c>
      <c r="BB13" s="354">
        <f t="shared" si="9"/>
        <v>0</v>
      </c>
      <c r="BC13" s="354">
        <f t="shared" si="9"/>
        <v>0</v>
      </c>
      <c r="BD13" s="354">
        <f t="shared" si="9"/>
        <v>0</v>
      </c>
      <c r="BE13" s="354">
        <f t="shared" si="9"/>
        <v>0</v>
      </c>
      <c r="BF13" s="354">
        <f t="shared" si="9"/>
        <v>0</v>
      </c>
      <c r="BG13" s="354">
        <f t="shared" si="9"/>
        <v>0</v>
      </c>
      <c r="BH13" s="354">
        <f t="shared" si="9"/>
        <v>0</v>
      </c>
      <c r="BI13" s="354">
        <f t="shared" si="9"/>
        <v>0</v>
      </c>
      <c r="BJ13" s="354">
        <f t="shared" si="9"/>
        <v>0</v>
      </c>
      <c r="BK13" s="354">
        <f t="shared" si="9"/>
        <v>0</v>
      </c>
      <c r="BL13" s="354">
        <f t="shared" si="9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10">T17*$L$17+T20*$L$20</f>
        <v>0</v>
      </c>
      <c r="U14" s="179">
        <f t="shared" si="10"/>
        <v>4.9294880750078299E-3</v>
      </c>
      <c r="V14" s="179">
        <f t="shared" si="10"/>
        <v>1.217873524413699E-2</v>
      </c>
      <c r="W14" s="179">
        <f t="shared" si="10"/>
        <v>2.1264458362778873E-2</v>
      </c>
      <c r="X14" s="179">
        <f t="shared" si="10"/>
        <v>3.4796386411819979E-2</v>
      </c>
      <c r="Y14" s="179">
        <f t="shared" si="10"/>
        <v>4.997147715253035E-2</v>
      </c>
      <c r="Z14" s="179">
        <f>Z17*$L$17+Z20*$L$20</f>
        <v>6.6209790811379676E-2</v>
      </c>
      <c r="AA14" s="179">
        <f t="shared" si="10"/>
        <v>9.7913165097704577E-2</v>
      </c>
      <c r="AB14" s="179">
        <f t="shared" si="10"/>
        <v>0.1226572621016655</v>
      </c>
      <c r="AC14" s="179">
        <f t="shared" si="10"/>
        <v>0.16586277522967538</v>
      </c>
      <c r="AD14" s="179">
        <f t="shared" si="10"/>
        <v>0.20423545691159911</v>
      </c>
      <c r="AE14" s="179">
        <f t="shared" si="10"/>
        <v>0.23545554805331539</v>
      </c>
      <c r="AF14" s="179">
        <f t="shared" si="10"/>
        <v>0.28165741667789868</v>
      </c>
      <c r="AG14" s="179">
        <f t="shared" si="10"/>
        <v>0.32263982734070895</v>
      </c>
      <c r="AH14" s="179">
        <f t="shared" si="10"/>
        <v>0.34941371355202594</v>
      </c>
      <c r="AI14" s="468">
        <f t="shared" si="10"/>
        <v>0.38334019030355038</v>
      </c>
      <c r="AJ14" s="179">
        <f t="shared" si="10"/>
        <v>0.43215178790902015</v>
      </c>
      <c r="AK14" s="179">
        <f t="shared" si="10"/>
        <v>0.45128980043552114</v>
      </c>
      <c r="AL14" s="179">
        <f t="shared" si="10"/>
        <v>0.49410868704784405</v>
      </c>
      <c r="AM14" s="179">
        <f t="shared" si="10"/>
        <v>0.51305338631650155</v>
      </c>
      <c r="AN14" s="179">
        <f t="shared" si="10"/>
        <v>0.54098715207487924</v>
      </c>
      <c r="AO14" s="179">
        <f t="shared" si="10"/>
        <v>0.56080176100383228</v>
      </c>
      <c r="AP14" s="179">
        <f t="shared" si="10"/>
        <v>0.60429724401860729</v>
      </c>
      <c r="AQ14" s="179">
        <f t="shared" si="10"/>
        <v>0.63426079898434118</v>
      </c>
      <c r="AR14" s="179">
        <f t="shared" si="10"/>
        <v>0.67669305908097732</v>
      </c>
      <c r="AS14" s="179">
        <f t="shared" si="10"/>
        <v>0.72115510838496955</v>
      </c>
      <c r="AT14" s="179">
        <f t="shared" si="10"/>
        <v>0.74899221751442557</v>
      </c>
      <c r="AU14" s="179">
        <f t="shared" si="10"/>
        <v>0.77102992890857824</v>
      </c>
      <c r="AV14" s="179">
        <f t="shared" si="10"/>
        <v>0.78069559180075043</v>
      </c>
      <c r="AW14" s="179">
        <f t="shared" si="10"/>
        <v>0.78987797154831396</v>
      </c>
      <c r="AX14" s="179">
        <f t="shared" si="10"/>
        <v>0.7964506223149912</v>
      </c>
      <c r="AY14" s="179">
        <f t="shared" si="10"/>
        <v>0.80225002005029455</v>
      </c>
      <c r="AZ14" s="179">
        <f t="shared" si="10"/>
        <v>0.80940261059050189</v>
      </c>
      <c r="BA14" s="179">
        <f t="shared" si="10"/>
        <v>0.81684517101747456</v>
      </c>
      <c r="BB14" s="179">
        <f t="shared" si="10"/>
        <v>0.8260275507650382</v>
      </c>
      <c r="BC14" s="179">
        <f t="shared" si="10"/>
        <v>0.83260020153171532</v>
      </c>
      <c r="BD14" s="179">
        <f t="shared" si="10"/>
        <v>0.84101804562838345</v>
      </c>
      <c r="BE14" s="179">
        <f t="shared" si="10"/>
        <v>0.86628901267934499</v>
      </c>
      <c r="BF14" s="179">
        <f t="shared" si="10"/>
        <v>0.88861669396026288</v>
      </c>
      <c r="BG14" s="179">
        <f t="shared" si="10"/>
        <v>0.90682300971946028</v>
      </c>
      <c r="BH14" s="179">
        <f t="shared" si="10"/>
        <v>1.0000000000000004</v>
      </c>
      <c r="BI14" s="179">
        <f t="shared" si="10"/>
        <v>1.0000000000000004</v>
      </c>
      <c r="BJ14" s="179">
        <f t="shared" si="10"/>
        <v>1.0000000000000004</v>
      </c>
      <c r="BK14" s="179">
        <f t="shared" si="10"/>
        <v>1.0000000000000004</v>
      </c>
      <c r="BL14" s="179">
        <f t="shared" si="10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1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1"/>
        <v>2.0877053761229166E-2</v>
      </c>
      <c r="Y15" s="177">
        <f t="shared" si="11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1"/>
        <v>8.1868164696698678E-2</v>
      </c>
      <c r="AC15" s="177">
        <f t="shared" si="11"/>
        <v>9.7816508468782828E-2</v>
      </c>
      <c r="AD15" s="177">
        <f t="shared" si="11"/>
        <v>0.11975756323401378</v>
      </c>
      <c r="AE15" s="177">
        <f t="shared" si="11"/>
        <v>0.14981777482866937</v>
      </c>
      <c r="AF15" s="177">
        <f t="shared" si="11"/>
        <v>0.1847108178694111</v>
      </c>
      <c r="AG15" s="177">
        <f t="shared" si="11"/>
        <v>0.26793217537101383</v>
      </c>
      <c r="AH15" s="177">
        <f t="shared" si="11"/>
        <v>0.30195530875146004</v>
      </c>
      <c r="AI15" s="177">
        <f t="shared" si="11"/>
        <v>0.3292124781073858</v>
      </c>
      <c r="AJ15" s="177">
        <f t="shared" si="11"/>
        <v>0.36023925599125867</v>
      </c>
      <c r="AK15" s="177">
        <f t="shared" si="11"/>
        <v>0.40373473900603363</v>
      </c>
      <c r="AL15" s="177">
        <f t="shared" si="11"/>
        <v>0</v>
      </c>
      <c r="AM15" s="177">
        <f t="shared" si="11"/>
        <v>0</v>
      </c>
      <c r="AN15" s="177">
        <f t="shared" si="11"/>
        <v>0</v>
      </c>
      <c r="AO15" s="177">
        <f t="shared" si="11"/>
        <v>0</v>
      </c>
      <c r="AP15" s="177">
        <f t="shared" si="11"/>
        <v>0</v>
      </c>
      <c r="AQ15" s="177">
        <f t="shared" si="11"/>
        <v>0</v>
      </c>
      <c r="AR15" s="177">
        <f t="shared" si="11"/>
        <v>0</v>
      </c>
      <c r="AS15" s="177">
        <f t="shared" si="11"/>
        <v>0</v>
      </c>
      <c r="AT15" s="177">
        <f t="shared" si="11"/>
        <v>0</v>
      </c>
      <c r="AU15" s="177">
        <f t="shared" si="11"/>
        <v>0</v>
      </c>
      <c r="AV15" s="177">
        <f t="shared" si="11"/>
        <v>0</v>
      </c>
      <c r="AW15" s="177">
        <f t="shared" si="11"/>
        <v>0</v>
      </c>
      <c r="AX15" s="177">
        <f t="shared" si="11"/>
        <v>0</v>
      </c>
      <c r="AY15" s="177">
        <f t="shared" si="11"/>
        <v>0</v>
      </c>
      <c r="AZ15" s="177">
        <f t="shared" si="11"/>
        <v>0</v>
      </c>
      <c r="BA15" s="177">
        <f t="shared" si="11"/>
        <v>0</v>
      </c>
      <c r="BB15" s="177">
        <f t="shared" si="11"/>
        <v>0</v>
      </c>
      <c r="BC15" s="177">
        <f t="shared" si="11"/>
        <v>0</v>
      </c>
      <c r="BD15" s="177">
        <f t="shared" si="11"/>
        <v>0</v>
      </c>
      <c r="BE15" s="177">
        <f t="shared" si="11"/>
        <v>0</v>
      </c>
      <c r="BF15" s="177">
        <f t="shared" si="11"/>
        <v>0</v>
      </c>
      <c r="BG15" s="177">
        <f t="shared" si="11"/>
        <v>0</v>
      </c>
      <c r="BH15" s="177">
        <f t="shared" si="11"/>
        <v>0</v>
      </c>
      <c r="BI15" s="177">
        <f t="shared" si="11"/>
        <v>0</v>
      </c>
      <c r="BJ15" s="177">
        <f t="shared" si="11"/>
        <v>0</v>
      </c>
      <c r="BK15" s="177">
        <f t="shared" si="11"/>
        <v>0</v>
      </c>
      <c r="BL15" s="177">
        <f t="shared" si="11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780</v>
      </c>
      <c r="S16" s="177">
        <f>S19*$L$17+S22*$L$20</f>
        <v>0</v>
      </c>
      <c r="T16" s="177">
        <f t="shared" ref="T16:BL16" si="12">T19*$L$17+T22*$L$20</f>
        <v>0</v>
      </c>
      <c r="U16" s="177">
        <f t="shared" si="12"/>
        <v>0</v>
      </c>
      <c r="V16" s="177">
        <f t="shared" si="12"/>
        <v>0</v>
      </c>
      <c r="W16" s="177">
        <f t="shared" si="12"/>
        <v>0</v>
      </c>
      <c r="X16" s="177">
        <f t="shared" si="12"/>
        <v>0</v>
      </c>
      <c r="Y16" s="177">
        <f t="shared" si="12"/>
        <v>0</v>
      </c>
      <c r="Z16" s="177">
        <f t="shared" si="12"/>
        <v>0</v>
      </c>
      <c r="AA16" s="177">
        <f t="shared" si="12"/>
        <v>0</v>
      </c>
      <c r="AB16" s="177"/>
      <c r="AC16" s="177"/>
      <c r="AD16" s="177">
        <f t="shared" si="12"/>
        <v>0</v>
      </c>
      <c r="AE16" s="177">
        <f t="shared" si="12"/>
        <v>0</v>
      </c>
      <c r="AF16" s="177">
        <f t="shared" si="12"/>
        <v>0</v>
      </c>
      <c r="AG16" s="177">
        <f t="shared" si="12"/>
        <v>0</v>
      </c>
      <c r="AH16" s="177"/>
      <c r="AI16" s="177">
        <f t="shared" si="12"/>
        <v>0</v>
      </c>
      <c r="AJ16" s="177">
        <f t="shared" si="12"/>
        <v>0</v>
      </c>
      <c r="AK16" s="177">
        <f t="shared" si="12"/>
        <v>0.40373473900603363</v>
      </c>
      <c r="AL16" s="177">
        <f t="shared" si="12"/>
        <v>0.44452383641100041</v>
      </c>
      <c r="AM16" s="177">
        <f t="shared" si="12"/>
        <v>0.49459197019245249</v>
      </c>
      <c r="AN16" s="177">
        <f t="shared" si="12"/>
        <v>0.5463999232944956</v>
      </c>
      <c r="AO16" s="177">
        <f t="shared" si="12"/>
        <v>0.59753127999408673</v>
      </c>
      <c r="AP16" s="177">
        <f t="shared" si="12"/>
        <v>0.65049911264319049</v>
      </c>
      <c r="AQ16" s="177">
        <f t="shared" si="12"/>
        <v>0.70182378260062506</v>
      </c>
      <c r="AR16" s="177">
        <f t="shared" si="12"/>
        <v>0.73942321125117494</v>
      </c>
      <c r="AS16" s="177">
        <f t="shared" si="12"/>
        <v>0.78040562191398521</v>
      </c>
      <c r="AT16" s="177">
        <f t="shared" si="12"/>
        <v>0.79944697781156449</v>
      </c>
      <c r="AU16" s="177">
        <f t="shared" si="12"/>
        <v>0.8150086950679617</v>
      </c>
      <c r="AV16" s="177">
        <f t="shared" si="12"/>
        <v>0.83289017141848043</v>
      </c>
      <c r="AW16" s="177">
        <f t="shared" si="12"/>
        <v>0.84651875609644323</v>
      </c>
      <c r="AX16" s="177">
        <f t="shared" si="12"/>
        <v>0.85347803337880723</v>
      </c>
      <c r="AY16" s="177">
        <f t="shared" si="12"/>
        <v>0.86527014210725739</v>
      </c>
      <c r="AZ16" s="177">
        <f t="shared" si="12"/>
        <v>0.87309932904991694</v>
      </c>
      <c r="BA16" s="177">
        <f t="shared" si="12"/>
        <v>0.89049752225582701</v>
      </c>
      <c r="BB16" s="177">
        <f t="shared" si="12"/>
        <v>0.90064646829260786</v>
      </c>
      <c r="BC16" s="177">
        <f t="shared" si="12"/>
        <v>0.90886228175095418</v>
      </c>
      <c r="BD16" s="177">
        <f t="shared" si="12"/>
        <v>0.91708681258977887</v>
      </c>
      <c r="BE16" s="177">
        <f t="shared" si="12"/>
        <v>0.94583741828192247</v>
      </c>
      <c r="BF16" s="177">
        <f t="shared" si="12"/>
        <v>0.94815717737604388</v>
      </c>
      <c r="BG16" s="177">
        <f t="shared" si="12"/>
        <v>0.96172397494699868</v>
      </c>
      <c r="BH16" s="177">
        <f t="shared" si="12"/>
        <v>1.0000000000000009</v>
      </c>
      <c r="BI16" s="177">
        <f t="shared" si="12"/>
        <v>1.0000000000000009</v>
      </c>
      <c r="BJ16" s="177">
        <f t="shared" si="12"/>
        <v>1.0000000000000009</v>
      </c>
      <c r="BK16" s="177">
        <f t="shared" si="12"/>
        <v>1.0000000000000009</v>
      </c>
      <c r="BL16" s="177">
        <f t="shared" si="12"/>
        <v>1.0000000000000009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>
        <v>0.31255627813906955</v>
      </c>
      <c r="AI18" s="182">
        <v>0.34077038519259645</v>
      </c>
      <c r="AJ18" s="182">
        <v>0.37288644322161096</v>
      </c>
      <c r="AK18" s="474">
        <v>0.4179089544772388</v>
      </c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780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/>
      <c r="AH19" s="182"/>
      <c r="AI19" s="182"/>
      <c r="AJ19" s="182"/>
      <c r="AK19" s="422">
        <v>0.4179089544772388</v>
      </c>
      <c r="AL19" s="182">
        <v>0.46013006503251647</v>
      </c>
      <c r="AM19" s="182">
        <v>0.51195597798899473</v>
      </c>
      <c r="AN19" s="182">
        <v>0.56558279139569811</v>
      </c>
      <c r="AO19" s="182">
        <v>0.61850925462731399</v>
      </c>
      <c r="AP19" s="182">
        <v>0.6733366683341675</v>
      </c>
      <c r="AQ19" s="182">
        <v>0.72646323161580839</v>
      </c>
      <c r="AR19" s="182">
        <v>0.76538269134567327</v>
      </c>
      <c r="AS19" s="182">
        <v>0.80780390195097596</v>
      </c>
      <c r="AT19" s="182">
        <v>0.82751375687843975</v>
      </c>
      <c r="AU19" s="182">
        <v>0.84362181090545318</v>
      </c>
      <c r="AV19" s="182">
        <v>0.86213106553276697</v>
      </c>
      <c r="AW19" s="182">
        <v>0.87623811905953031</v>
      </c>
      <c r="AX19" s="182">
        <v>0.88344172086043082</v>
      </c>
      <c r="AY19" s="182">
        <v>0.89564782391195663</v>
      </c>
      <c r="AZ19" s="182">
        <v>0.90375187593796968</v>
      </c>
      <c r="BA19" s="182">
        <v>0.92176088044022086</v>
      </c>
      <c r="BB19" s="182">
        <v>0.93226613306653405</v>
      </c>
      <c r="BC19" s="182">
        <v>0.94077038519259704</v>
      </c>
      <c r="BD19" s="182">
        <v>0.94577288644322233</v>
      </c>
      <c r="BE19" s="182">
        <v>0.95797898949474813</v>
      </c>
      <c r="BF19" s="182">
        <v>0.96038019009504827</v>
      </c>
      <c r="BG19" s="182">
        <v>0.96038019009504827</v>
      </c>
      <c r="BH19" s="182">
        <v>1.0000000000000009</v>
      </c>
      <c r="BI19" s="182">
        <v>1.0000000000000009</v>
      </c>
      <c r="BJ19" s="182">
        <v>1.0000000000000009</v>
      </c>
      <c r="BK19" s="182">
        <v>1.0000000000000009</v>
      </c>
      <c r="BL19" s="182">
        <v>1.0000000000000009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3">T23*$M$23+T26*$M$26+T29*$M$29</f>
        <v>0</v>
      </c>
      <c r="U20" s="378">
        <f t="shared" si="13"/>
        <v>0</v>
      </c>
      <c r="V20" s="378">
        <f t="shared" si="13"/>
        <v>0</v>
      </c>
      <c r="W20" s="378">
        <f t="shared" si="13"/>
        <v>0</v>
      </c>
      <c r="X20" s="180">
        <f t="shared" si="13"/>
        <v>0</v>
      </c>
      <c r="Y20" s="180">
        <f t="shared" si="13"/>
        <v>0</v>
      </c>
      <c r="Z20" s="180">
        <f t="shared" si="13"/>
        <v>0</v>
      </c>
      <c r="AA20" s="429">
        <f t="shared" si="13"/>
        <v>0</v>
      </c>
      <c r="AB20" s="378">
        <f t="shared" si="13"/>
        <v>0</v>
      </c>
      <c r="AC20" s="180">
        <f t="shared" si="13"/>
        <v>0</v>
      </c>
      <c r="AD20" s="378">
        <f t="shared" si="13"/>
        <v>0</v>
      </c>
      <c r="AE20" s="180">
        <f t="shared" si="13"/>
        <v>0</v>
      </c>
      <c r="AF20" s="180">
        <f t="shared" si="13"/>
        <v>0</v>
      </c>
      <c r="AG20" s="180">
        <f t="shared" si="13"/>
        <v>0</v>
      </c>
      <c r="AH20" s="180">
        <f t="shared" si="13"/>
        <v>0</v>
      </c>
      <c r="AI20" s="180">
        <f t="shared" si="13"/>
        <v>0</v>
      </c>
      <c r="AJ20" s="180">
        <f t="shared" si="13"/>
        <v>0</v>
      </c>
      <c r="AK20" s="180">
        <f t="shared" si="13"/>
        <v>0</v>
      </c>
      <c r="AL20" s="180">
        <f t="shared" si="13"/>
        <v>0</v>
      </c>
      <c r="AM20" s="180">
        <f t="shared" si="13"/>
        <v>0</v>
      </c>
      <c r="AN20" s="180">
        <f t="shared" si="13"/>
        <v>0</v>
      </c>
      <c r="AO20" s="180">
        <f t="shared" si="13"/>
        <v>0</v>
      </c>
      <c r="AP20" s="180">
        <f t="shared" si="13"/>
        <v>0</v>
      </c>
      <c r="AQ20" s="180">
        <f t="shared" si="13"/>
        <v>0</v>
      </c>
      <c r="AR20" s="180">
        <f t="shared" si="13"/>
        <v>0</v>
      </c>
      <c r="AS20" s="180">
        <f t="shared" si="13"/>
        <v>0</v>
      </c>
      <c r="AT20" s="180">
        <f t="shared" si="13"/>
        <v>0</v>
      </c>
      <c r="AU20" s="180">
        <f t="shared" si="13"/>
        <v>0</v>
      </c>
      <c r="AV20" s="180">
        <f t="shared" si="13"/>
        <v>0</v>
      </c>
      <c r="AW20" s="180">
        <f t="shared" si="13"/>
        <v>0</v>
      </c>
      <c r="AX20" s="180">
        <f t="shared" si="13"/>
        <v>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0.1</v>
      </c>
      <c r="BE20" s="180">
        <f t="shared" si="13"/>
        <v>0.6</v>
      </c>
      <c r="BF20" s="180">
        <f t="shared" si="13"/>
        <v>0.6</v>
      </c>
      <c r="BG20" s="180">
        <f t="shared" si="13"/>
        <v>1</v>
      </c>
      <c r="BH20" s="180">
        <f t="shared" si="13"/>
        <v>1</v>
      </c>
      <c r="BI20" s="180">
        <f t="shared" si="13"/>
        <v>1</v>
      </c>
      <c r="BJ20" s="180">
        <f t="shared" si="13"/>
        <v>1</v>
      </c>
      <c r="BK20" s="180">
        <f t="shared" si="13"/>
        <v>1</v>
      </c>
      <c r="BL20" s="180">
        <f t="shared" si="13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4">T24*$M$23+T27*$M$26+T30*$M$29</f>
        <v>0</v>
      </c>
      <c r="U21" s="376">
        <f t="shared" si="14"/>
        <v>0</v>
      </c>
      <c r="V21" s="376">
        <f t="shared" si="14"/>
        <v>0</v>
      </c>
      <c r="W21" s="376">
        <f t="shared" si="14"/>
        <v>0</v>
      </c>
      <c r="X21" s="177">
        <f t="shared" si="14"/>
        <v>0</v>
      </c>
      <c r="Y21" s="177">
        <f t="shared" si="14"/>
        <v>0</v>
      </c>
      <c r="Z21" s="177">
        <f t="shared" si="14"/>
        <v>0</v>
      </c>
      <c r="AA21" s="423">
        <f t="shared" si="14"/>
        <v>0</v>
      </c>
      <c r="AB21" s="177">
        <f t="shared" si="14"/>
        <v>0</v>
      </c>
      <c r="AC21" s="177">
        <f t="shared" si="14"/>
        <v>0</v>
      </c>
      <c r="AD21" s="376">
        <f t="shared" si="14"/>
        <v>0</v>
      </c>
      <c r="AE21" s="177">
        <f t="shared" si="14"/>
        <v>0</v>
      </c>
      <c r="AF21" s="177">
        <f t="shared" si="14"/>
        <v>0</v>
      </c>
      <c r="AG21" s="177">
        <f t="shared" si="14"/>
        <v>0</v>
      </c>
      <c r="AH21" s="177">
        <f t="shared" si="14"/>
        <v>0</v>
      </c>
      <c r="AI21" s="177">
        <f t="shared" si="14"/>
        <v>0</v>
      </c>
      <c r="AJ21" s="177">
        <f t="shared" si="14"/>
        <v>0</v>
      </c>
      <c r="AK21" s="177">
        <f t="shared" si="14"/>
        <v>0</v>
      </c>
      <c r="AL21" s="177">
        <f t="shared" si="14"/>
        <v>0</v>
      </c>
      <c r="AM21" s="177">
        <f t="shared" si="14"/>
        <v>0</v>
      </c>
      <c r="AN21" s="177">
        <f t="shared" si="14"/>
        <v>0</v>
      </c>
      <c r="AO21" s="177">
        <f t="shared" si="14"/>
        <v>0</v>
      </c>
      <c r="AP21" s="177">
        <f t="shared" si="14"/>
        <v>0</v>
      </c>
      <c r="AQ21" s="177">
        <f t="shared" si="14"/>
        <v>0</v>
      </c>
      <c r="AR21" s="177">
        <f t="shared" si="14"/>
        <v>0</v>
      </c>
      <c r="AS21" s="177">
        <f t="shared" si="14"/>
        <v>0</v>
      </c>
      <c r="AT21" s="177">
        <f t="shared" si="14"/>
        <v>0</v>
      </c>
      <c r="AU21" s="177">
        <f t="shared" si="14"/>
        <v>0</v>
      </c>
      <c r="AV21" s="177">
        <f t="shared" si="14"/>
        <v>0</v>
      </c>
      <c r="AW21" s="177">
        <f t="shared" si="14"/>
        <v>0</v>
      </c>
      <c r="AX21" s="177">
        <f t="shared" si="14"/>
        <v>0</v>
      </c>
      <c r="AY21" s="177">
        <f t="shared" si="14"/>
        <v>0</v>
      </c>
      <c r="AZ21" s="177">
        <f t="shared" si="14"/>
        <v>0</v>
      </c>
      <c r="BA21" s="177">
        <f t="shared" si="14"/>
        <v>0</v>
      </c>
      <c r="BB21" s="177">
        <f t="shared" si="14"/>
        <v>0</v>
      </c>
      <c r="BC21" s="177">
        <f t="shared" si="14"/>
        <v>0</v>
      </c>
      <c r="BD21" s="177">
        <f t="shared" si="14"/>
        <v>0</v>
      </c>
      <c r="BE21" s="177">
        <f t="shared" si="14"/>
        <v>0</v>
      </c>
      <c r="BF21" s="177">
        <f t="shared" si="14"/>
        <v>0</v>
      </c>
      <c r="BG21" s="177">
        <f t="shared" si="14"/>
        <v>0</v>
      </c>
      <c r="BH21" s="177">
        <f t="shared" si="14"/>
        <v>0</v>
      </c>
      <c r="BI21" s="177">
        <f t="shared" si="14"/>
        <v>0</v>
      </c>
      <c r="BJ21" s="177">
        <f t="shared" si="14"/>
        <v>0</v>
      </c>
      <c r="BK21" s="177">
        <f t="shared" si="14"/>
        <v>0</v>
      </c>
      <c r="BL21" s="177">
        <f t="shared" si="14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780</v>
      </c>
      <c r="S22" s="177">
        <f>S25*$M$23+S28*$M$26+S31*$M$29</f>
        <v>0</v>
      </c>
      <c r="T22" s="177">
        <f t="shared" ref="T22:BL22" si="15">T25*$M$23+T28*$M$26+T31*$M$29</f>
        <v>0</v>
      </c>
      <c r="U22" s="376">
        <f t="shared" si="15"/>
        <v>0</v>
      </c>
      <c r="V22" s="376">
        <f t="shared" si="15"/>
        <v>0</v>
      </c>
      <c r="W22" s="376">
        <f t="shared" si="15"/>
        <v>0</v>
      </c>
      <c r="X22" s="177">
        <f t="shared" si="15"/>
        <v>0</v>
      </c>
      <c r="Y22" s="177">
        <f t="shared" si="15"/>
        <v>0</v>
      </c>
      <c r="Z22" s="177">
        <f t="shared" si="15"/>
        <v>0</v>
      </c>
      <c r="AA22" s="177">
        <f t="shared" si="15"/>
        <v>0</v>
      </c>
      <c r="AB22" s="177">
        <f t="shared" si="15"/>
        <v>0</v>
      </c>
      <c r="AC22" s="177">
        <f t="shared" si="15"/>
        <v>0</v>
      </c>
      <c r="AD22" s="376">
        <f t="shared" si="15"/>
        <v>0</v>
      </c>
      <c r="AE22" s="177">
        <f t="shared" si="15"/>
        <v>0</v>
      </c>
      <c r="AF22" s="177">
        <f t="shared" si="15"/>
        <v>0</v>
      </c>
      <c r="AG22" s="177">
        <f t="shared" si="15"/>
        <v>0</v>
      </c>
      <c r="AH22" s="177">
        <f t="shared" si="15"/>
        <v>0</v>
      </c>
      <c r="AI22" s="177">
        <f t="shared" si="15"/>
        <v>0</v>
      </c>
      <c r="AJ22" s="177">
        <f t="shared" si="15"/>
        <v>0</v>
      </c>
      <c r="AK22" s="177">
        <f t="shared" si="15"/>
        <v>0</v>
      </c>
      <c r="AL22" s="177">
        <f t="shared" si="15"/>
        <v>0</v>
      </c>
      <c r="AM22" s="177">
        <f t="shared" si="15"/>
        <v>0</v>
      </c>
      <c r="AN22" s="177">
        <f t="shared" si="15"/>
        <v>0</v>
      </c>
      <c r="AO22" s="177">
        <f t="shared" si="15"/>
        <v>0</v>
      </c>
      <c r="AP22" s="177">
        <f t="shared" si="15"/>
        <v>0</v>
      </c>
      <c r="AQ22" s="177">
        <f t="shared" si="15"/>
        <v>0</v>
      </c>
      <c r="AR22" s="177">
        <f t="shared" si="15"/>
        <v>0</v>
      </c>
      <c r="AS22" s="177">
        <f t="shared" si="15"/>
        <v>0</v>
      </c>
      <c r="AT22" s="177">
        <f t="shared" si="15"/>
        <v>0</v>
      </c>
      <c r="AU22" s="177">
        <f t="shared" si="15"/>
        <v>0</v>
      </c>
      <c r="AV22" s="177">
        <f t="shared" si="15"/>
        <v>0</v>
      </c>
      <c r="AW22" s="177">
        <f t="shared" si="15"/>
        <v>0</v>
      </c>
      <c r="AX22" s="177">
        <f t="shared" si="15"/>
        <v>0</v>
      </c>
      <c r="AY22" s="177">
        <f t="shared" si="15"/>
        <v>0</v>
      </c>
      <c r="AZ22" s="177">
        <f t="shared" si="15"/>
        <v>0</v>
      </c>
      <c r="BA22" s="177">
        <f t="shared" si="15"/>
        <v>0</v>
      </c>
      <c r="BB22" s="177">
        <f t="shared" si="15"/>
        <v>0</v>
      </c>
      <c r="BC22" s="177">
        <f t="shared" si="15"/>
        <v>0</v>
      </c>
      <c r="BD22" s="177">
        <f t="shared" si="15"/>
        <v>0.1</v>
      </c>
      <c r="BE22" s="177">
        <f t="shared" si="15"/>
        <v>0.6</v>
      </c>
      <c r="BF22" s="177">
        <f t="shared" si="15"/>
        <v>0.6</v>
      </c>
      <c r="BG22" s="177">
        <f t="shared" si="15"/>
        <v>1</v>
      </c>
      <c r="BH22" s="177">
        <f t="shared" si="15"/>
        <v>1</v>
      </c>
      <c r="BI22" s="177">
        <f t="shared" si="15"/>
        <v>1</v>
      </c>
      <c r="BJ22" s="177">
        <f t="shared" si="15"/>
        <v>1</v>
      </c>
      <c r="BK22" s="177">
        <f t="shared" si="15"/>
        <v>1</v>
      </c>
      <c r="BL22" s="177">
        <f t="shared" si="15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810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780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811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780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812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780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6">S5</f>
        <v>0</v>
      </c>
      <c r="T32" s="180">
        <f t="shared" si="16"/>
        <v>0</v>
      </c>
      <c r="U32" s="180">
        <f t="shared" si="16"/>
        <v>4.9294880750078303E-4</v>
      </c>
      <c r="V32" s="180">
        <f t="shared" si="16"/>
        <v>1.2178735244136991E-3</v>
      </c>
      <c r="W32" s="180">
        <f t="shared" si="16"/>
        <v>2.609868385351367E-2</v>
      </c>
      <c r="X32" s="180">
        <f t="shared" si="16"/>
        <v>3.2473461848536236E-2</v>
      </c>
      <c r="Y32" s="180">
        <f t="shared" si="16"/>
        <v>3.879483453619504E-2</v>
      </c>
      <c r="Z32" s="180">
        <f t="shared" si="16"/>
        <v>4.1053462319084022E-2</v>
      </c>
      <c r="AA32" s="180">
        <f t="shared" si="16"/>
        <v>4.4830717005770529E-2</v>
      </c>
      <c r="AB32" s="180">
        <f t="shared" si="16"/>
        <v>4.7699999999999999E-2</v>
      </c>
      <c r="AC32" s="180">
        <f t="shared" si="16"/>
        <v>5.2699999999999997E-2</v>
      </c>
      <c r="AD32" s="180">
        <f t="shared" si="16"/>
        <v>5.7000000000000002E-2</v>
      </c>
      <c r="AE32" s="180">
        <f t="shared" si="16"/>
        <v>7.1800000000000003E-2</v>
      </c>
      <c r="AF32" s="180">
        <f t="shared" si="16"/>
        <v>8.3199999999999996E-2</v>
      </c>
      <c r="AG32" s="180">
        <f t="shared" si="16"/>
        <v>0.10539999999999999</v>
      </c>
      <c r="AH32" s="180">
        <f t="shared" si="16"/>
        <v>0.1101</v>
      </c>
      <c r="AI32" s="180">
        <f t="shared" si="16"/>
        <v>0.1177</v>
      </c>
      <c r="AJ32" s="180">
        <f t="shared" si="16"/>
        <v>0.13469999999999999</v>
      </c>
      <c r="AK32" s="180">
        <f t="shared" si="16"/>
        <v>0.1391</v>
      </c>
      <c r="AL32" s="180">
        <f t="shared" si="16"/>
        <v>0.16259999999999999</v>
      </c>
      <c r="AM32" s="180">
        <f t="shared" si="16"/>
        <v>0.1779</v>
      </c>
      <c r="AN32" s="180">
        <f t="shared" si="16"/>
        <v>0.182</v>
      </c>
      <c r="AO32" s="180">
        <f t="shared" si="16"/>
        <v>0.1948</v>
      </c>
      <c r="AP32" s="180">
        <f t="shared" si="16"/>
        <v>0.2011</v>
      </c>
      <c r="AQ32" s="180">
        <f t="shared" si="16"/>
        <v>0.27350000000000002</v>
      </c>
      <c r="AR32" s="180">
        <f t="shared" si="16"/>
        <v>0.31419999999999998</v>
      </c>
      <c r="AS32" s="180">
        <f t="shared" si="16"/>
        <v>0.36270000000000002</v>
      </c>
      <c r="AT32" s="180">
        <f t="shared" si="16"/>
        <v>0.44219999999999998</v>
      </c>
      <c r="AU32" s="180">
        <f t="shared" si="16"/>
        <v>0.60799999999999998</v>
      </c>
      <c r="AV32" s="180">
        <f t="shared" si="16"/>
        <v>0.66990000000000005</v>
      </c>
      <c r="AW32" s="180">
        <f t="shared" si="16"/>
        <v>0.72160000000000002</v>
      </c>
      <c r="AX32" s="180">
        <f t="shared" si="16"/>
        <v>0.76929999999999998</v>
      </c>
      <c r="AY32" s="180">
        <f t="shared" si="16"/>
        <v>0.84279999999999999</v>
      </c>
      <c r="AZ32" s="180">
        <f t="shared" si="16"/>
        <v>0.88800000000000001</v>
      </c>
      <c r="BA32" s="180">
        <f t="shared" si="16"/>
        <v>0.92520000000000002</v>
      </c>
      <c r="BB32" s="180">
        <f t="shared" si="16"/>
        <v>0.96960000000000002</v>
      </c>
      <c r="BC32" s="180">
        <f t="shared" si="16"/>
        <v>0.98319999999999996</v>
      </c>
      <c r="BD32" s="180">
        <f t="shared" si="16"/>
        <v>0.98409999999999997</v>
      </c>
      <c r="BE32" s="180">
        <f t="shared" si="16"/>
        <v>0.98660000000000003</v>
      </c>
      <c r="BF32" s="180">
        <f t="shared" si="16"/>
        <v>0.98880000000000001</v>
      </c>
      <c r="BG32" s="180">
        <f t="shared" si="16"/>
        <v>0.99060000000000004</v>
      </c>
      <c r="BH32" s="180">
        <f t="shared" si="16"/>
        <v>1</v>
      </c>
      <c r="BI32" s="180">
        <f t="shared" si="16"/>
        <v>1</v>
      </c>
      <c r="BJ32" s="180">
        <f t="shared" si="16"/>
        <v>1</v>
      </c>
      <c r="BK32" s="180">
        <f t="shared" si="16"/>
        <v>1</v>
      </c>
      <c r="BL32" s="180">
        <f t="shared" si="16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7">S6</f>
        <v>0</v>
      </c>
      <c r="T33" s="182">
        <f t="shared" si="17"/>
        <v>0</v>
      </c>
      <c r="U33" s="182">
        <f t="shared" si="17"/>
        <v>5.0000000000000001E-4</v>
      </c>
      <c r="V33" s="182">
        <f t="shared" si="17"/>
        <v>1.1999999999999999E-3</v>
      </c>
      <c r="W33" s="182">
        <f t="shared" si="17"/>
        <v>1.6999999999999999E-3</v>
      </c>
      <c r="X33" s="182">
        <f t="shared" si="17"/>
        <v>2.0999999999999999E-3</v>
      </c>
      <c r="Y33" s="182">
        <f t="shared" si="17"/>
        <v>2.6599999999999999E-2</v>
      </c>
      <c r="Z33" s="182">
        <f t="shared" si="17"/>
        <v>3.6900000000000002E-2</v>
      </c>
      <c r="AA33" s="182">
        <f t="shared" si="17"/>
        <v>3.8899999999999997E-2</v>
      </c>
      <c r="AB33" s="182">
        <f t="shared" si="17"/>
        <v>4.1799999999999997E-2</v>
      </c>
      <c r="AC33" s="182">
        <f t="shared" si="17"/>
        <v>4.7899999999999998E-2</v>
      </c>
      <c r="AD33" s="182">
        <f t="shared" si="17"/>
        <v>5.0700000000000002E-2</v>
      </c>
      <c r="AE33" s="182">
        <f t="shared" si="17"/>
        <v>5.4699999999999999E-2</v>
      </c>
      <c r="AF33" s="182">
        <f t="shared" si="17"/>
        <v>6.1800000000000001E-2</v>
      </c>
      <c r="AG33" s="182">
        <f t="shared" si="17"/>
        <v>7.8299999999999995E-2</v>
      </c>
      <c r="AH33" s="182">
        <f t="shared" si="17"/>
        <v>8.72E-2</v>
      </c>
      <c r="AI33" s="182">
        <f t="shared" si="17"/>
        <v>9.5399999999999999E-2</v>
      </c>
      <c r="AJ33" s="182">
        <f t="shared" si="17"/>
        <v>9.8699999999999996E-2</v>
      </c>
      <c r="AK33" s="182">
        <f t="shared" si="17"/>
        <v>0.1066</v>
      </c>
      <c r="AL33" s="182">
        <f t="shared" si="17"/>
        <v>0</v>
      </c>
      <c r="AM33" s="182">
        <f t="shared" si="17"/>
        <v>0</v>
      </c>
      <c r="AN33" s="182">
        <f t="shared" si="17"/>
        <v>0</v>
      </c>
      <c r="AO33" s="182">
        <f t="shared" si="17"/>
        <v>0</v>
      </c>
      <c r="AP33" s="182">
        <f t="shared" si="17"/>
        <v>0</v>
      </c>
      <c r="AQ33" s="182">
        <f t="shared" si="17"/>
        <v>0</v>
      </c>
      <c r="AR33" s="182">
        <f t="shared" si="17"/>
        <v>0</v>
      </c>
      <c r="AS33" s="182">
        <f t="shared" si="17"/>
        <v>0</v>
      </c>
      <c r="AT33" s="182">
        <f t="shared" si="17"/>
        <v>0</v>
      </c>
      <c r="AU33" s="182">
        <f t="shared" si="17"/>
        <v>0</v>
      </c>
      <c r="AV33" s="182">
        <f t="shared" si="17"/>
        <v>0</v>
      </c>
      <c r="AW33" s="182">
        <f t="shared" si="17"/>
        <v>0</v>
      </c>
      <c r="AX33" s="182">
        <f t="shared" si="17"/>
        <v>0</v>
      </c>
      <c r="AY33" s="182">
        <f t="shared" si="17"/>
        <v>0</v>
      </c>
      <c r="AZ33" s="182">
        <f t="shared" si="17"/>
        <v>0</v>
      </c>
      <c r="BA33" s="182">
        <f t="shared" si="17"/>
        <v>0</v>
      </c>
      <c r="BB33" s="182">
        <f t="shared" si="17"/>
        <v>0</v>
      </c>
      <c r="BC33" s="182">
        <f t="shared" si="17"/>
        <v>0</v>
      </c>
      <c r="BD33" s="182">
        <f t="shared" si="17"/>
        <v>0</v>
      </c>
      <c r="BE33" s="182">
        <f t="shared" si="17"/>
        <v>0</v>
      </c>
      <c r="BF33" s="182">
        <f t="shared" si="17"/>
        <v>0</v>
      </c>
      <c r="BG33" s="182">
        <f t="shared" si="17"/>
        <v>0</v>
      </c>
      <c r="BH33" s="182">
        <f t="shared" si="17"/>
        <v>0</v>
      </c>
      <c r="BI33" s="182">
        <f t="shared" si="17"/>
        <v>0</v>
      </c>
      <c r="BJ33" s="182">
        <f t="shared" si="17"/>
        <v>0</v>
      </c>
      <c r="BK33" s="182">
        <f t="shared" si="17"/>
        <v>0</v>
      </c>
      <c r="BL33" s="182">
        <f t="shared" si="17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780</v>
      </c>
      <c r="S34" s="177">
        <f t="shared" ref="S34:BL34" si="18">S7</f>
        <v>0</v>
      </c>
      <c r="T34" s="182">
        <f t="shared" si="18"/>
        <v>0</v>
      </c>
      <c r="U34" s="377">
        <f t="shared" si="18"/>
        <v>0</v>
      </c>
      <c r="V34" s="377">
        <f t="shared" si="18"/>
        <v>0</v>
      </c>
      <c r="W34" s="377">
        <f t="shared" si="18"/>
        <v>0</v>
      </c>
      <c r="X34" s="377">
        <f t="shared" si="18"/>
        <v>0</v>
      </c>
      <c r="Y34" s="377">
        <f t="shared" si="18"/>
        <v>0</v>
      </c>
      <c r="Z34" s="377">
        <f t="shared" si="18"/>
        <v>0</v>
      </c>
      <c r="AA34" s="377">
        <f t="shared" si="18"/>
        <v>0</v>
      </c>
      <c r="AB34" s="182">
        <f t="shared" si="18"/>
        <v>0</v>
      </c>
      <c r="AC34" s="182">
        <f t="shared" si="18"/>
        <v>0</v>
      </c>
      <c r="AD34" s="182">
        <f t="shared" si="18"/>
        <v>0</v>
      </c>
      <c r="AE34" s="377">
        <f t="shared" si="18"/>
        <v>0</v>
      </c>
      <c r="AF34" s="182">
        <f t="shared" si="18"/>
        <v>0</v>
      </c>
      <c r="AG34" s="182">
        <f t="shared" si="18"/>
        <v>0</v>
      </c>
      <c r="AH34" s="182">
        <f t="shared" si="18"/>
        <v>0</v>
      </c>
      <c r="AI34" s="182">
        <f t="shared" si="18"/>
        <v>0</v>
      </c>
      <c r="AJ34" s="182">
        <f t="shared" si="18"/>
        <v>0</v>
      </c>
      <c r="AK34" s="182">
        <f t="shared" si="18"/>
        <v>0.1066</v>
      </c>
      <c r="AL34" s="182">
        <f t="shared" si="18"/>
        <v>0.1207</v>
      </c>
      <c r="AM34" s="182">
        <f t="shared" si="18"/>
        <v>0.15570000000000001</v>
      </c>
      <c r="AN34" s="182">
        <f t="shared" si="18"/>
        <v>0.17899999999999999</v>
      </c>
      <c r="AO34" s="182">
        <f t="shared" si="18"/>
        <v>0.2074</v>
      </c>
      <c r="AP34" s="182">
        <f t="shared" si="18"/>
        <v>0.22489999999999999</v>
      </c>
      <c r="AQ34" s="182">
        <f t="shared" si="18"/>
        <v>0.25740000000000002</v>
      </c>
      <c r="AR34" s="182">
        <f t="shared" si="18"/>
        <v>0.32690000000000002</v>
      </c>
      <c r="AS34" s="182">
        <f t="shared" si="18"/>
        <v>0.3518</v>
      </c>
      <c r="AT34" s="182">
        <f t="shared" si="18"/>
        <v>0.38540000000000002</v>
      </c>
      <c r="AU34" s="182">
        <f t="shared" si="18"/>
        <v>0.39510000000000001</v>
      </c>
      <c r="AV34" s="182">
        <f t="shared" si="18"/>
        <v>0.46039999999999998</v>
      </c>
      <c r="AW34" s="182">
        <f t="shared" si="18"/>
        <v>0.61799999999999999</v>
      </c>
      <c r="AX34" s="182">
        <f t="shared" si="18"/>
        <v>0.67810000000000004</v>
      </c>
      <c r="AY34" s="182">
        <f t="shared" si="18"/>
        <v>0.72899999999999998</v>
      </c>
      <c r="AZ34" s="182">
        <f t="shared" si="18"/>
        <v>0.7782</v>
      </c>
      <c r="BA34" s="182">
        <f t="shared" si="18"/>
        <v>0.85299999999999998</v>
      </c>
      <c r="BB34" s="182">
        <f t="shared" si="18"/>
        <v>0.90269999999999995</v>
      </c>
      <c r="BC34" s="182">
        <f t="shared" si="18"/>
        <v>0.93910000000000005</v>
      </c>
      <c r="BD34" s="182">
        <f t="shared" si="18"/>
        <v>0.97870000000000001</v>
      </c>
      <c r="BE34" s="182">
        <f t="shared" si="18"/>
        <v>0.99450000000000005</v>
      </c>
      <c r="BF34" s="182">
        <f t="shared" si="18"/>
        <v>0.99480000000000002</v>
      </c>
      <c r="BG34" s="182">
        <f t="shared" si="18"/>
        <v>0.99609999999999999</v>
      </c>
      <c r="BH34" s="182">
        <f t="shared" si="18"/>
        <v>1</v>
      </c>
      <c r="BI34" s="182">
        <f t="shared" si="18"/>
        <v>1</v>
      </c>
      <c r="BJ34" s="182">
        <f t="shared" si="18"/>
        <v>1</v>
      </c>
      <c r="BK34" s="182">
        <f t="shared" si="18"/>
        <v>1</v>
      </c>
      <c r="BL34" s="182">
        <f t="shared" si="18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9">T36-S36</f>
        <v>0</v>
      </c>
      <c r="U35" s="345">
        <f t="shared" si="19"/>
        <v>0</v>
      </c>
      <c r="V35" s="345">
        <f t="shared" si="19"/>
        <v>0</v>
      </c>
      <c r="W35" s="345">
        <f t="shared" si="19"/>
        <v>9.5888952068943129E-2</v>
      </c>
      <c r="X35" s="345">
        <f t="shared" si="19"/>
        <v>2.0086340760473817E-2</v>
      </c>
      <c r="Y35" s="345">
        <f t="shared" si="19"/>
        <v>1.9215454454351064E-2</v>
      </c>
      <c r="Z35" s="345">
        <f t="shared" si="19"/>
        <v>2.5391856680161973E-3</v>
      </c>
      <c r="AA35" s="345">
        <f t="shared" si="19"/>
        <v>2.4276690322160843E-3</v>
      </c>
      <c r="AB35" s="345">
        <f t="shared" si="19"/>
        <v>1.6827390951503207E-3</v>
      </c>
      <c r="AC35" s="345">
        <f t="shared" si="19"/>
        <v>2.8144423938801788E-3</v>
      </c>
      <c r="AD35" s="345">
        <f>AD36-AC36</f>
        <v>1.9385915186890257E-3</v>
      </c>
      <c r="AE35" s="345">
        <f t="shared" si="19"/>
        <v>4.6489749381735557E-2</v>
      </c>
      <c r="AF35" s="345">
        <f t="shared" si="19"/>
        <v>2.7096988636508473E-2</v>
      </c>
      <c r="AG35" s="345">
        <f t="shared" si="19"/>
        <v>7.2499935076131644E-2</v>
      </c>
      <c r="AH35" s="345">
        <f t="shared" si="19"/>
        <v>3.8573095897205256E-3</v>
      </c>
      <c r="AI35" s="345">
        <f t="shared" si="19"/>
        <v>0</v>
      </c>
      <c r="AJ35" s="345">
        <f t="shared" si="19"/>
        <v>4.8381736130178321E-2</v>
      </c>
      <c r="AK35" s="345">
        <f t="shared" si="19"/>
        <v>9.9300821530046157E-3</v>
      </c>
      <c r="AL35" s="345">
        <f t="shared" si="19"/>
        <v>7.6821346064309626E-2</v>
      </c>
      <c r="AM35" s="345">
        <f t="shared" si="19"/>
        <v>5.3895104604448407E-2</v>
      </c>
      <c r="AN35" s="345">
        <f t="shared" si="19"/>
        <v>4.8505835792854168E-3</v>
      </c>
      <c r="AO35" s="345">
        <f t="shared" si="19"/>
        <v>1.374169619247867E-2</v>
      </c>
      <c r="AP35" s="345">
        <f t="shared" si="19"/>
        <v>7.7788821589919177E-3</v>
      </c>
      <c r="AQ35" s="345">
        <f t="shared" si="19"/>
        <v>0.15730852929811945</v>
      </c>
      <c r="AR35" s="345">
        <f t="shared" si="19"/>
        <v>8.0069575717501063E-2</v>
      </c>
      <c r="AS35" s="345">
        <f t="shared" si="19"/>
        <v>0.1224337009782922</v>
      </c>
      <c r="AT35" s="345">
        <f t="shared" si="19"/>
        <v>5.9905762904921223E-2</v>
      </c>
      <c r="AU35" s="345">
        <f t="shared" si="19"/>
        <v>3.4298165163694661E-2</v>
      </c>
      <c r="AV35" s="345">
        <f t="shared" si="19"/>
        <v>9.7479444668869819E-3</v>
      </c>
      <c r="AW35" s="345">
        <f t="shared" si="19"/>
        <v>9.4394309100627183E-3</v>
      </c>
      <c r="AX35" s="345">
        <f t="shared" si="19"/>
        <v>7.270468851604317E-3</v>
      </c>
      <c r="AY35" s="345">
        <f t="shared" si="19"/>
        <v>4.5439496823117542E-3</v>
      </c>
      <c r="AZ35" s="345">
        <f t="shared" si="19"/>
        <v>3.0456834680925304E-3</v>
      </c>
      <c r="BA35" s="345">
        <f t="shared" si="19"/>
        <v>0</v>
      </c>
      <c r="BB35" s="345">
        <f t="shared" si="19"/>
        <v>0</v>
      </c>
      <c r="BC35" s="345">
        <f t="shared" si="19"/>
        <v>0</v>
      </c>
      <c r="BD35" s="345">
        <f t="shared" si="19"/>
        <v>0</v>
      </c>
      <c r="BE35" s="345">
        <f t="shared" si="19"/>
        <v>0</v>
      </c>
      <c r="BF35" s="345">
        <f t="shared" si="19"/>
        <v>0</v>
      </c>
      <c r="BG35" s="345">
        <f t="shared" si="19"/>
        <v>0</v>
      </c>
      <c r="BH35" s="345">
        <f t="shared" si="19"/>
        <v>0</v>
      </c>
      <c r="BI35" s="345">
        <f t="shared" si="19"/>
        <v>0</v>
      </c>
      <c r="BJ35" s="345">
        <f t="shared" si="19"/>
        <v>0</v>
      </c>
      <c r="BK35" s="345">
        <f t="shared" si="19"/>
        <v>0</v>
      </c>
      <c r="BL35" s="345">
        <f t="shared" si="19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20">S40*$K$40+S259*$K$259+S694*$K$694+S793*$K$793+S820*$K$820+S847*$K$847+S874*$K$874+S919*$K$919+S988*$K$988+S1405*$K$1405+S1444*$K$1444+S1471*$K$1471</f>
        <v>0</v>
      </c>
      <c r="T36" s="176">
        <f t="shared" si="20"/>
        <v>0</v>
      </c>
      <c r="U36" s="176">
        <f t="shared" si="20"/>
        <v>0</v>
      </c>
      <c r="V36" s="176">
        <f t="shared" si="20"/>
        <v>0</v>
      </c>
      <c r="W36" s="176">
        <f t="shared" si="20"/>
        <v>9.5888952068943129E-2</v>
      </c>
      <c r="X36" s="176">
        <f t="shared" si="20"/>
        <v>0.11597529282941695</v>
      </c>
      <c r="Y36" s="176">
        <f t="shared" si="20"/>
        <v>0.13519074728376801</v>
      </c>
      <c r="Z36" s="176">
        <f t="shared" si="20"/>
        <v>0.13772993295178421</v>
      </c>
      <c r="AA36" s="176">
        <f t="shared" si="20"/>
        <v>0.14015760198400029</v>
      </c>
      <c r="AB36" s="176">
        <f t="shared" si="20"/>
        <v>0.14184034107915061</v>
      </c>
      <c r="AC36" s="176">
        <f t="shared" si="20"/>
        <v>0.14465478347303079</v>
      </c>
      <c r="AD36" s="176">
        <f t="shared" si="20"/>
        <v>0.14659337499171982</v>
      </c>
      <c r="AE36" s="176">
        <f t="shared" si="20"/>
        <v>0.19308312437345537</v>
      </c>
      <c r="AF36" s="176">
        <f t="shared" si="20"/>
        <v>0.22018011300996385</v>
      </c>
      <c r="AG36" s="176">
        <f t="shared" si="20"/>
        <v>0.29268004808609549</v>
      </c>
      <c r="AH36" s="176">
        <f t="shared" si="20"/>
        <v>0.29653735767581602</v>
      </c>
      <c r="AI36" s="176">
        <f t="shared" si="20"/>
        <v>0.29653735767581602</v>
      </c>
      <c r="AJ36" s="176">
        <f t="shared" si="20"/>
        <v>0.34491909380599434</v>
      </c>
      <c r="AK36" s="176">
        <f t="shared" si="20"/>
        <v>0.35484917595899895</v>
      </c>
      <c r="AL36" s="176">
        <f t="shared" si="20"/>
        <v>0.43167052202330858</v>
      </c>
      <c r="AM36" s="176">
        <f t="shared" si="20"/>
        <v>0.48556562662775699</v>
      </c>
      <c r="AN36" s="176">
        <f t="shared" si="20"/>
        <v>0.4904162102070424</v>
      </c>
      <c r="AO36" s="176">
        <f t="shared" si="20"/>
        <v>0.50415790639952107</v>
      </c>
      <c r="AP36" s="176">
        <f t="shared" si="20"/>
        <v>0.51193678855851299</v>
      </c>
      <c r="AQ36" s="176">
        <f t="shared" si="20"/>
        <v>0.66924531785663244</v>
      </c>
      <c r="AR36" s="176">
        <f t="shared" si="20"/>
        <v>0.7493148935741335</v>
      </c>
      <c r="AS36" s="176">
        <f t="shared" si="20"/>
        <v>0.8717485945524257</v>
      </c>
      <c r="AT36" s="176">
        <f t="shared" si="20"/>
        <v>0.93165435745734693</v>
      </c>
      <c r="AU36" s="176">
        <f t="shared" si="20"/>
        <v>0.96595252262104159</v>
      </c>
      <c r="AV36" s="176">
        <f t="shared" si="20"/>
        <v>0.97570046708792857</v>
      </c>
      <c r="AW36" s="176">
        <f t="shared" si="20"/>
        <v>0.98513989799799129</v>
      </c>
      <c r="AX36" s="176">
        <f t="shared" si="20"/>
        <v>0.9924103668495956</v>
      </c>
      <c r="AY36" s="176">
        <f t="shared" si="20"/>
        <v>0.99695431653190736</v>
      </c>
      <c r="AZ36" s="176">
        <f t="shared" si="20"/>
        <v>0.99999999999999989</v>
      </c>
      <c r="BA36" s="176">
        <f t="shared" si="20"/>
        <v>0.99999999999999989</v>
      </c>
      <c r="BB36" s="176">
        <f t="shared" si="20"/>
        <v>0.99999999999999989</v>
      </c>
      <c r="BC36" s="176">
        <f t="shared" si="20"/>
        <v>0.99999999999999989</v>
      </c>
      <c r="BD36" s="176">
        <f t="shared" si="20"/>
        <v>0.99999999999999989</v>
      </c>
      <c r="BE36" s="176">
        <f t="shared" si="20"/>
        <v>0.99999999999999989</v>
      </c>
      <c r="BF36" s="176">
        <f t="shared" si="20"/>
        <v>0.99999999999999989</v>
      </c>
      <c r="BG36" s="176">
        <f t="shared" si="20"/>
        <v>0.99999999999999989</v>
      </c>
      <c r="BH36" s="176">
        <f t="shared" si="20"/>
        <v>0.99999999999999989</v>
      </c>
      <c r="BI36" s="176">
        <f t="shared" si="20"/>
        <v>0.99999999999999989</v>
      </c>
      <c r="BJ36" s="176">
        <f t="shared" si="20"/>
        <v>0.99999999999999989</v>
      </c>
      <c r="BK36" s="176">
        <f t="shared" si="20"/>
        <v>0.99999999999999989</v>
      </c>
      <c r="BL36" s="176">
        <f t="shared" si="20"/>
        <v>0.99999999999999989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K37" si="21">S41*$K$40+S260*$K$259+S695*$K$694+S794*$K$793+S821*$K$820+S848*$K$847+S875*$K$874+S920*$K$919+S989*$K$988+S1406*$K$1405+S1445*$K$1444+S1472*$K$1471</f>
        <v>0</v>
      </c>
      <c r="T37" s="177">
        <f t="shared" si="21"/>
        <v>0</v>
      </c>
      <c r="U37" s="177">
        <f t="shared" si="21"/>
        <v>0</v>
      </c>
      <c r="V37" s="177">
        <f t="shared" si="21"/>
        <v>0</v>
      </c>
      <c r="W37" s="177">
        <f t="shared" si="21"/>
        <v>0</v>
      </c>
      <c r="X37" s="177">
        <f t="shared" si="21"/>
        <v>0</v>
      </c>
      <c r="Y37" s="177">
        <f t="shared" si="21"/>
        <v>9.5888952068943129E-2</v>
      </c>
      <c r="Z37" s="177">
        <f t="shared" si="21"/>
        <v>0.13331740028882932</v>
      </c>
      <c r="AA37" s="177">
        <f t="shared" si="21"/>
        <v>0.13308400431315376</v>
      </c>
      <c r="AB37" s="177">
        <f t="shared" si="21"/>
        <v>0.13467759484353428</v>
      </c>
      <c r="AC37" s="177">
        <f t="shared" si="21"/>
        <v>0.15260913639729368</v>
      </c>
      <c r="AD37" s="177">
        <f t="shared" si="21"/>
        <v>0.15501214363864332</v>
      </c>
      <c r="AE37" s="177">
        <f t="shared" si="21"/>
        <v>0.15889755784980417</v>
      </c>
      <c r="AF37" s="177">
        <f t="shared" si="21"/>
        <v>0.17351242486741203</v>
      </c>
      <c r="AG37" s="177">
        <f t="shared" si="21"/>
        <v>0.18942427251930338</v>
      </c>
      <c r="AH37" s="177">
        <f t="shared" si="21"/>
        <v>0.20682945678004561</v>
      </c>
      <c r="AI37" s="177">
        <f t="shared" si="21"/>
        <v>0.22879525846144266</v>
      </c>
      <c r="AJ37" s="177">
        <f t="shared" si="21"/>
        <v>0.22987236188960866</v>
      </c>
      <c r="AK37" s="177">
        <f t="shared" si="21"/>
        <v>0.24385341265866731</v>
      </c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780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>
        <f t="shared" ref="AK38:BL38" si="22">AK42*$K$40+AK261*$K$259+AK696*$K$694+AK795*$K$793+AK822*$K$820+AK849*$K$847+AK876*$K$874+AK921*$K$919+AK990*$K$988+AK1407*$K$1405+AK1446*$K$1444+AK1473*$K$1471</f>
        <v>0.24385341265866731</v>
      </c>
      <c r="AL38" s="177">
        <f t="shared" si="22"/>
        <v>0.28407786322678541</v>
      </c>
      <c r="AM38" s="177">
        <f t="shared" si="22"/>
        <v>0.40392348158924701</v>
      </c>
      <c r="AN38" s="177">
        <f t="shared" si="22"/>
        <v>0.47654013176523985</v>
      </c>
      <c r="AO38" s="177">
        <f t="shared" si="22"/>
        <v>0.53974025363780487</v>
      </c>
      <c r="AP38" s="177">
        <f t="shared" si="22"/>
        <v>0.5887336906958307</v>
      </c>
      <c r="AQ38" s="177">
        <f t="shared" si="22"/>
        <v>0.6980722929471791</v>
      </c>
      <c r="AR38" s="177">
        <f t="shared" si="22"/>
        <v>0.77471807620470479</v>
      </c>
      <c r="AS38" s="177">
        <f t="shared" si="22"/>
        <v>0.80987703325939187</v>
      </c>
      <c r="AT38" s="177">
        <f t="shared" si="22"/>
        <v>0.90093822787410893</v>
      </c>
      <c r="AU38" s="177">
        <f t="shared" si="22"/>
        <v>0.92769767469627007</v>
      </c>
      <c r="AV38" s="177">
        <f t="shared" si="22"/>
        <v>0.96712368854384823</v>
      </c>
      <c r="AW38" s="177">
        <f t="shared" si="22"/>
        <v>0.97211938764481587</v>
      </c>
      <c r="AX38" s="177">
        <f t="shared" si="22"/>
        <v>0.97570046708792857</v>
      </c>
      <c r="AY38" s="177">
        <f t="shared" si="22"/>
        <v>0.98476533144443645</v>
      </c>
      <c r="AZ38" s="177">
        <f t="shared" si="22"/>
        <v>0.99353406651026011</v>
      </c>
      <c r="BA38" s="177">
        <f t="shared" si="22"/>
        <v>0.99845258274612658</v>
      </c>
      <c r="BB38" s="177">
        <f t="shared" si="22"/>
        <v>0.99999999999999989</v>
      </c>
      <c r="BC38" s="177">
        <f t="shared" si="22"/>
        <v>0.99999999999999989</v>
      </c>
      <c r="BD38" s="177">
        <f t="shared" si="22"/>
        <v>0.99999999999999989</v>
      </c>
      <c r="BE38" s="177">
        <f t="shared" si="22"/>
        <v>0.99999999999999989</v>
      </c>
      <c r="BF38" s="177">
        <f t="shared" si="22"/>
        <v>0.99999999999999989</v>
      </c>
      <c r="BG38" s="177">
        <f t="shared" si="22"/>
        <v>0.99999999999999989</v>
      </c>
      <c r="BH38" s="177">
        <f t="shared" si="22"/>
        <v>0.99999999999999989</v>
      </c>
      <c r="BI38" s="177">
        <f t="shared" si="22"/>
        <v>0.99999999999999989</v>
      </c>
      <c r="BJ38" s="177">
        <f t="shared" si="22"/>
        <v>0.99999999999999989</v>
      </c>
      <c r="BK38" s="177">
        <f t="shared" si="22"/>
        <v>0.99999999999999989</v>
      </c>
      <c r="BL38" s="177">
        <f t="shared" si="22"/>
        <v>0.99999999999999989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3">IF(T37=0,0,T37-S37)</f>
        <v>0</v>
      </c>
      <c r="U39" s="170">
        <f t="shared" si="23"/>
        <v>0</v>
      </c>
      <c r="V39" s="170">
        <f t="shared" si="23"/>
        <v>0</v>
      </c>
      <c r="W39" s="170">
        <f t="shared" si="23"/>
        <v>0</v>
      </c>
      <c r="X39" s="170">
        <f t="shared" si="23"/>
        <v>0</v>
      </c>
      <c r="Y39" s="354">
        <f t="shared" si="23"/>
        <v>9.5888952068943129E-2</v>
      </c>
      <c r="Z39" s="354">
        <f t="shared" si="23"/>
        <v>3.7428448219886196E-2</v>
      </c>
      <c r="AA39" s="354">
        <f t="shared" si="23"/>
        <v>-2.3339597567556547E-4</v>
      </c>
      <c r="AB39" s="354">
        <f t="shared" si="23"/>
        <v>1.5935905303805231E-3</v>
      </c>
      <c r="AC39" s="354">
        <f t="shared" si="23"/>
        <v>1.7931541553759395E-2</v>
      </c>
      <c r="AD39" s="354">
        <f t="shared" si="23"/>
        <v>2.4030072413496473E-3</v>
      </c>
      <c r="AE39" s="354">
        <f t="shared" si="23"/>
        <v>3.8854142111608425E-3</v>
      </c>
      <c r="AF39" s="354">
        <f t="shared" si="23"/>
        <v>1.4614867017607863E-2</v>
      </c>
      <c r="AG39" s="354">
        <f t="shared" si="23"/>
        <v>1.5911847651891353E-2</v>
      </c>
      <c r="AH39" s="354">
        <f t="shared" si="23"/>
        <v>1.7405184260742224E-2</v>
      </c>
      <c r="AI39" s="354">
        <f t="shared" si="23"/>
        <v>2.1965801681397057E-2</v>
      </c>
      <c r="AJ39" s="354">
        <f t="shared" si="23"/>
        <v>1.0771034281659986E-3</v>
      </c>
      <c r="AK39" s="354">
        <f t="shared" si="23"/>
        <v>1.3981050769058645E-2</v>
      </c>
      <c r="AL39" s="170">
        <f t="shared" si="23"/>
        <v>0</v>
      </c>
      <c r="AM39" s="170">
        <f t="shared" si="23"/>
        <v>0</v>
      </c>
      <c r="AN39" s="170">
        <f t="shared" si="23"/>
        <v>0</v>
      </c>
      <c r="AO39" s="170">
        <f t="shared" si="23"/>
        <v>0</v>
      </c>
      <c r="AP39" s="170">
        <f t="shared" si="23"/>
        <v>0</v>
      </c>
      <c r="AQ39" s="170">
        <f t="shared" si="23"/>
        <v>0</v>
      </c>
      <c r="AR39" s="170">
        <f t="shared" si="23"/>
        <v>0</v>
      </c>
      <c r="AS39" s="170">
        <f t="shared" si="23"/>
        <v>0</v>
      </c>
      <c r="AT39" s="170">
        <f t="shared" si="23"/>
        <v>0</v>
      </c>
      <c r="AU39" s="170">
        <f t="shared" si="23"/>
        <v>0</v>
      </c>
      <c r="AV39" s="170">
        <f t="shared" si="23"/>
        <v>0</v>
      </c>
      <c r="AW39" s="170">
        <f t="shared" si="23"/>
        <v>0</v>
      </c>
      <c r="AX39" s="170">
        <f t="shared" si="23"/>
        <v>0</v>
      </c>
      <c r="AY39" s="170">
        <f t="shared" si="23"/>
        <v>0</v>
      </c>
      <c r="AZ39" s="170">
        <f t="shared" si="23"/>
        <v>0</v>
      </c>
      <c r="BA39" s="170">
        <f t="shared" si="23"/>
        <v>0</v>
      </c>
      <c r="BB39" s="170">
        <f t="shared" si="23"/>
        <v>0</v>
      </c>
      <c r="BC39" s="170">
        <f t="shared" si="23"/>
        <v>0</v>
      </c>
      <c r="BD39" s="170">
        <f t="shared" si="23"/>
        <v>0</v>
      </c>
      <c r="BE39" s="170">
        <f t="shared" si="23"/>
        <v>0</v>
      </c>
      <c r="BF39" s="170">
        <f t="shared" si="23"/>
        <v>0</v>
      </c>
      <c r="BG39" s="170">
        <f t="shared" si="23"/>
        <v>0</v>
      </c>
      <c r="BH39" s="170">
        <f t="shared" si="23"/>
        <v>0</v>
      </c>
      <c r="BI39" s="170">
        <f t="shared" si="23"/>
        <v>0</v>
      </c>
      <c r="BJ39" s="170">
        <f t="shared" si="23"/>
        <v>0</v>
      </c>
      <c r="BK39" s="170">
        <f t="shared" si="23"/>
        <v>0</v>
      </c>
      <c r="BL39" s="170">
        <f t="shared" si="23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4">S43*$L$43+S151*$L$151</f>
        <v>0</v>
      </c>
      <c r="T40" s="179">
        <f t="shared" si="24"/>
        <v>0</v>
      </c>
      <c r="U40" s="179">
        <f t="shared" si="24"/>
        <v>0</v>
      </c>
      <c r="V40" s="179">
        <f t="shared" si="24"/>
        <v>0</v>
      </c>
      <c r="W40" s="179">
        <f t="shared" si="24"/>
        <v>0.14000000000000001</v>
      </c>
      <c r="X40" s="179">
        <f t="shared" si="24"/>
        <v>0.17</v>
      </c>
      <c r="Y40" s="179">
        <f t="shared" si="24"/>
        <v>0.17</v>
      </c>
      <c r="Z40" s="179">
        <f t="shared" si="24"/>
        <v>0.17</v>
      </c>
      <c r="AA40" s="179">
        <f t="shared" si="24"/>
        <v>0.17</v>
      </c>
      <c r="AB40" s="179">
        <f t="shared" si="24"/>
        <v>0.17</v>
      </c>
      <c r="AC40" s="179">
        <f t="shared" si="24"/>
        <v>0.17</v>
      </c>
      <c r="AD40" s="179">
        <f t="shared" si="24"/>
        <v>0.17</v>
      </c>
      <c r="AE40" s="179">
        <f t="shared" si="24"/>
        <v>0.23480000000000001</v>
      </c>
      <c r="AF40" s="179">
        <f t="shared" si="24"/>
        <v>0.27559999999999996</v>
      </c>
      <c r="AG40" s="179">
        <f t="shared" si="24"/>
        <v>0.3632195759319381</v>
      </c>
      <c r="AH40" s="179">
        <f t="shared" si="24"/>
        <v>0.3632195759319381</v>
      </c>
      <c r="AI40" s="179">
        <f t="shared" si="24"/>
        <v>0.3632195759319381</v>
      </c>
      <c r="AJ40" s="179">
        <f t="shared" si="24"/>
        <v>0.43000000000000005</v>
      </c>
      <c r="AK40" s="179">
        <f t="shared" si="24"/>
        <v>0.43000000000000005</v>
      </c>
      <c r="AL40" s="179">
        <f t="shared" si="24"/>
        <v>0.52884642750811639</v>
      </c>
      <c r="AM40" s="179">
        <f t="shared" si="24"/>
        <v>0.59474404584686069</v>
      </c>
      <c r="AN40" s="179">
        <f t="shared" si="24"/>
        <v>0.59903707310837895</v>
      </c>
      <c r="AO40" s="179">
        <f t="shared" si="24"/>
        <v>0.60189909128272445</v>
      </c>
      <c r="AP40" s="179">
        <f t="shared" si="24"/>
        <v>0.60189909128272445</v>
      </c>
      <c r="AQ40" s="179">
        <f t="shared" si="24"/>
        <v>0.79991468194895354</v>
      </c>
      <c r="AR40" s="179">
        <f t="shared" si="24"/>
        <v>0.79991468194895354</v>
      </c>
      <c r="AS40" s="179">
        <f t="shared" si="24"/>
        <v>0.89083301459075759</v>
      </c>
      <c r="AT40" s="179">
        <f t="shared" si="24"/>
        <v>0.92799102824941926</v>
      </c>
      <c r="AU40" s="179">
        <f t="shared" si="24"/>
        <v>0.97508860294058664</v>
      </c>
      <c r="AV40" s="179">
        <f t="shared" si="24"/>
        <v>0.98540474027878133</v>
      </c>
      <c r="AW40" s="179">
        <f t="shared" si="24"/>
        <v>0.99230605079460099</v>
      </c>
      <c r="AX40" s="179">
        <f t="shared" si="24"/>
        <v>1</v>
      </c>
      <c r="AY40" s="179">
        <f t="shared" si="24"/>
        <v>1</v>
      </c>
      <c r="AZ40" s="179">
        <f t="shared" si="24"/>
        <v>1</v>
      </c>
      <c r="BA40" s="179">
        <f t="shared" si="24"/>
        <v>1</v>
      </c>
      <c r="BB40" s="179">
        <f t="shared" si="24"/>
        <v>1</v>
      </c>
      <c r="BC40" s="179">
        <f t="shared" si="24"/>
        <v>1</v>
      </c>
      <c r="BD40" s="179">
        <f t="shared" si="24"/>
        <v>1</v>
      </c>
      <c r="BE40" s="179">
        <f t="shared" si="24"/>
        <v>1</v>
      </c>
      <c r="BF40" s="179">
        <f t="shared" si="24"/>
        <v>1</v>
      </c>
      <c r="BG40" s="179">
        <f t="shared" si="24"/>
        <v>1</v>
      </c>
      <c r="BH40" s="179">
        <f t="shared" si="24"/>
        <v>1</v>
      </c>
      <c r="BI40" s="179">
        <f t="shared" si="24"/>
        <v>1</v>
      </c>
      <c r="BJ40" s="179">
        <f t="shared" si="24"/>
        <v>1</v>
      </c>
      <c r="BK40" s="179">
        <f t="shared" si="24"/>
        <v>1</v>
      </c>
      <c r="BL40" s="179">
        <f t="shared" si="24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5">S44*$L$43+S152*$L$151</f>
        <v>0</v>
      </c>
      <c r="T41" s="182">
        <f t="shared" si="25"/>
        <v>0</v>
      </c>
      <c r="U41" s="182">
        <f t="shared" si="25"/>
        <v>0</v>
      </c>
      <c r="V41" s="182">
        <f t="shared" si="25"/>
        <v>0</v>
      </c>
      <c r="W41" s="182">
        <f t="shared" si="25"/>
        <v>0</v>
      </c>
      <c r="X41" s="182">
        <f t="shared" si="25"/>
        <v>0</v>
      </c>
      <c r="Y41" s="182">
        <f t="shared" si="25"/>
        <v>0.14000000000000001</v>
      </c>
      <c r="Z41" s="182">
        <f t="shared" si="25"/>
        <v>0.17</v>
      </c>
      <c r="AA41" s="182">
        <f t="shared" si="25"/>
        <v>0.17</v>
      </c>
      <c r="AB41" s="182">
        <f t="shared" si="25"/>
        <v>0.17</v>
      </c>
      <c r="AC41" s="182">
        <f t="shared" si="25"/>
        <v>0.17</v>
      </c>
      <c r="AD41" s="182">
        <f t="shared" si="25"/>
        <v>0.17</v>
      </c>
      <c r="AE41" s="182">
        <f t="shared" si="25"/>
        <v>0.17</v>
      </c>
      <c r="AF41" s="182">
        <f t="shared" si="25"/>
        <v>0.1772</v>
      </c>
      <c r="AG41" s="182">
        <f t="shared" si="25"/>
        <v>0.20358371515943668</v>
      </c>
      <c r="AH41" s="182">
        <f t="shared" si="25"/>
        <v>0.22591465127942115</v>
      </c>
      <c r="AI41" s="182">
        <f t="shared" si="25"/>
        <v>0.25077528923098891</v>
      </c>
      <c r="AJ41" s="182">
        <f t="shared" si="25"/>
        <v>0.25249225441960926</v>
      </c>
      <c r="AK41" s="182">
        <f t="shared" si="25"/>
        <v>0.27297249715210375</v>
      </c>
      <c r="AL41" s="182">
        <f t="shared" si="25"/>
        <v>0</v>
      </c>
      <c r="AM41" s="182">
        <f t="shared" si="25"/>
        <v>0</v>
      </c>
      <c r="AN41" s="182">
        <f t="shared" si="25"/>
        <v>0</v>
      </c>
      <c r="AO41" s="182">
        <f t="shared" si="25"/>
        <v>0</v>
      </c>
      <c r="AP41" s="182">
        <f t="shared" si="25"/>
        <v>0</v>
      </c>
      <c r="AQ41" s="182">
        <f t="shared" si="25"/>
        <v>0</v>
      </c>
      <c r="AR41" s="182">
        <f t="shared" si="25"/>
        <v>0</v>
      </c>
      <c r="AS41" s="182">
        <f t="shared" si="25"/>
        <v>0</v>
      </c>
      <c r="AT41" s="182">
        <f t="shared" si="25"/>
        <v>0</v>
      </c>
      <c r="AU41" s="182">
        <f t="shared" si="25"/>
        <v>0</v>
      </c>
      <c r="AV41" s="182">
        <f t="shared" si="25"/>
        <v>0</v>
      </c>
      <c r="AW41" s="182">
        <f t="shared" si="25"/>
        <v>0</v>
      </c>
      <c r="AX41" s="182">
        <f t="shared" si="25"/>
        <v>0</v>
      </c>
      <c r="AY41" s="182">
        <f t="shared" si="25"/>
        <v>0</v>
      </c>
      <c r="AZ41" s="182">
        <f t="shared" si="25"/>
        <v>0</v>
      </c>
      <c r="BA41" s="182">
        <f t="shared" si="25"/>
        <v>0</v>
      </c>
      <c r="BB41" s="182">
        <f t="shared" si="25"/>
        <v>0</v>
      </c>
      <c r="BC41" s="182">
        <f t="shared" si="25"/>
        <v>0</v>
      </c>
      <c r="BD41" s="182">
        <f t="shared" si="25"/>
        <v>0</v>
      </c>
      <c r="BE41" s="182">
        <f t="shared" si="25"/>
        <v>0</v>
      </c>
      <c r="BF41" s="182">
        <f t="shared" si="25"/>
        <v>0</v>
      </c>
      <c r="BG41" s="182">
        <f t="shared" si="25"/>
        <v>0</v>
      </c>
      <c r="BH41" s="182">
        <f t="shared" si="25"/>
        <v>0</v>
      </c>
      <c r="BI41" s="182">
        <f t="shared" si="25"/>
        <v>0</v>
      </c>
      <c r="BJ41" s="182">
        <f t="shared" si="25"/>
        <v>0</v>
      </c>
      <c r="BK41" s="182">
        <f t="shared" si="25"/>
        <v>0</v>
      </c>
      <c r="BL41" s="182">
        <f t="shared" si="25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780</v>
      </c>
      <c r="S42" s="177">
        <f t="shared" si="24"/>
        <v>0</v>
      </c>
      <c r="T42" s="182">
        <f t="shared" si="24"/>
        <v>0</v>
      </c>
      <c r="U42" s="182">
        <f t="shared" si="24"/>
        <v>0</v>
      </c>
      <c r="V42" s="182">
        <f t="shared" si="24"/>
        <v>0</v>
      </c>
      <c r="W42" s="182">
        <f t="shared" si="24"/>
        <v>0</v>
      </c>
      <c r="X42" s="182">
        <f t="shared" si="24"/>
        <v>0</v>
      </c>
      <c r="Y42" s="182">
        <f t="shared" si="24"/>
        <v>0</v>
      </c>
      <c r="Z42" s="182">
        <f t="shared" si="24"/>
        <v>0</v>
      </c>
      <c r="AA42" s="182">
        <f t="shared" si="24"/>
        <v>0</v>
      </c>
      <c r="AB42" s="182">
        <f t="shared" si="24"/>
        <v>0</v>
      </c>
      <c r="AC42" s="182">
        <f t="shared" si="24"/>
        <v>0</v>
      </c>
      <c r="AD42" s="182">
        <f t="shared" si="24"/>
        <v>0</v>
      </c>
      <c r="AE42" s="182">
        <f t="shared" si="24"/>
        <v>0</v>
      </c>
      <c r="AF42" s="182">
        <f t="shared" si="24"/>
        <v>0</v>
      </c>
      <c r="AG42" s="182">
        <f t="shared" si="24"/>
        <v>0</v>
      </c>
      <c r="AH42" s="182">
        <f t="shared" si="24"/>
        <v>0</v>
      </c>
      <c r="AI42" s="182">
        <f t="shared" si="24"/>
        <v>0</v>
      </c>
      <c r="AJ42" s="182">
        <f t="shared" si="24"/>
        <v>0</v>
      </c>
      <c r="AK42" s="182">
        <f t="shared" si="24"/>
        <v>0.27297249715210375</v>
      </c>
      <c r="AL42" s="182">
        <f t="shared" si="24"/>
        <v>0.32210252063869127</v>
      </c>
      <c r="AM42" s="182">
        <f t="shared" si="24"/>
        <v>0.48422165468743533</v>
      </c>
      <c r="AN42" s="182">
        <f t="shared" si="24"/>
        <v>0.57789420561670246</v>
      </c>
      <c r="AO42" s="182">
        <f t="shared" si="24"/>
        <v>0.65684984023015824</v>
      </c>
      <c r="AP42" s="182">
        <f t="shared" si="24"/>
        <v>0.69148148155624445</v>
      </c>
      <c r="AQ42" s="182">
        <f t="shared" si="24"/>
        <v>0.74932862742591699</v>
      </c>
      <c r="AR42" s="182">
        <f t="shared" si="24"/>
        <v>0.79991468194895354</v>
      </c>
      <c r="AS42" s="182">
        <f t="shared" si="24"/>
        <v>0.81422477282068106</v>
      </c>
      <c r="AT42" s="182">
        <f t="shared" si="24"/>
        <v>0.8921403079501451</v>
      </c>
      <c r="AU42" s="182">
        <f t="shared" si="24"/>
        <v>0.9170754741166367</v>
      </c>
      <c r="AV42" s="182">
        <f t="shared" si="24"/>
        <v>0.97750000000000004</v>
      </c>
      <c r="AW42" s="182">
        <f t="shared" si="24"/>
        <v>0.98540474027878133</v>
      </c>
      <c r="AX42" s="182">
        <f t="shared" si="24"/>
        <v>0.98540474027878133</v>
      </c>
      <c r="AY42" s="182">
        <f t="shared" si="24"/>
        <v>0.99230605079460099</v>
      </c>
      <c r="AZ42" s="182">
        <f t="shared" si="24"/>
        <v>1</v>
      </c>
      <c r="BA42" s="182">
        <f t="shared" si="24"/>
        <v>1</v>
      </c>
      <c r="BB42" s="182">
        <f t="shared" si="24"/>
        <v>1</v>
      </c>
      <c r="BC42" s="182">
        <f t="shared" si="24"/>
        <v>1</v>
      </c>
      <c r="BD42" s="182">
        <f t="shared" si="24"/>
        <v>1</v>
      </c>
      <c r="BE42" s="182">
        <f t="shared" si="24"/>
        <v>1</v>
      </c>
      <c r="BF42" s="182">
        <f t="shared" si="24"/>
        <v>1</v>
      </c>
      <c r="BG42" s="182">
        <f t="shared" si="24"/>
        <v>1</v>
      </c>
      <c r="BH42" s="182">
        <f t="shared" si="24"/>
        <v>1</v>
      </c>
      <c r="BI42" s="182">
        <f t="shared" si="24"/>
        <v>1</v>
      </c>
      <c r="BJ42" s="182">
        <f t="shared" si="24"/>
        <v>1</v>
      </c>
      <c r="BK42" s="182">
        <f t="shared" si="24"/>
        <v>1</v>
      </c>
      <c r="BL42" s="182">
        <f t="shared" si="24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6">T64*$M$64+T46*$M$46+T91*$M$91+T106*$M$106</f>
        <v>0</v>
      </c>
      <c r="U43" s="180">
        <f t="shared" si="26"/>
        <v>0</v>
      </c>
      <c r="V43" s="180">
        <f t="shared" si="26"/>
        <v>0</v>
      </c>
      <c r="W43" s="180">
        <f t="shared" si="26"/>
        <v>0.14000000000000001</v>
      </c>
      <c r="X43" s="180">
        <f t="shared" si="26"/>
        <v>0.17</v>
      </c>
      <c r="Y43" s="180">
        <f t="shared" si="26"/>
        <v>0.17</v>
      </c>
      <c r="Z43" s="180">
        <f t="shared" si="26"/>
        <v>0.17</v>
      </c>
      <c r="AA43" s="180">
        <f t="shared" si="26"/>
        <v>0.17</v>
      </c>
      <c r="AB43" s="180">
        <f t="shared" si="26"/>
        <v>0.17</v>
      </c>
      <c r="AC43" s="180">
        <f t="shared" si="26"/>
        <v>0.17</v>
      </c>
      <c r="AD43" s="180">
        <f t="shared" si="26"/>
        <v>0.17</v>
      </c>
      <c r="AE43" s="180">
        <f t="shared" si="26"/>
        <v>0.23480000000000001</v>
      </c>
      <c r="AF43" s="180">
        <f t="shared" si="26"/>
        <v>0.27559999999999996</v>
      </c>
      <c r="AG43" s="180">
        <f t="shared" si="26"/>
        <v>0.43000000000000005</v>
      </c>
      <c r="AH43" s="180">
        <f t="shared" si="26"/>
        <v>0.43000000000000005</v>
      </c>
      <c r="AI43" s="180">
        <f t="shared" si="26"/>
        <v>0.43000000000000005</v>
      </c>
      <c r="AJ43" s="180">
        <f t="shared" si="26"/>
        <v>0.43000000000000005</v>
      </c>
      <c r="AK43" s="180">
        <f t="shared" si="26"/>
        <v>0.43000000000000005</v>
      </c>
      <c r="AL43" s="180">
        <f t="shared" si="26"/>
        <v>0.61899999999999999</v>
      </c>
      <c r="AM43" s="180">
        <f t="shared" si="26"/>
        <v>0.745</v>
      </c>
      <c r="AN43" s="180">
        <f t="shared" si="26"/>
        <v>0.745</v>
      </c>
      <c r="AO43" s="180">
        <f t="shared" si="26"/>
        <v>0.745</v>
      </c>
      <c r="AP43" s="180">
        <f t="shared" si="26"/>
        <v>0.745</v>
      </c>
      <c r="AQ43" s="180">
        <f t="shared" si="26"/>
        <v>0.85</v>
      </c>
      <c r="AR43" s="180">
        <f t="shared" si="26"/>
        <v>0.85</v>
      </c>
      <c r="AS43" s="180">
        <f t="shared" si="26"/>
        <v>0.95543675876959666</v>
      </c>
      <c r="AT43" s="180">
        <f t="shared" si="26"/>
        <v>0.97750000000000004</v>
      </c>
      <c r="AU43" s="180">
        <f t="shared" si="26"/>
        <v>0.98420064461620305</v>
      </c>
      <c r="AV43" s="180">
        <f t="shared" si="26"/>
        <v>0.98420064461620305</v>
      </c>
      <c r="AW43" s="180">
        <f t="shared" si="26"/>
        <v>0.99199189535938914</v>
      </c>
      <c r="AX43" s="180">
        <f t="shared" si="26"/>
        <v>1</v>
      </c>
      <c r="AY43" s="180">
        <f t="shared" si="26"/>
        <v>1</v>
      </c>
      <c r="AZ43" s="180">
        <f t="shared" si="26"/>
        <v>1</v>
      </c>
      <c r="BA43" s="180">
        <f t="shared" si="26"/>
        <v>1</v>
      </c>
      <c r="BB43" s="180">
        <f t="shared" si="26"/>
        <v>1</v>
      </c>
      <c r="BC43" s="180">
        <f t="shared" si="26"/>
        <v>1</v>
      </c>
      <c r="BD43" s="180">
        <f t="shared" si="26"/>
        <v>1</v>
      </c>
      <c r="BE43" s="180">
        <f t="shared" si="26"/>
        <v>1</v>
      </c>
      <c r="BF43" s="180">
        <f t="shared" si="26"/>
        <v>1</v>
      </c>
      <c r="BG43" s="180">
        <f t="shared" si="26"/>
        <v>1</v>
      </c>
      <c r="BH43" s="180">
        <f t="shared" si="26"/>
        <v>1</v>
      </c>
      <c r="BI43" s="180">
        <f t="shared" si="26"/>
        <v>1</v>
      </c>
      <c r="BJ43" s="180">
        <f t="shared" si="26"/>
        <v>1</v>
      </c>
      <c r="BK43" s="180">
        <f t="shared" si="26"/>
        <v>1</v>
      </c>
      <c r="BL43" s="180">
        <f t="shared" si="26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7">T65*$M$64+T47*$M$46+T92*$M$91+T107*$M$106</f>
        <v>0</v>
      </c>
      <c r="U44" s="177">
        <f t="shared" si="27"/>
        <v>0</v>
      </c>
      <c r="V44" s="177">
        <f t="shared" si="27"/>
        <v>0</v>
      </c>
      <c r="W44" s="177">
        <f t="shared" si="27"/>
        <v>0</v>
      </c>
      <c r="X44" s="177">
        <f t="shared" si="27"/>
        <v>0</v>
      </c>
      <c r="Y44" s="177">
        <f t="shared" si="27"/>
        <v>0.14000000000000001</v>
      </c>
      <c r="Z44" s="177">
        <f t="shared" si="27"/>
        <v>0.17</v>
      </c>
      <c r="AA44" s="177">
        <f t="shared" si="27"/>
        <v>0.17</v>
      </c>
      <c r="AB44" s="177">
        <f t="shared" si="27"/>
        <v>0.17</v>
      </c>
      <c r="AC44" s="177">
        <f t="shared" si="27"/>
        <v>0.17</v>
      </c>
      <c r="AD44" s="177">
        <f t="shared" si="27"/>
        <v>0.17</v>
      </c>
      <c r="AE44" s="177">
        <f t="shared" si="27"/>
        <v>0.17</v>
      </c>
      <c r="AF44" s="177">
        <f t="shared" si="27"/>
        <v>0.1772</v>
      </c>
      <c r="AG44" s="177">
        <f t="shared" si="27"/>
        <v>0.21255992000000001</v>
      </c>
      <c r="AH44" s="177">
        <f t="shared" si="27"/>
        <v>0.2424056</v>
      </c>
      <c r="AI44" s="177">
        <f t="shared" si="27"/>
        <v>0.285856</v>
      </c>
      <c r="AJ44" s="177">
        <f t="shared" si="27"/>
        <v>0.28600000000000003</v>
      </c>
      <c r="AK44" s="177">
        <f t="shared" si="27"/>
        <v>0.29269600000000007</v>
      </c>
      <c r="AL44" s="177">
        <f t="shared" si="27"/>
        <v>0</v>
      </c>
      <c r="AM44" s="177">
        <f t="shared" si="27"/>
        <v>0</v>
      </c>
      <c r="AN44" s="177">
        <f t="shared" si="27"/>
        <v>0</v>
      </c>
      <c r="AO44" s="177">
        <f t="shared" si="27"/>
        <v>0</v>
      </c>
      <c r="AP44" s="177">
        <f t="shared" si="27"/>
        <v>0</v>
      </c>
      <c r="AQ44" s="177">
        <f t="shared" si="27"/>
        <v>0</v>
      </c>
      <c r="AR44" s="177">
        <f t="shared" si="27"/>
        <v>0</v>
      </c>
      <c r="AS44" s="177">
        <f t="shared" si="27"/>
        <v>0</v>
      </c>
      <c r="AT44" s="177">
        <f t="shared" si="27"/>
        <v>0</v>
      </c>
      <c r="AU44" s="177">
        <f t="shared" si="27"/>
        <v>0</v>
      </c>
      <c r="AV44" s="177">
        <f t="shared" si="27"/>
        <v>0</v>
      </c>
      <c r="AW44" s="177">
        <f t="shared" si="27"/>
        <v>0</v>
      </c>
      <c r="AX44" s="177">
        <f t="shared" si="27"/>
        <v>0</v>
      </c>
      <c r="AY44" s="177">
        <f t="shared" si="27"/>
        <v>0</v>
      </c>
      <c r="AZ44" s="177">
        <f t="shared" si="27"/>
        <v>0</v>
      </c>
      <c r="BA44" s="177">
        <f t="shared" si="27"/>
        <v>0</v>
      </c>
      <c r="BB44" s="177">
        <f t="shared" si="27"/>
        <v>0</v>
      </c>
      <c r="BC44" s="177">
        <f t="shared" si="27"/>
        <v>0</v>
      </c>
      <c r="BD44" s="177">
        <f t="shared" si="27"/>
        <v>0</v>
      </c>
      <c r="BE44" s="177">
        <f t="shared" si="27"/>
        <v>0</v>
      </c>
      <c r="BF44" s="177">
        <f t="shared" si="27"/>
        <v>0</v>
      </c>
      <c r="BG44" s="177">
        <f t="shared" si="27"/>
        <v>0</v>
      </c>
      <c r="BH44" s="177">
        <f t="shared" si="27"/>
        <v>0</v>
      </c>
      <c r="BI44" s="177">
        <f t="shared" si="27"/>
        <v>0</v>
      </c>
      <c r="BJ44" s="177">
        <f t="shared" si="27"/>
        <v>0</v>
      </c>
      <c r="BK44" s="177">
        <f t="shared" si="27"/>
        <v>0</v>
      </c>
      <c r="BL44" s="177">
        <f t="shared" si="27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780</v>
      </c>
      <c r="S45" s="177">
        <f>S66*$M$64+S48*$M$46+S93*$M$91+S108*$M$106</f>
        <v>0</v>
      </c>
      <c r="T45" s="177">
        <f t="shared" ref="T45:BL45" si="28">T66*$M$64+T48*$M$46+T93*$M$91+T108*$M$106</f>
        <v>0</v>
      </c>
      <c r="U45" s="177">
        <f t="shared" si="28"/>
        <v>0</v>
      </c>
      <c r="V45" s="177">
        <f t="shared" si="28"/>
        <v>0</v>
      </c>
      <c r="W45" s="177">
        <f t="shared" si="28"/>
        <v>0</v>
      </c>
      <c r="X45" s="177">
        <f t="shared" si="28"/>
        <v>0</v>
      </c>
      <c r="Y45" s="177">
        <f t="shared" si="28"/>
        <v>0</v>
      </c>
      <c r="Z45" s="177">
        <f t="shared" si="28"/>
        <v>0</v>
      </c>
      <c r="AA45" s="177">
        <f t="shared" si="28"/>
        <v>0</v>
      </c>
      <c r="AB45" s="177">
        <f t="shared" si="28"/>
        <v>0</v>
      </c>
      <c r="AC45" s="177">
        <f t="shared" si="28"/>
        <v>0</v>
      </c>
      <c r="AD45" s="177">
        <f t="shared" si="28"/>
        <v>0</v>
      </c>
      <c r="AE45" s="177">
        <f t="shared" si="28"/>
        <v>0</v>
      </c>
      <c r="AF45" s="177">
        <f t="shared" si="28"/>
        <v>0</v>
      </c>
      <c r="AG45" s="177">
        <f t="shared" si="28"/>
        <v>0</v>
      </c>
      <c r="AH45" s="177">
        <f t="shared" si="28"/>
        <v>0</v>
      </c>
      <c r="AI45" s="177">
        <f t="shared" si="28"/>
        <v>0</v>
      </c>
      <c r="AJ45" s="177">
        <f t="shared" si="28"/>
        <v>0</v>
      </c>
      <c r="AK45" s="177">
        <f t="shared" si="28"/>
        <v>0.29269600000000007</v>
      </c>
      <c r="AL45" s="177">
        <f t="shared" si="28"/>
        <v>0.33460000000000001</v>
      </c>
      <c r="AM45" s="177">
        <f t="shared" si="28"/>
        <v>0.53860000000000008</v>
      </c>
      <c r="AN45" s="177">
        <f t="shared" si="28"/>
        <v>0.64</v>
      </c>
      <c r="AO45" s="177">
        <f t="shared" si="28"/>
        <v>0.745</v>
      </c>
      <c r="AP45" s="177">
        <f t="shared" si="28"/>
        <v>0.76524999999999999</v>
      </c>
      <c r="AQ45" s="177">
        <f t="shared" si="28"/>
        <v>0.80799999999999994</v>
      </c>
      <c r="AR45" s="177">
        <f t="shared" si="28"/>
        <v>0.85</v>
      </c>
      <c r="AS45" s="177">
        <f t="shared" si="28"/>
        <v>0.85</v>
      </c>
      <c r="AT45" s="177">
        <f t="shared" si="28"/>
        <v>0.97750000000000004</v>
      </c>
      <c r="AU45" s="177">
        <f t="shared" si="28"/>
        <v>0.97750000000000004</v>
      </c>
      <c r="AV45" s="177">
        <f t="shared" si="28"/>
        <v>0.97750000000000004</v>
      </c>
      <c r="AW45" s="177">
        <f t="shared" si="28"/>
        <v>0.98420064461620305</v>
      </c>
      <c r="AX45" s="177">
        <f t="shared" si="28"/>
        <v>0.98420064461620305</v>
      </c>
      <c r="AY45" s="177">
        <f t="shared" si="28"/>
        <v>0.99199189535938914</v>
      </c>
      <c r="AZ45" s="177">
        <f t="shared" si="28"/>
        <v>1</v>
      </c>
      <c r="BA45" s="177">
        <f t="shared" si="28"/>
        <v>1</v>
      </c>
      <c r="BB45" s="177">
        <f t="shared" si="28"/>
        <v>1</v>
      </c>
      <c r="BC45" s="177">
        <f t="shared" si="28"/>
        <v>1</v>
      </c>
      <c r="BD45" s="177">
        <f t="shared" si="28"/>
        <v>1</v>
      </c>
      <c r="BE45" s="177">
        <f t="shared" si="28"/>
        <v>1</v>
      </c>
      <c r="BF45" s="177">
        <f t="shared" si="28"/>
        <v>1</v>
      </c>
      <c r="BG45" s="177">
        <f t="shared" si="28"/>
        <v>1</v>
      </c>
      <c r="BH45" s="177">
        <f t="shared" si="28"/>
        <v>1</v>
      </c>
      <c r="BI45" s="177">
        <f t="shared" si="28"/>
        <v>1</v>
      </c>
      <c r="BJ45" s="177">
        <f t="shared" si="28"/>
        <v>1</v>
      </c>
      <c r="BK45" s="177">
        <f t="shared" si="28"/>
        <v>1</v>
      </c>
      <c r="BL45" s="177">
        <f t="shared" si="28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9">S49*$N$49+S52*$N$52+S61*$N$61</f>
        <v>0</v>
      </c>
      <c r="T46" s="183">
        <f t="shared" si="29"/>
        <v>0</v>
      </c>
      <c r="U46" s="183">
        <f t="shared" si="29"/>
        <v>0</v>
      </c>
      <c r="V46" s="183">
        <f t="shared" si="29"/>
        <v>0</v>
      </c>
      <c r="W46" s="183">
        <f t="shared" si="29"/>
        <v>0.2</v>
      </c>
      <c r="X46" s="183">
        <f t="shared" si="29"/>
        <v>0.2</v>
      </c>
      <c r="Y46" s="183">
        <f t="shared" si="29"/>
        <v>0.2</v>
      </c>
      <c r="Z46" s="183">
        <f t="shared" si="29"/>
        <v>0.2</v>
      </c>
      <c r="AA46" s="183">
        <f t="shared" si="29"/>
        <v>0.2</v>
      </c>
      <c r="AB46" s="183">
        <f t="shared" si="29"/>
        <v>0.2</v>
      </c>
      <c r="AC46" s="183">
        <f t="shared" si="29"/>
        <v>0.2</v>
      </c>
      <c r="AD46" s="183">
        <f t="shared" si="29"/>
        <v>0.2</v>
      </c>
      <c r="AE46" s="183">
        <f t="shared" si="29"/>
        <v>0.27200000000000002</v>
      </c>
      <c r="AF46" s="183">
        <f t="shared" si="29"/>
        <v>0.32</v>
      </c>
      <c r="AG46" s="183">
        <f t="shared" si="29"/>
        <v>1</v>
      </c>
      <c r="AH46" s="183">
        <f t="shared" si="29"/>
        <v>1</v>
      </c>
      <c r="AI46" s="183">
        <f t="shared" si="29"/>
        <v>1</v>
      </c>
      <c r="AJ46" s="183">
        <f t="shared" si="29"/>
        <v>1</v>
      </c>
      <c r="AK46" s="183">
        <f t="shared" si="29"/>
        <v>1</v>
      </c>
      <c r="AL46" s="183">
        <f t="shared" si="29"/>
        <v>1</v>
      </c>
      <c r="AM46" s="183">
        <f t="shared" si="29"/>
        <v>1</v>
      </c>
      <c r="AN46" s="183">
        <f t="shared" si="29"/>
        <v>1</v>
      </c>
      <c r="AO46" s="183">
        <f t="shared" si="29"/>
        <v>1</v>
      </c>
      <c r="AP46" s="183">
        <f t="shared" si="29"/>
        <v>1</v>
      </c>
      <c r="AQ46" s="183">
        <f t="shared" si="29"/>
        <v>1</v>
      </c>
      <c r="AR46" s="183">
        <f t="shared" si="29"/>
        <v>1</v>
      </c>
      <c r="AS46" s="183">
        <f t="shared" si="29"/>
        <v>1</v>
      </c>
      <c r="AT46" s="183">
        <f t="shared" si="29"/>
        <v>1</v>
      </c>
      <c r="AU46" s="183">
        <f t="shared" si="29"/>
        <v>1</v>
      </c>
      <c r="AV46" s="183">
        <f t="shared" si="29"/>
        <v>1</v>
      </c>
      <c r="AW46" s="183">
        <f t="shared" si="29"/>
        <v>1</v>
      </c>
      <c r="AX46" s="183">
        <f t="shared" si="29"/>
        <v>1</v>
      </c>
      <c r="AY46" s="183">
        <f t="shared" si="29"/>
        <v>1</v>
      </c>
      <c r="AZ46" s="183">
        <f t="shared" si="29"/>
        <v>1</v>
      </c>
      <c r="BA46" s="183">
        <f t="shared" si="29"/>
        <v>1</v>
      </c>
      <c r="BB46" s="183">
        <f t="shared" si="29"/>
        <v>1</v>
      </c>
      <c r="BC46" s="183">
        <f t="shared" si="29"/>
        <v>1</v>
      </c>
      <c r="BD46" s="183">
        <f t="shared" si="29"/>
        <v>1</v>
      </c>
      <c r="BE46" s="183">
        <f t="shared" si="29"/>
        <v>1</v>
      </c>
      <c r="BF46" s="183">
        <f t="shared" si="29"/>
        <v>1</v>
      </c>
      <c r="BG46" s="183">
        <f t="shared" si="29"/>
        <v>1</v>
      </c>
      <c r="BH46" s="183">
        <f t="shared" si="29"/>
        <v>1</v>
      </c>
      <c r="BI46" s="183">
        <f t="shared" si="29"/>
        <v>1</v>
      </c>
      <c r="BJ46" s="183">
        <f t="shared" si="29"/>
        <v>1</v>
      </c>
      <c r="BK46" s="183">
        <f t="shared" si="29"/>
        <v>1</v>
      </c>
      <c r="BL46" s="183">
        <f t="shared" si="29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30">S50*$N$49+S53*$N$52+S62*$N$61</f>
        <v>0</v>
      </c>
      <c r="T47" s="177">
        <f t="shared" si="30"/>
        <v>0</v>
      </c>
      <c r="U47" s="177">
        <f t="shared" si="30"/>
        <v>0</v>
      </c>
      <c r="V47" s="177">
        <f t="shared" si="30"/>
        <v>0</v>
      </c>
      <c r="W47" s="177">
        <f t="shared" si="30"/>
        <v>0</v>
      </c>
      <c r="X47" s="177">
        <f t="shared" si="30"/>
        <v>0</v>
      </c>
      <c r="Y47" s="177">
        <f t="shared" si="30"/>
        <v>0.2</v>
      </c>
      <c r="Z47" s="177">
        <f t="shared" si="30"/>
        <v>0.2</v>
      </c>
      <c r="AA47" s="177">
        <f t="shared" si="30"/>
        <v>0.2</v>
      </c>
      <c r="AB47" s="177">
        <f t="shared" si="30"/>
        <v>0.2</v>
      </c>
      <c r="AC47" s="177">
        <f t="shared" si="30"/>
        <v>0.2</v>
      </c>
      <c r="AD47" s="177">
        <f t="shared" si="30"/>
        <v>0.2</v>
      </c>
      <c r="AE47" s="177">
        <f t="shared" si="30"/>
        <v>0.2</v>
      </c>
      <c r="AF47" s="177">
        <f t="shared" si="30"/>
        <v>0.27200000000000002</v>
      </c>
      <c r="AG47" s="177">
        <f t="shared" si="30"/>
        <v>0.27200000000000002</v>
      </c>
      <c r="AH47" s="177">
        <f t="shared" si="30"/>
        <v>0.56801600000000008</v>
      </c>
      <c r="AI47" s="177">
        <f t="shared" si="30"/>
        <v>1</v>
      </c>
      <c r="AJ47" s="177">
        <f t="shared" si="30"/>
        <v>1</v>
      </c>
      <c r="AK47" s="177">
        <v>1</v>
      </c>
      <c r="AL47" s="177">
        <f t="shared" si="30"/>
        <v>0</v>
      </c>
      <c r="AM47" s="177">
        <f t="shared" si="30"/>
        <v>0</v>
      </c>
      <c r="AN47" s="177">
        <f t="shared" si="30"/>
        <v>0</v>
      </c>
      <c r="AO47" s="177">
        <f t="shared" si="30"/>
        <v>0</v>
      </c>
      <c r="AP47" s="177">
        <f t="shared" si="30"/>
        <v>0</v>
      </c>
      <c r="AQ47" s="177">
        <f t="shared" si="30"/>
        <v>0</v>
      </c>
      <c r="AR47" s="177">
        <f t="shared" si="30"/>
        <v>0</v>
      </c>
      <c r="AS47" s="177">
        <f t="shared" si="30"/>
        <v>0</v>
      </c>
      <c r="AT47" s="177">
        <f t="shared" si="30"/>
        <v>0</v>
      </c>
      <c r="AU47" s="177">
        <f t="shared" si="30"/>
        <v>0</v>
      </c>
      <c r="AV47" s="177">
        <f t="shared" si="30"/>
        <v>0</v>
      </c>
      <c r="AW47" s="177">
        <f t="shared" si="30"/>
        <v>0</v>
      </c>
      <c r="AX47" s="177">
        <f t="shared" si="30"/>
        <v>0</v>
      </c>
      <c r="AY47" s="177">
        <f t="shared" si="30"/>
        <v>0</v>
      </c>
      <c r="AZ47" s="177">
        <f t="shared" si="30"/>
        <v>0</v>
      </c>
      <c r="BA47" s="177">
        <f t="shared" si="30"/>
        <v>0</v>
      </c>
      <c r="BB47" s="177">
        <f t="shared" si="30"/>
        <v>0</v>
      </c>
      <c r="BC47" s="177">
        <f t="shared" si="30"/>
        <v>0</v>
      </c>
      <c r="BD47" s="177">
        <f t="shared" si="30"/>
        <v>0</v>
      </c>
      <c r="BE47" s="177">
        <f t="shared" si="30"/>
        <v>0</v>
      </c>
      <c r="BF47" s="177">
        <f t="shared" si="30"/>
        <v>0</v>
      </c>
      <c r="BG47" s="177">
        <f t="shared" si="30"/>
        <v>0</v>
      </c>
      <c r="BH47" s="177">
        <f t="shared" si="30"/>
        <v>0</v>
      </c>
      <c r="BI47" s="177">
        <f t="shared" si="30"/>
        <v>0</v>
      </c>
      <c r="BJ47" s="177">
        <f t="shared" si="30"/>
        <v>0</v>
      </c>
      <c r="BK47" s="177">
        <f t="shared" si="30"/>
        <v>0</v>
      </c>
      <c r="BL47" s="177">
        <f t="shared" si="30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780</v>
      </c>
      <c r="S48" s="177">
        <f t="shared" si="29"/>
        <v>0</v>
      </c>
      <c r="T48" s="177">
        <f t="shared" si="29"/>
        <v>0</v>
      </c>
      <c r="U48" s="177">
        <f t="shared" si="29"/>
        <v>0</v>
      </c>
      <c r="V48" s="177">
        <f t="shared" si="29"/>
        <v>0</v>
      </c>
      <c r="W48" s="177">
        <f t="shared" si="29"/>
        <v>0</v>
      </c>
      <c r="X48" s="177">
        <f t="shared" si="29"/>
        <v>0</v>
      </c>
      <c r="Y48" s="177">
        <f t="shared" si="29"/>
        <v>0</v>
      </c>
      <c r="Z48" s="177">
        <f t="shared" si="29"/>
        <v>0</v>
      </c>
      <c r="AA48" s="177">
        <f t="shared" si="29"/>
        <v>0</v>
      </c>
      <c r="AB48" s="177">
        <f t="shared" si="29"/>
        <v>0</v>
      </c>
      <c r="AC48" s="177">
        <f t="shared" si="29"/>
        <v>0</v>
      </c>
      <c r="AD48" s="177">
        <f t="shared" si="29"/>
        <v>0</v>
      </c>
      <c r="AE48" s="177">
        <f t="shared" si="29"/>
        <v>0</v>
      </c>
      <c r="AF48" s="177">
        <f t="shared" si="29"/>
        <v>0</v>
      </c>
      <c r="AG48" s="177">
        <f t="shared" si="29"/>
        <v>0</v>
      </c>
      <c r="AH48" s="177">
        <f t="shared" si="29"/>
        <v>0</v>
      </c>
      <c r="AI48" s="177">
        <f t="shared" si="29"/>
        <v>0</v>
      </c>
      <c r="AJ48" s="177">
        <f t="shared" si="29"/>
        <v>0</v>
      </c>
      <c r="AK48" s="177">
        <f t="shared" si="29"/>
        <v>1</v>
      </c>
      <c r="AL48" s="177">
        <f t="shared" si="29"/>
        <v>1</v>
      </c>
      <c r="AM48" s="177">
        <f t="shared" si="29"/>
        <v>1</v>
      </c>
      <c r="AN48" s="177">
        <f t="shared" si="29"/>
        <v>1</v>
      </c>
      <c r="AO48" s="177">
        <f t="shared" si="29"/>
        <v>1</v>
      </c>
      <c r="AP48" s="177">
        <f t="shared" si="29"/>
        <v>1</v>
      </c>
      <c r="AQ48" s="177">
        <f t="shared" si="29"/>
        <v>1</v>
      </c>
      <c r="AR48" s="177">
        <f t="shared" si="29"/>
        <v>1</v>
      </c>
      <c r="AS48" s="177">
        <f t="shared" si="29"/>
        <v>1</v>
      </c>
      <c r="AT48" s="177">
        <f t="shared" si="29"/>
        <v>1</v>
      </c>
      <c r="AU48" s="177">
        <f t="shared" si="29"/>
        <v>1</v>
      </c>
      <c r="AV48" s="177">
        <f t="shared" si="29"/>
        <v>1</v>
      </c>
      <c r="AW48" s="177">
        <f t="shared" si="29"/>
        <v>1</v>
      </c>
      <c r="AX48" s="177">
        <f t="shared" si="29"/>
        <v>1</v>
      </c>
      <c r="AY48" s="177">
        <f t="shared" si="29"/>
        <v>1</v>
      </c>
      <c r="AZ48" s="177">
        <f t="shared" si="29"/>
        <v>1</v>
      </c>
      <c r="BA48" s="177">
        <f t="shared" si="29"/>
        <v>1</v>
      </c>
      <c r="BB48" s="177">
        <f t="shared" si="29"/>
        <v>1</v>
      </c>
      <c r="BC48" s="177">
        <f t="shared" si="29"/>
        <v>1</v>
      </c>
      <c r="BD48" s="177">
        <f t="shared" si="29"/>
        <v>1</v>
      </c>
      <c r="BE48" s="177">
        <f t="shared" si="29"/>
        <v>1</v>
      </c>
      <c r="BF48" s="177">
        <f t="shared" si="29"/>
        <v>1</v>
      </c>
      <c r="BG48" s="177">
        <f t="shared" si="29"/>
        <v>1</v>
      </c>
      <c r="BH48" s="177">
        <f t="shared" si="29"/>
        <v>1</v>
      </c>
      <c r="BI48" s="177">
        <f t="shared" si="29"/>
        <v>1</v>
      </c>
      <c r="BJ48" s="177">
        <f t="shared" si="29"/>
        <v>1</v>
      </c>
      <c r="BK48" s="177">
        <f t="shared" si="29"/>
        <v>1</v>
      </c>
      <c r="BL48" s="177">
        <f t="shared" si="29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>
        <v>1</v>
      </c>
      <c r="AI50" s="182">
        <v>1</v>
      </c>
      <c r="AJ50" s="182">
        <v>1</v>
      </c>
      <c r="AK50" s="182">
        <v>1</v>
      </c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>
        <v>1</v>
      </c>
      <c r="AL51" s="182">
        <v>1</v>
      </c>
      <c r="AM51" s="182">
        <v>1</v>
      </c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1">S55*$O$55+S58*$O$58</f>
        <v>0</v>
      </c>
      <c r="T52" s="185">
        <f t="shared" si="31"/>
        <v>0</v>
      </c>
      <c r="U52" s="185">
        <f t="shared" si="31"/>
        <v>0</v>
      </c>
      <c r="V52" s="185">
        <f t="shared" si="31"/>
        <v>0</v>
      </c>
      <c r="W52" s="185">
        <f t="shared" si="31"/>
        <v>0</v>
      </c>
      <c r="X52" s="185">
        <f t="shared" si="31"/>
        <v>0</v>
      </c>
      <c r="Y52" s="185">
        <f t="shared" si="31"/>
        <v>0</v>
      </c>
      <c r="Z52" s="185">
        <f t="shared" si="31"/>
        <v>0</v>
      </c>
      <c r="AA52" s="185">
        <f t="shared" si="31"/>
        <v>0</v>
      </c>
      <c r="AB52" s="185">
        <f t="shared" si="31"/>
        <v>0</v>
      </c>
      <c r="AC52" s="185">
        <f t="shared" si="31"/>
        <v>0</v>
      </c>
      <c r="AD52" s="185">
        <f t="shared" si="31"/>
        <v>0</v>
      </c>
      <c r="AE52" s="185">
        <f t="shared" si="31"/>
        <v>0.12</v>
      </c>
      <c r="AF52" s="185">
        <f t="shared" si="31"/>
        <v>0.2</v>
      </c>
      <c r="AG52" s="185">
        <f t="shared" si="31"/>
        <v>1</v>
      </c>
      <c r="AH52" s="185">
        <f t="shared" si="31"/>
        <v>1</v>
      </c>
      <c r="AI52" s="185">
        <f t="shared" si="31"/>
        <v>1</v>
      </c>
      <c r="AJ52" s="185">
        <f t="shared" si="31"/>
        <v>1</v>
      </c>
      <c r="AK52" s="185">
        <f t="shared" si="31"/>
        <v>1</v>
      </c>
      <c r="AL52" s="185">
        <f t="shared" si="31"/>
        <v>1</v>
      </c>
      <c r="AM52" s="185">
        <f t="shared" si="31"/>
        <v>1</v>
      </c>
      <c r="AN52" s="185">
        <f t="shared" si="31"/>
        <v>1</v>
      </c>
      <c r="AO52" s="185">
        <f t="shared" si="31"/>
        <v>1</v>
      </c>
      <c r="AP52" s="185">
        <f t="shared" si="31"/>
        <v>1</v>
      </c>
      <c r="AQ52" s="185">
        <f t="shared" si="31"/>
        <v>1</v>
      </c>
      <c r="AR52" s="185">
        <f t="shared" si="31"/>
        <v>1</v>
      </c>
      <c r="AS52" s="185">
        <f t="shared" si="31"/>
        <v>1</v>
      </c>
      <c r="AT52" s="185">
        <f t="shared" si="31"/>
        <v>1</v>
      </c>
      <c r="AU52" s="185">
        <f t="shared" si="31"/>
        <v>1</v>
      </c>
      <c r="AV52" s="185">
        <f t="shared" si="31"/>
        <v>1</v>
      </c>
      <c r="AW52" s="185">
        <f t="shared" si="31"/>
        <v>1</v>
      </c>
      <c r="AX52" s="185">
        <f t="shared" si="31"/>
        <v>1</v>
      </c>
      <c r="AY52" s="185">
        <f t="shared" si="31"/>
        <v>1</v>
      </c>
      <c r="AZ52" s="185">
        <f t="shared" si="31"/>
        <v>1</v>
      </c>
      <c r="BA52" s="185">
        <f t="shared" si="31"/>
        <v>1</v>
      </c>
      <c r="BB52" s="185">
        <f t="shared" si="31"/>
        <v>1</v>
      </c>
      <c r="BC52" s="185">
        <f t="shared" si="31"/>
        <v>1</v>
      </c>
      <c r="BD52" s="185">
        <f t="shared" si="31"/>
        <v>1</v>
      </c>
      <c r="BE52" s="185">
        <f t="shared" si="31"/>
        <v>1</v>
      </c>
      <c r="BF52" s="185">
        <f t="shared" si="31"/>
        <v>1</v>
      </c>
      <c r="BG52" s="185">
        <f t="shared" si="31"/>
        <v>1</v>
      </c>
      <c r="BH52" s="185">
        <f t="shared" si="31"/>
        <v>1</v>
      </c>
      <c r="BI52" s="185">
        <f t="shared" si="31"/>
        <v>1</v>
      </c>
      <c r="BJ52" s="185">
        <f t="shared" si="31"/>
        <v>1</v>
      </c>
      <c r="BK52" s="185">
        <f t="shared" si="31"/>
        <v>1</v>
      </c>
      <c r="BL52" s="185">
        <f t="shared" si="31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2">S56*$O$55+S59*$O$58</f>
        <v>0</v>
      </c>
      <c r="T53" s="182">
        <f t="shared" si="32"/>
        <v>0</v>
      </c>
      <c r="U53" s="182">
        <f t="shared" si="32"/>
        <v>0</v>
      </c>
      <c r="V53" s="182">
        <f t="shared" si="32"/>
        <v>0</v>
      </c>
      <c r="W53" s="182">
        <f t="shared" si="32"/>
        <v>0</v>
      </c>
      <c r="X53" s="182">
        <f t="shared" si="32"/>
        <v>0</v>
      </c>
      <c r="Y53" s="182">
        <f t="shared" si="32"/>
        <v>0</v>
      </c>
      <c r="Z53" s="182">
        <f t="shared" si="32"/>
        <v>0</v>
      </c>
      <c r="AA53" s="182">
        <f t="shared" si="32"/>
        <v>0</v>
      </c>
      <c r="AB53" s="182">
        <f t="shared" si="32"/>
        <v>0</v>
      </c>
      <c r="AC53" s="182">
        <f t="shared" si="32"/>
        <v>0</v>
      </c>
      <c r="AD53" s="182">
        <f t="shared" si="32"/>
        <v>0</v>
      </c>
      <c r="AE53" s="182">
        <f t="shared" si="32"/>
        <v>0</v>
      </c>
      <c r="AF53" s="182">
        <f t="shared" si="32"/>
        <v>0.12</v>
      </c>
      <c r="AG53" s="182">
        <f t="shared" si="32"/>
        <v>0.12</v>
      </c>
      <c r="AH53" s="182">
        <f t="shared" si="32"/>
        <v>0.61336000000000013</v>
      </c>
      <c r="AI53" s="182">
        <f t="shared" si="32"/>
        <v>1</v>
      </c>
      <c r="AJ53" s="182">
        <f t="shared" si="32"/>
        <v>1</v>
      </c>
      <c r="AK53" s="182">
        <f t="shared" si="32"/>
        <v>1</v>
      </c>
      <c r="AL53" s="182">
        <f t="shared" si="32"/>
        <v>0</v>
      </c>
      <c r="AM53" s="182">
        <f t="shared" si="32"/>
        <v>0</v>
      </c>
      <c r="AN53" s="182">
        <f t="shared" si="32"/>
        <v>0</v>
      </c>
      <c r="AO53" s="182">
        <f t="shared" si="32"/>
        <v>0</v>
      </c>
      <c r="AP53" s="182">
        <f t="shared" si="32"/>
        <v>0</v>
      </c>
      <c r="AQ53" s="182">
        <f t="shared" si="32"/>
        <v>0</v>
      </c>
      <c r="AR53" s="182">
        <f t="shared" si="32"/>
        <v>0</v>
      </c>
      <c r="AS53" s="182">
        <f t="shared" si="32"/>
        <v>0</v>
      </c>
      <c r="AT53" s="182">
        <f t="shared" si="32"/>
        <v>0</v>
      </c>
      <c r="AU53" s="182">
        <f t="shared" si="32"/>
        <v>0</v>
      </c>
      <c r="AV53" s="182">
        <f t="shared" si="32"/>
        <v>0</v>
      </c>
      <c r="AW53" s="182">
        <f t="shared" si="32"/>
        <v>0</v>
      </c>
      <c r="AX53" s="182">
        <f t="shared" si="32"/>
        <v>0</v>
      </c>
      <c r="AY53" s="182">
        <f t="shared" si="32"/>
        <v>0</v>
      </c>
      <c r="AZ53" s="182">
        <f t="shared" si="32"/>
        <v>0</v>
      </c>
      <c r="BA53" s="182">
        <f t="shared" si="32"/>
        <v>0</v>
      </c>
      <c r="BB53" s="182">
        <f t="shared" si="32"/>
        <v>0</v>
      </c>
      <c r="BC53" s="182">
        <f t="shared" si="32"/>
        <v>0</v>
      </c>
      <c r="BD53" s="182">
        <f t="shared" si="32"/>
        <v>0</v>
      </c>
      <c r="BE53" s="182">
        <f t="shared" si="32"/>
        <v>0</v>
      </c>
      <c r="BF53" s="182">
        <f t="shared" si="32"/>
        <v>0</v>
      </c>
      <c r="BG53" s="182">
        <f t="shared" si="32"/>
        <v>0</v>
      </c>
      <c r="BH53" s="182">
        <f t="shared" si="32"/>
        <v>0</v>
      </c>
      <c r="BI53" s="182">
        <f t="shared" si="32"/>
        <v>0</v>
      </c>
      <c r="BJ53" s="182">
        <f t="shared" si="32"/>
        <v>0</v>
      </c>
      <c r="BK53" s="182">
        <f t="shared" si="32"/>
        <v>0</v>
      </c>
      <c r="BL53" s="182">
        <f t="shared" si="32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780</v>
      </c>
      <c r="S54" s="182">
        <f t="shared" si="31"/>
        <v>0</v>
      </c>
      <c r="T54" s="182">
        <f t="shared" si="31"/>
        <v>0</v>
      </c>
      <c r="U54" s="182">
        <f t="shared" si="31"/>
        <v>0</v>
      </c>
      <c r="V54" s="182">
        <f t="shared" si="31"/>
        <v>0</v>
      </c>
      <c r="W54" s="182">
        <f t="shared" si="31"/>
        <v>0</v>
      </c>
      <c r="X54" s="182">
        <f t="shared" si="31"/>
        <v>0</v>
      </c>
      <c r="Y54" s="182">
        <f t="shared" si="31"/>
        <v>0</v>
      </c>
      <c r="Z54" s="182">
        <f t="shared" si="31"/>
        <v>0</v>
      </c>
      <c r="AA54" s="182">
        <f t="shared" si="31"/>
        <v>0</v>
      </c>
      <c r="AB54" s="182">
        <f t="shared" si="31"/>
        <v>0</v>
      </c>
      <c r="AC54" s="182">
        <f t="shared" si="31"/>
        <v>0</v>
      </c>
      <c r="AD54" s="182">
        <f t="shared" si="31"/>
        <v>0</v>
      </c>
      <c r="AE54" s="182">
        <f t="shared" si="31"/>
        <v>0</v>
      </c>
      <c r="AF54" s="182">
        <f t="shared" si="31"/>
        <v>0</v>
      </c>
      <c r="AG54" s="182">
        <f t="shared" si="31"/>
        <v>0</v>
      </c>
      <c r="AH54" s="182">
        <f t="shared" si="31"/>
        <v>0</v>
      </c>
      <c r="AI54" s="182">
        <f t="shared" si="31"/>
        <v>0</v>
      </c>
      <c r="AJ54" s="182">
        <f t="shared" si="31"/>
        <v>0</v>
      </c>
      <c r="AK54" s="182">
        <f t="shared" si="31"/>
        <v>1</v>
      </c>
      <c r="AL54" s="182">
        <f t="shared" si="31"/>
        <v>1</v>
      </c>
      <c r="AM54" s="182">
        <f t="shared" si="31"/>
        <v>1</v>
      </c>
      <c r="AN54" s="182">
        <f t="shared" si="31"/>
        <v>1</v>
      </c>
      <c r="AO54" s="182">
        <f t="shared" si="31"/>
        <v>1</v>
      </c>
      <c r="AP54" s="182">
        <f t="shared" si="31"/>
        <v>1</v>
      </c>
      <c r="AQ54" s="182">
        <f t="shared" si="31"/>
        <v>1</v>
      </c>
      <c r="AR54" s="182">
        <f t="shared" si="31"/>
        <v>1</v>
      </c>
      <c r="AS54" s="182">
        <f t="shared" si="31"/>
        <v>1</v>
      </c>
      <c r="AT54" s="182">
        <f t="shared" si="31"/>
        <v>1</v>
      </c>
      <c r="AU54" s="182">
        <f t="shared" si="31"/>
        <v>1</v>
      </c>
      <c r="AV54" s="182">
        <f t="shared" si="31"/>
        <v>1</v>
      </c>
      <c r="AW54" s="182">
        <f t="shared" si="31"/>
        <v>1</v>
      </c>
      <c r="AX54" s="182">
        <f t="shared" si="31"/>
        <v>1</v>
      </c>
      <c r="AY54" s="182">
        <f t="shared" si="31"/>
        <v>1</v>
      </c>
      <c r="AZ54" s="182">
        <f t="shared" si="31"/>
        <v>1</v>
      </c>
      <c r="BA54" s="182">
        <f t="shared" si="31"/>
        <v>1</v>
      </c>
      <c r="BB54" s="182">
        <f t="shared" si="31"/>
        <v>1</v>
      </c>
      <c r="BC54" s="182">
        <f t="shared" si="31"/>
        <v>1</v>
      </c>
      <c r="BD54" s="182">
        <f t="shared" si="31"/>
        <v>1</v>
      </c>
      <c r="BE54" s="182">
        <f t="shared" si="31"/>
        <v>1</v>
      </c>
      <c r="BF54" s="182">
        <f t="shared" si="31"/>
        <v>1</v>
      </c>
      <c r="BG54" s="182">
        <f t="shared" si="31"/>
        <v>1</v>
      </c>
      <c r="BH54" s="182">
        <f t="shared" si="31"/>
        <v>1</v>
      </c>
      <c r="BI54" s="182">
        <f t="shared" si="31"/>
        <v>1</v>
      </c>
      <c r="BJ54" s="182">
        <f t="shared" si="31"/>
        <v>1</v>
      </c>
      <c r="BK54" s="182">
        <f t="shared" si="31"/>
        <v>1</v>
      </c>
      <c r="BL54" s="182">
        <f t="shared" si="31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63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182">
        <v>0.6</v>
      </c>
      <c r="AH56" s="182">
        <v>1</v>
      </c>
      <c r="AI56" s="182">
        <v>1</v>
      </c>
      <c r="AJ56" s="182">
        <v>1</v>
      </c>
      <c r="AK56" s="182">
        <v>1</v>
      </c>
      <c r="AL56" s="182"/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>
        <v>1</v>
      </c>
      <c r="AL57" s="182">
        <v>1</v>
      </c>
      <c r="AM57" s="182">
        <v>1</v>
      </c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>
        <v>0.51670000000000005</v>
      </c>
      <c r="AI59" s="182">
        <v>1</v>
      </c>
      <c r="AJ59" s="182">
        <v>1</v>
      </c>
      <c r="AK59" s="182">
        <v>1</v>
      </c>
      <c r="AL59" s="182"/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/>
      <c r="AI60" s="182"/>
      <c r="AJ60" s="182"/>
      <c r="AK60" s="182">
        <v>1</v>
      </c>
      <c r="AL60" s="182">
        <v>1</v>
      </c>
      <c r="AM60" s="182">
        <v>1</v>
      </c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>
        <v>1</v>
      </c>
      <c r="AJ62" s="182">
        <v>1</v>
      </c>
      <c r="AK62" s="182">
        <v>1</v>
      </c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>
        <v>1</v>
      </c>
      <c r="AL63" s="182">
        <v>1</v>
      </c>
      <c r="AM63" s="182">
        <v>1</v>
      </c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3">S67*$N$67+S70*$N$70+S88*$N$88</f>
        <v>0</v>
      </c>
      <c r="T64" s="184">
        <f t="shared" si="33"/>
        <v>0</v>
      </c>
      <c r="U64" s="184">
        <f t="shared" si="33"/>
        <v>0</v>
      </c>
      <c r="V64" s="184">
        <f t="shared" si="33"/>
        <v>0</v>
      </c>
      <c r="W64" s="184">
        <f t="shared" si="33"/>
        <v>0.2</v>
      </c>
      <c r="X64" s="184">
        <f t="shared" si="33"/>
        <v>0.2</v>
      </c>
      <c r="Y64" s="184">
        <f t="shared" si="33"/>
        <v>0.2</v>
      </c>
      <c r="Z64" s="184">
        <f t="shared" si="33"/>
        <v>0.2</v>
      </c>
      <c r="AA64" s="184">
        <f t="shared" si="33"/>
        <v>0.2</v>
      </c>
      <c r="AB64" s="184">
        <f t="shared" si="33"/>
        <v>0.2</v>
      </c>
      <c r="AC64" s="184">
        <f t="shared" si="33"/>
        <v>0.2</v>
      </c>
      <c r="AD64" s="184">
        <f t="shared" si="33"/>
        <v>0.2</v>
      </c>
      <c r="AE64" s="184">
        <f t="shared" si="33"/>
        <v>0.29600000000000004</v>
      </c>
      <c r="AF64" s="184">
        <f t="shared" si="33"/>
        <v>0.35599999999999998</v>
      </c>
      <c r="AG64" s="184">
        <f t="shared" si="33"/>
        <v>0.5</v>
      </c>
      <c r="AH64" s="184">
        <f t="shared" si="33"/>
        <v>0.5</v>
      </c>
      <c r="AI64" s="184">
        <f t="shared" si="33"/>
        <v>0.5</v>
      </c>
      <c r="AJ64" s="184">
        <f t="shared" si="33"/>
        <v>0.5</v>
      </c>
      <c r="AK64" s="184">
        <f t="shared" si="33"/>
        <v>0.5</v>
      </c>
      <c r="AL64" s="184">
        <f t="shared" si="33"/>
        <v>0.8</v>
      </c>
      <c r="AM64" s="184">
        <f t="shared" si="33"/>
        <v>1</v>
      </c>
      <c r="AN64" s="184">
        <f t="shared" si="33"/>
        <v>1</v>
      </c>
      <c r="AO64" s="184">
        <f t="shared" si="33"/>
        <v>1</v>
      </c>
      <c r="AP64" s="184">
        <f t="shared" si="33"/>
        <v>1</v>
      </c>
      <c r="AQ64" s="184">
        <f t="shared" si="33"/>
        <v>1</v>
      </c>
      <c r="AR64" s="184">
        <f t="shared" si="33"/>
        <v>1</v>
      </c>
      <c r="AS64" s="184">
        <f t="shared" si="33"/>
        <v>1</v>
      </c>
      <c r="AT64" s="184">
        <f t="shared" si="33"/>
        <v>1</v>
      </c>
      <c r="AU64" s="184">
        <f t="shared" si="33"/>
        <v>1</v>
      </c>
      <c r="AV64" s="184">
        <f t="shared" si="33"/>
        <v>1</v>
      </c>
      <c r="AW64" s="184">
        <f t="shared" si="33"/>
        <v>1</v>
      </c>
      <c r="AX64" s="184">
        <f t="shared" si="33"/>
        <v>1</v>
      </c>
      <c r="AY64" s="184">
        <f t="shared" si="33"/>
        <v>1</v>
      </c>
      <c r="AZ64" s="184">
        <f t="shared" si="33"/>
        <v>1</v>
      </c>
      <c r="BA64" s="184">
        <f t="shared" si="33"/>
        <v>1</v>
      </c>
      <c r="BB64" s="184">
        <f t="shared" si="33"/>
        <v>1</v>
      </c>
      <c r="BC64" s="184">
        <f t="shared" si="33"/>
        <v>1</v>
      </c>
      <c r="BD64" s="184">
        <f t="shared" si="33"/>
        <v>1</v>
      </c>
      <c r="BE64" s="184">
        <f t="shared" si="33"/>
        <v>1</v>
      </c>
      <c r="BF64" s="184">
        <f t="shared" si="33"/>
        <v>1</v>
      </c>
      <c r="BG64" s="184">
        <f t="shared" si="33"/>
        <v>1</v>
      </c>
      <c r="BH64" s="184">
        <f t="shared" si="33"/>
        <v>1</v>
      </c>
      <c r="BI64" s="184">
        <f t="shared" si="33"/>
        <v>1</v>
      </c>
      <c r="BJ64" s="184">
        <f t="shared" si="33"/>
        <v>1</v>
      </c>
      <c r="BK64" s="184">
        <f t="shared" si="33"/>
        <v>1</v>
      </c>
      <c r="BL64" s="184">
        <f t="shared" si="33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4">S68*$N$67+S71*$N$70+S89*$N$88</f>
        <v>0</v>
      </c>
      <c r="T65" s="182">
        <f t="shared" si="34"/>
        <v>0</v>
      </c>
      <c r="U65" s="182">
        <f t="shared" si="34"/>
        <v>0</v>
      </c>
      <c r="V65" s="182">
        <f t="shared" si="34"/>
        <v>0</v>
      </c>
      <c r="W65" s="182">
        <f t="shared" si="34"/>
        <v>0</v>
      </c>
      <c r="X65" s="182">
        <f t="shared" si="34"/>
        <v>0</v>
      </c>
      <c r="Y65" s="182">
        <f t="shared" si="34"/>
        <v>0.2</v>
      </c>
      <c r="Z65" s="182">
        <f t="shared" si="34"/>
        <v>0.2</v>
      </c>
      <c r="AA65" s="182">
        <f t="shared" si="34"/>
        <v>0.2</v>
      </c>
      <c r="AB65" s="182">
        <f t="shared" si="34"/>
        <v>0.2</v>
      </c>
      <c r="AC65" s="182">
        <f t="shared" si="34"/>
        <v>0.2</v>
      </c>
      <c r="AD65" s="182">
        <f t="shared" si="34"/>
        <v>0.2</v>
      </c>
      <c r="AE65" s="182">
        <f t="shared" si="34"/>
        <v>0.2</v>
      </c>
      <c r="AF65" s="182">
        <f t="shared" si="34"/>
        <v>0.2</v>
      </c>
      <c r="AG65" s="182">
        <f t="shared" si="34"/>
        <v>0.25893320000000003</v>
      </c>
      <c r="AH65" s="182">
        <f t="shared" si="34"/>
        <v>0.25934000000000001</v>
      </c>
      <c r="AI65" s="182">
        <f t="shared" si="34"/>
        <v>0.25975999999999999</v>
      </c>
      <c r="AJ65" s="182">
        <f t="shared" si="34"/>
        <v>0.26</v>
      </c>
      <c r="AK65" s="182">
        <f t="shared" si="34"/>
        <v>0.27116000000000001</v>
      </c>
      <c r="AL65" s="182">
        <f t="shared" si="34"/>
        <v>0</v>
      </c>
      <c r="AM65" s="182">
        <f t="shared" si="34"/>
        <v>0</v>
      </c>
      <c r="AN65" s="182">
        <f t="shared" si="34"/>
        <v>0</v>
      </c>
      <c r="AO65" s="182">
        <f t="shared" si="34"/>
        <v>0</v>
      </c>
      <c r="AP65" s="182">
        <f t="shared" si="34"/>
        <v>0</v>
      </c>
      <c r="AQ65" s="182">
        <f t="shared" si="34"/>
        <v>0</v>
      </c>
      <c r="AR65" s="182">
        <f t="shared" si="34"/>
        <v>0</v>
      </c>
      <c r="AS65" s="182">
        <f t="shared" si="34"/>
        <v>0</v>
      </c>
      <c r="AT65" s="182">
        <f t="shared" si="34"/>
        <v>0</v>
      </c>
      <c r="AU65" s="182">
        <f t="shared" si="34"/>
        <v>0</v>
      </c>
      <c r="AV65" s="182">
        <f t="shared" si="34"/>
        <v>0</v>
      </c>
      <c r="AW65" s="182">
        <f t="shared" si="34"/>
        <v>0</v>
      </c>
      <c r="AX65" s="182">
        <f t="shared" si="34"/>
        <v>0</v>
      </c>
      <c r="AY65" s="182">
        <f t="shared" si="34"/>
        <v>0</v>
      </c>
      <c r="AZ65" s="182">
        <f t="shared" si="34"/>
        <v>0</v>
      </c>
      <c r="BA65" s="182">
        <f t="shared" si="34"/>
        <v>0</v>
      </c>
      <c r="BB65" s="182">
        <f t="shared" si="34"/>
        <v>0</v>
      </c>
      <c r="BC65" s="182">
        <f t="shared" si="34"/>
        <v>0</v>
      </c>
      <c r="BD65" s="182">
        <f t="shared" si="34"/>
        <v>0</v>
      </c>
      <c r="BE65" s="182">
        <f t="shared" si="34"/>
        <v>0</v>
      </c>
      <c r="BF65" s="182">
        <f t="shared" si="34"/>
        <v>0</v>
      </c>
      <c r="BG65" s="182">
        <f t="shared" si="34"/>
        <v>0</v>
      </c>
      <c r="BH65" s="182">
        <f t="shared" si="34"/>
        <v>0</v>
      </c>
      <c r="BI65" s="182">
        <f t="shared" si="34"/>
        <v>0</v>
      </c>
      <c r="BJ65" s="182">
        <f t="shared" si="34"/>
        <v>0</v>
      </c>
      <c r="BK65" s="182">
        <f t="shared" si="34"/>
        <v>0</v>
      </c>
      <c r="BL65" s="182">
        <f t="shared" si="34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780</v>
      </c>
      <c r="S66" s="177">
        <f t="shared" si="33"/>
        <v>0</v>
      </c>
      <c r="T66" s="182">
        <f t="shared" si="33"/>
        <v>0</v>
      </c>
      <c r="U66" s="182">
        <f t="shared" si="33"/>
        <v>0</v>
      </c>
      <c r="V66" s="182">
        <f t="shared" si="33"/>
        <v>0</v>
      </c>
      <c r="W66" s="182">
        <f t="shared" si="33"/>
        <v>0</v>
      </c>
      <c r="X66" s="182">
        <f t="shared" si="33"/>
        <v>0</v>
      </c>
      <c r="Y66" s="182">
        <f t="shared" si="33"/>
        <v>0</v>
      </c>
      <c r="Z66" s="182">
        <f t="shared" si="33"/>
        <v>0</v>
      </c>
      <c r="AA66" s="182">
        <f t="shared" si="33"/>
        <v>0</v>
      </c>
      <c r="AB66" s="182"/>
      <c r="AC66" s="182"/>
      <c r="AD66" s="182">
        <f t="shared" si="33"/>
        <v>0</v>
      </c>
      <c r="AE66" s="182">
        <f t="shared" si="33"/>
        <v>0</v>
      </c>
      <c r="AF66" s="182">
        <f t="shared" si="33"/>
        <v>0</v>
      </c>
      <c r="AG66" s="182">
        <f t="shared" si="33"/>
        <v>0</v>
      </c>
      <c r="AH66" s="182">
        <f t="shared" si="33"/>
        <v>0</v>
      </c>
      <c r="AI66" s="182">
        <f t="shared" si="33"/>
        <v>0</v>
      </c>
      <c r="AJ66" s="182">
        <f t="shared" si="33"/>
        <v>0</v>
      </c>
      <c r="AK66" s="182">
        <f t="shared" si="33"/>
        <v>0.27116000000000001</v>
      </c>
      <c r="AL66" s="182">
        <f t="shared" si="33"/>
        <v>0.34099999999999997</v>
      </c>
      <c r="AM66" s="182">
        <f t="shared" si="33"/>
        <v>0.66600000000000004</v>
      </c>
      <c r="AN66" s="182">
        <f t="shared" si="33"/>
        <v>0.82500000000000007</v>
      </c>
      <c r="AO66" s="182">
        <f t="shared" si="33"/>
        <v>1</v>
      </c>
      <c r="AP66" s="182">
        <f t="shared" si="33"/>
        <v>1</v>
      </c>
      <c r="AQ66" s="182">
        <f t="shared" si="33"/>
        <v>1</v>
      </c>
      <c r="AR66" s="182">
        <f t="shared" si="33"/>
        <v>1</v>
      </c>
      <c r="AS66" s="182">
        <f t="shared" si="33"/>
        <v>1</v>
      </c>
      <c r="AT66" s="182">
        <f t="shared" si="33"/>
        <v>1</v>
      </c>
      <c r="AU66" s="182">
        <f t="shared" si="33"/>
        <v>1</v>
      </c>
      <c r="AV66" s="182">
        <f t="shared" si="33"/>
        <v>1</v>
      </c>
      <c r="AW66" s="182">
        <f t="shared" si="33"/>
        <v>1</v>
      </c>
      <c r="AX66" s="182">
        <f t="shared" si="33"/>
        <v>1</v>
      </c>
      <c r="AY66" s="182">
        <f t="shared" si="33"/>
        <v>1</v>
      </c>
      <c r="AZ66" s="182">
        <f t="shared" si="33"/>
        <v>1</v>
      </c>
      <c r="BA66" s="182">
        <f t="shared" si="33"/>
        <v>1</v>
      </c>
      <c r="BB66" s="182">
        <f t="shared" si="33"/>
        <v>1</v>
      </c>
      <c r="BC66" s="182">
        <f t="shared" si="33"/>
        <v>1</v>
      </c>
      <c r="BD66" s="182">
        <f t="shared" si="33"/>
        <v>1</v>
      </c>
      <c r="BE66" s="182">
        <f t="shared" si="33"/>
        <v>1</v>
      </c>
      <c r="BF66" s="182">
        <f t="shared" si="33"/>
        <v>1</v>
      </c>
      <c r="BG66" s="182">
        <f t="shared" si="33"/>
        <v>1</v>
      </c>
      <c r="BH66" s="182">
        <f t="shared" si="33"/>
        <v>1</v>
      </c>
      <c r="BI66" s="182">
        <f t="shared" si="33"/>
        <v>1</v>
      </c>
      <c r="BJ66" s="182">
        <f t="shared" si="33"/>
        <v>1</v>
      </c>
      <c r="BK66" s="182">
        <f t="shared" si="33"/>
        <v>1</v>
      </c>
      <c r="BL66" s="182">
        <f t="shared" si="33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>
        <v>1</v>
      </c>
      <c r="AI68" s="182">
        <v>1</v>
      </c>
      <c r="AJ68" s="182">
        <v>1</v>
      </c>
      <c r="AK68" s="182">
        <v>1</v>
      </c>
      <c r="AL68" s="182"/>
      <c r="AM68" s="182"/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>
        <v>1</v>
      </c>
      <c r="AL69" s="182">
        <v>1</v>
      </c>
      <c r="AM69" s="182">
        <v>1</v>
      </c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5">S73*$O$73+S76*$O$76+S79*$O$79+S82*$O$82+S85*$O$85</f>
        <v>0</v>
      </c>
      <c r="T70" s="185">
        <f t="shared" si="35"/>
        <v>0</v>
      </c>
      <c r="U70" s="185">
        <f t="shared" si="35"/>
        <v>0</v>
      </c>
      <c r="V70" s="185">
        <f t="shared" si="35"/>
        <v>0</v>
      </c>
      <c r="W70" s="185">
        <f t="shared" si="35"/>
        <v>0</v>
      </c>
      <c r="X70" s="185">
        <f t="shared" si="35"/>
        <v>0</v>
      </c>
      <c r="Y70" s="185">
        <f t="shared" si="35"/>
        <v>0</v>
      </c>
      <c r="Z70" s="185">
        <f t="shared" si="35"/>
        <v>0</v>
      </c>
      <c r="AA70" s="185">
        <f t="shared" si="35"/>
        <v>0</v>
      </c>
      <c r="AB70" s="185">
        <f t="shared" si="35"/>
        <v>0</v>
      </c>
      <c r="AC70" s="185">
        <f t="shared" si="35"/>
        <v>0</v>
      </c>
      <c r="AD70" s="185">
        <f t="shared" si="35"/>
        <v>0</v>
      </c>
      <c r="AE70" s="185">
        <f t="shared" si="35"/>
        <v>0.16</v>
      </c>
      <c r="AF70" s="185">
        <f t="shared" si="35"/>
        <v>0.26</v>
      </c>
      <c r="AG70" s="185">
        <f t="shared" si="35"/>
        <v>0.5</v>
      </c>
      <c r="AH70" s="185">
        <f t="shared" si="35"/>
        <v>0.5</v>
      </c>
      <c r="AI70" s="185">
        <f t="shared" si="35"/>
        <v>0.5</v>
      </c>
      <c r="AJ70" s="185">
        <f t="shared" si="35"/>
        <v>0.5</v>
      </c>
      <c r="AK70" s="185">
        <f t="shared" si="35"/>
        <v>0.5</v>
      </c>
      <c r="AL70" s="185">
        <f t="shared" si="35"/>
        <v>1</v>
      </c>
      <c r="AM70" s="185">
        <f t="shared" si="35"/>
        <v>1</v>
      </c>
      <c r="AN70" s="185">
        <f t="shared" si="35"/>
        <v>1</v>
      </c>
      <c r="AO70" s="185">
        <f t="shared" si="35"/>
        <v>1</v>
      </c>
      <c r="AP70" s="185">
        <f t="shared" si="35"/>
        <v>1</v>
      </c>
      <c r="AQ70" s="185">
        <f t="shared" si="35"/>
        <v>1</v>
      </c>
      <c r="AR70" s="185">
        <f t="shared" si="35"/>
        <v>1</v>
      </c>
      <c r="AS70" s="185">
        <f t="shared" si="35"/>
        <v>1</v>
      </c>
      <c r="AT70" s="185">
        <f t="shared" si="35"/>
        <v>1</v>
      </c>
      <c r="AU70" s="185">
        <f t="shared" si="35"/>
        <v>1</v>
      </c>
      <c r="AV70" s="185">
        <f t="shared" si="35"/>
        <v>1</v>
      </c>
      <c r="AW70" s="185">
        <f t="shared" si="35"/>
        <v>1</v>
      </c>
      <c r="AX70" s="185">
        <f t="shared" si="35"/>
        <v>1</v>
      </c>
      <c r="AY70" s="185">
        <f t="shared" si="35"/>
        <v>1</v>
      </c>
      <c r="AZ70" s="185">
        <f t="shared" si="35"/>
        <v>1</v>
      </c>
      <c r="BA70" s="185">
        <f t="shared" si="35"/>
        <v>1</v>
      </c>
      <c r="BB70" s="185">
        <f t="shared" si="35"/>
        <v>1</v>
      </c>
      <c r="BC70" s="185">
        <f t="shared" si="35"/>
        <v>1</v>
      </c>
      <c r="BD70" s="185">
        <f t="shared" si="35"/>
        <v>1</v>
      </c>
      <c r="BE70" s="185">
        <f t="shared" si="35"/>
        <v>1</v>
      </c>
      <c r="BF70" s="185">
        <f t="shared" si="35"/>
        <v>1</v>
      </c>
      <c r="BG70" s="185">
        <f t="shared" si="35"/>
        <v>1</v>
      </c>
      <c r="BH70" s="185">
        <f t="shared" si="35"/>
        <v>1</v>
      </c>
      <c r="BI70" s="185">
        <f t="shared" si="35"/>
        <v>1</v>
      </c>
      <c r="BJ70" s="185">
        <f t="shared" si="35"/>
        <v>1</v>
      </c>
      <c r="BK70" s="185">
        <f t="shared" si="35"/>
        <v>1</v>
      </c>
      <c r="BL70" s="185">
        <f t="shared" si="35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6">S74*$O$73+S77*$O$76+S80*$O$79+S83*$O$82+S86*$O$85</f>
        <v>0</v>
      </c>
      <c r="T71" s="182">
        <f t="shared" si="36"/>
        <v>0</v>
      </c>
      <c r="U71" s="182">
        <f t="shared" si="36"/>
        <v>0</v>
      </c>
      <c r="V71" s="182">
        <f t="shared" si="36"/>
        <v>0</v>
      </c>
      <c r="W71" s="182">
        <f t="shared" si="36"/>
        <v>0</v>
      </c>
      <c r="X71" s="182">
        <f t="shared" si="36"/>
        <v>0</v>
      </c>
      <c r="Y71" s="182">
        <f t="shared" si="36"/>
        <v>0</v>
      </c>
      <c r="Z71" s="182">
        <f t="shared" si="36"/>
        <v>0</v>
      </c>
      <c r="AA71" s="182">
        <f t="shared" si="36"/>
        <v>0</v>
      </c>
      <c r="AB71" s="182">
        <f t="shared" si="36"/>
        <v>0</v>
      </c>
      <c r="AC71" s="182">
        <f t="shared" si="36"/>
        <v>0</v>
      </c>
      <c r="AD71" s="182">
        <f t="shared" si="36"/>
        <v>0</v>
      </c>
      <c r="AE71" s="182">
        <f t="shared" si="36"/>
        <v>0</v>
      </c>
      <c r="AF71" s="182">
        <f t="shared" si="36"/>
        <v>0</v>
      </c>
      <c r="AG71" s="182">
        <f t="shared" si="36"/>
        <v>9.8222000000000004E-2</v>
      </c>
      <c r="AH71" s="182">
        <f t="shared" si="36"/>
        <v>9.8900000000000002E-2</v>
      </c>
      <c r="AI71" s="182">
        <f t="shared" si="36"/>
        <v>9.9600000000000008E-2</v>
      </c>
      <c r="AJ71" s="182">
        <f t="shared" si="36"/>
        <v>0.1</v>
      </c>
      <c r="AK71" s="182">
        <f t="shared" si="36"/>
        <v>0.11860000000000001</v>
      </c>
      <c r="AL71" s="182">
        <f t="shared" si="36"/>
        <v>0</v>
      </c>
      <c r="AM71" s="182">
        <f t="shared" si="36"/>
        <v>0</v>
      </c>
      <c r="AN71" s="182">
        <f t="shared" si="36"/>
        <v>0</v>
      </c>
      <c r="AO71" s="182">
        <f t="shared" si="36"/>
        <v>0</v>
      </c>
      <c r="AP71" s="182">
        <f t="shared" si="36"/>
        <v>0</v>
      </c>
      <c r="AQ71" s="182">
        <f t="shared" si="36"/>
        <v>0</v>
      </c>
      <c r="AR71" s="182">
        <f t="shared" si="36"/>
        <v>0</v>
      </c>
      <c r="AS71" s="182">
        <f t="shared" si="36"/>
        <v>0</v>
      </c>
      <c r="AT71" s="182">
        <f t="shared" si="36"/>
        <v>0</v>
      </c>
      <c r="AU71" s="182">
        <f t="shared" si="36"/>
        <v>0</v>
      </c>
      <c r="AV71" s="182">
        <f t="shared" si="36"/>
        <v>0</v>
      </c>
      <c r="AW71" s="182">
        <f t="shared" si="36"/>
        <v>0</v>
      </c>
      <c r="AX71" s="182">
        <f t="shared" si="36"/>
        <v>0</v>
      </c>
      <c r="AY71" s="182">
        <f t="shared" si="36"/>
        <v>0</v>
      </c>
      <c r="AZ71" s="182">
        <f t="shared" si="36"/>
        <v>0</v>
      </c>
      <c r="BA71" s="182">
        <f t="shared" si="36"/>
        <v>0</v>
      </c>
      <c r="BB71" s="182">
        <f t="shared" si="36"/>
        <v>0</v>
      </c>
      <c r="BC71" s="182">
        <f t="shared" si="36"/>
        <v>0</v>
      </c>
      <c r="BD71" s="182">
        <f t="shared" si="36"/>
        <v>0</v>
      </c>
      <c r="BE71" s="182">
        <f t="shared" si="36"/>
        <v>0</v>
      </c>
      <c r="BF71" s="182">
        <f t="shared" si="36"/>
        <v>0</v>
      </c>
      <c r="BG71" s="182">
        <f t="shared" si="36"/>
        <v>0</v>
      </c>
      <c r="BH71" s="182">
        <f t="shared" si="36"/>
        <v>0</v>
      </c>
      <c r="BI71" s="182">
        <f t="shared" si="36"/>
        <v>0</v>
      </c>
      <c r="BJ71" s="182">
        <f t="shared" si="36"/>
        <v>0</v>
      </c>
      <c r="BK71" s="182">
        <f t="shared" si="36"/>
        <v>0</v>
      </c>
      <c r="BL71" s="182">
        <f t="shared" si="36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780</v>
      </c>
      <c r="S72" s="182">
        <f t="shared" si="35"/>
        <v>0</v>
      </c>
      <c r="T72" s="182">
        <f t="shared" si="35"/>
        <v>0</v>
      </c>
      <c r="U72" s="182">
        <f t="shared" si="35"/>
        <v>0</v>
      </c>
      <c r="V72" s="182">
        <f t="shared" si="35"/>
        <v>0</v>
      </c>
      <c r="W72" s="182">
        <f t="shared" si="35"/>
        <v>0</v>
      </c>
      <c r="X72" s="182">
        <f t="shared" si="35"/>
        <v>0</v>
      </c>
      <c r="Y72" s="182">
        <f t="shared" si="35"/>
        <v>0</v>
      </c>
      <c r="Z72" s="182">
        <f t="shared" si="35"/>
        <v>0</v>
      </c>
      <c r="AA72" s="182">
        <f t="shared" si="35"/>
        <v>0</v>
      </c>
      <c r="AB72" s="182">
        <f t="shared" si="35"/>
        <v>0</v>
      </c>
      <c r="AC72" s="182">
        <f t="shared" si="35"/>
        <v>0</v>
      </c>
      <c r="AD72" s="182">
        <f t="shared" si="35"/>
        <v>0</v>
      </c>
      <c r="AE72" s="182">
        <f t="shared" si="35"/>
        <v>0</v>
      </c>
      <c r="AF72" s="182">
        <f t="shared" si="35"/>
        <v>0</v>
      </c>
      <c r="AG72" s="182">
        <f t="shared" si="35"/>
        <v>0</v>
      </c>
      <c r="AH72" s="182">
        <f t="shared" si="35"/>
        <v>0</v>
      </c>
      <c r="AI72" s="182">
        <f t="shared" si="35"/>
        <v>0</v>
      </c>
      <c r="AJ72" s="182">
        <f t="shared" si="35"/>
        <v>0</v>
      </c>
      <c r="AK72" s="182">
        <f t="shared" si="35"/>
        <v>0.11860000000000001</v>
      </c>
      <c r="AL72" s="182">
        <f t="shared" si="35"/>
        <v>0.23499999999999999</v>
      </c>
      <c r="AM72" s="182">
        <f t="shared" si="35"/>
        <v>0.61</v>
      </c>
      <c r="AN72" s="182">
        <f t="shared" si="35"/>
        <v>0.875</v>
      </c>
      <c r="AO72" s="182">
        <f t="shared" si="35"/>
        <v>1</v>
      </c>
      <c r="AP72" s="182">
        <f t="shared" si="35"/>
        <v>1</v>
      </c>
      <c r="AQ72" s="182">
        <f t="shared" si="35"/>
        <v>1</v>
      </c>
      <c r="AR72" s="182">
        <f t="shared" si="35"/>
        <v>1</v>
      </c>
      <c r="AS72" s="182">
        <f t="shared" si="35"/>
        <v>1</v>
      </c>
      <c r="AT72" s="182">
        <f t="shared" si="35"/>
        <v>1</v>
      </c>
      <c r="AU72" s="182">
        <f t="shared" si="35"/>
        <v>1</v>
      </c>
      <c r="AV72" s="182">
        <f t="shared" si="35"/>
        <v>1</v>
      </c>
      <c r="AW72" s="182">
        <f t="shared" si="35"/>
        <v>1</v>
      </c>
      <c r="AX72" s="182">
        <f t="shared" si="35"/>
        <v>1</v>
      </c>
      <c r="AY72" s="182">
        <f t="shared" si="35"/>
        <v>1</v>
      </c>
      <c r="AZ72" s="182">
        <f t="shared" si="35"/>
        <v>1</v>
      </c>
      <c r="BA72" s="182">
        <f t="shared" si="35"/>
        <v>1</v>
      </c>
      <c r="BB72" s="182">
        <f t="shared" si="35"/>
        <v>1</v>
      </c>
      <c r="BC72" s="182">
        <f t="shared" si="35"/>
        <v>1</v>
      </c>
      <c r="BD72" s="182">
        <f t="shared" si="35"/>
        <v>1</v>
      </c>
      <c r="BE72" s="182">
        <f t="shared" si="35"/>
        <v>1</v>
      </c>
      <c r="BF72" s="182">
        <f t="shared" si="35"/>
        <v>1</v>
      </c>
      <c r="BG72" s="182">
        <f t="shared" si="35"/>
        <v>1</v>
      </c>
      <c r="BH72" s="182">
        <f t="shared" si="35"/>
        <v>1</v>
      </c>
      <c r="BI72" s="182">
        <f t="shared" si="35"/>
        <v>1</v>
      </c>
      <c r="BJ72" s="182">
        <f t="shared" si="35"/>
        <v>1</v>
      </c>
      <c r="BK72" s="182">
        <f t="shared" si="35"/>
        <v>1</v>
      </c>
      <c r="BL72" s="182">
        <f t="shared" si="35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>
        <v>0.98221999999999998</v>
      </c>
      <c r="AH74" s="182">
        <v>0.98899999999999999</v>
      </c>
      <c r="AI74" s="422">
        <v>0.996</v>
      </c>
      <c r="AJ74" s="182">
        <v>1</v>
      </c>
      <c r="AK74" s="182">
        <v>1</v>
      </c>
      <c r="AL74" s="182"/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422"/>
      <c r="AJ75" s="182"/>
      <c r="AK75" s="182">
        <v>1</v>
      </c>
      <c r="AL75" s="182">
        <v>1</v>
      </c>
      <c r="AM75" s="182">
        <v>1</v>
      </c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>
        <v>0.6</v>
      </c>
      <c r="AN78" s="182">
        <v>1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475">
        <v>9.2999999999999999E-2</v>
      </c>
      <c r="AL80" s="182"/>
      <c r="AM80" s="182"/>
      <c r="AN80" s="182"/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475">
        <v>9.2999999999999999E-2</v>
      </c>
      <c r="AL81" s="434">
        <v>0.3</v>
      </c>
      <c r="AM81" s="434">
        <v>0.7</v>
      </c>
      <c r="AN81" s="182">
        <v>1</v>
      </c>
      <c r="AO81" s="182">
        <v>1</v>
      </c>
      <c r="AP81" s="182">
        <v>1</v>
      </c>
      <c r="AQ81" s="182">
        <v>1</v>
      </c>
      <c r="AR81" s="182">
        <v>1</v>
      </c>
      <c r="AS81" s="182">
        <v>1</v>
      </c>
      <c r="AT81" s="182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>
        <v>0.6</v>
      </c>
      <c r="AN84" s="182">
        <v>1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434"/>
      <c r="AL87" s="182">
        <v>0.15</v>
      </c>
      <c r="AM87" s="182">
        <v>0.5</v>
      </c>
      <c r="AN87" s="182">
        <v>0.75</v>
      </c>
      <c r="AO87" s="182">
        <v>1</v>
      </c>
      <c r="AP87" s="182">
        <v>1</v>
      </c>
      <c r="AQ87" s="182">
        <v>1</v>
      </c>
      <c r="AR87" s="182">
        <v>1</v>
      </c>
      <c r="AS87" s="182">
        <v>1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>
        <v>0.5</v>
      </c>
      <c r="AN90" s="182">
        <v>0.5</v>
      </c>
      <c r="AO90" s="182">
        <v>1</v>
      </c>
      <c r="AP90" s="182">
        <v>1</v>
      </c>
      <c r="AQ90" s="182">
        <v>1</v>
      </c>
      <c r="AR90" s="182">
        <v>1</v>
      </c>
      <c r="AS90" s="182">
        <v>1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7">S94*$N$94+S97*$N$97+S100*$N$100+S103*$N$103</f>
        <v>0</v>
      </c>
      <c r="T91" s="183">
        <f t="shared" si="37"/>
        <v>0</v>
      </c>
      <c r="U91" s="183">
        <f t="shared" si="37"/>
        <v>0</v>
      </c>
      <c r="V91" s="183">
        <f t="shared" si="37"/>
        <v>0</v>
      </c>
      <c r="W91" s="183">
        <f t="shared" si="37"/>
        <v>0</v>
      </c>
      <c r="X91" s="183">
        <f t="shared" si="37"/>
        <v>0.2</v>
      </c>
      <c r="Y91" s="183">
        <f t="shared" si="37"/>
        <v>0.2</v>
      </c>
      <c r="Z91" s="183">
        <f t="shared" si="37"/>
        <v>0.2</v>
      </c>
      <c r="AA91" s="183">
        <f t="shared" si="37"/>
        <v>0.2</v>
      </c>
      <c r="AB91" s="183">
        <f t="shared" si="37"/>
        <v>0.2</v>
      </c>
      <c r="AC91" s="183">
        <f t="shared" si="37"/>
        <v>0.2</v>
      </c>
      <c r="AD91" s="183">
        <f t="shared" si="37"/>
        <v>0.2</v>
      </c>
      <c r="AE91" s="183">
        <f t="shared" si="37"/>
        <v>0.2</v>
      </c>
      <c r="AF91" s="183">
        <f t="shared" si="37"/>
        <v>0.2</v>
      </c>
      <c r="AG91" s="183">
        <f t="shared" si="37"/>
        <v>0.2</v>
      </c>
      <c r="AH91" s="183">
        <f t="shared" si="37"/>
        <v>0.2</v>
      </c>
      <c r="AI91" s="183">
        <f t="shared" si="37"/>
        <v>0.2</v>
      </c>
      <c r="AJ91" s="183">
        <f t="shared" si="37"/>
        <v>0.2</v>
      </c>
      <c r="AK91" s="183">
        <f t="shared" si="37"/>
        <v>0.2</v>
      </c>
      <c r="AL91" s="183">
        <f t="shared" si="37"/>
        <v>0.26</v>
      </c>
      <c r="AM91" s="183">
        <f t="shared" si="37"/>
        <v>0.30000000000000004</v>
      </c>
      <c r="AN91" s="183">
        <f t="shared" si="37"/>
        <v>0.30000000000000004</v>
      </c>
      <c r="AO91" s="183">
        <f t="shared" si="37"/>
        <v>0.30000000000000004</v>
      </c>
      <c r="AP91" s="183">
        <f t="shared" si="37"/>
        <v>0.30000000000000004</v>
      </c>
      <c r="AQ91" s="183">
        <f t="shared" si="37"/>
        <v>1</v>
      </c>
      <c r="AR91" s="183">
        <f t="shared" si="37"/>
        <v>1</v>
      </c>
      <c r="AS91" s="183">
        <f t="shared" si="37"/>
        <v>1</v>
      </c>
      <c r="AT91" s="183">
        <f t="shared" si="37"/>
        <v>1</v>
      </c>
      <c r="AU91" s="183">
        <f t="shared" si="37"/>
        <v>1</v>
      </c>
      <c r="AV91" s="183">
        <f t="shared" si="37"/>
        <v>1</v>
      </c>
      <c r="AW91" s="183">
        <f t="shared" si="37"/>
        <v>1</v>
      </c>
      <c r="AX91" s="183">
        <f t="shared" si="37"/>
        <v>1</v>
      </c>
      <c r="AY91" s="183">
        <f t="shared" si="37"/>
        <v>1</v>
      </c>
      <c r="AZ91" s="183">
        <f t="shared" si="37"/>
        <v>1</v>
      </c>
      <c r="BA91" s="183">
        <f t="shared" si="37"/>
        <v>1</v>
      </c>
      <c r="BB91" s="183">
        <f t="shared" si="37"/>
        <v>1</v>
      </c>
      <c r="BC91" s="183">
        <f t="shared" si="37"/>
        <v>1</v>
      </c>
      <c r="BD91" s="183">
        <f t="shared" si="37"/>
        <v>1</v>
      </c>
      <c r="BE91" s="183">
        <f t="shared" si="37"/>
        <v>1</v>
      </c>
      <c r="BF91" s="183">
        <f t="shared" si="37"/>
        <v>1</v>
      </c>
      <c r="BG91" s="183">
        <f t="shared" si="37"/>
        <v>1</v>
      </c>
      <c r="BH91" s="183">
        <f t="shared" si="37"/>
        <v>1</v>
      </c>
      <c r="BI91" s="183">
        <f t="shared" si="37"/>
        <v>1</v>
      </c>
      <c r="BJ91" s="183">
        <f t="shared" si="37"/>
        <v>1</v>
      </c>
      <c r="BK91" s="183">
        <f t="shared" si="37"/>
        <v>1</v>
      </c>
      <c r="BL91" s="183">
        <f t="shared" si="37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8">S95*$N$94+S98*$N$97+S101*$N$100+S104*$N$103</f>
        <v>0</v>
      </c>
      <c r="T92" s="177">
        <f t="shared" si="38"/>
        <v>0</v>
      </c>
      <c r="U92" s="177">
        <f t="shared" si="38"/>
        <v>0</v>
      </c>
      <c r="V92" s="177">
        <f t="shared" si="38"/>
        <v>0</v>
      </c>
      <c r="W92" s="177">
        <f t="shared" si="38"/>
        <v>0</v>
      </c>
      <c r="X92" s="177">
        <f t="shared" si="38"/>
        <v>0</v>
      </c>
      <c r="Y92" s="177">
        <f t="shared" si="38"/>
        <v>0</v>
      </c>
      <c r="Z92" s="177">
        <f t="shared" si="38"/>
        <v>0.2</v>
      </c>
      <c r="AA92" s="177">
        <f t="shared" si="38"/>
        <v>0.2</v>
      </c>
      <c r="AB92" s="177">
        <f t="shared" si="38"/>
        <v>0.2</v>
      </c>
      <c r="AC92" s="177">
        <f t="shared" si="38"/>
        <v>0.2</v>
      </c>
      <c r="AD92" s="177">
        <f t="shared" si="38"/>
        <v>0.2</v>
      </c>
      <c r="AE92" s="177">
        <f t="shared" si="38"/>
        <v>0.2</v>
      </c>
      <c r="AF92" s="177">
        <f t="shared" si="38"/>
        <v>0.2</v>
      </c>
      <c r="AG92" s="177">
        <f t="shared" si="38"/>
        <v>0.2</v>
      </c>
      <c r="AH92" s="177">
        <f t="shared" si="38"/>
        <v>0.2</v>
      </c>
      <c r="AI92" s="177">
        <f t="shared" si="38"/>
        <v>0.2</v>
      </c>
      <c r="AJ92" s="177">
        <f t="shared" si="38"/>
        <v>0.2</v>
      </c>
      <c r="AK92" s="177">
        <f t="shared" si="38"/>
        <v>0.2</v>
      </c>
      <c r="AL92" s="177">
        <f t="shared" si="38"/>
        <v>0</v>
      </c>
      <c r="AM92" s="177">
        <f t="shared" si="38"/>
        <v>0</v>
      </c>
      <c r="AN92" s="177">
        <f t="shared" si="38"/>
        <v>0</v>
      </c>
      <c r="AO92" s="177">
        <f t="shared" si="38"/>
        <v>0</v>
      </c>
      <c r="AP92" s="177">
        <f t="shared" si="38"/>
        <v>0</v>
      </c>
      <c r="AQ92" s="177">
        <f t="shared" si="38"/>
        <v>0</v>
      </c>
      <c r="AR92" s="177">
        <f t="shared" si="38"/>
        <v>0</v>
      </c>
      <c r="AS92" s="177">
        <f t="shared" si="38"/>
        <v>0</v>
      </c>
      <c r="AT92" s="177">
        <f t="shared" si="38"/>
        <v>0</v>
      </c>
      <c r="AU92" s="177">
        <f t="shared" si="38"/>
        <v>0</v>
      </c>
      <c r="AV92" s="177">
        <f t="shared" si="38"/>
        <v>0</v>
      </c>
      <c r="AW92" s="177">
        <f t="shared" si="38"/>
        <v>0</v>
      </c>
      <c r="AX92" s="177">
        <f t="shared" si="38"/>
        <v>0</v>
      </c>
      <c r="AY92" s="177">
        <f t="shared" si="38"/>
        <v>0</v>
      </c>
      <c r="AZ92" s="177">
        <f t="shared" si="38"/>
        <v>0</v>
      </c>
      <c r="BA92" s="177">
        <f t="shared" si="38"/>
        <v>0</v>
      </c>
      <c r="BB92" s="177">
        <f t="shared" si="38"/>
        <v>0</v>
      </c>
      <c r="BC92" s="177">
        <f t="shared" si="38"/>
        <v>0</v>
      </c>
      <c r="BD92" s="177">
        <f t="shared" si="38"/>
        <v>0</v>
      </c>
      <c r="BE92" s="177">
        <f t="shared" si="38"/>
        <v>0</v>
      </c>
      <c r="BF92" s="177">
        <f t="shared" si="38"/>
        <v>0</v>
      </c>
      <c r="BG92" s="177">
        <f t="shared" si="38"/>
        <v>0</v>
      </c>
      <c r="BH92" s="177">
        <f t="shared" si="38"/>
        <v>0</v>
      </c>
      <c r="BI92" s="177">
        <f t="shared" si="38"/>
        <v>0</v>
      </c>
      <c r="BJ92" s="177">
        <f t="shared" si="38"/>
        <v>0</v>
      </c>
      <c r="BK92" s="177">
        <f t="shared" si="38"/>
        <v>0</v>
      </c>
      <c r="BL92" s="177">
        <f t="shared" si="38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780</v>
      </c>
      <c r="S93" s="177">
        <f t="shared" si="37"/>
        <v>0</v>
      </c>
      <c r="T93" s="177">
        <f t="shared" si="37"/>
        <v>0</v>
      </c>
      <c r="U93" s="177">
        <f t="shared" si="37"/>
        <v>0</v>
      </c>
      <c r="V93" s="177">
        <f t="shared" si="37"/>
        <v>0</v>
      </c>
      <c r="W93" s="177">
        <f t="shared" si="37"/>
        <v>0</v>
      </c>
      <c r="X93" s="177">
        <f t="shared" si="37"/>
        <v>0</v>
      </c>
      <c r="Y93" s="177">
        <f t="shared" si="37"/>
        <v>0</v>
      </c>
      <c r="Z93" s="177">
        <f t="shared" si="37"/>
        <v>0</v>
      </c>
      <c r="AA93" s="177">
        <f t="shared" si="37"/>
        <v>0</v>
      </c>
      <c r="AB93" s="177">
        <f t="shared" si="37"/>
        <v>0</v>
      </c>
      <c r="AC93" s="177">
        <f t="shared" si="37"/>
        <v>0</v>
      </c>
      <c r="AD93" s="177">
        <f t="shared" si="37"/>
        <v>0</v>
      </c>
      <c r="AE93" s="177">
        <f t="shared" si="37"/>
        <v>0</v>
      </c>
      <c r="AF93" s="177">
        <f t="shared" si="37"/>
        <v>0</v>
      </c>
      <c r="AG93" s="177">
        <f t="shared" si="37"/>
        <v>0</v>
      </c>
      <c r="AH93" s="177">
        <f t="shared" si="37"/>
        <v>0</v>
      </c>
      <c r="AI93" s="177">
        <f t="shared" si="37"/>
        <v>0</v>
      </c>
      <c r="AJ93" s="177">
        <f t="shared" si="37"/>
        <v>0</v>
      </c>
      <c r="AK93" s="177">
        <f t="shared" si="37"/>
        <v>0.2</v>
      </c>
      <c r="AL93" s="177">
        <f t="shared" si="37"/>
        <v>0.2</v>
      </c>
      <c r="AM93" s="177">
        <f t="shared" si="37"/>
        <v>0.26</v>
      </c>
      <c r="AN93" s="177">
        <f t="shared" si="37"/>
        <v>0.30000000000000004</v>
      </c>
      <c r="AO93" s="177">
        <f t="shared" si="37"/>
        <v>0.30000000000000004</v>
      </c>
      <c r="AP93" s="177">
        <f t="shared" si="37"/>
        <v>0.43500000000000005</v>
      </c>
      <c r="AQ93" s="177">
        <f t="shared" si="37"/>
        <v>0.72</v>
      </c>
      <c r="AR93" s="177">
        <f t="shared" si="37"/>
        <v>1</v>
      </c>
      <c r="AS93" s="177">
        <f t="shared" si="37"/>
        <v>1</v>
      </c>
      <c r="AT93" s="177">
        <f t="shared" si="37"/>
        <v>1</v>
      </c>
      <c r="AU93" s="177">
        <f t="shared" si="37"/>
        <v>1</v>
      </c>
      <c r="AV93" s="177">
        <f t="shared" si="37"/>
        <v>1</v>
      </c>
      <c r="AW93" s="177">
        <f t="shared" si="37"/>
        <v>1</v>
      </c>
      <c r="AX93" s="177">
        <f t="shared" si="37"/>
        <v>1</v>
      </c>
      <c r="AY93" s="177">
        <f t="shared" si="37"/>
        <v>1</v>
      </c>
      <c r="AZ93" s="177">
        <f t="shared" si="37"/>
        <v>1</v>
      </c>
      <c r="BA93" s="177">
        <f t="shared" si="37"/>
        <v>1</v>
      </c>
      <c r="BB93" s="177">
        <f t="shared" si="37"/>
        <v>1</v>
      </c>
      <c r="BC93" s="177">
        <f t="shared" si="37"/>
        <v>1</v>
      </c>
      <c r="BD93" s="177">
        <f t="shared" si="37"/>
        <v>1</v>
      </c>
      <c r="BE93" s="177">
        <f t="shared" si="37"/>
        <v>1</v>
      </c>
      <c r="BF93" s="177">
        <f t="shared" si="37"/>
        <v>1</v>
      </c>
      <c r="BG93" s="177">
        <f t="shared" si="37"/>
        <v>1</v>
      </c>
      <c r="BH93" s="177">
        <f t="shared" si="37"/>
        <v>1</v>
      </c>
      <c r="BI93" s="177">
        <f t="shared" si="37"/>
        <v>1</v>
      </c>
      <c r="BJ93" s="177">
        <f t="shared" si="37"/>
        <v>1</v>
      </c>
      <c r="BK93" s="177">
        <f t="shared" si="37"/>
        <v>1</v>
      </c>
      <c r="BL93" s="177">
        <f t="shared" si="37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>
        <v>1</v>
      </c>
      <c r="AI95" s="182">
        <v>1</v>
      </c>
      <c r="AJ95" s="182">
        <v>1</v>
      </c>
      <c r="AK95" s="182">
        <v>1</v>
      </c>
      <c r="AL95" s="182"/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780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>
        <v>1</v>
      </c>
      <c r="AL96" s="182">
        <v>1</v>
      </c>
      <c r="AM96" s="182">
        <v>1</v>
      </c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>
        <v>0.6</v>
      </c>
      <c r="AN99" s="182">
        <v>1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>
        <v>0</v>
      </c>
      <c r="AP102" s="182">
        <v>0.27</v>
      </c>
      <c r="AQ102" s="182">
        <v>0.84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9">T109*$N$109+$N$130*T130</f>
        <v>0</v>
      </c>
      <c r="U106" s="183">
        <f t="shared" si="39"/>
        <v>0</v>
      </c>
      <c r="V106" s="183">
        <f t="shared" si="39"/>
        <v>0</v>
      </c>
      <c r="W106" s="183">
        <f t="shared" si="39"/>
        <v>0</v>
      </c>
      <c r="X106" s="183">
        <f t="shared" si="39"/>
        <v>0</v>
      </c>
      <c r="Y106" s="183">
        <f t="shared" si="39"/>
        <v>0</v>
      </c>
      <c r="Z106" s="183">
        <f t="shared" si="39"/>
        <v>0</v>
      </c>
      <c r="AA106" s="183">
        <f t="shared" si="39"/>
        <v>0</v>
      </c>
      <c r="AB106" s="183">
        <f t="shared" si="39"/>
        <v>0</v>
      </c>
      <c r="AC106" s="183">
        <f t="shared" si="39"/>
        <v>0</v>
      </c>
      <c r="AD106" s="183">
        <f t="shared" si="39"/>
        <v>0</v>
      </c>
      <c r="AE106" s="183">
        <f t="shared" si="39"/>
        <v>0</v>
      </c>
      <c r="AF106" s="183">
        <f t="shared" si="39"/>
        <v>0</v>
      </c>
      <c r="AG106" s="183">
        <f t="shared" si="39"/>
        <v>0</v>
      </c>
      <c r="AH106" s="183">
        <f t="shared" si="39"/>
        <v>0</v>
      </c>
      <c r="AI106" s="183">
        <f t="shared" si="39"/>
        <v>0</v>
      </c>
      <c r="AJ106" s="183">
        <f t="shared" si="39"/>
        <v>0</v>
      </c>
      <c r="AK106" s="183">
        <f t="shared" si="39"/>
        <v>0</v>
      </c>
      <c r="AL106" s="183">
        <f t="shared" si="39"/>
        <v>0</v>
      </c>
      <c r="AM106" s="183">
        <f t="shared" si="39"/>
        <v>0</v>
      </c>
      <c r="AN106" s="183">
        <f t="shared" si="39"/>
        <v>0</v>
      </c>
      <c r="AO106" s="183">
        <f t="shared" si="39"/>
        <v>0</v>
      </c>
      <c r="AP106" s="183">
        <f t="shared" si="39"/>
        <v>0</v>
      </c>
      <c r="AQ106" s="183">
        <f t="shared" si="39"/>
        <v>0</v>
      </c>
      <c r="AR106" s="183">
        <f t="shared" si="39"/>
        <v>0</v>
      </c>
      <c r="AS106" s="183">
        <f t="shared" si="39"/>
        <v>0.70291172513064426</v>
      </c>
      <c r="AT106" s="183">
        <f t="shared" si="39"/>
        <v>0.85</v>
      </c>
      <c r="AU106" s="183">
        <f t="shared" si="39"/>
        <v>0.89467096410802016</v>
      </c>
      <c r="AV106" s="183">
        <f t="shared" si="39"/>
        <v>0.89467096410802016</v>
      </c>
      <c r="AW106" s="183">
        <f t="shared" si="39"/>
        <v>0.94661263572926113</v>
      </c>
      <c r="AX106" s="183">
        <f t="shared" si="39"/>
        <v>1</v>
      </c>
      <c r="AY106" s="183">
        <f t="shared" si="39"/>
        <v>1</v>
      </c>
      <c r="AZ106" s="183">
        <f t="shared" si="39"/>
        <v>1</v>
      </c>
      <c r="BA106" s="183">
        <f t="shared" si="39"/>
        <v>1</v>
      </c>
      <c r="BB106" s="183">
        <f t="shared" si="39"/>
        <v>1</v>
      </c>
      <c r="BC106" s="183">
        <f t="shared" si="39"/>
        <v>1</v>
      </c>
      <c r="BD106" s="183">
        <f t="shared" si="39"/>
        <v>1</v>
      </c>
      <c r="BE106" s="183">
        <f t="shared" si="39"/>
        <v>1</v>
      </c>
      <c r="BF106" s="183">
        <f t="shared" si="39"/>
        <v>1</v>
      </c>
      <c r="BG106" s="183">
        <f t="shared" si="39"/>
        <v>1</v>
      </c>
      <c r="BH106" s="183">
        <f t="shared" si="39"/>
        <v>1</v>
      </c>
      <c r="BI106" s="183">
        <f t="shared" si="39"/>
        <v>1</v>
      </c>
      <c r="BJ106" s="183">
        <f t="shared" si="39"/>
        <v>1</v>
      </c>
      <c r="BK106" s="183">
        <f t="shared" si="39"/>
        <v>1</v>
      </c>
      <c r="BL106" s="183">
        <f t="shared" si="39"/>
        <v>1</v>
      </c>
    </row>
    <row r="107" spans="1:64" s="7" customFormat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40">T110*$N$109+$N$130*T131</f>
        <v>0</v>
      </c>
      <c r="U107" s="177">
        <f t="shared" si="40"/>
        <v>0</v>
      </c>
      <c r="V107" s="177">
        <f t="shared" si="40"/>
        <v>0</v>
      </c>
      <c r="W107" s="177">
        <f t="shared" si="40"/>
        <v>0</v>
      </c>
      <c r="X107" s="177">
        <f t="shared" si="40"/>
        <v>0</v>
      </c>
      <c r="Y107" s="177">
        <f t="shared" si="40"/>
        <v>0</v>
      </c>
      <c r="Z107" s="177">
        <f t="shared" si="40"/>
        <v>0</v>
      </c>
      <c r="AA107" s="177">
        <f t="shared" si="40"/>
        <v>0</v>
      </c>
      <c r="AB107" s="177">
        <f t="shared" si="40"/>
        <v>0</v>
      </c>
      <c r="AC107" s="177">
        <f t="shared" si="40"/>
        <v>0</v>
      </c>
      <c r="AD107" s="177">
        <f t="shared" si="40"/>
        <v>0</v>
      </c>
      <c r="AE107" s="177">
        <f t="shared" si="40"/>
        <v>0</v>
      </c>
      <c r="AF107" s="177">
        <f t="shared" si="40"/>
        <v>0</v>
      </c>
      <c r="AG107" s="177">
        <f t="shared" si="40"/>
        <v>0</v>
      </c>
      <c r="AH107" s="177">
        <f t="shared" si="40"/>
        <v>0</v>
      </c>
      <c r="AI107" s="177">
        <f t="shared" si="40"/>
        <v>0</v>
      </c>
      <c r="AJ107" s="177">
        <f t="shared" si="40"/>
        <v>0</v>
      </c>
      <c r="AK107" s="177">
        <f t="shared" si="40"/>
        <v>0</v>
      </c>
      <c r="AL107" s="177">
        <f t="shared" si="40"/>
        <v>0</v>
      </c>
      <c r="AM107" s="177">
        <f t="shared" si="40"/>
        <v>0</v>
      </c>
      <c r="AN107" s="177">
        <f t="shared" si="40"/>
        <v>0</v>
      </c>
      <c r="AO107" s="177">
        <f t="shared" si="40"/>
        <v>0</v>
      </c>
      <c r="AP107" s="177">
        <f t="shared" si="40"/>
        <v>0</v>
      </c>
      <c r="AQ107" s="177">
        <f t="shared" si="40"/>
        <v>0</v>
      </c>
      <c r="AR107" s="177">
        <f t="shared" si="40"/>
        <v>0</v>
      </c>
      <c r="AS107" s="177">
        <f t="shared" si="40"/>
        <v>0</v>
      </c>
      <c r="AT107" s="177">
        <f t="shared" si="40"/>
        <v>0</v>
      </c>
      <c r="AU107" s="177">
        <f t="shared" si="40"/>
        <v>0</v>
      </c>
      <c r="AV107" s="177">
        <f t="shared" si="40"/>
        <v>0</v>
      </c>
      <c r="AW107" s="177">
        <f t="shared" si="40"/>
        <v>0</v>
      </c>
      <c r="AX107" s="177">
        <f t="shared" si="40"/>
        <v>0</v>
      </c>
      <c r="AY107" s="177">
        <f t="shared" si="40"/>
        <v>0</v>
      </c>
      <c r="AZ107" s="177">
        <f t="shared" si="40"/>
        <v>0</v>
      </c>
      <c r="BA107" s="177">
        <f t="shared" si="40"/>
        <v>0</v>
      </c>
      <c r="BB107" s="177">
        <f t="shared" si="40"/>
        <v>0</v>
      </c>
      <c r="BC107" s="177">
        <f t="shared" si="40"/>
        <v>0</v>
      </c>
      <c r="BD107" s="177">
        <f t="shared" si="40"/>
        <v>0</v>
      </c>
      <c r="BE107" s="177">
        <f t="shared" si="40"/>
        <v>0</v>
      </c>
      <c r="BF107" s="177">
        <f t="shared" si="40"/>
        <v>0</v>
      </c>
      <c r="BG107" s="177">
        <f t="shared" si="40"/>
        <v>0</v>
      </c>
      <c r="BH107" s="177">
        <f t="shared" si="40"/>
        <v>0</v>
      </c>
      <c r="BI107" s="177">
        <f t="shared" si="40"/>
        <v>0</v>
      </c>
      <c r="BJ107" s="177">
        <f t="shared" si="40"/>
        <v>0</v>
      </c>
      <c r="BK107" s="177">
        <f t="shared" si="40"/>
        <v>0</v>
      </c>
      <c r="BL107" s="177">
        <f t="shared" si="40"/>
        <v>0</v>
      </c>
    </row>
    <row r="108" spans="1:64" s="7" customFormat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780</v>
      </c>
      <c r="S108" s="177">
        <f>S111*$N$109+$N$130*S132</f>
        <v>0</v>
      </c>
      <c r="T108" s="177">
        <f t="shared" ref="T108:BL108" si="41">T111*$N$109+$N$130*T132</f>
        <v>0</v>
      </c>
      <c r="U108" s="177">
        <f t="shared" si="41"/>
        <v>0</v>
      </c>
      <c r="V108" s="177">
        <f t="shared" si="41"/>
        <v>0</v>
      </c>
      <c r="W108" s="177">
        <f t="shared" si="41"/>
        <v>0</v>
      </c>
      <c r="X108" s="177">
        <f t="shared" si="41"/>
        <v>0</v>
      </c>
      <c r="Y108" s="177">
        <f t="shared" si="41"/>
        <v>0</v>
      </c>
      <c r="Z108" s="177">
        <f t="shared" si="41"/>
        <v>0</v>
      </c>
      <c r="AA108" s="177">
        <f t="shared" si="41"/>
        <v>0</v>
      </c>
      <c r="AB108" s="177">
        <f t="shared" si="41"/>
        <v>0</v>
      </c>
      <c r="AC108" s="177">
        <f t="shared" si="41"/>
        <v>0</v>
      </c>
      <c r="AD108" s="177">
        <f t="shared" si="41"/>
        <v>0</v>
      </c>
      <c r="AE108" s="177">
        <f t="shared" si="41"/>
        <v>0</v>
      </c>
      <c r="AF108" s="177">
        <f t="shared" si="41"/>
        <v>0</v>
      </c>
      <c r="AG108" s="177">
        <f t="shared" si="41"/>
        <v>0</v>
      </c>
      <c r="AH108" s="177">
        <f t="shared" si="41"/>
        <v>0</v>
      </c>
      <c r="AI108" s="177">
        <f t="shared" si="41"/>
        <v>0</v>
      </c>
      <c r="AJ108" s="177">
        <f t="shared" si="41"/>
        <v>0</v>
      </c>
      <c r="AK108" s="177">
        <f t="shared" si="41"/>
        <v>0</v>
      </c>
      <c r="AL108" s="177">
        <f t="shared" si="41"/>
        <v>0</v>
      </c>
      <c r="AM108" s="177">
        <f t="shared" si="41"/>
        <v>0</v>
      </c>
      <c r="AN108" s="177">
        <f t="shared" si="41"/>
        <v>0</v>
      </c>
      <c r="AO108" s="177">
        <f t="shared" si="41"/>
        <v>0</v>
      </c>
      <c r="AP108" s="177">
        <f t="shared" si="41"/>
        <v>0</v>
      </c>
      <c r="AQ108" s="177">
        <f t="shared" si="41"/>
        <v>0</v>
      </c>
      <c r="AR108" s="177">
        <f t="shared" si="41"/>
        <v>0</v>
      </c>
      <c r="AS108" s="177">
        <f t="shared" si="41"/>
        <v>0</v>
      </c>
      <c r="AT108" s="177">
        <f t="shared" si="41"/>
        <v>0.85</v>
      </c>
      <c r="AU108" s="177">
        <f t="shared" si="41"/>
        <v>0.85</v>
      </c>
      <c r="AV108" s="177">
        <f t="shared" si="41"/>
        <v>0.85</v>
      </c>
      <c r="AW108" s="177">
        <f t="shared" si="41"/>
        <v>0.89467096410802016</v>
      </c>
      <c r="AX108" s="177">
        <f t="shared" si="41"/>
        <v>0.89467096410802016</v>
      </c>
      <c r="AY108" s="177">
        <f t="shared" si="41"/>
        <v>0.94661263572926113</v>
      </c>
      <c r="AZ108" s="177">
        <f t="shared" si="41"/>
        <v>1</v>
      </c>
      <c r="BA108" s="177">
        <f t="shared" si="41"/>
        <v>1</v>
      </c>
      <c r="BB108" s="177">
        <f t="shared" si="41"/>
        <v>1</v>
      </c>
      <c r="BC108" s="177">
        <f t="shared" si="41"/>
        <v>1</v>
      </c>
      <c r="BD108" s="177">
        <f t="shared" si="41"/>
        <v>1</v>
      </c>
      <c r="BE108" s="177">
        <f t="shared" si="41"/>
        <v>1</v>
      </c>
      <c r="BF108" s="177">
        <f t="shared" si="41"/>
        <v>1</v>
      </c>
      <c r="BG108" s="177">
        <f t="shared" si="41"/>
        <v>1</v>
      </c>
      <c r="BH108" s="177">
        <f t="shared" si="41"/>
        <v>1</v>
      </c>
      <c r="BI108" s="177">
        <f t="shared" si="41"/>
        <v>1</v>
      </c>
      <c r="BJ108" s="177">
        <f t="shared" si="41"/>
        <v>1</v>
      </c>
      <c r="BK108" s="177">
        <f t="shared" si="41"/>
        <v>1</v>
      </c>
      <c r="BL108" s="177">
        <f t="shared" si="41"/>
        <v>1</v>
      </c>
    </row>
    <row r="109" spans="1:64" s="7" customFormat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2">$O$112*T112+$O$115*T115+$O$118*T118+$O$121*T121+$O$124*T124+$O$127*T127</f>
        <v>0</v>
      </c>
      <c r="U109" s="185">
        <f t="shared" si="42"/>
        <v>0</v>
      </c>
      <c r="V109" s="185">
        <f t="shared" si="42"/>
        <v>0</v>
      </c>
      <c r="W109" s="185">
        <f t="shared" si="42"/>
        <v>0</v>
      </c>
      <c r="X109" s="185">
        <f t="shared" si="42"/>
        <v>0</v>
      </c>
      <c r="Y109" s="185">
        <f t="shared" si="42"/>
        <v>0</v>
      </c>
      <c r="Z109" s="185">
        <f t="shared" si="42"/>
        <v>0</v>
      </c>
      <c r="AA109" s="185">
        <f t="shared" si="42"/>
        <v>0</v>
      </c>
      <c r="AB109" s="185">
        <f t="shared" si="42"/>
        <v>0</v>
      </c>
      <c r="AC109" s="185">
        <f t="shared" si="42"/>
        <v>0</v>
      </c>
      <c r="AD109" s="185">
        <f t="shared" si="42"/>
        <v>0</v>
      </c>
      <c r="AE109" s="185">
        <f t="shared" si="42"/>
        <v>0</v>
      </c>
      <c r="AF109" s="185">
        <f t="shared" si="42"/>
        <v>0</v>
      </c>
      <c r="AG109" s="185">
        <f t="shared" si="42"/>
        <v>0</v>
      </c>
      <c r="AH109" s="185">
        <f t="shared" si="42"/>
        <v>0</v>
      </c>
      <c r="AI109" s="185">
        <f t="shared" si="42"/>
        <v>0</v>
      </c>
      <c r="AJ109" s="185">
        <f t="shared" si="42"/>
        <v>0</v>
      </c>
      <c r="AK109" s="185">
        <f t="shared" si="42"/>
        <v>0</v>
      </c>
      <c r="AL109" s="185">
        <f t="shared" si="42"/>
        <v>0</v>
      </c>
      <c r="AM109" s="185">
        <f t="shared" si="42"/>
        <v>0</v>
      </c>
      <c r="AN109" s="185">
        <f t="shared" si="42"/>
        <v>0</v>
      </c>
      <c r="AO109" s="185">
        <f t="shared" si="42"/>
        <v>0</v>
      </c>
      <c r="AP109" s="185">
        <f t="shared" si="42"/>
        <v>0</v>
      </c>
      <c r="AQ109" s="185">
        <f t="shared" si="42"/>
        <v>0</v>
      </c>
      <c r="AR109" s="185">
        <f t="shared" si="42"/>
        <v>0</v>
      </c>
      <c r="AS109" s="185">
        <f t="shared" si="42"/>
        <v>0.82695497074193447</v>
      </c>
      <c r="AT109" s="185">
        <f t="shared" si="42"/>
        <v>1</v>
      </c>
      <c r="AU109" s="185">
        <f t="shared" si="42"/>
        <v>1</v>
      </c>
      <c r="AV109" s="185">
        <f t="shared" si="42"/>
        <v>1</v>
      </c>
      <c r="AW109" s="185">
        <f t="shared" si="42"/>
        <v>1</v>
      </c>
      <c r="AX109" s="185">
        <f t="shared" si="42"/>
        <v>1</v>
      </c>
      <c r="AY109" s="185">
        <f t="shared" si="42"/>
        <v>1</v>
      </c>
      <c r="AZ109" s="185">
        <f t="shared" si="42"/>
        <v>1</v>
      </c>
      <c r="BA109" s="185">
        <f t="shared" si="42"/>
        <v>1</v>
      </c>
      <c r="BB109" s="185">
        <f t="shared" si="42"/>
        <v>1</v>
      </c>
      <c r="BC109" s="185">
        <f t="shared" si="42"/>
        <v>1</v>
      </c>
      <c r="BD109" s="185">
        <f t="shared" si="42"/>
        <v>1</v>
      </c>
      <c r="BE109" s="185">
        <f t="shared" si="42"/>
        <v>1</v>
      </c>
      <c r="BF109" s="185">
        <f t="shared" si="42"/>
        <v>1</v>
      </c>
      <c r="BG109" s="185">
        <f t="shared" si="42"/>
        <v>1</v>
      </c>
      <c r="BH109" s="185">
        <f t="shared" si="42"/>
        <v>1</v>
      </c>
      <c r="BI109" s="185">
        <f t="shared" si="42"/>
        <v>1</v>
      </c>
      <c r="BJ109" s="185">
        <f t="shared" si="42"/>
        <v>1</v>
      </c>
      <c r="BK109" s="185">
        <f t="shared" si="42"/>
        <v>1</v>
      </c>
      <c r="BL109" s="185">
        <f t="shared" si="42"/>
        <v>1</v>
      </c>
    </row>
    <row r="110" spans="1:64" s="7" customFormat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3">$O$112*T113+$O$115*T116+$O$118*T119+$O$121*T122+$O$124*T125+$O$127*T128</f>
        <v>0</v>
      </c>
      <c r="U110" s="182">
        <f t="shared" si="43"/>
        <v>0</v>
      </c>
      <c r="V110" s="182">
        <f t="shared" si="43"/>
        <v>0</v>
      </c>
      <c r="W110" s="182">
        <f t="shared" si="43"/>
        <v>0</v>
      </c>
      <c r="X110" s="182">
        <f t="shared" si="43"/>
        <v>0</v>
      </c>
      <c r="Y110" s="182">
        <f t="shared" si="43"/>
        <v>0</v>
      </c>
      <c r="Z110" s="182">
        <f t="shared" si="43"/>
        <v>0</v>
      </c>
      <c r="AA110" s="182">
        <f t="shared" si="43"/>
        <v>0</v>
      </c>
      <c r="AB110" s="182">
        <f t="shared" si="43"/>
        <v>0</v>
      </c>
      <c r="AC110" s="182">
        <f t="shared" si="43"/>
        <v>0</v>
      </c>
      <c r="AD110" s="182">
        <f t="shared" si="43"/>
        <v>0</v>
      </c>
      <c r="AE110" s="182">
        <f t="shared" si="43"/>
        <v>0</v>
      </c>
      <c r="AF110" s="182">
        <f t="shared" si="43"/>
        <v>0</v>
      </c>
      <c r="AG110" s="182">
        <f t="shared" si="43"/>
        <v>0</v>
      </c>
      <c r="AH110" s="182">
        <f t="shared" si="43"/>
        <v>0</v>
      </c>
      <c r="AI110" s="182">
        <f t="shared" si="43"/>
        <v>0</v>
      </c>
      <c r="AJ110" s="182">
        <f t="shared" si="43"/>
        <v>0</v>
      </c>
      <c r="AK110" s="182">
        <f t="shared" si="43"/>
        <v>0</v>
      </c>
      <c r="AL110" s="182">
        <f t="shared" si="43"/>
        <v>0</v>
      </c>
      <c r="AM110" s="182">
        <f t="shared" si="43"/>
        <v>0</v>
      </c>
      <c r="AN110" s="182">
        <f t="shared" si="43"/>
        <v>0</v>
      </c>
      <c r="AO110" s="182">
        <f t="shared" si="43"/>
        <v>0</v>
      </c>
      <c r="AP110" s="182">
        <f t="shared" si="43"/>
        <v>0</v>
      </c>
      <c r="AQ110" s="182">
        <f t="shared" si="43"/>
        <v>0</v>
      </c>
      <c r="AR110" s="182">
        <f t="shared" si="43"/>
        <v>0</v>
      </c>
      <c r="AS110" s="182">
        <f t="shared" si="43"/>
        <v>0</v>
      </c>
      <c r="AT110" s="182">
        <f t="shared" si="43"/>
        <v>0</v>
      </c>
      <c r="AU110" s="182">
        <f t="shared" si="43"/>
        <v>0</v>
      </c>
      <c r="AV110" s="182">
        <f t="shared" si="43"/>
        <v>0</v>
      </c>
      <c r="AW110" s="182">
        <f t="shared" si="43"/>
        <v>0</v>
      </c>
      <c r="AX110" s="182">
        <f t="shared" si="43"/>
        <v>0</v>
      </c>
      <c r="AY110" s="182">
        <f t="shared" si="43"/>
        <v>0</v>
      </c>
      <c r="AZ110" s="182">
        <f t="shared" si="43"/>
        <v>0</v>
      </c>
      <c r="BA110" s="182">
        <f t="shared" si="43"/>
        <v>0</v>
      </c>
      <c r="BB110" s="182">
        <f t="shared" si="43"/>
        <v>0</v>
      </c>
      <c r="BC110" s="182">
        <f t="shared" si="43"/>
        <v>0</v>
      </c>
      <c r="BD110" s="182">
        <f t="shared" si="43"/>
        <v>0</v>
      </c>
      <c r="BE110" s="182">
        <f t="shared" si="43"/>
        <v>0</v>
      </c>
      <c r="BF110" s="182">
        <f t="shared" si="43"/>
        <v>0</v>
      </c>
      <c r="BG110" s="182">
        <f t="shared" si="43"/>
        <v>0</v>
      </c>
      <c r="BH110" s="182">
        <f t="shared" si="43"/>
        <v>0</v>
      </c>
      <c r="BI110" s="182">
        <f t="shared" si="43"/>
        <v>0</v>
      </c>
      <c r="BJ110" s="182">
        <f t="shared" si="43"/>
        <v>0</v>
      </c>
      <c r="BK110" s="182">
        <f t="shared" si="43"/>
        <v>0</v>
      </c>
      <c r="BL110" s="182">
        <f t="shared" si="43"/>
        <v>0</v>
      </c>
    </row>
    <row r="111" spans="1:64" s="7" customFormat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780</v>
      </c>
      <c r="S111" s="182">
        <f>$O$112*S114+$O$115*S117+$O$118*S120+$O$121*S123+$O$124*S126+$O$127*S129</f>
        <v>0</v>
      </c>
      <c r="T111" s="182">
        <f t="shared" ref="T111:BL111" si="44">$O$112*T114+$O$115*T117+$O$118*T120+$O$121*T123+$O$124*T126+$O$127*T129</f>
        <v>0</v>
      </c>
      <c r="U111" s="182">
        <f t="shared" si="44"/>
        <v>0</v>
      </c>
      <c r="V111" s="182">
        <f t="shared" si="44"/>
        <v>0</v>
      </c>
      <c r="W111" s="182">
        <f t="shared" si="44"/>
        <v>0</v>
      </c>
      <c r="X111" s="182">
        <f t="shared" si="44"/>
        <v>0</v>
      </c>
      <c r="Y111" s="182">
        <f t="shared" si="44"/>
        <v>0</v>
      </c>
      <c r="Z111" s="182">
        <f t="shared" si="44"/>
        <v>0</v>
      </c>
      <c r="AA111" s="182">
        <f t="shared" si="44"/>
        <v>0</v>
      </c>
      <c r="AB111" s="182">
        <f t="shared" si="44"/>
        <v>0</v>
      </c>
      <c r="AC111" s="182">
        <f t="shared" si="44"/>
        <v>0</v>
      </c>
      <c r="AD111" s="182">
        <f t="shared" si="44"/>
        <v>0</v>
      </c>
      <c r="AE111" s="182">
        <f t="shared" si="44"/>
        <v>0</v>
      </c>
      <c r="AF111" s="182">
        <f t="shared" si="44"/>
        <v>0</v>
      </c>
      <c r="AG111" s="182">
        <f t="shared" si="44"/>
        <v>0</v>
      </c>
      <c r="AH111" s="182">
        <f t="shared" si="44"/>
        <v>0</v>
      </c>
      <c r="AI111" s="182">
        <f t="shared" si="44"/>
        <v>0</v>
      </c>
      <c r="AJ111" s="182">
        <f t="shared" si="44"/>
        <v>0</v>
      </c>
      <c r="AK111" s="182">
        <f t="shared" si="44"/>
        <v>0</v>
      </c>
      <c r="AL111" s="182">
        <f t="shared" si="44"/>
        <v>0</v>
      </c>
      <c r="AM111" s="182">
        <f t="shared" si="44"/>
        <v>0</v>
      </c>
      <c r="AN111" s="182">
        <f t="shared" si="44"/>
        <v>0</v>
      </c>
      <c r="AO111" s="182">
        <f t="shared" si="44"/>
        <v>0</v>
      </c>
      <c r="AP111" s="182">
        <f t="shared" si="44"/>
        <v>0</v>
      </c>
      <c r="AQ111" s="182">
        <f t="shared" si="44"/>
        <v>0</v>
      </c>
      <c r="AR111" s="182">
        <f t="shared" si="44"/>
        <v>0</v>
      </c>
      <c r="AS111" s="182">
        <f t="shared" si="44"/>
        <v>0</v>
      </c>
      <c r="AT111" s="182">
        <f t="shared" si="44"/>
        <v>1</v>
      </c>
      <c r="AU111" s="182">
        <f t="shared" si="44"/>
        <v>1</v>
      </c>
      <c r="AV111" s="182">
        <f t="shared" si="44"/>
        <v>1</v>
      </c>
      <c r="AW111" s="182">
        <f t="shared" si="44"/>
        <v>1</v>
      </c>
      <c r="AX111" s="182">
        <f t="shared" si="44"/>
        <v>1</v>
      </c>
      <c r="AY111" s="182">
        <f t="shared" si="44"/>
        <v>1</v>
      </c>
      <c r="AZ111" s="182">
        <f t="shared" si="44"/>
        <v>1</v>
      </c>
      <c r="BA111" s="182">
        <f t="shared" si="44"/>
        <v>1</v>
      </c>
      <c r="BB111" s="182">
        <f t="shared" si="44"/>
        <v>1</v>
      </c>
      <c r="BC111" s="182">
        <f t="shared" si="44"/>
        <v>1</v>
      </c>
      <c r="BD111" s="182">
        <f t="shared" si="44"/>
        <v>1</v>
      </c>
      <c r="BE111" s="182">
        <f t="shared" si="44"/>
        <v>1</v>
      </c>
      <c r="BF111" s="182">
        <f t="shared" si="44"/>
        <v>1</v>
      </c>
      <c r="BG111" s="182">
        <f t="shared" si="44"/>
        <v>1</v>
      </c>
      <c r="BH111" s="182">
        <f t="shared" si="44"/>
        <v>1</v>
      </c>
      <c r="BI111" s="182">
        <f t="shared" si="44"/>
        <v>1</v>
      </c>
      <c r="BJ111" s="182">
        <f t="shared" si="44"/>
        <v>1</v>
      </c>
      <c r="BK111" s="182">
        <f t="shared" si="44"/>
        <v>1</v>
      </c>
      <c r="BL111" s="182">
        <f t="shared" si="44"/>
        <v>1</v>
      </c>
    </row>
    <row r="112" spans="1:64" s="7" customFormat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5">$O$133*T133+$O$136*T136+$O$139*T139+$O$142*T142+$O$145*T145+$O$148*T148</f>
        <v>0</v>
      </c>
      <c r="U130" s="185">
        <f t="shared" si="45"/>
        <v>0</v>
      </c>
      <c r="V130" s="185">
        <f t="shared" si="45"/>
        <v>0</v>
      </c>
      <c r="W130" s="185">
        <f t="shared" si="45"/>
        <v>0</v>
      </c>
      <c r="X130" s="185">
        <f t="shared" si="45"/>
        <v>0</v>
      </c>
      <c r="Y130" s="185">
        <f t="shared" si="45"/>
        <v>0</v>
      </c>
      <c r="Z130" s="185">
        <f t="shared" si="45"/>
        <v>0</v>
      </c>
      <c r="AA130" s="185">
        <f t="shared" si="45"/>
        <v>0</v>
      </c>
      <c r="AB130" s="185">
        <f t="shared" si="45"/>
        <v>0</v>
      </c>
      <c r="AC130" s="185">
        <f t="shared" si="45"/>
        <v>0</v>
      </c>
      <c r="AD130" s="185">
        <f t="shared" si="45"/>
        <v>0</v>
      </c>
      <c r="AE130" s="185">
        <f t="shared" si="45"/>
        <v>0</v>
      </c>
      <c r="AF130" s="185">
        <f t="shared" si="45"/>
        <v>0</v>
      </c>
      <c r="AG130" s="185">
        <f t="shared" si="45"/>
        <v>0</v>
      </c>
      <c r="AH130" s="185">
        <f t="shared" si="45"/>
        <v>0</v>
      </c>
      <c r="AI130" s="185">
        <f t="shared" si="45"/>
        <v>0</v>
      </c>
      <c r="AJ130" s="185">
        <f t="shared" si="45"/>
        <v>0</v>
      </c>
      <c r="AK130" s="185">
        <f t="shared" si="45"/>
        <v>0</v>
      </c>
      <c r="AL130" s="185">
        <f t="shared" si="45"/>
        <v>0</v>
      </c>
      <c r="AM130" s="185">
        <f t="shared" si="45"/>
        <v>0</v>
      </c>
      <c r="AN130" s="185">
        <f t="shared" si="45"/>
        <v>0</v>
      </c>
      <c r="AO130" s="185">
        <f t="shared" si="45"/>
        <v>0</v>
      </c>
      <c r="AP130" s="185">
        <f t="shared" si="45"/>
        <v>0</v>
      </c>
      <c r="AQ130" s="185">
        <f t="shared" si="45"/>
        <v>0</v>
      </c>
      <c r="AR130" s="185">
        <f t="shared" si="45"/>
        <v>0</v>
      </c>
      <c r="AS130" s="185">
        <f t="shared" si="45"/>
        <v>0</v>
      </c>
      <c r="AT130" s="185">
        <f t="shared" si="45"/>
        <v>0</v>
      </c>
      <c r="AU130" s="185">
        <f t="shared" si="45"/>
        <v>0.29780642738680102</v>
      </c>
      <c r="AV130" s="185">
        <f t="shared" si="45"/>
        <v>0.29780642738680102</v>
      </c>
      <c r="AW130" s="185">
        <f t="shared" si="45"/>
        <v>0.64408423819507465</v>
      </c>
      <c r="AX130" s="185">
        <f t="shared" si="45"/>
        <v>1</v>
      </c>
      <c r="AY130" s="185">
        <f t="shared" si="45"/>
        <v>1</v>
      </c>
      <c r="AZ130" s="185">
        <f t="shared" si="45"/>
        <v>1</v>
      </c>
      <c r="BA130" s="185">
        <f t="shared" si="45"/>
        <v>1</v>
      </c>
      <c r="BB130" s="185">
        <f t="shared" si="45"/>
        <v>1</v>
      </c>
      <c r="BC130" s="185">
        <f t="shared" si="45"/>
        <v>1</v>
      </c>
      <c r="BD130" s="185">
        <f t="shared" si="45"/>
        <v>1</v>
      </c>
      <c r="BE130" s="185">
        <f t="shared" si="45"/>
        <v>1</v>
      </c>
      <c r="BF130" s="185">
        <f t="shared" si="45"/>
        <v>1</v>
      </c>
      <c r="BG130" s="185">
        <f t="shared" si="45"/>
        <v>1</v>
      </c>
      <c r="BH130" s="185">
        <f t="shared" si="45"/>
        <v>1</v>
      </c>
      <c r="BI130" s="185">
        <f t="shared" si="45"/>
        <v>1</v>
      </c>
      <c r="BJ130" s="185">
        <f t="shared" si="45"/>
        <v>1</v>
      </c>
      <c r="BK130" s="185">
        <f t="shared" si="45"/>
        <v>1</v>
      </c>
      <c r="BL130" s="185">
        <f t="shared" si="45"/>
        <v>1</v>
      </c>
    </row>
    <row r="131" spans="1:64" s="7" customFormat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6">$O$133*T134+$O$136*T137+$O$139*T140+$O$142*T143+$O$145*T146+$O$148*T149</f>
        <v>0</v>
      </c>
      <c r="U131" s="182">
        <f t="shared" si="46"/>
        <v>0</v>
      </c>
      <c r="V131" s="182">
        <f t="shared" si="46"/>
        <v>0</v>
      </c>
      <c r="W131" s="182">
        <f t="shared" si="46"/>
        <v>0</v>
      </c>
      <c r="X131" s="182">
        <f t="shared" si="46"/>
        <v>0</v>
      </c>
      <c r="Y131" s="182">
        <f t="shared" si="46"/>
        <v>0</v>
      </c>
      <c r="Z131" s="182">
        <f t="shared" si="46"/>
        <v>0</v>
      </c>
      <c r="AA131" s="182">
        <f t="shared" si="46"/>
        <v>0</v>
      </c>
      <c r="AB131" s="182">
        <f t="shared" si="46"/>
        <v>0</v>
      </c>
      <c r="AC131" s="182">
        <f t="shared" si="46"/>
        <v>0</v>
      </c>
      <c r="AD131" s="182">
        <f t="shared" si="46"/>
        <v>0</v>
      </c>
      <c r="AE131" s="182">
        <f t="shared" si="46"/>
        <v>0</v>
      </c>
      <c r="AF131" s="182">
        <f t="shared" si="46"/>
        <v>0</v>
      </c>
      <c r="AG131" s="182">
        <f t="shared" si="46"/>
        <v>0</v>
      </c>
      <c r="AH131" s="182">
        <f t="shared" si="46"/>
        <v>0</v>
      </c>
      <c r="AI131" s="182">
        <f t="shared" si="46"/>
        <v>0</v>
      </c>
      <c r="AJ131" s="182">
        <f t="shared" si="46"/>
        <v>0</v>
      </c>
      <c r="AK131" s="182">
        <f t="shared" si="46"/>
        <v>0</v>
      </c>
      <c r="AL131" s="182">
        <f t="shared" si="46"/>
        <v>0</v>
      </c>
      <c r="AM131" s="182">
        <f t="shared" si="46"/>
        <v>0</v>
      </c>
      <c r="AN131" s="182">
        <f t="shared" si="46"/>
        <v>0</v>
      </c>
      <c r="AO131" s="182">
        <f t="shared" si="46"/>
        <v>0</v>
      </c>
      <c r="AP131" s="182">
        <f t="shared" si="46"/>
        <v>0</v>
      </c>
      <c r="AQ131" s="182">
        <f t="shared" si="46"/>
        <v>0</v>
      </c>
      <c r="AR131" s="182">
        <f t="shared" si="46"/>
        <v>0</v>
      </c>
      <c r="AS131" s="182">
        <f t="shared" si="46"/>
        <v>0</v>
      </c>
      <c r="AT131" s="182">
        <f t="shared" si="46"/>
        <v>0</v>
      </c>
      <c r="AU131" s="182">
        <f t="shared" si="46"/>
        <v>0</v>
      </c>
      <c r="AV131" s="182">
        <f t="shared" si="46"/>
        <v>0</v>
      </c>
      <c r="AW131" s="182">
        <f t="shared" si="46"/>
        <v>0</v>
      </c>
      <c r="AX131" s="182">
        <f t="shared" si="46"/>
        <v>0</v>
      </c>
      <c r="AY131" s="182">
        <f t="shared" si="46"/>
        <v>0</v>
      </c>
      <c r="AZ131" s="182">
        <f t="shared" si="46"/>
        <v>0</v>
      </c>
      <c r="BA131" s="182">
        <f t="shared" si="46"/>
        <v>0</v>
      </c>
      <c r="BB131" s="182">
        <f t="shared" si="46"/>
        <v>0</v>
      </c>
      <c r="BC131" s="182">
        <f t="shared" si="46"/>
        <v>0</v>
      </c>
      <c r="BD131" s="182">
        <f t="shared" si="46"/>
        <v>0</v>
      </c>
      <c r="BE131" s="182">
        <f t="shared" si="46"/>
        <v>0</v>
      </c>
      <c r="BF131" s="182">
        <f t="shared" si="46"/>
        <v>0</v>
      </c>
      <c r="BG131" s="182">
        <f t="shared" si="46"/>
        <v>0</v>
      </c>
      <c r="BH131" s="182">
        <f t="shared" si="46"/>
        <v>0</v>
      </c>
      <c r="BI131" s="182">
        <f t="shared" si="46"/>
        <v>0</v>
      </c>
      <c r="BJ131" s="182">
        <f t="shared" si="46"/>
        <v>0</v>
      </c>
      <c r="BK131" s="182">
        <f t="shared" si="46"/>
        <v>0</v>
      </c>
      <c r="BL131" s="182">
        <f t="shared" si="46"/>
        <v>0</v>
      </c>
    </row>
    <row r="132" spans="1:64" s="7" customFormat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780</v>
      </c>
      <c r="S132" s="182">
        <f>$O$133*S135+$O$136*S138+$O$139*S141+$O$142*S144+$O$145*S147+$O$148*S150</f>
        <v>0</v>
      </c>
      <c r="T132" s="182">
        <f t="shared" ref="T132:BL132" si="47">$O$133*T135+$O$136*T138+$O$139*T141+$O$142*T144+$O$145*T147+$O$148*T150</f>
        <v>0</v>
      </c>
      <c r="U132" s="182">
        <f t="shared" si="47"/>
        <v>0</v>
      </c>
      <c r="V132" s="182">
        <f t="shared" si="47"/>
        <v>0</v>
      </c>
      <c r="W132" s="182">
        <f t="shared" si="47"/>
        <v>0</v>
      </c>
      <c r="X132" s="182">
        <f t="shared" si="47"/>
        <v>0</v>
      </c>
      <c r="Y132" s="182">
        <f t="shared" si="47"/>
        <v>0</v>
      </c>
      <c r="Z132" s="182">
        <f t="shared" si="47"/>
        <v>0</v>
      </c>
      <c r="AA132" s="182">
        <f t="shared" si="47"/>
        <v>0</v>
      </c>
      <c r="AB132" s="182">
        <f t="shared" si="47"/>
        <v>0</v>
      </c>
      <c r="AC132" s="182">
        <f t="shared" si="47"/>
        <v>0</v>
      </c>
      <c r="AD132" s="182">
        <f t="shared" si="47"/>
        <v>0</v>
      </c>
      <c r="AE132" s="182">
        <f t="shared" si="47"/>
        <v>0</v>
      </c>
      <c r="AF132" s="182">
        <f t="shared" si="47"/>
        <v>0</v>
      </c>
      <c r="AG132" s="182">
        <f t="shared" si="47"/>
        <v>0</v>
      </c>
      <c r="AH132" s="182">
        <f t="shared" si="47"/>
        <v>0</v>
      </c>
      <c r="AI132" s="182">
        <f t="shared" si="47"/>
        <v>0</v>
      </c>
      <c r="AJ132" s="182">
        <f t="shared" si="47"/>
        <v>0</v>
      </c>
      <c r="AK132" s="182">
        <f t="shared" si="47"/>
        <v>0</v>
      </c>
      <c r="AL132" s="182">
        <f t="shared" si="47"/>
        <v>0</v>
      </c>
      <c r="AM132" s="182">
        <f t="shared" si="47"/>
        <v>0</v>
      </c>
      <c r="AN132" s="182">
        <f t="shared" si="47"/>
        <v>0</v>
      </c>
      <c r="AO132" s="182">
        <f t="shared" si="47"/>
        <v>0</v>
      </c>
      <c r="AP132" s="182">
        <f t="shared" si="47"/>
        <v>0</v>
      </c>
      <c r="AQ132" s="182">
        <f t="shared" si="47"/>
        <v>0</v>
      </c>
      <c r="AR132" s="182">
        <f t="shared" si="47"/>
        <v>0</v>
      </c>
      <c r="AS132" s="182">
        <f t="shared" si="47"/>
        <v>0</v>
      </c>
      <c r="AT132" s="182">
        <f t="shared" si="47"/>
        <v>0</v>
      </c>
      <c r="AU132" s="182">
        <f t="shared" si="47"/>
        <v>0</v>
      </c>
      <c r="AV132" s="182">
        <f t="shared" si="47"/>
        <v>0</v>
      </c>
      <c r="AW132" s="182">
        <f t="shared" si="47"/>
        <v>0.29780642738680102</v>
      </c>
      <c r="AX132" s="182">
        <f t="shared" si="47"/>
        <v>0.29780642738680102</v>
      </c>
      <c r="AY132" s="182">
        <f t="shared" si="47"/>
        <v>0.64408423819507465</v>
      </c>
      <c r="AZ132" s="182">
        <f t="shared" si="47"/>
        <v>1</v>
      </c>
      <c r="BA132" s="182">
        <f t="shared" si="47"/>
        <v>1</v>
      </c>
      <c r="BB132" s="182">
        <f t="shared" si="47"/>
        <v>1</v>
      </c>
      <c r="BC132" s="182">
        <f t="shared" si="47"/>
        <v>1</v>
      </c>
      <c r="BD132" s="182">
        <f t="shared" si="47"/>
        <v>1</v>
      </c>
      <c r="BE132" s="182">
        <f t="shared" si="47"/>
        <v>1</v>
      </c>
      <c r="BF132" s="182">
        <f t="shared" si="47"/>
        <v>1</v>
      </c>
      <c r="BG132" s="182">
        <f t="shared" si="47"/>
        <v>1</v>
      </c>
      <c r="BH132" s="182">
        <f t="shared" si="47"/>
        <v>1</v>
      </c>
      <c r="BI132" s="182">
        <f t="shared" si="47"/>
        <v>1</v>
      </c>
      <c r="BJ132" s="182">
        <f t="shared" si="47"/>
        <v>1</v>
      </c>
      <c r="BK132" s="182">
        <f t="shared" si="47"/>
        <v>1</v>
      </c>
      <c r="BL132" s="182">
        <f t="shared" si="47"/>
        <v>1</v>
      </c>
    </row>
    <row r="133" spans="1:64" s="7" customFormat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82"/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8">T172*$M$172+T154*$M$154+T199*$M$199+$M$214*T214</f>
        <v>0</v>
      </c>
      <c r="U151" s="180">
        <f t="shared" si="48"/>
        <v>0</v>
      </c>
      <c r="V151" s="180">
        <f t="shared" si="48"/>
        <v>0</v>
      </c>
      <c r="W151" s="180">
        <f t="shared" si="48"/>
        <v>0.14000000000000001</v>
      </c>
      <c r="X151" s="180">
        <f t="shared" si="48"/>
        <v>0.17</v>
      </c>
      <c r="Y151" s="180">
        <f t="shared" si="48"/>
        <v>0.17</v>
      </c>
      <c r="Z151" s="180">
        <f t="shared" si="48"/>
        <v>0.17</v>
      </c>
      <c r="AA151" s="180">
        <f t="shared" si="48"/>
        <v>0.17</v>
      </c>
      <c r="AB151" s="180">
        <f t="shared" si="48"/>
        <v>0.17</v>
      </c>
      <c r="AC151" s="180">
        <f t="shared" si="48"/>
        <v>0.17</v>
      </c>
      <c r="AD151" s="180">
        <f t="shared" si="48"/>
        <v>0.17</v>
      </c>
      <c r="AE151" s="180">
        <f t="shared" si="48"/>
        <v>0.23480000000000001</v>
      </c>
      <c r="AF151" s="180">
        <f t="shared" si="48"/>
        <v>0.27559999999999996</v>
      </c>
      <c r="AG151" s="180">
        <f t="shared" si="48"/>
        <v>0.29000000000000004</v>
      </c>
      <c r="AH151" s="180">
        <f t="shared" si="48"/>
        <v>0.29000000000000004</v>
      </c>
      <c r="AI151" s="180">
        <f t="shared" si="48"/>
        <v>0.29000000000000004</v>
      </c>
      <c r="AJ151" s="180">
        <f t="shared" si="48"/>
        <v>0.43000000000000005</v>
      </c>
      <c r="AK151" s="180">
        <f t="shared" si="48"/>
        <v>0.43000000000000005</v>
      </c>
      <c r="AL151" s="180">
        <f t="shared" si="48"/>
        <v>0.43000000000000005</v>
      </c>
      <c r="AM151" s="180">
        <f t="shared" si="48"/>
        <v>0.43000000000000005</v>
      </c>
      <c r="AN151" s="180">
        <f t="shared" si="48"/>
        <v>0.439</v>
      </c>
      <c r="AO151" s="180">
        <f t="shared" si="48"/>
        <v>0.44500000000000001</v>
      </c>
      <c r="AP151" s="180">
        <f t="shared" si="48"/>
        <v>0.44500000000000001</v>
      </c>
      <c r="AQ151" s="180">
        <f t="shared" si="48"/>
        <v>0.745</v>
      </c>
      <c r="AR151" s="180">
        <f t="shared" si="48"/>
        <v>0.745</v>
      </c>
      <c r="AS151" s="180">
        <f t="shared" si="48"/>
        <v>0.82</v>
      </c>
      <c r="AT151" s="180">
        <f t="shared" si="48"/>
        <v>0.87370826549383629</v>
      </c>
      <c r="AU151" s="180">
        <f t="shared" si="48"/>
        <v>0.96509795318546077</v>
      </c>
      <c r="AV151" s="180">
        <f t="shared" si="48"/>
        <v>0.98672493815152351</v>
      </c>
      <c r="AW151" s="180">
        <f t="shared" si="48"/>
        <v>0.99265049795952887</v>
      </c>
      <c r="AX151" s="180">
        <f t="shared" si="48"/>
        <v>1</v>
      </c>
      <c r="AY151" s="180">
        <f t="shared" si="48"/>
        <v>1</v>
      </c>
      <c r="AZ151" s="180">
        <f t="shared" si="48"/>
        <v>1</v>
      </c>
      <c r="BA151" s="180">
        <f t="shared" si="48"/>
        <v>1</v>
      </c>
      <c r="BB151" s="180">
        <f t="shared" si="48"/>
        <v>1</v>
      </c>
      <c r="BC151" s="180">
        <f t="shared" si="48"/>
        <v>1</v>
      </c>
      <c r="BD151" s="180">
        <f t="shared" si="48"/>
        <v>1</v>
      </c>
      <c r="BE151" s="180">
        <f t="shared" si="48"/>
        <v>1</v>
      </c>
      <c r="BF151" s="180">
        <f t="shared" si="48"/>
        <v>1</v>
      </c>
      <c r="BG151" s="180">
        <f t="shared" si="48"/>
        <v>1</v>
      </c>
      <c r="BH151" s="180">
        <f t="shared" si="48"/>
        <v>1</v>
      </c>
      <c r="BI151" s="180">
        <f t="shared" si="48"/>
        <v>1</v>
      </c>
      <c r="BJ151" s="180">
        <f t="shared" si="48"/>
        <v>1</v>
      </c>
      <c r="BK151" s="180">
        <f t="shared" si="48"/>
        <v>1</v>
      </c>
      <c r="BL151" s="180">
        <f t="shared" si="48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9">T173*$M$172+T155*$M$154+T200*$M$199+$M$214*T215</f>
        <v>0</v>
      </c>
      <c r="U152" s="177">
        <f t="shared" si="49"/>
        <v>0</v>
      </c>
      <c r="V152" s="177">
        <f t="shared" si="49"/>
        <v>0</v>
      </c>
      <c r="W152" s="177">
        <f t="shared" si="49"/>
        <v>0</v>
      </c>
      <c r="X152" s="177">
        <f t="shared" si="49"/>
        <v>0</v>
      </c>
      <c r="Y152" s="177">
        <f t="shared" si="49"/>
        <v>0.14000000000000001</v>
      </c>
      <c r="Z152" s="177">
        <f t="shared" si="49"/>
        <v>0.17</v>
      </c>
      <c r="AA152" s="177">
        <f t="shared" si="49"/>
        <v>0.17</v>
      </c>
      <c r="AB152" s="177">
        <f t="shared" si="49"/>
        <v>0.17</v>
      </c>
      <c r="AC152" s="177">
        <f t="shared" si="49"/>
        <v>0.17</v>
      </c>
      <c r="AD152" s="177">
        <f t="shared" si="49"/>
        <v>0.17</v>
      </c>
      <c r="AE152" s="177">
        <f t="shared" si="49"/>
        <v>0.17</v>
      </c>
      <c r="AF152" s="177">
        <f t="shared" si="49"/>
        <v>0.1772</v>
      </c>
      <c r="AG152" s="177">
        <f t="shared" si="49"/>
        <v>0.193742</v>
      </c>
      <c r="AH152" s="177">
        <f t="shared" si="49"/>
        <v>0.20783360000000001</v>
      </c>
      <c r="AI152" s="177">
        <f t="shared" si="49"/>
        <v>0.212312</v>
      </c>
      <c r="AJ152" s="177">
        <f t="shared" si="49"/>
        <v>0.21575360000000002</v>
      </c>
      <c r="AK152" s="177">
        <f t="shared" si="49"/>
        <v>0.25134719999999999</v>
      </c>
      <c r="AL152" s="177">
        <f t="shared" si="49"/>
        <v>0</v>
      </c>
      <c r="AM152" s="177">
        <f t="shared" si="49"/>
        <v>0</v>
      </c>
      <c r="AN152" s="177">
        <f t="shared" si="49"/>
        <v>0</v>
      </c>
      <c r="AO152" s="177">
        <f t="shared" si="49"/>
        <v>0</v>
      </c>
      <c r="AP152" s="177">
        <f t="shared" si="49"/>
        <v>0</v>
      </c>
      <c r="AQ152" s="177">
        <f t="shared" si="49"/>
        <v>0</v>
      </c>
      <c r="AR152" s="177">
        <f t="shared" si="49"/>
        <v>0</v>
      </c>
      <c r="AS152" s="177">
        <f t="shared" si="49"/>
        <v>0</v>
      </c>
      <c r="AT152" s="177">
        <f t="shared" si="49"/>
        <v>0</v>
      </c>
      <c r="AU152" s="177">
        <f t="shared" si="49"/>
        <v>0</v>
      </c>
      <c r="AV152" s="177">
        <f t="shared" si="49"/>
        <v>0</v>
      </c>
      <c r="AW152" s="177">
        <f t="shared" si="49"/>
        <v>0</v>
      </c>
      <c r="AX152" s="177">
        <f t="shared" si="49"/>
        <v>0</v>
      </c>
      <c r="AY152" s="177">
        <f t="shared" si="49"/>
        <v>0</v>
      </c>
      <c r="AZ152" s="177">
        <f t="shared" si="49"/>
        <v>0</v>
      </c>
      <c r="BA152" s="177">
        <f t="shared" si="49"/>
        <v>0</v>
      </c>
      <c r="BB152" s="177">
        <f t="shared" si="49"/>
        <v>0</v>
      </c>
      <c r="BC152" s="177">
        <f t="shared" si="49"/>
        <v>0</v>
      </c>
      <c r="BD152" s="177">
        <f t="shared" si="49"/>
        <v>0</v>
      </c>
      <c r="BE152" s="177">
        <f t="shared" si="49"/>
        <v>0</v>
      </c>
      <c r="BF152" s="177">
        <f t="shared" si="49"/>
        <v>0</v>
      </c>
      <c r="BG152" s="177">
        <f t="shared" si="49"/>
        <v>0</v>
      </c>
      <c r="BH152" s="177">
        <f t="shared" si="49"/>
        <v>0</v>
      </c>
      <c r="BI152" s="177">
        <f t="shared" si="49"/>
        <v>0</v>
      </c>
      <c r="BJ152" s="177">
        <f t="shared" si="49"/>
        <v>0</v>
      </c>
      <c r="BK152" s="177">
        <f t="shared" si="49"/>
        <v>0</v>
      </c>
      <c r="BL152" s="177">
        <f t="shared" si="49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780</v>
      </c>
      <c r="S153" s="177">
        <f>S174*$M$172+S156*$M$154+S201*$M$199+$M$214*S216</f>
        <v>0</v>
      </c>
      <c r="T153" s="177">
        <f t="shared" ref="T153:BL153" si="50">T174*$M$172+T156*$M$154+T201*$M$199+$M$214*T216</f>
        <v>0</v>
      </c>
      <c r="U153" s="177">
        <f t="shared" si="50"/>
        <v>0</v>
      </c>
      <c r="V153" s="177">
        <f t="shared" si="50"/>
        <v>0</v>
      </c>
      <c r="W153" s="177">
        <f t="shared" si="50"/>
        <v>0</v>
      </c>
      <c r="X153" s="177">
        <f t="shared" si="50"/>
        <v>0</v>
      </c>
      <c r="Y153" s="177">
        <f t="shared" si="50"/>
        <v>0</v>
      </c>
      <c r="Z153" s="177">
        <f t="shared" si="50"/>
        <v>0</v>
      </c>
      <c r="AA153" s="177">
        <f t="shared" si="50"/>
        <v>0</v>
      </c>
      <c r="AB153" s="177">
        <f t="shared" si="50"/>
        <v>0</v>
      </c>
      <c r="AC153" s="177">
        <f t="shared" si="50"/>
        <v>0</v>
      </c>
      <c r="AD153" s="177">
        <f t="shared" si="50"/>
        <v>0</v>
      </c>
      <c r="AE153" s="177">
        <f t="shared" si="50"/>
        <v>0</v>
      </c>
      <c r="AF153" s="177">
        <f t="shared" si="50"/>
        <v>0</v>
      </c>
      <c r="AG153" s="177">
        <f t="shared" si="50"/>
        <v>0</v>
      </c>
      <c r="AH153" s="177">
        <f t="shared" si="50"/>
        <v>0</v>
      </c>
      <c r="AI153" s="177">
        <f t="shared" si="50"/>
        <v>0</v>
      </c>
      <c r="AJ153" s="177">
        <f t="shared" si="50"/>
        <v>0</v>
      </c>
      <c r="AK153" s="177">
        <f t="shared" si="50"/>
        <v>0.25134719999999999</v>
      </c>
      <c r="AL153" s="177">
        <f t="shared" si="50"/>
        <v>0.30840000000000001</v>
      </c>
      <c r="AM153" s="177">
        <f t="shared" si="50"/>
        <v>0.42460000000000003</v>
      </c>
      <c r="AN153" s="177">
        <f t="shared" si="50"/>
        <v>0.50980000000000003</v>
      </c>
      <c r="AO153" s="177">
        <f t="shared" si="50"/>
        <v>0.56020000000000003</v>
      </c>
      <c r="AP153" s="177">
        <f t="shared" si="50"/>
        <v>0.61060000000000003</v>
      </c>
      <c r="AQ153" s="177">
        <f t="shared" si="50"/>
        <v>0.68500000000000005</v>
      </c>
      <c r="AR153" s="177">
        <f t="shared" si="50"/>
        <v>0.745</v>
      </c>
      <c r="AS153" s="177">
        <f t="shared" si="50"/>
        <v>0.77499999999999991</v>
      </c>
      <c r="AT153" s="177">
        <f t="shared" si="50"/>
        <v>0.79854999999999998</v>
      </c>
      <c r="AU153" s="177">
        <f t="shared" si="50"/>
        <v>0.85082464952529968</v>
      </c>
      <c r="AV153" s="177">
        <f t="shared" si="50"/>
        <v>0.97750000000000004</v>
      </c>
      <c r="AW153" s="177">
        <f t="shared" si="50"/>
        <v>0.98672493815152351</v>
      </c>
      <c r="AX153" s="177">
        <f t="shared" si="50"/>
        <v>0.98672493815152351</v>
      </c>
      <c r="AY153" s="177">
        <f t="shared" si="50"/>
        <v>0.99265049795952887</v>
      </c>
      <c r="AZ153" s="177">
        <f t="shared" si="50"/>
        <v>1</v>
      </c>
      <c r="BA153" s="177">
        <f t="shared" si="50"/>
        <v>1</v>
      </c>
      <c r="BB153" s="177">
        <f t="shared" si="50"/>
        <v>1</v>
      </c>
      <c r="BC153" s="177">
        <f t="shared" si="50"/>
        <v>1</v>
      </c>
      <c r="BD153" s="177">
        <f t="shared" si="50"/>
        <v>1</v>
      </c>
      <c r="BE153" s="177">
        <f t="shared" si="50"/>
        <v>1</v>
      </c>
      <c r="BF153" s="177">
        <f t="shared" si="50"/>
        <v>1</v>
      </c>
      <c r="BG153" s="177">
        <f t="shared" si="50"/>
        <v>1</v>
      </c>
      <c r="BH153" s="177">
        <f t="shared" si="50"/>
        <v>1</v>
      </c>
      <c r="BI153" s="177">
        <f t="shared" si="50"/>
        <v>1</v>
      </c>
      <c r="BJ153" s="177">
        <f t="shared" si="50"/>
        <v>1</v>
      </c>
      <c r="BK153" s="177">
        <f t="shared" si="50"/>
        <v>1</v>
      </c>
      <c r="BL153" s="177">
        <f t="shared" si="50"/>
        <v>1</v>
      </c>
    </row>
    <row r="154" spans="1:64" s="7" customFormat="1" outlineLevel="2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1">S157*$N$157+S160*$N$160+S169*$N$169</f>
        <v>0</v>
      </c>
      <c r="T154" s="183">
        <f t="shared" si="51"/>
        <v>0</v>
      </c>
      <c r="U154" s="183">
        <f t="shared" si="51"/>
        <v>0</v>
      </c>
      <c r="V154" s="183">
        <f t="shared" si="51"/>
        <v>0</v>
      </c>
      <c r="W154" s="183">
        <f t="shared" si="51"/>
        <v>0.2</v>
      </c>
      <c r="X154" s="183">
        <f t="shared" si="51"/>
        <v>0.2</v>
      </c>
      <c r="Y154" s="183">
        <f t="shared" si="51"/>
        <v>0.2</v>
      </c>
      <c r="Z154" s="183">
        <f t="shared" si="51"/>
        <v>0.2</v>
      </c>
      <c r="AA154" s="183">
        <f t="shared" si="51"/>
        <v>0.2</v>
      </c>
      <c r="AB154" s="183">
        <f t="shared" si="51"/>
        <v>0.2</v>
      </c>
      <c r="AC154" s="183">
        <f t="shared" si="51"/>
        <v>0.2</v>
      </c>
      <c r="AD154" s="183">
        <f t="shared" si="51"/>
        <v>0.2</v>
      </c>
      <c r="AE154" s="183">
        <f t="shared" si="51"/>
        <v>0.27200000000000002</v>
      </c>
      <c r="AF154" s="183">
        <f t="shared" si="51"/>
        <v>0.32</v>
      </c>
      <c r="AG154" s="183">
        <f t="shared" si="51"/>
        <v>0.32</v>
      </c>
      <c r="AH154" s="183">
        <f t="shared" si="51"/>
        <v>0.32</v>
      </c>
      <c r="AI154" s="183">
        <f t="shared" si="51"/>
        <v>0.32</v>
      </c>
      <c r="AJ154" s="183">
        <f t="shared" si="51"/>
        <v>1</v>
      </c>
      <c r="AK154" s="183">
        <f t="shared" si="51"/>
        <v>1</v>
      </c>
      <c r="AL154" s="183">
        <f t="shared" si="51"/>
        <v>1</v>
      </c>
      <c r="AM154" s="183">
        <f t="shared" si="51"/>
        <v>1</v>
      </c>
      <c r="AN154" s="183">
        <f t="shared" si="51"/>
        <v>1</v>
      </c>
      <c r="AO154" s="183">
        <f t="shared" si="51"/>
        <v>1</v>
      </c>
      <c r="AP154" s="183">
        <f t="shared" si="51"/>
        <v>1</v>
      </c>
      <c r="AQ154" s="183">
        <f t="shared" si="51"/>
        <v>1</v>
      </c>
      <c r="AR154" s="183">
        <f t="shared" si="51"/>
        <v>1</v>
      </c>
      <c r="AS154" s="183">
        <f t="shared" si="51"/>
        <v>1</v>
      </c>
      <c r="AT154" s="183">
        <f t="shared" si="51"/>
        <v>1</v>
      </c>
      <c r="AU154" s="183">
        <f t="shared" si="51"/>
        <v>1</v>
      </c>
      <c r="AV154" s="183">
        <f t="shared" si="51"/>
        <v>1</v>
      </c>
      <c r="AW154" s="183">
        <f t="shared" si="51"/>
        <v>1</v>
      </c>
      <c r="AX154" s="183">
        <f t="shared" si="51"/>
        <v>1</v>
      </c>
      <c r="AY154" s="183">
        <f t="shared" si="51"/>
        <v>1</v>
      </c>
      <c r="AZ154" s="183">
        <f t="shared" si="51"/>
        <v>1</v>
      </c>
      <c r="BA154" s="183">
        <f t="shared" si="51"/>
        <v>1</v>
      </c>
      <c r="BB154" s="183">
        <f t="shared" si="51"/>
        <v>1</v>
      </c>
      <c r="BC154" s="183">
        <f t="shared" si="51"/>
        <v>1</v>
      </c>
      <c r="BD154" s="183">
        <f t="shared" si="51"/>
        <v>1</v>
      </c>
      <c r="BE154" s="183">
        <f t="shared" si="51"/>
        <v>1</v>
      </c>
      <c r="BF154" s="183">
        <f t="shared" si="51"/>
        <v>1</v>
      </c>
      <c r="BG154" s="183">
        <f t="shared" si="51"/>
        <v>1</v>
      </c>
      <c r="BH154" s="183">
        <f t="shared" si="51"/>
        <v>1</v>
      </c>
      <c r="BI154" s="183">
        <f t="shared" si="51"/>
        <v>1</v>
      </c>
      <c r="BJ154" s="183">
        <f t="shared" si="51"/>
        <v>1</v>
      </c>
      <c r="BK154" s="183">
        <f t="shared" si="51"/>
        <v>1</v>
      </c>
      <c r="BL154" s="183">
        <f t="shared" si="51"/>
        <v>1</v>
      </c>
    </row>
    <row r="155" spans="1:64" s="7" customFormat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2">S158*$N$157+S161*$N$160+S170*$N$169</f>
        <v>0</v>
      </c>
      <c r="T155" s="177">
        <f t="shared" si="52"/>
        <v>0</v>
      </c>
      <c r="U155" s="177">
        <f t="shared" si="52"/>
        <v>0</v>
      </c>
      <c r="V155" s="177">
        <f t="shared" si="52"/>
        <v>0</v>
      </c>
      <c r="W155" s="177">
        <f t="shared" si="52"/>
        <v>0</v>
      </c>
      <c r="X155" s="177">
        <f t="shared" si="52"/>
        <v>0</v>
      </c>
      <c r="Y155" s="177">
        <f t="shared" si="52"/>
        <v>0.2</v>
      </c>
      <c r="Z155" s="177">
        <f t="shared" si="52"/>
        <v>0.2</v>
      </c>
      <c r="AA155" s="177">
        <f t="shared" si="52"/>
        <v>0.2</v>
      </c>
      <c r="AB155" s="177">
        <f t="shared" si="52"/>
        <v>0.2</v>
      </c>
      <c r="AC155" s="177">
        <f t="shared" si="52"/>
        <v>0.2</v>
      </c>
      <c r="AD155" s="177">
        <f t="shared" si="52"/>
        <v>0.2</v>
      </c>
      <c r="AE155" s="177">
        <f t="shared" si="52"/>
        <v>0.2</v>
      </c>
      <c r="AF155" s="177">
        <f t="shared" si="52"/>
        <v>0.27200000000000002</v>
      </c>
      <c r="AG155" s="177">
        <f t="shared" si="52"/>
        <v>0.27200000000000002</v>
      </c>
      <c r="AH155" s="177">
        <f t="shared" si="52"/>
        <v>0.32</v>
      </c>
      <c r="AI155" s="177">
        <f t="shared" si="52"/>
        <v>0.32</v>
      </c>
      <c r="AJ155" s="177">
        <f t="shared" si="52"/>
        <v>0.32</v>
      </c>
      <c r="AK155" s="177">
        <f t="shared" si="52"/>
        <v>0.65347200000000005</v>
      </c>
      <c r="AL155" s="177">
        <f t="shared" si="52"/>
        <v>0</v>
      </c>
      <c r="AM155" s="177">
        <f t="shared" si="52"/>
        <v>0</v>
      </c>
      <c r="AN155" s="177">
        <f t="shared" si="52"/>
        <v>0</v>
      </c>
      <c r="AO155" s="177">
        <f t="shared" si="52"/>
        <v>0</v>
      </c>
      <c r="AP155" s="177">
        <f t="shared" si="52"/>
        <v>0</v>
      </c>
      <c r="AQ155" s="177">
        <f t="shared" si="52"/>
        <v>0</v>
      </c>
      <c r="AR155" s="177">
        <f t="shared" si="52"/>
        <v>0</v>
      </c>
      <c r="AS155" s="177">
        <f t="shared" si="52"/>
        <v>0</v>
      </c>
      <c r="AT155" s="177">
        <f t="shared" si="52"/>
        <v>0</v>
      </c>
      <c r="AU155" s="177">
        <f t="shared" si="52"/>
        <v>0</v>
      </c>
      <c r="AV155" s="177">
        <f t="shared" si="52"/>
        <v>0</v>
      </c>
      <c r="AW155" s="177">
        <f t="shared" si="52"/>
        <v>0</v>
      </c>
      <c r="AX155" s="177">
        <f t="shared" si="52"/>
        <v>0</v>
      </c>
      <c r="AY155" s="177">
        <f t="shared" si="52"/>
        <v>0</v>
      </c>
      <c r="AZ155" s="177">
        <f t="shared" si="52"/>
        <v>0</v>
      </c>
      <c r="BA155" s="177">
        <f t="shared" si="52"/>
        <v>0</v>
      </c>
      <c r="BB155" s="177">
        <f t="shared" si="52"/>
        <v>0</v>
      </c>
      <c r="BC155" s="177">
        <f t="shared" si="52"/>
        <v>0</v>
      </c>
      <c r="BD155" s="177">
        <f t="shared" si="52"/>
        <v>0</v>
      </c>
      <c r="BE155" s="177">
        <f t="shared" si="52"/>
        <v>0</v>
      </c>
      <c r="BF155" s="177">
        <f t="shared" si="52"/>
        <v>0</v>
      </c>
      <c r="BG155" s="177">
        <f t="shared" si="52"/>
        <v>0</v>
      </c>
      <c r="BH155" s="177">
        <f t="shared" si="52"/>
        <v>0</v>
      </c>
      <c r="BI155" s="177">
        <f t="shared" si="52"/>
        <v>0</v>
      </c>
      <c r="BJ155" s="177">
        <f t="shared" si="52"/>
        <v>0</v>
      </c>
      <c r="BK155" s="177">
        <f t="shared" si="52"/>
        <v>0</v>
      </c>
      <c r="BL155" s="177">
        <f t="shared" si="52"/>
        <v>0</v>
      </c>
    </row>
    <row r="156" spans="1:64" s="7" customFormat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780</v>
      </c>
      <c r="S156" s="177">
        <f t="shared" si="51"/>
        <v>0</v>
      </c>
      <c r="T156" s="177">
        <f t="shared" si="51"/>
        <v>0</v>
      </c>
      <c r="U156" s="177">
        <f t="shared" si="51"/>
        <v>0</v>
      </c>
      <c r="V156" s="177">
        <f t="shared" si="51"/>
        <v>0</v>
      </c>
      <c r="W156" s="177">
        <f t="shared" si="51"/>
        <v>0</v>
      </c>
      <c r="X156" s="177">
        <f t="shared" si="51"/>
        <v>0</v>
      </c>
      <c r="Y156" s="177">
        <f t="shared" si="51"/>
        <v>0</v>
      </c>
      <c r="Z156" s="177">
        <f t="shared" si="51"/>
        <v>0</v>
      </c>
      <c r="AA156" s="177">
        <f t="shared" si="51"/>
        <v>0</v>
      </c>
      <c r="AB156" s="177">
        <f t="shared" si="51"/>
        <v>0</v>
      </c>
      <c r="AC156" s="177">
        <f t="shared" si="51"/>
        <v>0</v>
      </c>
      <c r="AD156" s="177">
        <f t="shared" si="51"/>
        <v>0</v>
      </c>
      <c r="AE156" s="177">
        <f t="shared" si="51"/>
        <v>0</v>
      </c>
      <c r="AF156" s="177">
        <f t="shared" si="51"/>
        <v>0</v>
      </c>
      <c r="AG156" s="177">
        <f t="shared" si="51"/>
        <v>0</v>
      </c>
      <c r="AH156" s="177">
        <f t="shared" si="51"/>
        <v>0</v>
      </c>
      <c r="AI156" s="177">
        <f t="shared" si="51"/>
        <v>0</v>
      </c>
      <c r="AJ156" s="177">
        <f t="shared" si="51"/>
        <v>0</v>
      </c>
      <c r="AK156" s="177">
        <f t="shared" si="51"/>
        <v>0.65347200000000005</v>
      </c>
      <c r="AL156" s="177">
        <f t="shared" si="51"/>
        <v>0.86399999999999999</v>
      </c>
      <c r="AM156" s="177">
        <f t="shared" si="51"/>
        <v>1</v>
      </c>
      <c r="AN156" s="177">
        <f t="shared" si="51"/>
        <v>1</v>
      </c>
      <c r="AO156" s="177">
        <f t="shared" si="51"/>
        <v>1</v>
      </c>
      <c r="AP156" s="177">
        <f t="shared" si="51"/>
        <v>1</v>
      </c>
      <c r="AQ156" s="177">
        <f t="shared" si="51"/>
        <v>1</v>
      </c>
      <c r="AR156" s="177">
        <f t="shared" si="51"/>
        <v>1</v>
      </c>
      <c r="AS156" s="177">
        <f t="shared" si="51"/>
        <v>1</v>
      </c>
      <c r="AT156" s="177">
        <f t="shared" si="51"/>
        <v>1</v>
      </c>
      <c r="AU156" s="177">
        <f t="shared" si="51"/>
        <v>1</v>
      </c>
      <c r="AV156" s="177">
        <f t="shared" si="51"/>
        <v>1</v>
      </c>
      <c r="AW156" s="177">
        <f t="shared" si="51"/>
        <v>1</v>
      </c>
      <c r="AX156" s="177">
        <f t="shared" si="51"/>
        <v>1</v>
      </c>
      <c r="AY156" s="177">
        <f t="shared" si="51"/>
        <v>1</v>
      </c>
      <c r="AZ156" s="177">
        <f t="shared" si="51"/>
        <v>1</v>
      </c>
      <c r="BA156" s="177">
        <f t="shared" si="51"/>
        <v>1</v>
      </c>
      <c r="BB156" s="177">
        <f t="shared" si="51"/>
        <v>1</v>
      </c>
      <c r="BC156" s="177">
        <f t="shared" si="51"/>
        <v>1</v>
      </c>
      <c r="BD156" s="177">
        <f t="shared" si="51"/>
        <v>1</v>
      </c>
      <c r="BE156" s="177">
        <f t="shared" si="51"/>
        <v>1</v>
      </c>
      <c r="BF156" s="177">
        <f t="shared" si="51"/>
        <v>1</v>
      </c>
      <c r="BG156" s="177">
        <f t="shared" si="51"/>
        <v>1</v>
      </c>
      <c r="BH156" s="177">
        <f t="shared" si="51"/>
        <v>1</v>
      </c>
      <c r="BI156" s="177">
        <f t="shared" si="51"/>
        <v>1</v>
      </c>
      <c r="BJ156" s="177">
        <f t="shared" si="51"/>
        <v>1</v>
      </c>
      <c r="BK156" s="177">
        <f t="shared" si="51"/>
        <v>1</v>
      </c>
      <c r="BL156" s="177">
        <f t="shared" si="51"/>
        <v>1</v>
      </c>
    </row>
    <row r="157" spans="1:64" s="15" customFormat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>
        <v>1</v>
      </c>
      <c r="AI158" s="182">
        <v>1</v>
      </c>
      <c r="AJ158" s="182">
        <v>1</v>
      </c>
      <c r="AK158" s="182">
        <v>1</v>
      </c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>
        <v>1</v>
      </c>
      <c r="AL159" s="182">
        <v>1</v>
      </c>
      <c r="AM159" s="182">
        <v>1</v>
      </c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3">S163*$O$163+S166*$O$166</f>
        <v>0</v>
      </c>
      <c r="T160" s="185">
        <f t="shared" si="53"/>
        <v>0</v>
      </c>
      <c r="U160" s="185">
        <f t="shared" si="53"/>
        <v>0</v>
      </c>
      <c r="V160" s="185">
        <f t="shared" si="53"/>
        <v>0</v>
      </c>
      <c r="W160" s="185">
        <f t="shared" si="53"/>
        <v>0</v>
      </c>
      <c r="X160" s="185">
        <f t="shared" si="53"/>
        <v>0</v>
      </c>
      <c r="Y160" s="185">
        <f t="shared" si="53"/>
        <v>0</v>
      </c>
      <c r="Z160" s="185">
        <f t="shared" si="53"/>
        <v>0</v>
      </c>
      <c r="AA160" s="185">
        <f t="shared" si="53"/>
        <v>0</v>
      </c>
      <c r="AB160" s="185">
        <f t="shared" si="53"/>
        <v>0</v>
      </c>
      <c r="AC160" s="185">
        <f t="shared" si="53"/>
        <v>0</v>
      </c>
      <c r="AD160" s="185">
        <f t="shared" si="53"/>
        <v>0</v>
      </c>
      <c r="AE160" s="185">
        <f t="shared" si="53"/>
        <v>0.12</v>
      </c>
      <c r="AF160" s="185">
        <f t="shared" si="53"/>
        <v>0.2</v>
      </c>
      <c r="AG160" s="185">
        <f t="shared" si="53"/>
        <v>0.2</v>
      </c>
      <c r="AH160" s="185">
        <f t="shared" si="53"/>
        <v>0.2</v>
      </c>
      <c r="AI160" s="185">
        <f t="shared" si="53"/>
        <v>0.2</v>
      </c>
      <c r="AJ160" s="185">
        <f t="shared" si="53"/>
        <v>1</v>
      </c>
      <c r="AK160" s="185">
        <f t="shared" si="53"/>
        <v>1</v>
      </c>
      <c r="AL160" s="185">
        <f t="shared" si="53"/>
        <v>1</v>
      </c>
      <c r="AM160" s="185">
        <f t="shared" si="53"/>
        <v>1</v>
      </c>
      <c r="AN160" s="185">
        <f t="shared" si="53"/>
        <v>1</v>
      </c>
      <c r="AO160" s="185">
        <f t="shared" si="53"/>
        <v>1</v>
      </c>
      <c r="AP160" s="185">
        <f t="shared" si="53"/>
        <v>1</v>
      </c>
      <c r="AQ160" s="185">
        <f t="shared" si="53"/>
        <v>1</v>
      </c>
      <c r="AR160" s="185">
        <f t="shared" si="53"/>
        <v>1</v>
      </c>
      <c r="AS160" s="185">
        <f t="shared" si="53"/>
        <v>1</v>
      </c>
      <c r="AT160" s="185">
        <f t="shared" si="53"/>
        <v>1</v>
      </c>
      <c r="AU160" s="185">
        <f t="shared" si="53"/>
        <v>1</v>
      </c>
      <c r="AV160" s="185">
        <f t="shared" si="53"/>
        <v>1</v>
      </c>
      <c r="AW160" s="185">
        <f t="shared" si="53"/>
        <v>1</v>
      </c>
      <c r="AX160" s="185">
        <f t="shared" si="53"/>
        <v>1</v>
      </c>
      <c r="AY160" s="185">
        <f t="shared" si="53"/>
        <v>1</v>
      </c>
      <c r="AZ160" s="185">
        <f t="shared" si="53"/>
        <v>1</v>
      </c>
      <c r="BA160" s="185">
        <f t="shared" si="53"/>
        <v>1</v>
      </c>
      <c r="BB160" s="185">
        <f t="shared" si="53"/>
        <v>1</v>
      </c>
      <c r="BC160" s="185">
        <f t="shared" si="53"/>
        <v>1</v>
      </c>
      <c r="BD160" s="185">
        <f t="shared" si="53"/>
        <v>1</v>
      </c>
      <c r="BE160" s="185">
        <f t="shared" si="53"/>
        <v>1</v>
      </c>
      <c r="BF160" s="185">
        <f t="shared" si="53"/>
        <v>1</v>
      </c>
      <c r="BG160" s="185">
        <f t="shared" si="53"/>
        <v>1</v>
      </c>
      <c r="BH160" s="185">
        <f t="shared" si="53"/>
        <v>1</v>
      </c>
      <c r="BI160" s="185">
        <f t="shared" si="53"/>
        <v>1</v>
      </c>
      <c r="BJ160" s="185">
        <f t="shared" si="53"/>
        <v>1</v>
      </c>
      <c r="BK160" s="185">
        <f t="shared" si="53"/>
        <v>1</v>
      </c>
      <c r="BL160" s="185">
        <f t="shared" si="53"/>
        <v>1</v>
      </c>
    </row>
    <row r="161" spans="1:64" s="7" customFormat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4">S164*$O$163+S167*$O$166</f>
        <v>0</v>
      </c>
      <c r="T161" s="182">
        <f t="shared" si="54"/>
        <v>0</v>
      </c>
      <c r="U161" s="182">
        <f t="shared" si="54"/>
        <v>0</v>
      </c>
      <c r="V161" s="182">
        <f t="shared" si="54"/>
        <v>0</v>
      </c>
      <c r="W161" s="182">
        <f t="shared" si="54"/>
        <v>0</v>
      </c>
      <c r="X161" s="182">
        <f t="shared" si="54"/>
        <v>0</v>
      </c>
      <c r="Y161" s="182">
        <f t="shared" si="54"/>
        <v>0</v>
      </c>
      <c r="Z161" s="182">
        <f t="shared" si="54"/>
        <v>0</v>
      </c>
      <c r="AA161" s="182">
        <f t="shared" si="54"/>
        <v>0</v>
      </c>
      <c r="AB161" s="182">
        <f t="shared" si="54"/>
        <v>0</v>
      </c>
      <c r="AC161" s="182">
        <f t="shared" si="54"/>
        <v>0</v>
      </c>
      <c r="AD161" s="182">
        <f t="shared" si="54"/>
        <v>0</v>
      </c>
      <c r="AE161" s="182">
        <f t="shared" si="54"/>
        <v>0</v>
      </c>
      <c r="AF161" s="182">
        <f t="shared" si="54"/>
        <v>0.12</v>
      </c>
      <c r="AG161" s="182">
        <f t="shared" si="54"/>
        <v>0.12</v>
      </c>
      <c r="AH161" s="182">
        <f t="shared" si="54"/>
        <v>0.2</v>
      </c>
      <c r="AI161" s="182">
        <f t="shared" si="54"/>
        <v>0.2</v>
      </c>
      <c r="AJ161" s="182">
        <f t="shared" si="54"/>
        <v>0.2</v>
      </c>
      <c r="AK161" s="182">
        <f t="shared" si="54"/>
        <v>0.59231999999999996</v>
      </c>
      <c r="AL161" s="182">
        <f t="shared" si="54"/>
        <v>0</v>
      </c>
      <c r="AM161" s="182">
        <f t="shared" si="54"/>
        <v>0</v>
      </c>
      <c r="AN161" s="182">
        <f t="shared" si="54"/>
        <v>0</v>
      </c>
      <c r="AO161" s="182">
        <f t="shared" si="54"/>
        <v>0</v>
      </c>
      <c r="AP161" s="182">
        <f t="shared" si="54"/>
        <v>0</v>
      </c>
      <c r="AQ161" s="182">
        <f t="shared" si="54"/>
        <v>0</v>
      </c>
      <c r="AR161" s="182">
        <f t="shared" si="54"/>
        <v>0</v>
      </c>
      <c r="AS161" s="182">
        <f t="shared" si="54"/>
        <v>0</v>
      </c>
      <c r="AT161" s="182">
        <f t="shared" si="54"/>
        <v>0</v>
      </c>
      <c r="AU161" s="182">
        <f t="shared" si="54"/>
        <v>0</v>
      </c>
      <c r="AV161" s="182">
        <f t="shared" si="54"/>
        <v>0</v>
      </c>
      <c r="AW161" s="182">
        <f t="shared" si="54"/>
        <v>0</v>
      </c>
      <c r="AX161" s="182">
        <f t="shared" si="54"/>
        <v>0</v>
      </c>
      <c r="AY161" s="182">
        <f t="shared" si="54"/>
        <v>0</v>
      </c>
      <c r="AZ161" s="182">
        <f t="shared" si="54"/>
        <v>0</v>
      </c>
      <c r="BA161" s="182">
        <f t="shared" si="54"/>
        <v>0</v>
      </c>
      <c r="BB161" s="182">
        <f t="shared" si="54"/>
        <v>0</v>
      </c>
      <c r="BC161" s="182">
        <f t="shared" si="54"/>
        <v>0</v>
      </c>
      <c r="BD161" s="182">
        <f t="shared" si="54"/>
        <v>0</v>
      </c>
      <c r="BE161" s="182">
        <f t="shared" si="54"/>
        <v>0</v>
      </c>
      <c r="BF161" s="182">
        <f t="shared" si="54"/>
        <v>0</v>
      </c>
      <c r="BG161" s="182">
        <f t="shared" si="54"/>
        <v>0</v>
      </c>
      <c r="BH161" s="182">
        <f t="shared" si="54"/>
        <v>0</v>
      </c>
      <c r="BI161" s="182">
        <f t="shared" si="54"/>
        <v>0</v>
      </c>
      <c r="BJ161" s="182">
        <f t="shared" si="54"/>
        <v>0</v>
      </c>
      <c r="BK161" s="182">
        <f t="shared" si="54"/>
        <v>0</v>
      </c>
      <c r="BL161" s="182">
        <f t="shared" si="54"/>
        <v>0</v>
      </c>
    </row>
    <row r="162" spans="1:64" s="7" customFormat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780</v>
      </c>
      <c r="S162" s="182">
        <f t="shared" si="53"/>
        <v>0</v>
      </c>
      <c r="T162" s="182">
        <f t="shared" si="53"/>
        <v>0</v>
      </c>
      <c r="U162" s="182">
        <f t="shared" si="53"/>
        <v>0</v>
      </c>
      <c r="V162" s="182">
        <f t="shared" si="53"/>
        <v>0</v>
      </c>
      <c r="W162" s="182">
        <f t="shared" si="53"/>
        <v>0</v>
      </c>
      <c r="X162" s="182">
        <f t="shared" si="53"/>
        <v>0</v>
      </c>
      <c r="Y162" s="182">
        <f t="shared" si="53"/>
        <v>0</v>
      </c>
      <c r="Z162" s="182">
        <f t="shared" si="53"/>
        <v>0</v>
      </c>
      <c r="AA162" s="182">
        <f t="shared" si="53"/>
        <v>0</v>
      </c>
      <c r="AB162" s="182">
        <f t="shared" si="53"/>
        <v>0</v>
      </c>
      <c r="AC162" s="182">
        <f t="shared" si="53"/>
        <v>0</v>
      </c>
      <c r="AD162" s="182">
        <f t="shared" si="53"/>
        <v>0</v>
      </c>
      <c r="AE162" s="182">
        <f t="shared" si="53"/>
        <v>0</v>
      </c>
      <c r="AF162" s="182">
        <f t="shared" si="53"/>
        <v>0</v>
      </c>
      <c r="AG162" s="182">
        <f t="shared" si="53"/>
        <v>0</v>
      </c>
      <c r="AH162" s="182">
        <f t="shared" si="53"/>
        <v>0</v>
      </c>
      <c r="AI162" s="182">
        <f t="shared" si="53"/>
        <v>0</v>
      </c>
      <c r="AJ162" s="182">
        <f t="shared" si="53"/>
        <v>0</v>
      </c>
      <c r="AK162" s="182">
        <f t="shared" si="53"/>
        <v>0.59231999999999996</v>
      </c>
      <c r="AL162" s="182">
        <f t="shared" si="53"/>
        <v>0.84000000000000008</v>
      </c>
      <c r="AM162" s="182">
        <f t="shared" si="53"/>
        <v>1</v>
      </c>
      <c r="AN162" s="182">
        <f t="shared" si="53"/>
        <v>1</v>
      </c>
      <c r="AO162" s="182">
        <f t="shared" si="53"/>
        <v>1</v>
      </c>
      <c r="AP162" s="182">
        <f t="shared" si="53"/>
        <v>1</v>
      </c>
      <c r="AQ162" s="182">
        <f t="shared" si="53"/>
        <v>1</v>
      </c>
      <c r="AR162" s="182">
        <f t="shared" si="53"/>
        <v>1</v>
      </c>
      <c r="AS162" s="182">
        <f t="shared" si="53"/>
        <v>1</v>
      </c>
      <c r="AT162" s="182">
        <f t="shared" si="53"/>
        <v>1</v>
      </c>
      <c r="AU162" s="182">
        <f t="shared" si="53"/>
        <v>1</v>
      </c>
      <c r="AV162" s="182">
        <f t="shared" si="53"/>
        <v>1</v>
      </c>
      <c r="AW162" s="182">
        <f t="shared" si="53"/>
        <v>1</v>
      </c>
      <c r="AX162" s="182">
        <f t="shared" si="53"/>
        <v>1</v>
      </c>
      <c r="AY162" s="182">
        <f t="shared" si="53"/>
        <v>1</v>
      </c>
      <c r="AZ162" s="182">
        <f t="shared" si="53"/>
        <v>1</v>
      </c>
      <c r="BA162" s="182">
        <f t="shared" si="53"/>
        <v>1</v>
      </c>
      <c r="BB162" s="182">
        <f t="shared" si="53"/>
        <v>1</v>
      </c>
      <c r="BC162" s="182">
        <f t="shared" si="53"/>
        <v>1</v>
      </c>
      <c r="BD162" s="182">
        <f t="shared" si="53"/>
        <v>1</v>
      </c>
      <c r="BE162" s="182">
        <f t="shared" si="53"/>
        <v>1</v>
      </c>
      <c r="BF162" s="182">
        <f t="shared" si="53"/>
        <v>1</v>
      </c>
      <c r="BG162" s="182">
        <f t="shared" si="53"/>
        <v>1</v>
      </c>
      <c r="BH162" s="182">
        <f t="shared" si="53"/>
        <v>1</v>
      </c>
      <c r="BI162" s="182">
        <f t="shared" si="53"/>
        <v>1</v>
      </c>
      <c r="BJ162" s="182">
        <f t="shared" si="53"/>
        <v>1</v>
      </c>
      <c r="BK162" s="182">
        <f t="shared" si="53"/>
        <v>1</v>
      </c>
      <c r="BL162" s="182">
        <f t="shared" si="53"/>
        <v>1</v>
      </c>
    </row>
    <row r="163" spans="1:64" s="7" customFormat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>
        <v>1</v>
      </c>
      <c r="AI164" s="182">
        <v>1</v>
      </c>
      <c r="AJ164" s="182">
        <v>1</v>
      </c>
      <c r="AK164" s="182">
        <v>1</v>
      </c>
      <c r="AL164" s="182"/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>
        <v>1</v>
      </c>
      <c r="AL165" s="182">
        <v>1</v>
      </c>
      <c r="AM165" s="182">
        <v>1</v>
      </c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474">
        <v>0.4904</v>
      </c>
      <c r="AL167" s="182"/>
      <c r="AM167" s="182"/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422">
        <v>0.4904</v>
      </c>
      <c r="AL168" s="434">
        <v>0.8</v>
      </c>
      <c r="AM168" s="182">
        <v>1</v>
      </c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474">
        <v>0.4904</v>
      </c>
      <c r="AL170" s="182"/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422">
        <v>0.4904</v>
      </c>
      <c r="AL171" s="434">
        <v>0.8</v>
      </c>
      <c r="AM171" s="182">
        <v>1</v>
      </c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5">S175*$N$175+S178*$N$178+S196*$N$196</f>
        <v>0</v>
      </c>
      <c r="T172" s="183">
        <f t="shared" si="55"/>
        <v>0</v>
      </c>
      <c r="U172" s="183">
        <f t="shared" si="55"/>
        <v>0</v>
      </c>
      <c r="V172" s="183">
        <f t="shared" si="55"/>
        <v>0</v>
      </c>
      <c r="W172" s="183">
        <f t="shared" si="55"/>
        <v>0.2</v>
      </c>
      <c r="X172" s="183">
        <f t="shared" si="55"/>
        <v>0.2</v>
      </c>
      <c r="Y172" s="183">
        <f t="shared" si="55"/>
        <v>0.2</v>
      </c>
      <c r="Z172" s="183">
        <f t="shared" si="55"/>
        <v>0.2</v>
      </c>
      <c r="AA172" s="183">
        <f t="shared" si="55"/>
        <v>0.2</v>
      </c>
      <c r="AB172" s="183">
        <f t="shared" si="55"/>
        <v>0.2</v>
      </c>
      <c r="AC172" s="183">
        <f t="shared" si="55"/>
        <v>0.2</v>
      </c>
      <c r="AD172" s="183">
        <f t="shared" si="55"/>
        <v>0.2</v>
      </c>
      <c r="AE172" s="183">
        <f t="shared" si="55"/>
        <v>0.29600000000000004</v>
      </c>
      <c r="AF172" s="183">
        <f t="shared" si="55"/>
        <v>0.35599999999999998</v>
      </c>
      <c r="AG172" s="183">
        <f t="shared" si="55"/>
        <v>0.38</v>
      </c>
      <c r="AH172" s="183">
        <f t="shared" si="55"/>
        <v>0.38</v>
      </c>
      <c r="AI172" s="183">
        <f t="shared" si="55"/>
        <v>0.38</v>
      </c>
      <c r="AJ172" s="183">
        <f t="shared" si="55"/>
        <v>0.5</v>
      </c>
      <c r="AK172" s="183">
        <f t="shared" si="55"/>
        <v>0.5</v>
      </c>
      <c r="AL172" s="183">
        <f t="shared" si="55"/>
        <v>0.5</v>
      </c>
      <c r="AM172" s="183">
        <f t="shared" si="55"/>
        <v>0.5</v>
      </c>
      <c r="AN172" s="183">
        <f t="shared" si="55"/>
        <v>0.5</v>
      </c>
      <c r="AO172" s="183">
        <f t="shared" si="55"/>
        <v>0.5</v>
      </c>
      <c r="AP172" s="183">
        <f t="shared" si="55"/>
        <v>0.5</v>
      </c>
      <c r="AQ172" s="183">
        <f t="shared" si="55"/>
        <v>1</v>
      </c>
      <c r="AR172" s="183">
        <f t="shared" si="55"/>
        <v>1</v>
      </c>
      <c r="AS172" s="183">
        <f t="shared" si="55"/>
        <v>1</v>
      </c>
      <c r="AT172" s="183">
        <f t="shared" si="55"/>
        <v>1</v>
      </c>
      <c r="AU172" s="183">
        <f t="shared" si="55"/>
        <v>1</v>
      </c>
      <c r="AV172" s="183">
        <f t="shared" si="55"/>
        <v>1</v>
      </c>
      <c r="AW172" s="183">
        <f t="shared" si="55"/>
        <v>1</v>
      </c>
      <c r="AX172" s="183">
        <f t="shared" si="55"/>
        <v>1</v>
      </c>
      <c r="AY172" s="183">
        <f t="shared" si="55"/>
        <v>1</v>
      </c>
      <c r="AZ172" s="183">
        <f t="shared" si="55"/>
        <v>1</v>
      </c>
      <c r="BA172" s="183">
        <f t="shared" si="55"/>
        <v>1</v>
      </c>
      <c r="BB172" s="183">
        <f t="shared" si="55"/>
        <v>1</v>
      </c>
      <c r="BC172" s="183">
        <f t="shared" si="55"/>
        <v>1</v>
      </c>
      <c r="BD172" s="183">
        <f t="shared" si="55"/>
        <v>1</v>
      </c>
      <c r="BE172" s="183">
        <f t="shared" si="55"/>
        <v>1</v>
      </c>
      <c r="BF172" s="183">
        <f t="shared" si="55"/>
        <v>1</v>
      </c>
      <c r="BG172" s="183">
        <f t="shared" si="55"/>
        <v>1</v>
      </c>
      <c r="BH172" s="183">
        <f t="shared" si="55"/>
        <v>1</v>
      </c>
      <c r="BI172" s="183">
        <f t="shared" si="55"/>
        <v>1</v>
      </c>
      <c r="BJ172" s="183">
        <f t="shared" si="55"/>
        <v>1</v>
      </c>
      <c r="BK172" s="183">
        <f t="shared" si="55"/>
        <v>1</v>
      </c>
      <c r="BL172" s="183">
        <f t="shared" si="55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6">S176*$N$175+S179*$N$178+S197*$N$196</f>
        <v>0</v>
      </c>
      <c r="T173" s="177">
        <f t="shared" si="56"/>
        <v>0</v>
      </c>
      <c r="U173" s="177">
        <f t="shared" si="56"/>
        <v>0</v>
      </c>
      <c r="V173" s="177">
        <f t="shared" si="56"/>
        <v>0</v>
      </c>
      <c r="W173" s="177">
        <f t="shared" si="56"/>
        <v>0</v>
      </c>
      <c r="X173" s="177">
        <f t="shared" si="56"/>
        <v>0</v>
      </c>
      <c r="Y173" s="177">
        <f t="shared" si="56"/>
        <v>0.2</v>
      </c>
      <c r="Z173" s="177">
        <f t="shared" si="56"/>
        <v>0.2</v>
      </c>
      <c r="AA173" s="177">
        <f t="shared" si="56"/>
        <v>0.2</v>
      </c>
      <c r="AB173" s="177">
        <f t="shared" si="56"/>
        <v>0.2</v>
      </c>
      <c r="AC173" s="177">
        <f t="shared" si="56"/>
        <v>0.2</v>
      </c>
      <c r="AD173" s="177">
        <f t="shared" si="56"/>
        <v>0.2</v>
      </c>
      <c r="AE173" s="177">
        <f t="shared" si="56"/>
        <v>0.2</v>
      </c>
      <c r="AF173" s="177">
        <f t="shared" si="56"/>
        <v>0.2</v>
      </c>
      <c r="AG173" s="177">
        <f t="shared" si="56"/>
        <v>0.22757000000000002</v>
      </c>
      <c r="AH173" s="177">
        <f t="shared" si="56"/>
        <v>0.24305600000000002</v>
      </c>
      <c r="AI173" s="177">
        <f t="shared" si="56"/>
        <v>0.25052000000000002</v>
      </c>
      <c r="AJ173" s="177">
        <f t="shared" si="56"/>
        <v>0.25625600000000004</v>
      </c>
      <c r="AK173" s="177">
        <f t="shared" si="56"/>
        <v>0.26</v>
      </c>
      <c r="AL173" s="177">
        <f t="shared" si="56"/>
        <v>0</v>
      </c>
      <c r="AM173" s="177">
        <f t="shared" si="56"/>
        <v>0</v>
      </c>
      <c r="AN173" s="177">
        <f t="shared" si="56"/>
        <v>0</v>
      </c>
      <c r="AO173" s="177">
        <f t="shared" si="56"/>
        <v>0</v>
      </c>
      <c r="AP173" s="177">
        <f t="shared" si="56"/>
        <v>0</v>
      </c>
      <c r="AQ173" s="177">
        <f t="shared" si="56"/>
        <v>0</v>
      </c>
      <c r="AR173" s="177">
        <f t="shared" si="56"/>
        <v>0</v>
      </c>
      <c r="AS173" s="177">
        <f t="shared" si="56"/>
        <v>0</v>
      </c>
      <c r="AT173" s="177">
        <f t="shared" si="56"/>
        <v>0</v>
      </c>
      <c r="AU173" s="177">
        <f t="shared" si="56"/>
        <v>0</v>
      </c>
      <c r="AV173" s="177">
        <f t="shared" si="56"/>
        <v>0</v>
      </c>
      <c r="AW173" s="177">
        <f t="shared" si="56"/>
        <v>0</v>
      </c>
      <c r="AX173" s="177">
        <f t="shared" si="56"/>
        <v>0</v>
      </c>
      <c r="AY173" s="177">
        <f t="shared" si="56"/>
        <v>0</v>
      </c>
      <c r="AZ173" s="177">
        <f t="shared" si="56"/>
        <v>0</v>
      </c>
      <c r="BA173" s="177">
        <f t="shared" si="56"/>
        <v>0</v>
      </c>
      <c r="BB173" s="177">
        <f t="shared" si="56"/>
        <v>0</v>
      </c>
      <c r="BC173" s="177">
        <f t="shared" si="56"/>
        <v>0</v>
      </c>
      <c r="BD173" s="177">
        <f t="shared" si="56"/>
        <v>0</v>
      </c>
      <c r="BE173" s="177">
        <f t="shared" si="56"/>
        <v>0</v>
      </c>
      <c r="BF173" s="177">
        <f t="shared" si="56"/>
        <v>0</v>
      </c>
      <c r="BG173" s="177">
        <f t="shared" si="56"/>
        <v>0</v>
      </c>
      <c r="BH173" s="177">
        <f t="shared" si="56"/>
        <v>0</v>
      </c>
      <c r="BI173" s="177">
        <f t="shared" si="56"/>
        <v>0</v>
      </c>
      <c r="BJ173" s="177">
        <f t="shared" si="56"/>
        <v>0</v>
      </c>
      <c r="BK173" s="177">
        <f t="shared" si="56"/>
        <v>0</v>
      </c>
      <c r="BL173" s="177">
        <f t="shared" si="56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780</v>
      </c>
      <c r="S174" s="177">
        <f t="shared" si="55"/>
        <v>0</v>
      </c>
      <c r="T174" s="177">
        <f t="shared" si="55"/>
        <v>0</v>
      </c>
      <c r="U174" s="177">
        <f t="shared" si="55"/>
        <v>0</v>
      </c>
      <c r="V174" s="177">
        <f t="shared" si="55"/>
        <v>0</v>
      </c>
      <c r="W174" s="177">
        <f t="shared" si="55"/>
        <v>0</v>
      </c>
      <c r="X174" s="177">
        <f t="shared" si="55"/>
        <v>0</v>
      </c>
      <c r="Y174" s="177">
        <f t="shared" si="55"/>
        <v>0</v>
      </c>
      <c r="Z174" s="177">
        <f t="shared" si="55"/>
        <v>0</v>
      </c>
      <c r="AA174" s="177">
        <f t="shared" si="55"/>
        <v>0</v>
      </c>
      <c r="AB174" s="177">
        <f t="shared" si="55"/>
        <v>0</v>
      </c>
      <c r="AC174" s="177">
        <f t="shared" si="55"/>
        <v>0</v>
      </c>
      <c r="AD174" s="177">
        <f t="shared" si="55"/>
        <v>0</v>
      </c>
      <c r="AE174" s="177">
        <f t="shared" si="55"/>
        <v>0</v>
      </c>
      <c r="AF174" s="177">
        <f t="shared" si="55"/>
        <v>0</v>
      </c>
      <c r="AG174" s="177">
        <f t="shared" si="55"/>
        <v>0</v>
      </c>
      <c r="AH174" s="177">
        <f t="shared" si="55"/>
        <v>0</v>
      </c>
      <c r="AI174" s="177">
        <f t="shared" si="55"/>
        <v>0</v>
      </c>
      <c r="AJ174" s="177">
        <f t="shared" si="55"/>
        <v>0</v>
      </c>
      <c r="AK174" s="177">
        <f t="shared" si="55"/>
        <v>0.26</v>
      </c>
      <c r="AL174" s="177">
        <f t="shared" si="55"/>
        <v>0.32</v>
      </c>
      <c r="AM174" s="177">
        <f t="shared" si="55"/>
        <v>0.47600000000000003</v>
      </c>
      <c r="AN174" s="177">
        <f t="shared" si="55"/>
        <v>0.60799999999999998</v>
      </c>
      <c r="AO174" s="177">
        <f t="shared" si="55"/>
        <v>0.69199999999999995</v>
      </c>
      <c r="AP174" s="177">
        <f t="shared" si="55"/>
        <v>0.77600000000000002</v>
      </c>
      <c r="AQ174" s="177">
        <f t="shared" si="55"/>
        <v>0.9</v>
      </c>
      <c r="AR174" s="177">
        <f t="shared" si="55"/>
        <v>1</v>
      </c>
      <c r="AS174" s="177">
        <f t="shared" si="55"/>
        <v>1</v>
      </c>
      <c r="AT174" s="177">
        <f t="shared" si="55"/>
        <v>1</v>
      </c>
      <c r="AU174" s="177">
        <f t="shared" si="55"/>
        <v>1</v>
      </c>
      <c r="AV174" s="177">
        <f t="shared" si="55"/>
        <v>1</v>
      </c>
      <c r="AW174" s="177">
        <f t="shared" si="55"/>
        <v>1</v>
      </c>
      <c r="AX174" s="177">
        <f t="shared" si="55"/>
        <v>1</v>
      </c>
      <c r="AY174" s="177">
        <f t="shared" si="55"/>
        <v>1</v>
      </c>
      <c r="AZ174" s="177">
        <f t="shared" si="55"/>
        <v>1</v>
      </c>
      <c r="BA174" s="177">
        <f t="shared" si="55"/>
        <v>1</v>
      </c>
      <c r="BB174" s="177">
        <f t="shared" si="55"/>
        <v>1</v>
      </c>
      <c r="BC174" s="177">
        <f t="shared" si="55"/>
        <v>1</v>
      </c>
      <c r="BD174" s="177">
        <f t="shared" si="55"/>
        <v>1</v>
      </c>
      <c r="BE174" s="177">
        <f t="shared" si="55"/>
        <v>1</v>
      </c>
      <c r="BF174" s="177">
        <f t="shared" si="55"/>
        <v>1</v>
      </c>
      <c r="BG174" s="177">
        <f t="shared" si="55"/>
        <v>1</v>
      </c>
      <c r="BH174" s="177">
        <f t="shared" si="55"/>
        <v>1</v>
      </c>
      <c r="BI174" s="177">
        <f t="shared" si="55"/>
        <v>1</v>
      </c>
      <c r="BJ174" s="177">
        <f t="shared" si="55"/>
        <v>1</v>
      </c>
      <c r="BK174" s="177">
        <f t="shared" si="55"/>
        <v>1</v>
      </c>
      <c r="BL174" s="177">
        <f t="shared" si="55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>
        <v>1</v>
      </c>
      <c r="AI176" s="182">
        <v>1</v>
      </c>
      <c r="AJ176" s="182">
        <v>1</v>
      </c>
      <c r="AK176" s="182">
        <v>1</v>
      </c>
      <c r="AL176" s="182"/>
      <c r="AM176" s="182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>
        <v>1</v>
      </c>
      <c r="AL177" s="182">
        <v>1</v>
      </c>
      <c r="AM177" s="182">
        <v>1</v>
      </c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7">S181*$O$181+S184*$O$184+S187*$O$187+S190*$O$190+S193*$O$193</f>
        <v>0</v>
      </c>
      <c r="T178" s="185">
        <f t="shared" si="57"/>
        <v>0</v>
      </c>
      <c r="U178" s="185">
        <f t="shared" si="57"/>
        <v>0</v>
      </c>
      <c r="V178" s="185">
        <f t="shared" si="57"/>
        <v>0</v>
      </c>
      <c r="W178" s="185">
        <f t="shared" si="57"/>
        <v>0</v>
      </c>
      <c r="X178" s="185">
        <f t="shared" si="57"/>
        <v>0</v>
      </c>
      <c r="Y178" s="185">
        <f t="shared" si="57"/>
        <v>0</v>
      </c>
      <c r="Z178" s="185">
        <f t="shared" si="57"/>
        <v>0</v>
      </c>
      <c r="AA178" s="185">
        <f t="shared" si="57"/>
        <v>0</v>
      </c>
      <c r="AB178" s="185">
        <f t="shared" si="57"/>
        <v>0</v>
      </c>
      <c r="AC178" s="185">
        <f t="shared" si="57"/>
        <v>0</v>
      </c>
      <c r="AD178" s="185">
        <f t="shared" si="57"/>
        <v>0</v>
      </c>
      <c r="AE178" s="185">
        <f t="shared" si="57"/>
        <v>0.16</v>
      </c>
      <c r="AF178" s="185">
        <f t="shared" si="57"/>
        <v>0.26</v>
      </c>
      <c r="AG178" s="185">
        <f t="shared" si="57"/>
        <v>0.30000000000000004</v>
      </c>
      <c r="AH178" s="185">
        <f t="shared" si="57"/>
        <v>0.30000000000000004</v>
      </c>
      <c r="AI178" s="185">
        <f t="shared" si="57"/>
        <v>0.30000000000000004</v>
      </c>
      <c r="AJ178" s="185">
        <f t="shared" si="57"/>
        <v>0.5</v>
      </c>
      <c r="AK178" s="185">
        <f t="shared" si="57"/>
        <v>0.5</v>
      </c>
      <c r="AL178" s="185">
        <f t="shared" si="57"/>
        <v>0.5</v>
      </c>
      <c r="AM178" s="185">
        <f t="shared" si="57"/>
        <v>0.5</v>
      </c>
      <c r="AN178" s="185">
        <f t="shared" si="57"/>
        <v>0.5</v>
      </c>
      <c r="AO178" s="185">
        <f t="shared" si="57"/>
        <v>0.5</v>
      </c>
      <c r="AP178" s="185">
        <f t="shared" si="57"/>
        <v>0.5</v>
      </c>
      <c r="AQ178" s="185">
        <f t="shared" si="57"/>
        <v>1</v>
      </c>
      <c r="AR178" s="185">
        <f t="shared" si="57"/>
        <v>1</v>
      </c>
      <c r="AS178" s="185">
        <f t="shared" si="57"/>
        <v>1</v>
      </c>
      <c r="AT178" s="185">
        <f t="shared" si="57"/>
        <v>1</v>
      </c>
      <c r="AU178" s="185">
        <f t="shared" si="57"/>
        <v>1</v>
      </c>
      <c r="AV178" s="185">
        <f t="shared" si="57"/>
        <v>1</v>
      </c>
      <c r="AW178" s="185">
        <f t="shared" si="57"/>
        <v>1</v>
      </c>
      <c r="AX178" s="185">
        <f t="shared" si="57"/>
        <v>1</v>
      </c>
      <c r="AY178" s="185">
        <f t="shared" si="57"/>
        <v>1</v>
      </c>
      <c r="AZ178" s="185">
        <f t="shared" si="57"/>
        <v>1</v>
      </c>
      <c r="BA178" s="185">
        <f t="shared" si="57"/>
        <v>1</v>
      </c>
      <c r="BB178" s="185">
        <f t="shared" si="57"/>
        <v>1</v>
      </c>
      <c r="BC178" s="185">
        <f t="shared" si="57"/>
        <v>1</v>
      </c>
      <c r="BD178" s="185">
        <f t="shared" si="57"/>
        <v>1</v>
      </c>
      <c r="BE178" s="185">
        <f t="shared" si="57"/>
        <v>1</v>
      </c>
      <c r="BF178" s="185">
        <f t="shared" si="57"/>
        <v>1</v>
      </c>
      <c r="BG178" s="185">
        <f t="shared" si="57"/>
        <v>1</v>
      </c>
      <c r="BH178" s="185">
        <f t="shared" si="57"/>
        <v>1</v>
      </c>
      <c r="BI178" s="185">
        <f t="shared" si="57"/>
        <v>1</v>
      </c>
      <c r="BJ178" s="185">
        <f t="shared" si="57"/>
        <v>1</v>
      </c>
      <c r="BK178" s="185">
        <f t="shared" si="57"/>
        <v>1</v>
      </c>
      <c r="BL178" s="185">
        <f t="shared" si="57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8">S182*$O$181+S185*$O$184+S188*$O$187+S191*$O$190+S194*$O$193</f>
        <v>0</v>
      </c>
      <c r="T179" s="182">
        <f t="shared" si="58"/>
        <v>0</v>
      </c>
      <c r="U179" s="182">
        <f t="shared" si="58"/>
        <v>0</v>
      </c>
      <c r="V179" s="182">
        <f t="shared" si="58"/>
        <v>0</v>
      </c>
      <c r="W179" s="182">
        <f t="shared" si="58"/>
        <v>0</v>
      </c>
      <c r="X179" s="182">
        <f t="shared" si="58"/>
        <v>0</v>
      </c>
      <c r="Y179" s="182">
        <f t="shared" si="58"/>
        <v>0</v>
      </c>
      <c r="Z179" s="182">
        <f t="shared" si="58"/>
        <v>0</v>
      </c>
      <c r="AA179" s="182">
        <f t="shared" si="58"/>
        <v>0</v>
      </c>
      <c r="AB179" s="182">
        <f t="shared" si="58"/>
        <v>0</v>
      </c>
      <c r="AC179" s="182">
        <f t="shared" si="58"/>
        <v>0</v>
      </c>
      <c r="AD179" s="182">
        <f t="shared" si="58"/>
        <v>0</v>
      </c>
      <c r="AE179" s="182">
        <f t="shared" si="58"/>
        <v>0</v>
      </c>
      <c r="AF179" s="182">
        <f t="shared" si="58"/>
        <v>0</v>
      </c>
      <c r="AG179" s="182">
        <f t="shared" si="58"/>
        <v>4.5950000000000005E-2</v>
      </c>
      <c r="AH179" s="182">
        <f t="shared" si="58"/>
        <v>7.1760000000000004E-2</v>
      </c>
      <c r="AI179" s="182">
        <f t="shared" si="58"/>
        <v>8.4199999999999997E-2</v>
      </c>
      <c r="AJ179" s="182">
        <f t="shared" si="58"/>
        <v>9.376000000000001E-2</v>
      </c>
      <c r="AK179" s="182">
        <f t="shared" si="58"/>
        <v>0.1</v>
      </c>
      <c r="AL179" s="182">
        <f t="shared" si="58"/>
        <v>0</v>
      </c>
      <c r="AM179" s="182">
        <f>AM182*$O$181+AM185*$O$184+AM188*$O$187+AM191*$O$190+AM194*$O$193</f>
        <v>0</v>
      </c>
      <c r="AN179" s="182">
        <f>AN182*$O$181+AN185*$O$184+AN188*$O$187+AN191*$O$190+AN194*$O$193</f>
        <v>0</v>
      </c>
      <c r="AO179" s="182">
        <f>AO182*$O$181+AO185*$O$184+AO188*$O$187+AO191*$O$190+AO194*$O$193</f>
        <v>0</v>
      </c>
      <c r="AP179" s="182">
        <f>AP182*$O$181+AP185*$O$184+AP188*$O$187+AP191*$O$190+AP194*$O$193</f>
        <v>0</v>
      </c>
      <c r="AQ179" s="182">
        <f t="shared" si="58"/>
        <v>0</v>
      </c>
      <c r="AR179" s="182">
        <f t="shared" si="58"/>
        <v>0</v>
      </c>
      <c r="AS179" s="182">
        <f t="shared" si="58"/>
        <v>0</v>
      </c>
      <c r="AT179" s="182">
        <f t="shared" si="58"/>
        <v>0</v>
      </c>
      <c r="AU179" s="182">
        <f t="shared" si="58"/>
        <v>0</v>
      </c>
      <c r="AV179" s="182">
        <f t="shared" si="58"/>
        <v>0</v>
      </c>
      <c r="AW179" s="182">
        <f t="shared" si="58"/>
        <v>0</v>
      </c>
      <c r="AX179" s="182">
        <f t="shared" si="58"/>
        <v>0</v>
      </c>
      <c r="AY179" s="182">
        <f t="shared" si="58"/>
        <v>0</v>
      </c>
      <c r="AZ179" s="182">
        <f t="shared" si="58"/>
        <v>0</v>
      </c>
      <c r="BA179" s="182">
        <f t="shared" si="58"/>
        <v>0</v>
      </c>
      <c r="BB179" s="182">
        <f t="shared" si="58"/>
        <v>0</v>
      </c>
      <c r="BC179" s="182">
        <f t="shared" si="58"/>
        <v>0</v>
      </c>
      <c r="BD179" s="182">
        <f t="shared" si="58"/>
        <v>0</v>
      </c>
      <c r="BE179" s="182">
        <f t="shared" si="58"/>
        <v>0</v>
      </c>
      <c r="BF179" s="182">
        <f t="shared" si="58"/>
        <v>0</v>
      </c>
      <c r="BG179" s="182">
        <f t="shared" si="58"/>
        <v>0</v>
      </c>
      <c r="BH179" s="182">
        <f t="shared" si="58"/>
        <v>0</v>
      </c>
      <c r="BI179" s="182">
        <f t="shared" si="58"/>
        <v>0</v>
      </c>
      <c r="BJ179" s="182">
        <f t="shared" si="58"/>
        <v>0</v>
      </c>
      <c r="BK179" s="182">
        <f t="shared" si="58"/>
        <v>0</v>
      </c>
      <c r="BL179" s="182">
        <f t="shared" si="58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780</v>
      </c>
      <c r="S180" s="182">
        <f t="shared" si="57"/>
        <v>0</v>
      </c>
      <c r="T180" s="182">
        <f t="shared" si="57"/>
        <v>0</v>
      </c>
      <c r="U180" s="182">
        <f t="shared" si="57"/>
        <v>0</v>
      </c>
      <c r="V180" s="182">
        <f t="shared" si="57"/>
        <v>0</v>
      </c>
      <c r="W180" s="182">
        <f t="shared" si="57"/>
        <v>0</v>
      </c>
      <c r="X180" s="182">
        <f t="shared" si="57"/>
        <v>0</v>
      </c>
      <c r="Y180" s="182">
        <f t="shared" si="57"/>
        <v>0</v>
      </c>
      <c r="Z180" s="182">
        <f t="shared" si="57"/>
        <v>0</v>
      </c>
      <c r="AA180" s="182">
        <f t="shared" si="57"/>
        <v>0</v>
      </c>
      <c r="AB180" s="182">
        <f t="shared" si="57"/>
        <v>0</v>
      </c>
      <c r="AC180" s="182">
        <f t="shared" si="57"/>
        <v>0</v>
      </c>
      <c r="AD180" s="182">
        <f t="shared" si="57"/>
        <v>0</v>
      </c>
      <c r="AE180" s="182">
        <f t="shared" si="57"/>
        <v>0</v>
      </c>
      <c r="AF180" s="182">
        <f t="shared" si="57"/>
        <v>0</v>
      </c>
      <c r="AG180" s="182">
        <f t="shared" si="57"/>
        <v>0</v>
      </c>
      <c r="AH180" s="182">
        <f t="shared" si="57"/>
        <v>0</v>
      </c>
      <c r="AI180" s="182">
        <f t="shared" si="57"/>
        <v>0</v>
      </c>
      <c r="AJ180" s="182">
        <f t="shared" si="57"/>
        <v>0</v>
      </c>
      <c r="AK180" s="182">
        <f t="shared" si="57"/>
        <v>0.1</v>
      </c>
      <c r="AL180" s="182">
        <f t="shared" ref="AL180:AQ180" si="59">AL183*$O$181+AL186*$O$184+AL189*$O$187+AL192*$O$190+AN195*$O$193</f>
        <v>0.2</v>
      </c>
      <c r="AM180" s="182">
        <f t="shared" si="59"/>
        <v>0.46</v>
      </c>
      <c r="AN180" s="182">
        <f t="shared" si="59"/>
        <v>0.67999999999999994</v>
      </c>
      <c r="AO180" s="182">
        <f t="shared" si="59"/>
        <v>0.82000000000000006</v>
      </c>
      <c r="AP180" s="182">
        <f t="shared" si="59"/>
        <v>0.96000000000000008</v>
      </c>
      <c r="AQ180" s="182">
        <f t="shared" si="59"/>
        <v>1</v>
      </c>
      <c r="AR180" s="182">
        <f t="shared" si="57"/>
        <v>1</v>
      </c>
      <c r="AS180" s="182">
        <f t="shared" si="57"/>
        <v>1</v>
      </c>
      <c r="AT180" s="182">
        <f t="shared" si="57"/>
        <v>1</v>
      </c>
      <c r="AU180" s="182">
        <f t="shared" si="57"/>
        <v>1</v>
      </c>
      <c r="AV180" s="182">
        <f t="shared" si="57"/>
        <v>1</v>
      </c>
      <c r="AW180" s="182">
        <f t="shared" si="57"/>
        <v>1</v>
      </c>
      <c r="AX180" s="182">
        <f t="shared" si="57"/>
        <v>1</v>
      </c>
      <c r="AY180" s="182">
        <f t="shared" si="57"/>
        <v>1</v>
      </c>
      <c r="AZ180" s="182">
        <f t="shared" si="57"/>
        <v>1</v>
      </c>
      <c r="BA180" s="182">
        <f t="shared" si="57"/>
        <v>1</v>
      </c>
      <c r="BB180" s="182">
        <f t="shared" si="57"/>
        <v>1</v>
      </c>
      <c r="BC180" s="182">
        <f t="shared" si="57"/>
        <v>1</v>
      </c>
      <c r="BD180" s="182">
        <f t="shared" si="57"/>
        <v>1</v>
      </c>
      <c r="BE180" s="182">
        <f t="shared" si="57"/>
        <v>1</v>
      </c>
      <c r="BF180" s="182">
        <f t="shared" si="57"/>
        <v>1</v>
      </c>
      <c r="BG180" s="182">
        <f t="shared" si="57"/>
        <v>1</v>
      </c>
      <c r="BH180" s="182">
        <f t="shared" si="57"/>
        <v>1</v>
      </c>
      <c r="BI180" s="182">
        <f t="shared" si="57"/>
        <v>1</v>
      </c>
      <c r="BJ180" s="182">
        <f t="shared" si="57"/>
        <v>1</v>
      </c>
      <c r="BK180" s="182">
        <f t="shared" si="57"/>
        <v>1</v>
      </c>
      <c r="BL180" s="182">
        <f t="shared" si="57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>
        <v>0.45950000000000002</v>
      </c>
      <c r="AH182" s="182">
        <v>0.71760000000000002</v>
      </c>
      <c r="AI182" s="377">
        <v>0.84199999999999997</v>
      </c>
      <c r="AJ182" s="377">
        <v>0.93759999999999999</v>
      </c>
      <c r="AK182" s="434">
        <v>1</v>
      </c>
      <c r="AL182" s="182"/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377"/>
      <c r="AK183" s="182">
        <v>1</v>
      </c>
      <c r="AL183" s="182">
        <v>1</v>
      </c>
      <c r="AM183" s="182">
        <v>1</v>
      </c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>
        <v>0.6</v>
      </c>
      <c r="AN186" s="182">
        <v>1</v>
      </c>
      <c r="AO186" s="182">
        <v>1</v>
      </c>
      <c r="AP186" s="182">
        <v>1</v>
      </c>
      <c r="AQ186" s="182">
        <v>1</v>
      </c>
      <c r="AR186" s="182">
        <v>1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434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434"/>
      <c r="AL189" s="434"/>
      <c r="AM189" s="182">
        <v>0.2</v>
      </c>
      <c r="AN189" s="182">
        <v>0.4</v>
      </c>
      <c r="AO189" s="182">
        <v>0.6</v>
      </c>
      <c r="AP189" s="182">
        <v>0.8</v>
      </c>
      <c r="AQ189" s="182">
        <v>1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>
        <v>0.6</v>
      </c>
      <c r="AN192" s="182">
        <v>1</v>
      </c>
      <c r="AO192" s="182">
        <v>1</v>
      </c>
      <c r="AP192" s="182">
        <v>1</v>
      </c>
      <c r="AQ192" s="182">
        <v>1</v>
      </c>
      <c r="AR192" s="182">
        <v>1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>
        <v>0.2</v>
      </c>
      <c r="AO195" s="182">
        <v>0.4</v>
      </c>
      <c r="AP195" s="182">
        <v>0.6</v>
      </c>
      <c r="AQ195" s="182">
        <v>0.8</v>
      </c>
      <c r="AR195" s="182">
        <v>1</v>
      </c>
      <c r="AS195" s="182">
        <v>1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>
        <v>0.5</v>
      </c>
      <c r="AR198" s="182">
        <v>1</v>
      </c>
      <c r="AS198" s="182">
        <v>1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60">S202*$N$202+S205*$N$205+S208*$N$208+S211*$N$211</f>
        <v>0</v>
      </c>
      <c r="T199" s="183">
        <f t="shared" si="60"/>
        <v>0</v>
      </c>
      <c r="U199" s="183">
        <f t="shared" si="60"/>
        <v>0</v>
      </c>
      <c r="V199" s="183">
        <f t="shared" si="60"/>
        <v>0</v>
      </c>
      <c r="W199" s="183">
        <f t="shared" si="60"/>
        <v>0</v>
      </c>
      <c r="X199" s="183">
        <f t="shared" si="60"/>
        <v>0.2</v>
      </c>
      <c r="Y199" s="183">
        <f t="shared" si="60"/>
        <v>0.2</v>
      </c>
      <c r="Z199" s="183">
        <f t="shared" si="60"/>
        <v>0.2</v>
      </c>
      <c r="AA199" s="183">
        <f t="shared" si="60"/>
        <v>0.2</v>
      </c>
      <c r="AB199" s="183">
        <f t="shared" si="60"/>
        <v>0.2</v>
      </c>
      <c r="AC199" s="183">
        <f t="shared" si="60"/>
        <v>0.2</v>
      </c>
      <c r="AD199" s="183">
        <f t="shared" si="60"/>
        <v>0.2</v>
      </c>
      <c r="AE199" s="183">
        <f t="shared" si="60"/>
        <v>0.2</v>
      </c>
      <c r="AF199" s="183">
        <f t="shared" si="60"/>
        <v>0.2</v>
      </c>
      <c r="AG199" s="183">
        <f t="shared" si="60"/>
        <v>0.2</v>
      </c>
      <c r="AH199" s="183">
        <f t="shared" si="60"/>
        <v>0.2</v>
      </c>
      <c r="AI199" s="183">
        <f t="shared" si="60"/>
        <v>0.2</v>
      </c>
      <c r="AJ199" s="183">
        <f t="shared" si="60"/>
        <v>0.2</v>
      </c>
      <c r="AK199" s="183">
        <f t="shared" si="60"/>
        <v>0.2</v>
      </c>
      <c r="AL199" s="183">
        <f t="shared" si="60"/>
        <v>0.2</v>
      </c>
      <c r="AM199" s="183">
        <f t="shared" si="60"/>
        <v>0.2</v>
      </c>
      <c r="AN199" s="183">
        <f t="shared" si="60"/>
        <v>0.26</v>
      </c>
      <c r="AO199" s="183">
        <f t="shared" si="60"/>
        <v>0.30000000000000004</v>
      </c>
      <c r="AP199" s="183">
        <f t="shared" si="60"/>
        <v>0.30000000000000004</v>
      </c>
      <c r="AQ199" s="183">
        <f t="shared" si="60"/>
        <v>0.30000000000000004</v>
      </c>
      <c r="AR199" s="183">
        <f t="shared" si="60"/>
        <v>0.30000000000000004</v>
      </c>
      <c r="AS199" s="183">
        <f t="shared" si="60"/>
        <v>0.8</v>
      </c>
      <c r="AT199" s="183">
        <f t="shared" si="60"/>
        <v>1</v>
      </c>
      <c r="AU199" s="183">
        <f t="shared" si="60"/>
        <v>1</v>
      </c>
      <c r="AV199" s="183">
        <f t="shared" si="60"/>
        <v>1</v>
      </c>
      <c r="AW199" s="183">
        <f t="shared" si="60"/>
        <v>1</v>
      </c>
      <c r="AX199" s="183">
        <f t="shared" si="60"/>
        <v>1</v>
      </c>
      <c r="AY199" s="183">
        <f t="shared" si="60"/>
        <v>1</v>
      </c>
      <c r="AZ199" s="183">
        <f t="shared" si="60"/>
        <v>1</v>
      </c>
      <c r="BA199" s="183">
        <f t="shared" si="60"/>
        <v>1</v>
      </c>
      <c r="BB199" s="183">
        <f t="shared" si="60"/>
        <v>1</v>
      </c>
      <c r="BC199" s="183">
        <f t="shared" si="60"/>
        <v>1</v>
      </c>
      <c r="BD199" s="183">
        <f t="shared" si="60"/>
        <v>1</v>
      </c>
      <c r="BE199" s="183">
        <f t="shared" si="60"/>
        <v>1</v>
      </c>
      <c r="BF199" s="183">
        <f t="shared" si="60"/>
        <v>1</v>
      </c>
      <c r="BG199" s="183">
        <f t="shared" si="60"/>
        <v>1</v>
      </c>
      <c r="BH199" s="183">
        <f t="shared" si="60"/>
        <v>1</v>
      </c>
      <c r="BI199" s="183">
        <f t="shared" si="60"/>
        <v>1</v>
      </c>
      <c r="BJ199" s="183">
        <f t="shared" si="60"/>
        <v>1</v>
      </c>
      <c r="BK199" s="183">
        <f t="shared" si="60"/>
        <v>1</v>
      </c>
      <c r="BL199" s="183">
        <f t="shared" si="60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61">S203*$N$202+S206*$N$205+S209*$N$208+S212*$N$211</f>
        <v>0</v>
      </c>
      <c r="T200" s="177">
        <f t="shared" si="61"/>
        <v>0</v>
      </c>
      <c r="U200" s="177">
        <f t="shared" si="61"/>
        <v>0</v>
      </c>
      <c r="V200" s="177">
        <f t="shared" si="61"/>
        <v>0</v>
      </c>
      <c r="W200" s="177">
        <f t="shared" si="61"/>
        <v>0</v>
      </c>
      <c r="X200" s="177">
        <f t="shared" si="61"/>
        <v>0</v>
      </c>
      <c r="Y200" s="177">
        <f t="shared" si="61"/>
        <v>0</v>
      </c>
      <c r="Z200" s="177">
        <f t="shared" si="61"/>
        <v>0.2</v>
      </c>
      <c r="AA200" s="177">
        <f t="shared" si="61"/>
        <v>0.2</v>
      </c>
      <c r="AB200" s="177">
        <f t="shared" si="61"/>
        <v>0.2</v>
      </c>
      <c r="AC200" s="177">
        <f t="shared" si="61"/>
        <v>0.2</v>
      </c>
      <c r="AD200" s="177">
        <f t="shared" si="61"/>
        <v>0.2</v>
      </c>
      <c r="AE200" s="177">
        <f t="shared" si="61"/>
        <v>0.2</v>
      </c>
      <c r="AF200" s="177">
        <f t="shared" si="61"/>
        <v>0.2</v>
      </c>
      <c r="AG200" s="177">
        <f t="shared" si="61"/>
        <v>0.2</v>
      </c>
      <c r="AH200" s="177">
        <f t="shared" si="61"/>
        <v>0.2</v>
      </c>
      <c r="AI200" s="177">
        <f t="shared" si="61"/>
        <v>0.2</v>
      </c>
      <c r="AJ200" s="177">
        <f t="shared" si="61"/>
        <v>0.2</v>
      </c>
      <c r="AK200" s="177">
        <f t="shared" si="61"/>
        <v>0.2</v>
      </c>
      <c r="AL200" s="177">
        <f t="shared" si="61"/>
        <v>0</v>
      </c>
      <c r="AM200" s="177">
        <f t="shared" si="61"/>
        <v>0</v>
      </c>
      <c r="AN200" s="177">
        <f t="shared" si="61"/>
        <v>0</v>
      </c>
      <c r="AO200" s="177">
        <f t="shared" si="61"/>
        <v>0</v>
      </c>
      <c r="AP200" s="177">
        <f t="shared" si="61"/>
        <v>0</v>
      </c>
      <c r="AQ200" s="177">
        <f t="shared" si="61"/>
        <v>0</v>
      </c>
      <c r="AR200" s="177">
        <f t="shared" si="61"/>
        <v>0</v>
      </c>
      <c r="AS200" s="177">
        <f t="shared" si="61"/>
        <v>0</v>
      </c>
      <c r="AT200" s="177">
        <f t="shared" si="61"/>
        <v>0</v>
      </c>
      <c r="AU200" s="177">
        <f t="shared" si="61"/>
        <v>0</v>
      </c>
      <c r="AV200" s="177">
        <f t="shared" si="61"/>
        <v>0</v>
      </c>
      <c r="AW200" s="177">
        <f t="shared" si="61"/>
        <v>0</v>
      </c>
      <c r="AX200" s="177">
        <f t="shared" si="61"/>
        <v>0</v>
      </c>
      <c r="AY200" s="177">
        <f t="shared" si="61"/>
        <v>0</v>
      </c>
      <c r="AZ200" s="177">
        <f t="shared" si="61"/>
        <v>0</v>
      </c>
      <c r="BA200" s="177">
        <f t="shared" si="61"/>
        <v>0</v>
      </c>
      <c r="BB200" s="177">
        <f t="shared" si="61"/>
        <v>0</v>
      </c>
      <c r="BC200" s="177">
        <f t="shared" si="61"/>
        <v>0</v>
      </c>
      <c r="BD200" s="177">
        <f t="shared" si="61"/>
        <v>0</v>
      </c>
      <c r="BE200" s="177">
        <f t="shared" si="61"/>
        <v>0</v>
      </c>
      <c r="BF200" s="177">
        <f t="shared" si="61"/>
        <v>0</v>
      </c>
      <c r="BG200" s="177">
        <f t="shared" si="61"/>
        <v>0</v>
      </c>
      <c r="BH200" s="177">
        <f t="shared" si="61"/>
        <v>0</v>
      </c>
      <c r="BI200" s="177">
        <f t="shared" si="61"/>
        <v>0</v>
      </c>
      <c r="BJ200" s="177">
        <f t="shared" si="61"/>
        <v>0</v>
      </c>
      <c r="BK200" s="177">
        <f t="shared" si="61"/>
        <v>0</v>
      </c>
      <c r="BL200" s="177">
        <f t="shared" si="61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780</v>
      </c>
      <c r="S201" s="177">
        <f t="shared" si="60"/>
        <v>0</v>
      </c>
      <c r="T201" s="177">
        <f t="shared" si="60"/>
        <v>0</v>
      </c>
      <c r="U201" s="177">
        <f t="shared" si="60"/>
        <v>0</v>
      </c>
      <c r="V201" s="177">
        <f t="shared" si="60"/>
        <v>0</v>
      </c>
      <c r="W201" s="177">
        <f t="shared" si="60"/>
        <v>0</v>
      </c>
      <c r="X201" s="177">
        <f t="shared" si="60"/>
        <v>0</v>
      </c>
      <c r="Y201" s="177">
        <f t="shared" si="60"/>
        <v>0</v>
      </c>
      <c r="Z201" s="177">
        <f t="shared" si="60"/>
        <v>0</v>
      </c>
      <c r="AA201" s="177">
        <f t="shared" si="60"/>
        <v>0</v>
      </c>
      <c r="AB201" s="177">
        <f t="shared" si="60"/>
        <v>0</v>
      </c>
      <c r="AC201" s="177">
        <f t="shared" si="60"/>
        <v>0</v>
      </c>
      <c r="AD201" s="177">
        <f t="shared" si="60"/>
        <v>0</v>
      </c>
      <c r="AE201" s="177">
        <f t="shared" si="60"/>
        <v>0</v>
      </c>
      <c r="AF201" s="177">
        <f t="shared" si="60"/>
        <v>0</v>
      </c>
      <c r="AG201" s="177">
        <f t="shared" si="60"/>
        <v>0</v>
      </c>
      <c r="AH201" s="177">
        <f t="shared" si="60"/>
        <v>0</v>
      </c>
      <c r="AI201" s="177">
        <f t="shared" si="60"/>
        <v>0</v>
      </c>
      <c r="AJ201" s="177">
        <f t="shared" si="60"/>
        <v>0</v>
      </c>
      <c r="AK201" s="177">
        <f t="shared" si="60"/>
        <v>0.2</v>
      </c>
      <c r="AL201" s="177">
        <f t="shared" si="60"/>
        <v>0.2</v>
      </c>
      <c r="AM201" s="177">
        <f t="shared" si="60"/>
        <v>0.26</v>
      </c>
      <c r="AN201" s="177">
        <f t="shared" si="60"/>
        <v>0.30000000000000004</v>
      </c>
      <c r="AO201" s="177">
        <f t="shared" si="60"/>
        <v>0.30000000000000004</v>
      </c>
      <c r="AP201" s="177">
        <f t="shared" si="60"/>
        <v>0.30000000000000004</v>
      </c>
      <c r="AQ201" s="177">
        <f t="shared" si="60"/>
        <v>0.30000000000000004</v>
      </c>
      <c r="AR201" s="177">
        <f t="shared" si="60"/>
        <v>0.30000000000000004</v>
      </c>
      <c r="AS201" s="177">
        <f t="shared" si="60"/>
        <v>0.5</v>
      </c>
      <c r="AT201" s="177">
        <f t="shared" si="60"/>
        <v>0.65700000000000003</v>
      </c>
      <c r="AU201" s="177">
        <f t="shared" si="60"/>
        <v>0.65700000000000003</v>
      </c>
      <c r="AV201" s="177">
        <f t="shared" si="60"/>
        <v>1</v>
      </c>
      <c r="AW201" s="177">
        <f t="shared" si="60"/>
        <v>1</v>
      </c>
      <c r="AX201" s="177">
        <f t="shared" si="60"/>
        <v>1</v>
      </c>
      <c r="AY201" s="177">
        <f t="shared" si="60"/>
        <v>1</v>
      </c>
      <c r="AZ201" s="177">
        <f t="shared" si="60"/>
        <v>1</v>
      </c>
      <c r="BA201" s="177">
        <f t="shared" si="60"/>
        <v>1</v>
      </c>
      <c r="BB201" s="177">
        <f t="shared" si="60"/>
        <v>1</v>
      </c>
      <c r="BC201" s="177">
        <f t="shared" si="60"/>
        <v>1</v>
      </c>
      <c r="BD201" s="177">
        <f t="shared" si="60"/>
        <v>1</v>
      </c>
      <c r="BE201" s="177">
        <f t="shared" si="60"/>
        <v>1</v>
      </c>
      <c r="BF201" s="177">
        <f t="shared" si="60"/>
        <v>1</v>
      </c>
      <c r="BG201" s="177">
        <f t="shared" si="60"/>
        <v>1</v>
      </c>
      <c r="BH201" s="177">
        <f t="shared" si="60"/>
        <v>1</v>
      </c>
      <c r="BI201" s="177">
        <f t="shared" si="60"/>
        <v>1</v>
      </c>
      <c r="BJ201" s="177">
        <f t="shared" si="60"/>
        <v>1</v>
      </c>
      <c r="BK201" s="177">
        <f t="shared" si="60"/>
        <v>1</v>
      </c>
      <c r="BL201" s="177">
        <f t="shared" si="60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>
        <v>1</v>
      </c>
      <c r="AI203" s="182">
        <v>1</v>
      </c>
      <c r="AJ203" s="182">
        <v>1</v>
      </c>
      <c r="AK203" s="182">
        <v>1</v>
      </c>
      <c r="AL203" s="182"/>
      <c r="AM203" s="182"/>
      <c r="AN203" s="182"/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>
        <v>1</v>
      </c>
      <c r="AL204" s="182">
        <v>1</v>
      </c>
      <c r="AM204" s="182">
        <v>1</v>
      </c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>
        <v>0.6</v>
      </c>
      <c r="AN207" s="182">
        <v>1</v>
      </c>
      <c r="AO207" s="182">
        <v>1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2"/>
      <c r="AS210" s="182">
        <v>0.4</v>
      </c>
      <c r="AT210" s="182">
        <v>0.51</v>
      </c>
      <c r="AU210" s="182">
        <v>0.51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2"/>
      <c r="AS213" s="182"/>
      <c r="AT213" s="182">
        <v>0.51</v>
      </c>
      <c r="AU213" s="182">
        <v>0.51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2">T217*$N$217+$N$238*T238</f>
        <v>0</v>
      </c>
      <c r="U214" s="183">
        <f t="shared" si="62"/>
        <v>0</v>
      </c>
      <c r="V214" s="183">
        <f t="shared" si="62"/>
        <v>0</v>
      </c>
      <c r="W214" s="183">
        <f t="shared" si="62"/>
        <v>0</v>
      </c>
      <c r="X214" s="183">
        <f t="shared" si="62"/>
        <v>0</v>
      </c>
      <c r="Y214" s="183">
        <f t="shared" si="62"/>
        <v>0</v>
      </c>
      <c r="Z214" s="183">
        <f t="shared" si="62"/>
        <v>0</v>
      </c>
      <c r="AA214" s="183">
        <f t="shared" si="62"/>
        <v>0</v>
      </c>
      <c r="AB214" s="183">
        <f t="shared" si="62"/>
        <v>0</v>
      </c>
      <c r="AC214" s="183">
        <f t="shared" si="62"/>
        <v>0</v>
      </c>
      <c r="AD214" s="183">
        <f t="shared" si="62"/>
        <v>0</v>
      </c>
      <c r="AE214" s="183">
        <f t="shared" si="62"/>
        <v>0</v>
      </c>
      <c r="AF214" s="183">
        <f t="shared" si="62"/>
        <v>0</v>
      </c>
      <c r="AG214" s="183">
        <f t="shared" si="62"/>
        <v>0</v>
      </c>
      <c r="AH214" s="183">
        <f t="shared" si="62"/>
        <v>0</v>
      </c>
      <c r="AI214" s="183">
        <f t="shared" si="62"/>
        <v>0</v>
      </c>
      <c r="AJ214" s="183">
        <f t="shared" si="62"/>
        <v>0</v>
      </c>
      <c r="AK214" s="183">
        <f t="shared" si="62"/>
        <v>0</v>
      </c>
      <c r="AL214" s="183">
        <f t="shared" si="62"/>
        <v>0</v>
      </c>
      <c r="AM214" s="183">
        <f t="shared" si="62"/>
        <v>0</v>
      </c>
      <c r="AN214" s="183">
        <f t="shared" si="62"/>
        <v>0</v>
      </c>
      <c r="AO214" s="183">
        <f t="shared" si="62"/>
        <v>0</v>
      </c>
      <c r="AP214" s="183">
        <f t="shared" si="62"/>
        <v>0</v>
      </c>
      <c r="AQ214" s="183">
        <f t="shared" si="62"/>
        <v>0</v>
      </c>
      <c r="AR214" s="183">
        <f t="shared" si="62"/>
        <v>0</v>
      </c>
      <c r="AS214" s="183">
        <f t="shared" si="62"/>
        <v>0</v>
      </c>
      <c r="AT214" s="183">
        <f t="shared" si="62"/>
        <v>0.15805510329224198</v>
      </c>
      <c r="AU214" s="183">
        <f t="shared" si="62"/>
        <v>0.76731968790307226</v>
      </c>
      <c r="AV214" s="183">
        <f t="shared" si="62"/>
        <v>0.91149958767682315</v>
      </c>
      <c r="AW214" s="183">
        <f t="shared" si="62"/>
        <v>0.95100331973019259</v>
      </c>
      <c r="AX214" s="183">
        <f t="shared" si="62"/>
        <v>1</v>
      </c>
      <c r="AY214" s="183">
        <f t="shared" si="62"/>
        <v>1</v>
      </c>
      <c r="AZ214" s="183">
        <f t="shared" si="62"/>
        <v>1</v>
      </c>
      <c r="BA214" s="183">
        <f t="shared" si="62"/>
        <v>1</v>
      </c>
      <c r="BB214" s="183">
        <f t="shared" si="62"/>
        <v>1</v>
      </c>
      <c r="BC214" s="183">
        <f t="shared" si="62"/>
        <v>1</v>
      </c>
      <c r="BD214" s="183">
        <f t="shared" si="62"/>
        <v>1</v>
      </c>
      <c r="BE214" s="183">
        <f t="shared" si="62"/>
        <v>1</v>
      </c>
      <c r="BF214" s="183">
        <f t="shared" si="62"/>
        <v>1</v>
      </c>
      <c r="BG214" s="183">
        <f t="shared" si="62"/>
        <v>1</v>
      </c>
      <c r="BH214" s="183">
        <f t="shared" si="62"/>
        <v>1</v>
      </c>
      <c r="BI214" s="183">
        <f t="shared" si="62"/>
        <v>1</v>
      </c>
      <c r="BJ214" s="183">
        <f t="shared" si="62"/>
        <v>1</v>
      </c>
      <c r="BK214" s="183">
        <f t="shared" si="62"/>
        <v>1</v>
      </c>
      <c r="BL214" s="183">
        <f t="shared" si="62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3">T218*$N$217+$N$238*T239</f>
        <v>0</v>
      </c>
      <c r="U215" s="177">
        <f t="shared" si="63"/>
        <v>0</v>
      </c>
      <c r="V215" s="177">
        <f t="shared" si="63"/>
        <v>0</v>
      </c>
      <c r="W215" s="177">
        <f t="shared" si="63"/>
        <v>0</v>
      </c>
      <c r="X215" s="177">
        <f t="shared" si="63"/>
        <v>0</v>
      </c>
      <c r="Y215" s="177">
        <f t="shared" si="63"/>
        <v>0</v>
      </c>
      <c r="Z215" s="177">
        <f t="shared" si="63"/>
        <v>0</v>
      </c>
      <c r="AA215" s="177">
        <f t="shared" si="63"/>
        <v>0</v>
      </c>
      <c r="AB215" s="177">
        <f t="shared" si="63"/>
        <v>0</v>
      </c>
      <c r="AC215" s="177">
        <f t="shared" si="63"/>
        <v>0</v>
      </c>
      <c r="AD215" s="177">
        <f t="shared" si="63"/>
        <v>0</v>
      </c>
      <c r="AE215" s="177">
        <f t="shared" si="63"/>
        <v>0</v>
      </c>
      <c r="AF215" s="177">
        <f t="shared" si="63"/>
        <v>0</v>
      </c>
      <c r="AG215" s="177">
        <f t="shared" si="63"/>
        <v>0</v>
      </c>
      <c r="AH215" s="177">
        <f t="shared" si="63"/>
        <v>0</v>
      </c>
      <c r="AI215" s="177">
        <f t="shared" si="63"/>
        <v>0</v>
      </c>
      <c r="AJ215" s="177">
        <f t="shared" si="63"/>
        <v>0</v>
      </c>
      <c r="AK215" s="177">
        <f t="shared" si="63"/>
        <v>0</v>
      </c>
      <c r="AL215" s="177">
        <f t="shared" si="63"/>
        <v>0</v>
      </c>
      <c r="AM215" s="177">
        <f t="shared" si="63"/>
        <v>0</v>
      </c>
      <c r="AN215" s="177">
        <f t="shared" si="63"/>
        <v>0</v>
      </c>
      <c r="AO215" s="177">
        <f t="shared" si="63"/>
        <v>0</v>
      </c>
      <c r="AP215" s="177">
        <f t="shared" si="63"/>
        <v>0</v>
      </c>
      <c r="AQ215" s="177">
        <f t="shared" si="63"/>
        <v>0</v>
      </c>
      <c r="AR215" s="177">
        <f t="shared" si="63"/>
        <v>0</v>
      </c>
      <c r="AS215" s="177">
        <f t="shared" si="63"/>
        <v>0</v>
      </c>
      <c r="AT215" s="177">
        <f t="shared" si="63"/>
        <v>0</v>
      </c>
      <c r="AU215" s="177">
        <f t="shared" si="63"/>
        <v>0</v>
      </c>
      <c r="AV215" s="177">
        <f t="shared" si="63"/>
        <v>0</v>
      </c>
      <c r="AW215" s="177">
        <f t="shared" si="63"/>
        <v>0</v>
      </c>
      <c r="AX215" s="177">
        <f t="shared" si="63"/>
        <v>0</v>
      </c>
      <c r="AY215" s="177">
        <f t="shared" si="63"/>
        <v>0</v>
      </c>
      <c r="AZ215" s="177">
        <f t="shared" si="63"/>
        <v>0</v>
      </c>
      <c r="BA215" s="177">
        <f t="shared" si="63"/>
        <v>0</v>
      </c>
      <c r="BB215" s="177">
        <f t="shared" si="63"/>
        <v>0</v>
      </c>
      <c r="BC215" s="177">
        <f t="shared" si="63"/>
        <v>0</v>
      </c>
      <c r="BD215" s="177">
        <f t="shared" si="63"/>
        <v>0</v>
      </c>
      <c r="BE215" s="177">
        <f t="shared" si="63"/>
        <v>0</v>
      </c>
      <c r="BF215" s="177">
        <f t="shared" si="63"/>
        <v>0</v>
      </c>
      <c r="BG215" s="177">
        <f t="shared" si="63"/>
        <v>0</v>
      </c>
      <c r="BH215" s="177">
        <f t="shared" si="63"/>
        <v>0</v>
      </c>
      <c r="BI215" s="177">
        <f t="shared" si="63"/>
        <v>0</v>
      </c>
      <c r="BJ215" s="177">
        <f t="shared" si="63"/>
        <v>0</v>
      </c>
      <c r="BK215" s="177">
        <f t="shared" si="63"/>
        <v>0</v>
      </c>
      <c r="BL215" s="177">
        <f t="shared" si="63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780</v>
      </c>
      <c r="S216" s="177">
        <f>S219*$N$217+$N$238*S240</f>
        <v>0</v>
      </c>
      <c r="T216" s="177">
        <f t="shared" ref="T216:BL216" si="64">T219*$N$217+$N$238*T240</f>
        <v>0</v>
      </c>
      <c r="U216" s="177">
        <f t="shared" si="64"/>
        <v>0</v>
      </c>
      <c r="V216" s="177">
        <f t="shared" si="64"/>
        <v>0</v>
      </c>
      <c r="W216" s="177">
        <f t="shared" si="64"/>
        <v>0</v>
      </c>
      <c r="X216" s="177">
        <f t="shared" si="64"/>
        <v>0</v>
      </c>
      <c r="Y216" s="177">
        <f t="shared" si="64"/>
        <v>0</v>
      </c>
      <c r="Z216" s="177">
        <f t="shared" si="64"/>
        <v>0</v>
      </c>
      <c r="AA216" s="177">
        <f t="shared" si="64"/>
        <v>0</v>
      </c>
      <c r="AB216" s="177">
        <f t="shared" si="64"/>
        <v>0</v>
      </c>
      <c r="AC216" s="177">
        <f t="shared" si="64"/>
        <v>0</v>
      </c>
      <c r="AD216" s="177">
        <f t="shared" si="64"/>
        <v>0</v>
      </c>
      <c r="AE216" s="177">
        <f t="shared" si="64"/>
        <v>0</v>
      </c>
      <c r="AF216" s="177">
        <f t="shared" si="64"/>
        <v>0</v>
      </c>
      <c r="AG216" s="177">
        <f t="shared" si="64"/>
        <v>0</v>
      </c>
      <c r="AH216" s="177">
        <f t="shared" si="64"/>
        <v>0</v>
      </c>
      <c r="AI216" s="177">
        <f t="shared" si="64"/>
        <v>0</v>
      </c>
      <c r="AJ216" s="177">
        <f t="shared" si="64"/>
        <v>0</v>
      </c>
      <c r="AK216" s="177">
        <f t="shared" si="64"/>
        <v>0</v>
      </c>
      <c r="AL216" s="177">
        <f t="shared" si="64"/>
        <v>0</v>
      </c>
      <c r="AM216" s="177">
        <f t="shared" si="64"/>
        <v>0</v>
      </c>
      <c r="AN216" s="177">
        <f t="shared" si="64"/>
        <v>0</v>
      </c>
      <c r="AO216" s="177">
        <f t="shared" si="64"/>
        <v>0</v>
      </c>
      <c r="AP216" s="177">
        <f t="shared" si="64"/>
        <v>0</v>
      </c>
      <c r="AQ216" s="177">
        <f t="shared" si="64"/>
        <v>0</v>
      </c>
      <c r="AR216" s="177">
        <f t="shared" si="64"/>
        <v>0</v>
      </c>
      <c r="AS216" s="177">
        <f t="shared" si="64"/>
        <v>0</v>
      </c>
      <c r="AT216" s="177">
        <f t="shared" si="64"/>
        <v>0</v>
      </c>
      <c r="AU216" s="177">
        <f t="shared" si="64"/>
        <v>0.34849766350199818</v>
      </c>
      <c r="AV216" s="177">
        <f t="shared" si="64"/>
        <v>0.85</v>
      </c>
      <c r="AW216" s="177">
        <f t="shared" si="64"/>
        <v>0.91149958767682315</v>
      </c>
      <c r="AX216" s="177">
        <f t="shared" si="64"/>
        <v>0.91149958767682315</v>
      </c>
      <c r="AY216" s="177">
        <f t="shared" si="64"/>
        <v>0.95100331973019259</v>
      </c>
      <c r="AZ216" s="177">
        <f t="shared" si="64"/>
        <v>1</v>
      </c>
      <c r="BA216" s="177">
        <f t="shared" si="64"/>
        <v>1</v>
      </c>
      <c r="BB216" s="177">
        <f t="shared" si="64"/>
        <v>1</v>
      </c>
      <c r="BC216" s="177">
        <f t="shared" si="64"/>
        <v>1</v>
      </c>
      <c r="BD216" s="177">
        <f t="shared" si="64"/>
        <v>1</v>
      </c>
      <c r="BE216" s="177">
        <f t="shared" si="64"/>
        <v>1</v>
      </c>
      <c r="BF216" s="177">
        <f t="shared" si="64"/>
        <v>1</v>
      </c>
      <c r="BG216" s="177">
        <f t="shared" si="64"/>
        <v>1</v>
      </c>
      <c r="BH216" s="177">
        <f t="shared" si="64"/>
        <v>1</v>
      </c>
      <c r="BI216" s="177">
        <f t="shared" si="64"/>
        <v>1</v>
      </c>
      <c r="BJ216" s="177">
        <f t="shared" si="64"/>
        <v>1</v>
      </c>
      <c r="BK216" s="177">
        <f t="shared" si="64"/>
        <v>1</v>
      </c>
      <c r="BL216" s="177">
        <f t="shared" si="64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5">$O$220*T220+$O$223*T223+$O$226*T226+$O$229*T229+$O$232*T232+$O$235*T235</f>
        <v>0</v>
      </c>
      <c r="U217" s="185">
        <f t="shared" si="65"/>
        <v>0</v>
      </c>
      <c r="V217" s="185">
        <f t="shared" si="65"/>
        <v>0</v>
      </c>
      <c r="W217" s="185">
        <f t="shared" si="65"/>
        <v>0</v>
      </c>
      <c r="X217" s="185">
        <f t="shared" si="65"/>
        <v>0</v>
      </c>
      <c r="Y217" s="185">
        <f t="shared" si="65"/>
        <v>0</v>
      </c>
      <c r="Z217" s="185">
        <f t="shared" si="65"/>
        <v>0</v>
      </c>
      <c r="AA217" s="185">
        <f t="shared" si="65"/>
        <v>0</v>
      </c>
      <c r="AB217" s="185">
        <f t="shared" si="65"/>
        <v>0</v>
      </c>
      <c r="AC217" s="185">
        <f t="shared" si="65"/>
        <v>0</v>
      </c>
      <c r="AD217" s="185">
        <f t="shared" si="65"/>
        <v>0</v>
      </c>
      <c r="AE217" s="185">
        <f t="shared" si="65"/>
        <v>0</v>
      </c>
      <c r="AF217" s="185">
        <f t="shared" si="65"/>
        <v>0</v>
      </c>
      <c r="AG217" s="185">
        <f t="shared" si="65"/>
        <v>0</v>
      </c>
      <c r="AH217" s="185">
        <f t="shared" si="65"/>
        <v>0</v>
      </c>
      <c r="AI217" s="185">
        <f t="shared" si="65"/>
        <v>0</v>
      </c>
      <c r="AJ217" s="185">
        <f t="shared" si="65"/>
        <v>0</v>
      </c>
      <c r="AK217" s="185">
        <f t="shared" si="65"/>
        <v>0</v>
      </c>
      <c r="AL217" s="185">
        <f t="shared" si="65"/>
        <v>0</v>
      </c>
      <c r="AM217" s="185">
        <f t="shared" si="65"/>
        <v>0</v>
      </c>
      <c r="AN217" s="185">
        <f t="shared" si="65"/>
        <v>0</v>
      </c>
      <c r="AO217" s="185">
        <f t="shared" si="65"/>
        <v>0</v>
      </c>
      <c r="AP217" s="185">
        <f t="shared" si="65"/>
        <v>0</v>
      </c>
      <c r="AQ217" s="185">
        <f t="shared" si="65"/>
        <v>0</v>
      </c>
      <c r="AR217" s="185">
        <f t="shared" si="65"/>
        <v>0</v>
      </c>
      <c r="AS217" s="185">
        <f t="shared" si="65"/>
        <v>0</v>
      </c>
      <c r="AT217" s="185">
        <f t="shared" si="65"/>
        <v>0.18594718034381411</v>
      </c>
      <c r="AU217" s="185">
        <f t="shared" si="65"/>
        <v>0.83037658850146956</v>
      </c>
      <c r="AV217" s="185">
        <f t="shared" si="65"/>
        <v>1</v>
      </c>
      <c r="AW217" s="185">
        <f t="shared" si="65"/>
        <v>1</v>
      </c>
      <c r="AX217" s="185">
        <f t="shared" si="65"/>
        <v>1</v>
      </c>
      <c r="AY217" s="185">
        <f t="shared" si="65"/>
        <v>1</v>
      </c>
      <c r="AZ217" s="185">
        <f t="shared" si="65"/>
        <v>1</v>
      </c>
      <c r="BA217" s="185">
        <f t="shared" si="65"/>
        <v>1</v>
      </c>
      <c r="BB217" s="185">
        <f t="shared" si="65"/>
        <v>1</v>
      </c>
      <c r="BC217" s="185">
        <f t="shared" si="65"/>
        <v>1</v>
      </c>
      <c r="BD217" s="185">
        <f t="shared" si="65"/>
        <v>1</v>
      </c>
      <c r="BE217" s="185">
        <f t="shared" si="65"/>
        <v>1</v>
      </c>
      <c r="BF217" s="185">
        <f t="shared" si="65"/>
        <v>1</v>
      </c>
      <c r="BG217" s="185">
        <f t="shared" si="65"/>
        <v>1</v>
      </c>
      <c r="BH217" s="185">
        <f t="shared" si="65"/>
        <v>1</v>
      </c>
      <c r="BI217" s="185">
        <f t="shared" si="65"/>
        <v>1</v>
      </c>
      <c r="BJ217" s="185">
        <f t="shared" si="65"/>
        <v>1</v>
      </c>
      <c r="BK217" s="185">
        <f t="shared" si="65"/>
        <v>1</v>
      </c>
      <c r="BL217" s="185">
        <f t="shared" si="65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6">$O$220*T221+$O$223*T224+$O$226*T227+$O$229*T230+$O$232*T233+$O$235*T236</f>
        <v>0</v>
      </c>
      <c r="U218" s="182">
        <f t="shared" si="66"/>
        <v>0</v>
      </c>
      <c r="V218" s="182">
        <f t="shared" si="66"/>
        <v>0</v>
      </c>
      <c r="W218" s="182">
        <f t="shared" si="66"/>
        <v>0</v>
      </c>
      <c r="X218" s="182">
        <f t="shared" si="66"/>
        <v>0</v>
      </c>
      <c r="Y218" s="182">
        <f t="shared" si="66"/>
        <v>0</v>
      </c>
      <c r="Z218" s="182">
        <f t="shared" si="66"/>
        <v>0</v>
      </c>
      <c r="AA218" s="182">
        <f t="shared" si="66"/>
        <v>0</v>
      </c>
      <c r="AB218" s="182">
        <f t="shared" si="66"/>
        <v>0</v>
      </c>
      <c r="AC218" s="182">
        <f t="shared" si="66"/>
        <v>0</v>
      </c>
      <c r="AD218" s="182">
        <f t="shared" si="66"/>
        <v>0</v>
      </c>
      <c r="AE218" s="182">
        <f t="shared" si="66"/>
        <v>0</v>
      </c>
      <c r="AF218" s="182">
        <f t="shared" si="66"/>
        <v>0</v>
      </c>
      <c r="AG218" s="182">
        <f t="shared" si="66"/>
        <v>0</v>
      </c>
      <c r="AH218" s="182">
        <f t="shared" si="66"/>
        <v>0</v>
      </c>
      <c r="AI218" s="182">
        <f t="shared" si="66"/>
        <v>0</v>
      </c>
      <c r="AJ218" s="182">
        <f t="shared" si="66"/>
        <v>0</v>
      </c>
      <c r="AK218" s="182">
        <f t="shared" si="66"/>
        <v>0</v>
      </c>
      <c r="AL218" s="182">
        <f t="shared" si="66"/>
        <v>0</v>
      </c>
      <c r="AM218" s="182">
        <f t="shared" si="66"/>
        <v>0</v>
      </c>
      <c r="AN218" s="182">
        <f t="shared" si="66"/>
        <v>0</v>
      </c>
      <c r="AO218" s="182">
        <f t="shared" si="66"/>
        <v>0</v>
      </c>
      <c r="AP218" s="182">
        <f t="shared" si="66"/>
        <v>0</v>
      </c>
      <c r="AQ218" s="182">
        <f t="shared" si="66"/>
        <v>0</v>
      </c>
      <c r="AR218" s="182">
        <f t="shared" si="66"/>
        <v>0</v>
      </c>
      <c r="AS218" s="182">
        <f t="shared" si="66"/>
        <v>0</v>
      </c>
      <c r="AT218" s="182">
        <f t="shared" si="66"/>
        <v>0</v>
      </c>
      <c r="AU218" s="182">
        <f t="shared" si="66"/>
        <v>0</v>
      </c>
      <c r="AV218" s="182">
        <f t="shared" si="66"/>
        <v>0</v>
      </c>
      <c r="AW218" s="182">
        <f t="shared" si="66"/>
        <v>0</v>
      </c>
      <c r="AX218" s="182">
        <f t="shared" si="66"/>
        <v>0</v>
      </c>
      <c r="AY218" s="182">
        <f t="shared" si="66"/>
        <v>0</v>
      </c>
      <c r="AZ218" s="182">
        <f t="shared" si="66"/>
        <v>0</v>
      </c>
      <c r="BA218" s="182">
        <f t="shared" si="66"/>
        <v>0</v>
      </c>
      <c r="BB218" s="182">
        <f t="shared" si="66"/>
        <v>0</v>
      </c>
      <c r="BC218" s="182">
        <f t="shared" si="66"/>
        <v>0</v>
      </c>
      <c r="BD218" s="182">
        <f t="shared" si="66"/>
        <v>0</v>
      </c>
      <c r="BE218" s="182">
        <f t="shared" si="66"/>
        <v>0</v>
      </c>
      <c r="BF218" s="182">
        <f t="shared" si="66"/>
        <v>0</v>
      </c>
      <c r="BG218" s="182">
        <f t="shared" si="66"/>
        <v>0</v>
      </c>
      <c r="BH218" s="182">
        <f t="shared" si="66"/>
        <v>0</v>
      </c>
      <c r="BI218" s="182">
        <f t="shared" si="66"/>
        <v>0</v>
      </c>
      <c r="BJ218" s="182">
        <f t="shared" si="66"/>
        <v>0</v>
      </c>
      <c r="BK218" s="182">
        <f t="shared" si="66"/>
        <v>0</v>
      </c>
      <c r="BL218" s="182">
        <f t="shared" si="66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780</v>
      </c>
      <c r="S219" s="182">
        <f>$O$220*S222+$O$223*S225+$O$226*S228+$O$229*S231+$O$232*S234+$O$235*S237</f>
        <v>0</v>
      </c>
      <c r="T219" s="182">
        <f t="shared" ref="T219:BL219" si="67">$O$220*T222+$O$223*T225+$O$226*T228+$O$229*T231+$O$232*T234+$O$235*T237</f>
        <v>0</v>
      </c>
      <c r="U219" s="182">
        <f t="shared" si="67"/>
        <v>0</v>
      </c>
      <c r="V219" s="182">
        <f t="shared" si="67"/>
        <v>0</v>
      </c>
      <c r="W219" s="182">
        <f t="shared" si="67"/>
        <v>0</v>
      </c>
      <c r="X219" s="182">
        <f t="shared" si="67"/>
        <v>0</v>
      </c>
      <c r="Y219" s="182">
        <f t="shared" si="67"/>
        <v>0</v>
      </c>
      <c r="Z219" s="182">
        <f t="shared" si="67"/>
        <v>0</v>
      </c>
      <c r="AA219" s="182">
        <f t="shared" si="67"/>
        <v>0</v>
      </c>
      <c r="AB219" s="182">
        <f t="shared" si="67"/>
        <v>0</v>
      </c>
      <c r="AC219" s="182">
        <f t="shared" si="67"/>
        <v>0</v>
      </c>
      <c r="AD219" s="182">
        <f t="shared" si="67"/>
        <v>0</v>
      </c>
      <c r="AE219" s="182">
        <f t="shared" si="67"/>
        <v>0</v>
      </c>
      <c r="AF219" s="182">
        <f t="shared" si="67"/>
        <v>0</v>
      </c>
      <c r="AG219" s="182">
        <f t="shared" si="67"/>
        <v>0</v>
      </c>
      <c r="AH219" s="182">
        <f t="shared" si="67"/>
        <v>0</v>
      </c>
      <c r="AI219" s="182">
        <f t="shared" si="67"/>
        <v>0</v>
      </c>
      <c r="AJ219" s="182">
        <f t="shared" si="67"/>
        <v>0</v>
      </c>
      <c r="AK219" s="182">
        <f t="shared" si="67"/>
        <v>0</v>
      </c>
      <c r="AL219" s="182">
        <f t="shared" si="67"/>
        <v>0</v>
      </c>
      <c r="AM219" s="182">
        <f t="shared" si="67"/>
        <v>0</v>
      </c>
      <c r="AN219" s="182">
        <f t="shared" si="67"/>
        <v>0</v>
      </c>
      <c r="AO219" s="182">
        <f t="shared" si="67"/>
        <v>0</v>
      </c>
      <c r="AP219" s="182">
        <f t="shared" si="67"/>
        <v>0</v>
      </c>
      <c r="AQ219" s="182">
        <f t="shared" si="67"/>
        <v>0</v>
      </c>
      <c r="AR219" s="182">
        <f t="shared" si="67"/>
        <v>0</v>
      </c>
      <c r="AS219" s="182">
        <f t="shared" si="67"/>
        <v>0</v>
      </c>
      <c r="AT219" s="182">
        <f t="shared" si="67"/>
        <v>0</v>
      </c>
      <c r="AU219" s="182">
        <f t="shared" si="67"/>
        <v>0.40999725117882141</v>
      </c>
      <c r="AV219" s="182">
        <f t="shared" si="67"/>
        <v>1</v>
      </c>
      <c r="AW219" s="182">
        <f t="shared" si="67"/>
        <v>1</v>
      </c>
      <c r="AX219" s="182">
        <f t="shared" si="67"/>
        <v>1</v>
      </c>
      <c r="AY219" s="182">
        <f t="shared" si="67"/>
        <v>1</v>
      </c>
      <c r="AZ219" s="182">
        <f t="shared" si="67"/>
        <v>1</v>
      </c>
      <c r="BA219" s="182">
        <f t="shared" si="67"/>
        <v>1</v>
      </c>
      <c r="BB219" s="182">
        <f t="shared" si="67"/>
        <v>1</v>
      </c>
      <c r="BC219" s="182">
        <f t="shared" si="67"/>
        <v>1</v>
      </c>
      <c r="BD219" s="182">
        <f t="shared" si="67"/>
        <v>1</v>
      </c>
      <c r="BE219" s="182">
        <f t="shared" si="67"/>
        <v>1</v>
      </c>
      <c r="BF219" s="182">
        <f t="shared" si="67"/>
        <v>1</v>
      </c>
      <c r="BG219" s="182">
        <f t="shared" si="67"/>
        <v>1</v>
      </c>
      <c r="BH219" s="182">
        <f t="shared" si="67"/>
        <v>1</v>
      </c>
      <c r="BI219" s="182">
        <f t="shared" si="67"/>
        <v>1</v>
      </c>
      <c r="BJ219" s="182">
        <f t="shared" si="67"/>
        <v>1</v>
      </c>
      <c r="BK219" s="182">
        <f t="shared" si="67"/>
        <v>1</v>
      </c>
      <c r="BL219" s="182">
        <f t="shared" si="67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780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/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780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/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780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/>
      <c r="AU228" s="182"/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780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780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/>
      <c r="AU234" s="182"/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780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/>
      <c r="AU237" s="182"/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8">$O$241*T241+$O$244*T244+$O$247*T247+$O$250*T250+$O$253*T253+$O$256*T256</f>
        <v>0</v>
      </c>
      <c r="U238" s="185">
        <f t="shared" si="68"/>
        <v>0</v>
      </c>
      <c r="V238" s="185">
        <f t="shared" si="68"/>
        <v>0</v>
      </c>
      <c r="W238" s="185">
        <f t="shared" si="68"/>
        <v>0</v>
      </c>
      <c r="X238" s="185">
        <f t="shared" si="68"/>
        <v>0</v>
      </c>
      <c r="Y238" s="185">
        <f t="shared" si="68"/>
        <v>0</v>
      </c>
      <c r="Z238" s="185">
        <f t="shared" si="68"/>
        <v>0</v>
      </c>
      <c r="AA238" s="185">
        <f t="shared" si="68"/>
        <v>0</v>
      </c>
      <c r="AB238" s="185">
        <f t="shared" si="68"/>
        <v>0</v>
      </c>
      <c r="AC238" s="185">
        <f t="shared" si="68"/>
        <v>0</v>
      </c>
      <c r="AD238" s="185">
        <f t="shared" si="68"/>
        <v>0</v>
      </c>
      <c r="AE238" s="185">
        <f t="shared" si="68"/>
        <v>0</v>
      </c>
      <c r="AF238" s="185">
        <f t="shared" si="68"/>
        <v>0</v>
      </c>
      <c r="AG238" s="185">
        <f t="shared" si="68"/>
        <v>0</v>
      </c>
      <c r="AH238" s="185">
        <f t="shared" si="68"/>
        <v>0</v>
      </c>
      <c r="AI238" s="185">
        <f t="shared" si="68"/>
        <v>0</v>
      </c>
      <c r="AJ238" s="185">
        <f t="shared" si="68"/>
        <v>0</v>
      </c>
      <c r="AK238" s="185">
        <f t="shared" si="68"/>
        <v>0</v>
      </c>
      <c r="AL238" s="185">
        <f t="shared" si="68"/>
        <v>0</v>
      </c>
      <c r="AM238" s="185">
        <f t="shared" si="68"/>
        <v>0</v>
      </c>
      <c r="AN238" s="185">
        <f t="shared" si="68"/>
        <v>0</v>
      </c>
      <c r="AO238" s="185">
        <f t="shared" si="68"/>
        <v>0</v>
      </c>
      <c r="AP238" s="185">
        <f t="shared" si="68"/>
        <v>0</v>
      </c>
      <c r="AQ238" s="185">
        <f t="shared" si="68"/>
        <v>0</v>
      </c>
      <c r="AR238" s="185">
        <f t="shared" si="68"/>
        <v>0</v>
      </c>
      <c r="AS238" s="185">
        <f t="shared" si="68"/>
        <v>0</v>
      </c>
      <c r="AT238" s="185">
        <f t="shared" si="68"/>
        <v>0</v>
      </c>
      <c r="AU238" s="185">
        <f t="shared" si="68"/>
        <v>0.40999725117882141</v>
      </c>
      <c r="AV238" s="185">
        <f t="shared" si="68"/>
        <v>0.40999725117882141</v>
      </c>
      <c r="AW238" s="185">
        <f t="shared" si="68"/>
        <v>0.67335546486795095</v>
      </c>
      <c r="AX238" s="185">
        <f t="shared" si="68"/>
        <v>1</v>
      </c>
      <c r="AY238" s="185">
        <f t="shared" si="68"/>
        <v>1</v>
      </c>
      <c r="AZ238" s="185">
        <f t="shared" si="68"/>
        <v>1</v>
      </c>
      <c r="BA238" s="185">
        <f t="shared" si="68"/>
        <v>1</v>
      </c>
      <c r="BB238" s="185">
        <f t="shared" si="68"/>
        <v>1</v>
      </c>
      <c r="BC238" s="185">
        <f t="shared" si="68"/>
        <v>1</v>
      </c>
      <c r="BD238" s="185">
        <f t="shared" si="68"/>
        <v>1</v>
      </c>
      <c r="BE238" s="185">
        <f t="shared" si="68"/>
        <v>1</v>
      </c>
      <c r="BF238" s="185">
        <f t="shared" si="68"/>
        <v>1</v>
      </c>
      <c r="BG238" s="185">
        <f t="shared" si="68"/>
        <v>1</v>
      </c>
      <c r="BH238" s="185">
        <f t="shared" si="68"/>
        <v>1</v>
      </c>
      <c r="BI238" s="185">
        <f t="shared" si="68"/>
        <v>1</v>
      </c>
      <c r="BJ238" s="185">
        <f t="shared" si="68"/>
        <v>1</v>
      </c>
      <c r="BK238" s="185">
        <f t="shared" si="68"/>
        <v>1</v>
      </c>
      <c r="BL238" s="185">
        <f t="shared" si="68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9">$O$241*T242+$O$244*T245+$O$247*T248+$O$250*T251+$O$253*T254+$O$256*T257</f>
        <v>0</v>
      </c>
      <c r="U239" s="182">
        <f t="shared" si="69"/>
        <v>0</v>
      </c>
      <c r="V239" s="182">
        <f t="shared" si="69"/>
        <v>0</v>
      </c>
      <c r="W239" s="182">
        <f t="shared" si="69"/>
        <v>0</v>
      </c>
      <c r="X239" s="182">
        <f t="shared" si="69"/>
        <v>0</v>
      </c>
      <c r="Y239" s="182">
        <f t="shared" si="69"/>
        <v>0</v>
      </c>
      <c r="Z239" s="182">
        <f t="shared" si="69"/>
        <v>0</v>
      </c>
      <c r="AA239" s="182">
        <f t="shared" si="69"/>
        <v>0</v>
      </c>
      <c r="AB239" s="182">
        <f t="shared" si="69"/>
        <v>0</v>
      </c>
      <c r="AC239" s="182">
        <f t="shared" si="69"/>
        <v>0</v>
      </c>
      <c r="AD239" s="182">
        <f t="shared" si="69"/>
        <v>0</v>
      </c>
      <c r="AE239" s="182">
        <f t="shared" si="69"/>
        <v>0</v>
      </c>
      <c r="AF239" s="182">
        <f t="shared" si="69"/>
        <v>0</v>
      </c>
      <c r="AG239" s="182">
        <f t="shared" si="69"/>
        <v>0</v>
      </c>
      <c r="AH239" s="182">
        <f t="shared" si="69"/>
        <v>0</v>
      </c>
      <c r="AI239" s="182">
        <f t="shared" si="69"/>
        <v>0</v>
      </c>
      <c r="AJ239" s="182">
        <f t="shared" si="69"/>
        <v>0</v>
      </c>
      <c r="AK239" s="182">
        <f t="shared" si="69"/>
        <v>0</v>
      </c>
      <c r="AL239" s="182">
        <f t="shared" si="69"/>
        <v>0</v>
      </c>
      <c r="AM239" s="182">
        <f t="shared" si="69"/>
        <v>0</v>
      </c>
      <c r="AN239" s="182">
        <f t="shared" si="69"/>
        <v>0</v>
      </c>
      <c r="AO239" s="182">
        <f t="shared" si="69"/>
        <v>0</v>
      </c>
      <c r="AP239" s="182">
        <f t="shared" si="69"/>
        <v>0</v>
      </c>
      <c r="AQ239" s="182">
        <f t="shared" si="69"/>
        <v>0</v>
      </c>
      <c r="AR239" s="182">
        <f t="shared" si="69"/>
        <v>0</v>
      </c>
      <c r="AS239" s="182">
        <f t="shared" si="69"/>
        <v>0</v>
      </c>
      <c r="AT239" s="182">
        <f t="shared" si="69"/>
        <v>0</v>
      </c>
      <c r="AU239" s="182">
        <f t="shared" si="69"/>
        <v>0</v>
      </c>
      <c r="AV239" s="182">
        <f t="shared" si="69"/>
        <v>0</v>
      </c>
      <c r="AW239" s="182">
        <f t="shared" si="69"/>
        <v>0</v>
      </c>
      <c r="AX239" s="182">
        <f t="shared" si="69"/>
        <v>0</v>
      </c>
      <c r="AY239" s="182">
        <f t="shared" si="69"/>
        <v>0</v>
      </c>
      <c r="AZ239" s="182">
        <f t="shared" si="69"/>
        <v>0</v>
      </c>
      <c r="BA239" s="182">
        <f t="shared" si="69"/>
        <v>0</v>
      </c>
      <c r="BB239" s="182">
        <f t="shared" si="69"/>
        <v>0</v>
      </c>
      <c r="BC239" s="182">
        <f t="shared" si="69"/>
        <v>0</v>
      </c>
      <c r="BD239" s="182">
        <f t="shared" si="69"/>
        <v>0</v>
      </c>
      <c r="BE239" s="182">
        <f t="shared" si="69"/>
        <v>0</v>
      </c>
      <c r="BF239" s="182">
        <f t="shared" si="69"/>
        <v>0</v>
      </c>
      <c r="BG239" s="182">
        <f t="shared" si="69"/>
        <v>0</v>
      </c>
      <c r="BH239" s="182">
        <f t="shared" si="69"/>
        <v>0</v>
      </c>
      <c r="BI239" s="182">
        <f t="shared" si="69"/>
        <v>0</v>
      </c>
      <c r="BJ239" s="182">
        <f t="shared" si="69"/>
        <v>0</v>
      </c>
      <c r="BK239" s="182">
        <f t="shared" si="69"/>
        <v>0</v>
      </c>
      <c r="BL239" s="182">
        <f t="shared" si="69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780</v>
      </c>
      <c r="S240" s="182">
        <f>$O$241*S243+$O$244*S246+$O$247*S249+$O$250*S252+$O$253*S255+$O$256*S258</f>
        <v>0</v>
      </c>
      <c r="T240" s="182">
        <f t="shared" ref="T240:BL240" si="70">$O$241*T243+$O$244*T246+$O$247*T249+$O$250*T252+$O$253*T255+$O$256*T258</f>
        <v>0</v>
      </c>
      <c r="U240" s="182">
        <f t="shared" si="70"/>
        <v>0</v>
      </c>
      <c r="V240" s="182">
        <f t="shared" si="70"/>
        <v>0</v>
      </c>
      <c r="W240" s="182">
        <f t="shared" si="70"/>
        <v>0</v>
      </c>
      <c r="X240" s="182">
        <f t="shared" si="70"/>
        <v>0</v>
      </c>
      <c r="Y240" s="182">
        <f t="shared" si="70"/>
        <v>0</v>
      </c>
      <c r="Z240" s="182">
        <f t="shared" si="70"/>
        <v>0</v>
      </c>
      <c r="AA240" s="182">
        <f t="shared" si="70"/>
        <v>0</v>
      </c>
      <c r="AB240" s="182">
        <f t="shared" si="70"/>
        <v>0</v>
      </c>
      <c r="AC240" s="182">
        <f t="shared" si="70"/>
        <v>0</v>
      </c>
      <c r="AD240" s="182">
        <f t="shared" si="70"/>
        <v>0</v>
      </c>
      <c r="AE240" s="182">
        <f t="shared" si="70"/>
        <v>0</v>
      </c>
      <c r="AF240" s="182">
        <f t="shared" si="70"/>
        <v>0</v>
      </c>
      <c r="AG240" s="182">
        <f t="shared" si="70"/>
        <v>0</v>
      </c>
      <c r="AH240" s="182">
        <f t="shared" si="70"/>
        <v>0</v>
      </c>
      <c r="AI240" s="182">
        <f t="shared" si="70"/>
        <v>0</v>
      </c>
      <c r="AJ240" s="182">
        <f t="shared" si="70"/>
        <v>0</v>
      </c>
      <c r="AK240" s="182">
        <f t="shared" si="70"/>
        <v>0</v>
      </c>
      <c r="AL240" s="182">
        <f t="shared" si="70"/>
        <v>0</v>
      </c>
      <c r="AM240" s="182">
        <f t="shared" si="70"/>
        <v>0</v>
      </c>
      <c r="AN240" s="182">
        <f t="shared" si="70"/>
        <v>0</v>
      </c>
      <c r="AO240" s="182">
        <f t="shared" si="70"/>
        <v>0</v>
      </c>
      <c r="AP240" s="182">
        <f t="shared" si="70"/>
        <v>0</v>
      </c>
      <c r="AQ240" s="182">
        <f t="shared" si="70"/>
        <v>0</v>
      </c>
      <c r="AR240" s="182">
        <f t="shared" si="70"/>
        <v>0</v>
      </c>
      <c r="AS240" s="182">
        <f t="shared" si="70"/>
        <v>0</v>
      </c>
      <c r="AT240" s="182">
        <f t="shared" si="70"/>
        <v>0</v>
      </c>
      <c r="AU240" s="182">
        <f t="shared" si="70"/>
        <v>0</v>
      </c>
      <c r="AV240" s="182">
        <f t="shared" si="70"/>
        <v>0</v>
      </c>
      <c r="AW240" s="182">
        <f t="shared" si="70"/>
        <v>0.40999725117882141</v>
      </c>
      <c r="AX240" s="182">
        <f t="shared" si="70"/>
        <v>0.40999725117882141</v>
      </c>
      <c r="AY240" s="182">
        <f t="shared" si="70"/>
        <v>0.67335546486795095</v>
      </c>
      <c r="AZ240" s="182">
        <f t="shared" si="70"/>
        <v>1</v>
      </c>
      <c r="BA240" s="182">
        <f t="shared" si="70"/>
        <v>1</v>
      </c>
      <c r="BB240" s="182">
        <f t="shared" si="70"/>
        <v>1</v>
      </c>
      <c r="BC240" s="182">
        <f t="shared" si="70"/>
        <v>1</v>
      </c>
      <c r="BD240" s="182">
        <f t="shared" si="70"/>
        <v>1</v>
      </c>
      <c r="BE240" s="182">
        <f t="shared" si="70"/>
        <v>1</v>
      </c>
      <c r="BF240" s="182">
        <f t="shared" si="70"/>
        <v>1</v>
      </c>
      <c r="BG240" s="182">
        <f t="shared" si="70"/>
        <v>1</v>
      </c>
      <c r="BH240" s="182">
        <f t="shared" si="70"/>
        <v>1</v>
      </c>
      <c r="BI240" s="182">
        <f t="shared" si="70"/>
        <v>1</v>
      </c>
      <c r="BJ240" s="182">
        <f t="shared" si="70"/>
        <v>1</v>
      </c>
      <c r="BK240" s="182">
        <f t="shared" si="70"/>
        <v>1</v>
      </c>
      <c r="BL240" s="182">
        <f t="shared" si="70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780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/>
      <c r="AV243" s="182"/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780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/>
      <c r="AV246" s="182"/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780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/>
      <c r="AY249" s="182"/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780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780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/>
      <c r="AX255" s="182"/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780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/>
      <c r="AY258" s="182"/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71">S262*$L$262+S478*$L$478</f>
        <v>0</v>
      </c>
      <c r="T259" s="179">
        <f t="shared" si="71"/>
        <v>0</v>
      </c>
      <c r="U259" s="179">
        <f t="shared" si="71"/>
        <v>0</v>
      </c>
      <c r="V259" s="179">
        <f t="shared" si="71"/>
        <v>0</v>
      </c>
      <c r="W259" s="179">
        <f t="shared" si="71"/>
        <v>0</v>
      </c>
      <c r="X259" s="179">
        <f t="shared" si="71"/>
        <v>0</v>
      </c>
      <c r="Y259" s="179">
        <f t="shared" si="71"/>
        <v>0.06</v>
      </c>
      <c r="Z259" s="179">
        <f t="shared" si="71"/>
        <v>0.12</v>
      </c>
      <c r="AA259" s="179">
        <f t="shared" si="71"/>
        <v>0.12</v>
      </c>
      <c r="AB259" s="179">
        <f t="shared" si="71"/>
        <v>0.16</v>
      </c>
      <c r="AC259" s="179">
        <f t="shared" si="71"/>
        <v>0.2</v>
      </c>
      <c r="AD259" s="179">
        <f t="shared" si="71"/>
        <v>0.2</v>
      </c>
      <c r="AE259" s="179">
        <f t="shared" si="71"/>
        <v>0.2</v>
      </c>
      <c r="AF259" s="179">
        <f t="shared" si="71"/>
        <v>0.2</v>
      </c>
      <c r="AG259" s="179">
        <f t="shared" si="71"/>
        <v>0.2</v>
      </c>
      <c r="AH259" s="179">
        <f t="shared" si="71"/>
        <v>0.2</v>
      </c>
      <c r="AI259" s="179">
        <f t="shared" si="71"/>
        <v>0.2</v>
      </c>
      <c r="AJ259" s="179">
        <f t="shared" si="71"/>
        <v>0.31999999999999995</v>
      </c>
      <c r="AK259" s="179">
        <f t="shared" si="71"/>
        <v>0.49999999999999989</v>
      </c>
      <c r="AL259" s="179">
        <f t="shared" si="71"/>
        <v>0.49999999999999989</v>
      </c>
      <c r="AM259" s="179">
        <f t="shared" si="71"/>
        <v>0.59999999999999987</v>
      </c>
      <c r="AN259" s="179">
        <f t="shared" si="71"/>
        <v>0.59999999999999987</v>
      </c>
      <c r="AO259" s="179">
        <f t="shared" si="71"/>
        <v>0.81999999999999984</v>
      </c>
      <c r="AP259" s="179">
        <f t="shared" si="71"/>
        <v>0.84666666666666646</v>
      </c>
      <c r="AQ259" s="179">
        <f t="shared" si="71"/>
        <v>0.90666666666666651</v>
      </c>
      <c r="AR259" s="179">
        <f t="shared" si="71"/>
        <v>0.94666666666666655</v>
      </c>
      <c r="AS259" s="179">
        <f t="shared" si="71"/>
        <v>0.98666666666666636</v>
      </c>
      <c r="AT259" s="179">
        <f t="shared" si="71"/>
        <v>0.98666666666666636</v>
      </c>
      <c r="AU259" s="179">
        <f t="shared" si="71"/>
        <v>0.99999999999999978</v>
      </c>
      <c r="AV259" s="179">
        <f t="shared" si="71"/>
        <v>0.99999999999999978</v>
      </c>
      <c r="AW259" s="179">
        <f t="shared" si="71"/>
        <v>0.99999999999999978</v>
      </c>
      <c r="AX259" s="179">
        <f t="shared" si="71"/>
        <v>0.99999999999999978</v>
      </c>
      <c r="AY259" s="179">
        <f t="shared" si="71"/>
        <v>0.99999999999999978</v>
      </c>
      <c r="AZ259" s="179">
        <f t="shared" si="71"/>
        <v>0.99999999999999978</v>
      </c>
      <c r="BA259" s="179">
        <f t="shared" si="71"/>
        <v>0.99999999999999978</v>
      </c>
      <c r="BB259" s="179">
        <f t="shared" si="71"/>
        <v>0.99999999999999978</v>
      </c>
      <c r="BC259" s="179">
        <f t="shared" si="71"/>
        <v>0.99999999999999978</v>
      </c>
      <c r="BD259" s="179">
        <f t="shared" si="71"/>
        <v>0.99999999999999978</v>
      </c>
      <c r="BE259" s="179">
        <f t="shared" si="71"/>
        <v>0.99999999999999978</v>
      </c>
      <c r="BF259" s="179">
        <f t="shared" si="71"/>
        <v>0.99999999999999978</v>
      </c>
      <c r="BG259" s="179">
        <f t="shared" si="71"/>
        <v>0.99999999999999978</v>
      </c>
      <c r="BH259" s="179">
        <f t="shared" si="71"/>
        <v>0.99999999999999978</v>
      </c>
      <c r="BI259" s="179">
        <f t="shared" si="71"/>
        <v>0.99999999999999978</v>
      </c>
      <c r="BJ259" s="179">
        <f t="shared" si="71"/>
        <v>0.99999999999999978</v>
      </c>
      <c r="BK259" s="179">
        <f t="shared" si="71"/>
        <v>0.99999999999999978</v>
      </c>
      <c r="BL259" s="419">
        <f t="shared" si="71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2">S263*$L$262+S479*$L$478</f>
        <v>0</v>
      </c>
      <c r="T260" s="182">
        <f t="shared" si="72"/>
        <v>0</v>
      </c>
      <c r="U260" s="182">
        <f t="shared" si="72"/>
        <v>0</v>
      </c>
      <c r="V260" s="182">
        <f t="shared" si="72"/>
        <v>0</v>
      </c>
      <c r="W260" s="182">
        <f t="shared" si="72"/>
        <v>0</v>
      </c>
      <c r="X260" s="182">
        <f t="shared" si="72"/>
        <v>0</v>
      </c>
      <c r="Y260" s="182">
        <f t="shared" si="72"/>
        <v>0</v>
      </c>
      <c r="Z260" s="182">
        <f t="shared" si="72"/>
        <v>0</v>
      </c>
      <c r="AA260" s="182">
        <f t="shared" si="72"/>
        <v>0</v>
      </c>
      <c r="AB260" s="182">
        <f t="shared" si="72"/>
        <v>0</v>
      </c>
      <c r="AC260" s="182">
        <f t="shared" si="72"/>
        <v>0.06</v>
      </c>
      <c r="AD260" s="182">
        <f t="shared" si="72"/>
        <v>0.06</v>
      </c>
      <c r="AE260" s="182">
        <f t="shared" si="72"/>
        <v>0.1</v>
      </c>
      <c r="AF260" s="182">
        <f t="shared" si="72"/>
        <v>0.2</v>
      </c>
      <c r="AG260" s="182">
        <f t="shared" si="72"/>
        <v>0.2</v>
      </c>
      <c r="AH260" s="182">
        <f t="shared" si="72"/>
        <v>0.2</v>
      </c>
      <c r="AI260" s="182">
        <f t="shared" si="72"/>
        <v>0.2</v>
      </c>
      <c r="AJ260" s="182">
        <f t="shared" si="72"/>
        <v>0.2</v>
      </c>
      <c r="AK260" s="182">
        <f t="shared" si="72"/>
        <v>0.2</v>
      </c>
      <c r="AL260" s="182">
        <f t="shared" si="72"/>
        <v>0</v>
      </c>
      <c r="AM260" s="182">
        <f t="shared" si="72"/>
        <v>0</v>
      </c>
      <c r="AN260" s="182">
        <f t="shared" si="72"/>
        <v>0</v>
      </c>
      <c r="AO260" s="182">
        <f t="shared" si="72"/>
        <v>0</v>
      </c>
      <c r="AP260" s="182">
        <f t="shared" si="72"/>
        <v>0</v>
      </c>
      <c r="AQ260" s="182">
        <f t="shared" si="72"/>
        <v>0</v>
      </c>
      <c r="AR260" s="182">
        <f t="shared" si="72"/>
        <v>0</v>
      </c>
      <c r="AS260" s="182">
        <f t="shared" si="72"/>
        <v>0</v>
      </c>
      <c r="AT260" s="182">
        <f t="shared" si="72"/>
        <v>0</v>
      </c>
      <c r="AU260" s="182">
        <f t="shared" si="72"/>
        <v>0</v>
      </c>
      <c r="AV260" s="182">
        <f t="shared" si="72"/>
        <v>0</v>
      </c>
      <c r="AW260" s="182">
        <f t="shared" si="72"/>
        <v>0</v>
      </c>
      <c r="AX260" s="182">
        <f t="shared" si="72"/>
        <v>0</v>
      </c>
      <c r="AY260" s="182">
        <f t="shared" si="72"/>
        <v>0</v>
      </c>
      <c r="AZ260" s="182">
        <f t="shared" si="72"/>
        <v>0</v>
      </c>
      <c r="BA260" s="182">
        <f t="shared" si="72"/>
        <v>0</v>
      </c>
      <c r="BB260" s="182">
        <f t="shared" si="72"/>
        <v>0</v>
      </c>
      <c r="BC260" s="182">
        <f t="shared" si="72"/>
        <v>0</v>
      </c>
      <c r="BD260" s="182">
        <f t="shared" si="72"/>
        <v>0</v>
      </c>
      <c r="BE260" s="182">
        <f t="shared" si="72"/>
        <v>0</v>
      </c>
      <c r="BF260" s="182">
        <f t="shared" si="72"/>
        <v>0</v>
      </c>
      <c r="BG260" s="182">
        <f t="shared" si="72"/>
        <v>0</v>
      </c>
      <c r="BH260" s="182">
        <f t="shared" si="72"/>
        <v>0</v>
      </c>
      <c r="BI260" s="182">
        <f t="shared" si="72"/>
        <v>0</v>
      </c>
      <c r="BJ260" s="182">
        <f t="shared" si="72"/>
        <v>0</v>
      </c>
      <c r="BK260" s="182">
        <f t="shared" si="72"/>
        <v>0</v>
      </c>
      <c r="BL260" s="420">
        <f t="shared" si="72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780</v>
      </c>
      <c r="S261" s="177">
        <f t="shared" si="71"/>
        <v>0</v>
      </c>
      <c r="T261" s="182">
        <f t="shared" si="71"/>
        <v>0</v>
      </c>
      <c r="U261" s="182">
        <f t="shared" si="71"/>
        <v>0</v>
      </c>
      <c r="V261" s="182">
        <f t="shared" si="71"/>
        <v>0</v>
      </c>
      <c r="W261" s="182">
        <f t="shared" si="71"/>
        <v>0</v>
      </c>
      <c r="X261" s="182">
        <f t="shared" si="71"/>
        <v>0</v>
      </c>
      <c r="Y261" s="182">
        <f t="shared" si="71"/>
        <v>0</v>
      </c>
      <c r="Z261" s="182">
        <f t="shared" si="71"/>
        <v>0</v>
      </c>
      <c r="AA261" s="182">
        <f t="shared" si="71"/>
        <v>0</v>
      </c>
      <c r="AB261" s="182">
        <f t="shared" si="71"/>
        <v>0</v>
      </c>
      <c r="AC261" s="182">
        <f t="shared" si="71"/>
        <v>0</v>
      </c>
      <c r="AD261" s="182">
        <f t="shared" si="71"/>
        <v>0</v>
      </c>
      <c r="AE261" s="182">
        <f t="shared" si="71"/>
        <v>0</v>
      </c>
      <c r="AF261" s="182">
        <f t="shared" si="71"/>
        <v>0</v>
      </c>
      <c r="AG261" s="182">
        <f t="shared" si="71"/>
        <v>0</v>
      </c>
      <c r="AH261" s="182">
        <f t="shared" si="71"/>
        <v>0</v>
      </c>
      <c r="AI261" s="182">
        <f t="shared" si="71"/>
        <v>0</v>
      </c>
      <c r="AJ261" s="182">
        <f t="shared" si="71"/>
        <v>0</v>
      </c>
      <c r="AK261" s="182">
        <f t="shared" si="71"/>
        <v>0.2</v>
      </c>
      <c r="AL261" s="182">
        <f t="shared" si="71"/>
        <v>0.38</v>
      </c>
      <c r="AM261" s="182">
        <f t="shared" si="71"/>
        <v>0.47309183812588274</v>
      </c>
      <c r="AN261" s="182">
        <f t="shared" si="71"/>
        <v>0.67999999999999994</v>
      </c>
      <c r="AO261" s="182">
        <f t="shared" si="71"/>
        <v>0.79999999999999982</v>
      </c>
      <c r="AP261" s="182">
        <f t="shared" si="71"/>
        <v>0.83999999999999986</v>
      </c>
      <c r="AQ261" s="182">
        <f t="shared" si="71"/>
        <v>0.83999999999999986</v>
      </c>
      <c r="AR261" s="182">
        <f t="shared" si="71"/>
        <v>0.84643764162030477</v>
      </c>
      <c r="AS261" s="182">
        <f t="shared" si="71"/>
        <v>0.85333333333333317</v>
      </c>
      <c r="AT261" s="182">
        <f t="shared" si="71"/>
        <v>0.89977097495363823</v>
      </c>
      <c r="AU261" s="182">
        <f t="shared" si="71"/>
        <v>0.95310430828697146</v>
      </c>
      <c r="AV261" s="182">
        <f t="shared" si="71"/>
        <v>0.99310430828697138</v>
      </c>
      <c r="AW261" s="182">
        <f t="shared" si="71"/>
        <v>0.99999999999999978</v>
      </c>
      <c r="AX261" s="182">
        <f t="shared" si="71"/>
        <v>0.99999999999999978</v>
      </c>
      <c r="AY261" s="182">
        <f t="shared" si="71"/>
        <v>0.99999999999999978</v>
      </c>
      <c r="AZ261" s="182">
        <f t="shared" si="71"/>
        <v>0.99999999999999978</v>
      </c>
      <c r="BA261" s="182">
        <f t="shared" si="71"/>
        <v>0.99999999999999978</v>
      </c>
      <c r="BB261" s="182">
        <f t="shared" si="71"/>
        <v>0.99999999999999978</v>
      </c>
      <c r="BC261" s="182">
        <f t="shared" si="71"/>
        <v>0.99999999999999978</v>
      </c>
      <c r="BD261" s="182">
        <f t="shared" si="71"/>
        <v>0.99999999999999978</v>
      </c>
      <c r="BE261" s="182">
        <f t="shared" si="71"/>
        <v>0.99999999999999978</v>
      </c>
      <c r="BF261" s="182">
        <f t="shared" si="71"/>
        <v>0.99999999999999978</v>
      </c>
      <c r="BG261" s="182">
        <f t="shared" si="71"/>
        <v>0.99999999999999978</v>
      </c>
      <c r="BH261" s="182">
        <f t="shared" si="71"/>
        <v>0.99999999999999978</v>
      </c>
      <c r="BI261" s="182">
        <f t="shared" si="71"/>
        <v>0.99999999999999978</v>
      </c>
      <c r="BJ261" s="182">
        <f t="shared" si="71"/>
        <v>0.99999999999999978</v>
      </c>
      <c r="BK261" s="182">
        <f t="shared" si="71"/>
        <v>0.99999999999999978</v>
      </c>
      <c r="BL261" s="420">
        <f t="shared" si="71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3">S265*$M$265+S313*$M$313+S361*$M$361+S409*$M$409</f>
        <v>0</v>
      </c>
      <c r="T262" s="180">
        <f t="shared" si="73"/>
        <v>0</v>
      </c>
      <c r="U262" s="180">
        <f t="shared" si="73"/>
        <v>0</v>
      </c>
      <c r="V262" s="180">
        <f t="shared" si="73"/>
        <v>0</v>
      </c>
      <c r="W262" s="180">
        <f t="shared" si="73"/>
        <v>0</v>
      </c>
      <c r="X262" s="180">
        <f t="shared" si="73"/>
        <v>0</v>
      </c>
      <c r="Y262" s="180">
        <f t="shared" si="73"/>
        <v>0.06</v>
      </c>
      <c r="Z262" s="180">
        <f t="shared" si="73"/>
        <v>0.12</v>
      </c>
      <c r="AA262" s="180">
        <f t="shared" si="73"/>
        <v>0.12</v>
      </c>
      <c r="AB262" s="180">
        <f t="shared" si="73"/>
        <v>0.16</v>
      </c>
      <c r="AC262" s="180">
        <f t="shared" si="73"/>
        <v>0.2</v>
      </c>
      <c r="AD262" s="180">
        <f t="shared" si="73"/>
        <v>0.2</v>
      </c>
      <c r="AE262" s="180">
        <f t="shared" si="73"/>
        <v>0.2</v>
      </c>
      <c r="AF262" s="180">
        <f t="shared" si="73"/>
        <v>0.2</v>
      </c>
      <c r="AG262" s="180">
        <f t="shared" si="73"/>
        <v>0.2</v>
      </c>
      <c r="AH262" s="180">
        <f t="shared" si="73"/>
        <v>0.2</v>
      </c>
      <c r="AI262" s="180">
        <f t="shared" si="73"/>
        <v>0.2</v>
      </c>
      <c r="AJ262" s="180">
        <f t="shared" si="73"/>
        <v>0.31999999999999995</v>
      </c>
      <c r="AK262" s="180">
        <f t="shared" si="73"/>
        <v>0.49999999999999989</v>
      </c>
      <c r="AL262" s="180">
        <f t="shared" si="73"/>
        <v>0.49999999999999989</v>
      </c>
      <c r="AM262" s="180">
        <f t="shared" si="73"/>
        <v>0.59999999999999987</v>
      </c>
      <c r="AN262" s="180">
        <f t="shared" si="73"/>
        <v>0.59999999999999987</v>
      </c>
      <c r="AO262" s="180">
        <f t="shared" si="73"/>
        <v>0.81999999999999984</v>
      </c>
      <c r="AP262" s="180">
        <f t="shared" si="73"/>
        <v>0.84666666666666646</v>
      </c>
      <c r="AQ262" s="180">
        <f t="shared" si="73"/>
        <v>0.90666666666666651</v>
      </c>
      <c r="AR262" s="180">
        <f t="shared" si="73"/>
        <v>0.94666666666666655</v>
      </c>
      <c r="AS262" s="180">
        <f t="shared" si="73"/>
        <v>0.98666666666666647</v>
      </c>
      <c r="AT262" s="180">
        <f t="shared" si="73"/>
        <v>0.98666666666666647</v>
      </c>
      <c r="AU262" s="180">
        <f t="shared" si="73"/>
        <v>0.99999999999999978</v>
      </c>
      <c r="AV262" s="180">
        <f t="shared" si="73"/>
        <v>0.99999999999999978</v>
      </c>
      <c r="AW262" s="180">
        <f t="shared" si="73"/>
        <v>0.99999999999999978</v>
      </c>
      <c r="AX262" s="180">
        <f t="shared" si="73"/>
        <v>0.99999999999999978</v>
      </c>
      <c r="AY262" s="180">
        <f t="shared" si="73"/>
        <v>0.99999999999999978</v>
      </c>
      <c r="AZ262" s="180">
        <f t="shared" si="73"/>
        <v>0.99999999999999978</v>
      </c>
      <c r="BA262" s="180">
        <f t="shared" si="73"/>
        <v>0.99999999999999978</v>
      </c>
      <c r="BB262" s="180">
        <f t="shared" si="73"/>
        <v>0.99999999999999978</v>
      </c>
      <c r="BC262" s="180">
        <f t="shared" si="73"/>
        <v>0.99999999999999978</v>
      </c>
      <c r="BD262" s="180">
        <f t="shared" si="73"/>
        <v>0.99999999999999978</v>
      </c>
      <c r="BE262" s="180">
        <f t="shared" si="73"/>
        <v>0.99999999999999978</v>
      </c>
      <c r="BF262" s="180">
        <f t="shared" si="73"/>
        <v>0.99999999999999978</v>
      </c>
      <c r="BG262" s="180">
        <f t="shared" si="73"/>
        <v>0.99999999999999978</v>
      </c>
      <c r="BH262" s="180">
        <f t="shared" si="73"/>
        <v>0.99999999999999978</v>
      </c>
      <c r="BI262" s="180">
        <f t="shared" si="73"/>
        <v>0.99999999999999978</v>
      </c>
      <c r="BJ262" s="180">
        <f t="shared" si="73"/>
        <v>0.99999999999999978</v>
      </c>
      <c r="BK262" s="180">
        <f t="shared" si="73"/>
        <v>0.99999999999999978</v>
      </c>
      <c r="BL262" s="180">
        <f t="shared" si="73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4">S266*$M$265+S314*$M$313+S410*$M$409+S362*$M$361</f>
        <v>0</v>
      </c>
      <c r="T263" s="177">
        <f t="shared" si="74"/>
        <v>0</v>
      </c>
      <c r="U263" s="177">
        <f t="shared" si="74"/>
        <v>0</v>
      </c>
      <c r="V263" s="177">
        <f t="shared" si="74"/>
        <v>0</v>
      </c>
      <c r="W263" s="177">
        <f t="shared" si="74"/>
        <v>0</v>
      </c>
      <c r="X263" s="177">
        <f t="shared" si="74"/>
        <v>0</v>
      </c>
      <c r="Y263" s="177">
        <f t="shared" si="74"/>
        <v>0</v>
      </c>
      <c r="Z263" s="177">
        <f t="shared" si="74"/>
        <v>0</v>
      </c>
      <c r="AA263" s="177">
        <f t="shared" si="74"/>
        <v>0</v>
      </c>
      <c r="AB263" s="177">
        <f t="shared" si="74"/>
        <v>0</v>
      </c>
      <c r="AC263" s="177">
        <f t="shared" si="74"/>
        <v>0.06</v>
      </c>
      <c r="AD263" s="177">
        <f t="shared" si="74"/>
        <v>0.06</v>
      </c>
      <c r="AE263" s="177">
        <f t="shared" si="74"/>
        <v>0.1</v>
      </c>
      <c r="AF263" s="177">
        <f t="shared" si="74"/>
        <v>0.2</v>
      </c>
      <c r="AG263" s="177">
        <f t="shared" si="74"/>
        <v>0.2</v>
      </c>
      <c r="AH263" s="177">
        <f t="shared" si="74"/>
        <v>0.2</v>
      </c>
      <c r="AI263" s="177">
        <f t="shared" si="74"/>
        <v>0.2</v>
      </c>
      <c r="AJ263" s="177">
        <f t="shared" si="74"/>
        <v>0.2</v>
      </c>
      <c r="AK263" s="177">
        <f t="shared" si="74"/>
        <v>0.2</v>
      </c>
      <c r="AL263" s="177">
        <f t="shared" si="74"/>
        <v>0</v>
      </c>
      <c r="AM263" s="177">
        <f t="shared" si="74"/>
        <v>0</v>
      </c>
      <c r="AN263" s="177">
        <f t="shared" si="74"/>
        <v>0</v>
      </c>
      <c r="AO263" s="177">
        <f t="shared" si="74"/>
        <v>0</v>
      </c>
      <c r="AP263" s="177">
        <f t="shared" si="74"/>
        <v>0</v>
      </c>
      <c r="AQ263" s="177">
        <f t="shared" si="74"/>
        <v>0</v>
      </c>
      <c r="AR263" s="177">
        <f t="shared" si="74"/>
        <v>0</v>
      </c>
      <c r="AS263" s="177">
        <f t="shared" si="74"/>
        <v>0</v>
      </c>
      <c r="AT263" s="177">
        <f t="shared" si="74"/>
        <v>0</v>
      </c>
      <c r="AU263" s="177">
        <f t="shared" si="74"/>
        <v>0</v>
      </c>
      <c r="AV263" s="177">
        <f t="shared" si="74"/>
        <v>0</v>
      </c>
      <c r="AW263" s="177">
        <f t="shared" si="74"/>
        <v>0</v>
      </c>
      <c r="AX263" s="177">
        <f t="shared" si="74"/>
        <v>0</v>
      </c>
      <c r="AY263" s="177">
        <f t="shared" si="74"/>
        <v>0</v>
      </c>
      <c r="AZ263" s="177">
        <f t="shared" si="74"/>
        <v>0</v>
      </c>
      <c r="BA263" s="177">
        <f t="shared" si="74"/>
        <v>0</v>
      </c>
      <c r="BB263" s="177">
        <f t="shared" si="74"/>
        <v>0</v>
      </c>
      <c r="BC263" s="177">
        <f t="shared" si="74"/>
        <v>0</v>
      </c>
      <c r="BD263" s="177">
        <f t="shared" si="74"/>
        <v>0</v>
      </c>
      <c r="BE263" s="177">
        <f t="shared" si="74"/>
        <v>0</v>
      </c>
      <c r="BF263" s="177">
        <f t="shared" si="74"/>
        <v>0</v>
      </c>
      <c r="BG263" s="177">
        <f t="shared" si="74"/>
        <v>0</v>
      </c>
      <c r="BH263" s="177">
        <f t="shared" si="74"/>
        <v>0</v>
      </c>
      <c r="BI263" s="177">
        <f t="shared" si="74"/>
        <v>0</v>
      </c>
      <c r="BJ263" s="177">
        <f t="shared" si="74"/>
        <v>0</v>
      </c>
      <c r="BK263" s="177">
        <f t="shared" si="74"/>
        <v>0</v>
      </c>
      <c r="BL263" s="177">
        <f t="shared" si="74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780</v>
      </c>
      <c r="S264" s="177">
        <f t="shared" si="73"/>
        <v>0</v>
      </c>
      <c r="T264" s="177">
        <f t="shared" si="73"/>
        <v>0</v>
      </c>
      <c r="U264" s="177">
        <f t="shared" si="73"/>
        <v>0</v>
      </c>
      <c r="V264" s="177">
        <f t="shared" si="73"/>
        <v>0</v>
      </c>
      <c r="W264" s="177">
        <f t="shared" si="73"/>
        <v>0</v>
      </c>
      <c r="X264" s="177">
        <f t="shared" si="73"/>
        <v>0</v>
      </c>
      <c r="Y264" s="177">
        <f t="shared" si="73"/>
        <v>0</v>
      </c>
      <c r="Z264" s="177">
        <f t="shared" si="73"/>
        <v>0</v>
      </c>
      <c r="AA264" s="177">
        <f t="shared" si="73"/>
        <v>0</v>
      </c>
      <c r="AB264" s="177">
        <f t="shared" si="73"/>
        <v>0</v>
      </c>
      <c r="AC264" s="177">
        <f t="shared" si="73"/>
        <v>0</v>
      </c>
      <c r="AD264" s="177">
        <f t="shared" si="73"/>
        <v>0</v>
      </c>
      <c r="AE264" s="177">
        <f t="shared" si="73"/>
        <v>0</v>
      </c>
      <c r="AF264" s="177">
        <f t="shared" si="73"/>
        <v>0</v>
      </c>
      <c r="AG264" s="177">
        <f t="shared" si="73"/>
        <v>0</v>
      </c>
      <c r="AH264" s="177">
        <f t="shared" si="73"/>
        <v>0</v>
      </c>
      <c r="AI264" s="177">
        <f t="shared" si="73"/>
        <v>0</v>
      </c>
      <c r="AJ264" s="177">
        <f t="shared" si="73"/>
        <v>0</v>
      </c>
      <c r="AK264" s="177">
        <f t="shared" si="73"/>
        <v>0.2</v>
      </c>
      <c r="AL264" s="177">
        <f t="shared" si="73"/>
        <v>0.38</v>
      </c>
      <c r="AM264" s="177">
        <f t="shared" si="73"/>
        <v>0.55999999999999994</v>
      </c>
      <c r="AN264" s="177">
        <f t="shared" si="73"/>
        <v>0.67999999999999994</v>
      </c>
      <c r="AO264" s="177">
        <f t="shared" si="73"/>
        <v>0.79999999999999982</v>
      </c>
      <c r="AP264" s="177">
        <f t="shared" si="73"/>
        <v>0.83999999999999986</v>
      </c>
      <c r="AQ264" s="177">
        <f t="shared" si="73"/>
        <v>0.83999999999999986</v>
      </c>
      <c r="AR264" s="177">
        <f t="shared" si="73"/>
        <v>0.83999999999999986</v>
      </c>
      <c r="AS264" s="177">
        <f t="shared" si="73"/>
        <v>0.85333333333333317</v>
      </c>
      <c r="AT264" s="177">
        <f t="shared" si="73"/>
        <v>0.8933333333333332</v>
      </c>
      <c r="AU264" s="177">
        <f t="shared" si="73"/>
        <v>0.94666666666666655</v>
      </c>
      <c r="AV264" s="177">
        <f t="shared" si="73"/>
        <v>0.98666666666666647</v>
      </c>
      <c r="AW264" s="177">
        <f t="shared" si="73"/>
        <v>0.99999999999999978</v>
      </c>
      <c r="AX264" s="177">
        <f t="shared" si="73"/>
        <v>0.99999999999999978</v>
      </c>
      <c r="AY264" s="177">
        <f t="shared" si="73"/>
        <v>0.99999999999999978</v>
      </c>
      <c r="AZ264" s="177">
        <f t="shared" si="73"/>
        <v>0.99999999999999978</v>
      </c>
      <c r="BA264" s="177">
        <f t="shared" si="73"/>
        <v>0.99999999999999978</v>
      </c>
      <c r="BB264" s="177">
        <f t="shared" si="73"/>
        <v>0.99999999999999978</v>
      </c>
      <c r="BC264" s="177">
        <f t="shared" si="73"/>
        <v>0.99999999999999978</v>
      </c>
      <c r="BD264" s="177">
        <f t="shared" si="73"/>
        <v>0.99999999999999978</v>
      </c>
      <c r="BE264" s="177">
        <f t="shared" si="73"/>
        <v>0.99999999999999978</v>
      </c>
      <c r="BF264" s="177">
        <f t="shared" si="73"/>
        <v>0.99999999999999978</v>
      </c>
      <c r="BG264" s="177">
        <f t="shared" si="73"/>
        <v>0.99999999999999978</v>
      </c>
      <c r="BH264" s="177">
        <f t="shared" si="73"/>
        <v>0.99999999999999978</v>
      </c>
      <c r="BI264" s="177">
        <f t="shared" si="73"/>
        <v>0.99999999999999978</v>
      </c>
      <c r="BJ264" s="177">
        <f t="shared" si="73"/>
        <v>0.99999999999999978</v>
      </c>
      <c r="BK264" s="177">
        <f t="shared" si="73"/>
        <v>0.99999999999999978</v>
      </c>
      <c r="BL264" s="177">
        <f t="shared" si="73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5">S268*$N$268+S271*$N$271+S292*$N$292</f>
        <v>0</v>
      </c>
      <c r="T265" s="183">
        <f t="shared" si="75"/>
        <v>0</v>
      </c>
      <c r="U265" s="183">
        <f t="shared" si="75"/>
        <v>0</v>
      </c>
      <c r="V265" s="183">
        <f t="shared" si="75"/>
        <v>0</v>
      </c>
      <c r="W265" s="183">
        <f t="shared" si="75"/>
        <v>0</v>
      </c>
      <c r="X265" s="183">
        <f t="shared" si="75"/>
        <v>0</v>
      </c>
      <c r="Y265" s="183">
        <f t="shared" si="75"/>
        <v>0</v>
      </c>
      <c r="Z265" s="183">
        <f t="shared" si="75"/>
        <v>0.2</v>
      </c>
      <c r="AA265" s="183">
        <f t="shared" si="75"/>
        <v>0.2</v>
      </c>
      <c r="AB265" s="183">
        <f t="shared" si="75"/>
        <v>0.2</v>
      </c>
      <c r="AC265" s="183">
        <f t="shared" si="75"/>
        <v>0.2</v>
      </c>
      <c r="AD265" s="183">
        <f t="shared" si="75"/>
        <v>0.2</v>
      </c>
      <c r="AE265" s="183">
        <f t="shared" si="75"/>
        <v>0.2</v>
      </c>
      <c r="AF265" s="183">
        <f t="shared" si="75"/>
        <v>0.2</v>
      </c>
      <c r="AG265" s="183">
        <f t="shared" si="75"/>
        <v>0.2</v>
      </c>
      <c r="AH265" s="183">
        <f t="shared" si="75"/>
        <v>0.2</v>
      </c>
      <c r="AI265" s="183">
        <f t="shared" si="75"/>
        <v>0.2</v>
      </c>
      <c r="AJ265" s="183">
        <f t="shared" si="75"/>
        <v>0.2</v>
      </c>
      <c r="AK265" s="183">
        <f t="shared" si="75"/>
        <v>0.79999999999999982</v>
      </c>
      <c r="AL265" s="183">
        <f t="shared" si="75"/>
        <v>0.79999999999999982</v>
      </c>
      <c r="AM265" s="183">
        <f t="shared" si="75"/>
        <v>0.99999999999999978</v>
      </c>
      <c r="AN265" s="183">
        <f t="shared" si="75"/>
        <v>0.99999999999999978</v>
      </c>
      <c r="AO265" s="183">
        <f t="shared" si="75"/>
        <v>0.99999999999999978</v>
      </c>
      <c r="AP265" s="183">
        <f t="shared" si="75"/>
        <v>0.99999999999999978</v>
      </c>
      <c r="AQ265" s="183">
        <f t="shared" si="75"/>
        <v>0.99999999999999978</v>
      </c>
      <c r="AR265" s="183">
        <f t="shared" si="75"/>
        <v>0.99999999999999978</v>
      </c>
      <c r="AS265" s="183">
        <f t="shared" si="75"/>
        <v>0.99999999999999978</v>
      </c>
      <c r="AT265" s="183">
        <f t="shared" si="75"/>
        <v>0.99999999999999978</v>
      </c>
      <c r="AU265" s="183">
        <f t="shared" si="75"/>
        <v>0.99999999999999978</v>
      </c>
      <c r="AV265" s="183">
        <f t="shared" si="75"/>
        <v>0.99999999999999978</v>
      </c>
      <c r="AW265" s="183">
        <f t="shared" si="75"/>
        <v>0.99999999999999978</v>
      </c>
      <c r="AX265" s="183">
        <f t="shared" si="75"/>
        <v>0.99999999999999978</v>
      </c>
      <c r="AY265" s="183">
        <f t="shared" si="75"/>
        <v>0.99999999999999978</v>
      </c>
      <c r="AZ265" s="183">
        <f t="shared" si="75"/>
        <v>0.99999999999999978</v>
      </c>
      <c r="BA265" s="183">
        <f t="shared" si="75"/>
        <v>0.99999999999999978</v>
      </c>
      <c r="BB265" s="183">
        <f t="shared" si="75"/>
        <v>0.99999999999999978</v>
      </c>
      <c r="BC265" s="183">
        <f t="shared" si="75"/>
        <v>0.99999999999999978</v>
      </c>
      <c r="BD265" s="183">
        <f t="shared" si="75"/>
        <v>0.99999999999999978</v>
      </c>
      <c r="BE265" s="183">
        <f t="shared" si="75"/>
        <v>0.99999999999999978</v>
      </c>
      <c r="BF265" s="183">
        <f t="shared" si="75"/>
        <v>0.99999999999999978</v>
      </c>
      <c r="BG265" s="183">
        <f t="shared" si="75"/>
        <v>0.99999999999999978</v>
      </c>
      <c r="BH265" s="183">
        <f t="shared" si="75"/>
        <v>0.99999999999999978</v>
      </c>
      <c r="BI265" s="183">
        <f t="shared" si="75"/>
        <v>0.99999999999999978</v>
      </c>
      <c r="BJ265" s="183">
        <f t="shared" si="75"/>
        <v>0.99999999999999978</v>
      </c>
      <c r="BK265" s="183">
        <f t="shared" si="75"/>
        <v>0.99999999999999978</v>
      </c>
      <c r="BL265" s="183">
        <f t="shared" si="75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6">S269*$N$268+S272*$N$271+S293*$N$292</f>
        <v>0</v>
      </c>
      <c r="T266" s="177">
        <f t="shared" si="76"/>
        <v>0</v>
      </c>
      <c r="U266" s="177">
        <f t="shared" si="76"/>
        <v>0</v>
      </c>
      <c r="V266" s="177">
        <f t="shared" si="76"/>
        <v>0</v>
      </c>
      <c r="W266" s="177">
        <f t="shared" si="76"/>
        <v>0</v>
      </c>
      <c r="X266" s="177">
        <f t="shared" si="76"/>
        <v>0</v>
      </c>
      <c r="Y266" s="177">
        <f t="shared" si="76"/>
        <v>0</v>
      </c>
      <c r="Z266" s="177">
        <f t="shared" si="76"/>
        <v>0</v>
      </c>
      <c r="AA266" s="177">
        <f t="shared" si="76"/>
        <v>0</v>
      </c>
      <c r="AB266" s="177">
        <f t="shared" si="76"/>
        <v>0</v>
      </c>
      <c r="AC266" s="177">
        <f t="shared" si="76"/>
        <v>0.2</v>
      </c>
      <c r="AD266" s="177">
        <f t="shared" si="76"/>
        <v>0.2</v>
      </c>
      <c r="AE266" s="177">
        <f t="shared" si="76"/>
        <v>0.2</v>
      </c>
      <c r="AF266" s="177">
        <f t="shared" si="76"/>
        <v>0.2</v>
      </c>
      <c r="AG266" s="177">
        <f t="shared" si="76"/>
        <v>0.2</v>
      </c>
      <c r="AH266" s="177">
        <f t="shared" si="76"/>
        <v>0.2</v>
      </c>
      <c r="AI266" s="177">
        <f t="shared" si="76"/>
        <v>0.2</v>
      </c>
      <c r="AJ266" s="177">
        <f t="shared" si="76"/>
        <v>0.2</v>
      </c>
      <c r="AK266" s="177">
        <f t="shared" si="76"/>
        <v>0.2</v>
      </c>
      <c r="AL266" s="177">
        <f t="shared" si="76"/>
        <v>0</v>
      </c>
      <c r="AM266" s="177">
        <f t="shared" si="76"/>
        <v>0</v>
      </c>
      <c r="AN266" s="177">
        <f t="shared" si="76"/>
        <v>0</v>
      </c>
      <c r="AO266" s="177">
        <f t="shared" si="76"/>
        <v>0</v>
      </c>
      <c r="AP266" s="177">
        <f t="shared" si="76"/>
        <v>0</v>
      </c>
      <c r="AQ266" s="177">
        <f t="shared" si="76"/>
        <v>0</v>
      </c>
      <c r="AR266" s="177">
        <f t="shared" si="76"/>
        <v>0</v>
      </c>
      <c r="AS266" s="177">
        <f t="shared" si="76"/>
        <v>0</v>
      </c>
      <c r="AT266" s="177">
        <f t="shared" si="76"/>
        <v>0</v>
      </c>
      <c r="AU266" s="177">
        <f t="shared" si="76"/>
        <v>0</v>
      </c>
      <c r="AV266" s="177">
        <f t="shared" si="76"/>
        <v>0</v>
      </c>
      <c r="AW266" s="177">
        <f t="shared" si="76"/>
        <v>0</v>
      </c>
      <c r="AX266" s="177">
        <f t="shared" si="76"/>
        <v>0</v>
      </c>
      <c r="AY266" s="177">
        <f t="shared" si="76"/>
        <v>0</v>
      </c>
      <c r="AZ266" s="177">
        <f t="shared" si="76"/>
        <v>0</v>
      </c>
      <c r="BA266" s="177">
        <f t="shared" si="76"/>
        <v>0</v>
      </c>
      <c r="BB266" s="177">
        <f t="shared" si="76"/>
        <v>0</v>
      </c>
      <c r="BC266" s="177">
        <f t="shared" si="76"/>
        <v>0</v>
      </c>
      <c r="BD266" s="177">
        <f t="shared" si="76"/>
        <v>0</v>
      </c>
      <c r="BE266" s="177">
        <f t="shared" si="76"/>
        <v>0</v>
      </c>
      <c r="BF266" s="177">
        <f t="shared" si="76"/>
        <v>0</v>
      </c>
      <c r="BG266" s="177">
        <f t="shared" si="76"/>
        <v>0</v>
      </c>
      <c r="BH266" s="177">
        <f t="shared" si="76"/>
        <v>0</v>
      </c>
      <c r="BI266" s="177">
        <f t="shared" si="76"/>
        <v>0</v>
      </c>
      <c r="BJ266" s="177">
        <f t="shared" si="76"/>
        <v>0</v>
      </c>
      <c r="BK266" s="177">
        <f t="shared" si="76"/>
        <v>0</v>
      </c>
      <c r="BL266" s="177">
        <f t="shared" si="76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780</v>
      </c>
      <c r="S267" s="177">
        <f t="shared" si="75"/>
        <v>0</v>
      </c>
      <c r="T267" s="177">
        <f t="shared" si="75"/>
        <v>0</v>
      </c>
      <c r="U267" s="177">
        <f t="shared" si="75"/>
        <v>0</v>
      </c>
      <c r="V267" s="177">
        <f t="shared" si="75"/>
        <v>0</v>
      </c>
      <c r="W267" s="177">
        <f t="shared" si="75"/>
        <v>0</v>
      </c>
      <c r="X267" s="177">
        <f t="shared" si="75"/>
        <v>0</v>
      </c>
      <c r="Y267" s="177">
        <f t="shared" si="75"/>
        <v>0</v>
      </c>
      <c r="Z267" s="177">
        <f t="shared" si="75"/>
        <v>0</v>
      </c>
      <c r="AA267" s="177">
        <f t="shared" si="75"/>
        <v>0</v>
      </c>
      <c r="AB267" s="177">
        <f t="shared" si="75"/>
        <v>0</v>
      </c>
      <c r="AC267" s="177">
        <f t="shared" si="75"/>
        <v>0</v>
      </c>
      <c r="AD267" s="177">
        <f t="shared" si="75"/>
        <v>0</v>
      </c>
      <c r="AE267" s="177">
        <f t="shared" si="75"/>
        <v>0</v>
      </c>
      <c r="AF267" s="177">
        <f t="shared" si="75"/>
        <v>0</v>
      </c>
      <c r="AG267" s="177">
        <f t="shared" si="75"/>
        <v>0</v>
      </c>
      <c r="AH267" s="177">
        <f t="shared" si="75"/>
        <v>0</v>
      </c>
      <c r="AI267" s="177">
        <f t="shared" si="75"/>
        <v>0</v>
      </c>
      <c r="AJ267" s="177">
        <f t="shared" si="75"/>
        <v>0</v>
      </c>
      <c r="AK267" s="177">
        <f t="shared" si="75"/>
        <v>0.2</v>
      </c>
      <c r="AL267" s="177">
        <f t="shared" si="75"/>
        <v>0.79999999999999982</v>
      </c>
      <c r="AM267" s="177">
        <f t="shared" si="75"/>
        <v>0.79999999999999982</v>
      </c>
      <c r="AN267" s="177">
        <f t="shared" si="75"/>
        <v>0.99999999999999978</v>
      </c>
      <c r="AO267" s="177">
        <f t="shared" si="75"/>
        <v>0.99999999999999978</v>
      </c>
      <c r="AP267" s="177">
        <f t="shared" si="75"/>
        <v>0.99999999999999978</v>
      </c>
      <c r="AQ267" s="177">
        <f t="shared" si="75"/>
        <v>0.99999999999999978</v>
      </c>
      <c r="AR267" s="177">
        <f t="shared" si="75"/>
        <v>0.99999999999999978</v>
      </c>
      <c r="AS267" s="177">
        <f t="shared" si="75"/>
        <v>0.99999999999999978</v>
      </c>
      <c r="AT267" s="177">
        <f t="shared" si="75"/>
        <v>0.99999999999999978</v>
      </c>
      <c r="AU267" s="177">
        <f t="shared" si="75"/>
        <v>0.99999999999999978</v>
      </c>
      <c r="AV267" s="177">
        <f t="shared" si="75"/>
        <v>0.99999999999999978</v>
      </c>
      <c r="AW267" s="177">
        <f t="shared" si="75"/>
        <v>0.99999999999999978</v>
      </c>
      <c r="AX267" s="177">
        <f t="shared" si="75"/>
        <v>0.99999999999999978</v>
      </c>
      <c r="AY267" s="177">
        <f t="shared" si="75"/>
        <v>0.99999999999999978</v>
      </c>
      <c r="AZ267" s="177">
        <f t="shared" si="75"/>
        <v>0.99999999999999978</v>
      </c>
      <c r="BA267" s="177">
        <f t="shared" si="75"/>
        <v>0.99999999999999978</v>
      </c>
      <c r="BB267" s="177">
        <f t="shared" si="75"/>
        <v>0.99999999999999978</v>
      </c>
      <c r="BC267" s="177">
        <f t="shared" si="75"/>
        <v>0.99999999999999978</v>
      </c>
      <c r="BD267" s="177">
        <f t="shared" si="75"/>
        <v>0.99999999999999978</v>
      </c>
      <c r="BE267" s="177">
        <f t="shared" si="75"/>
        <v>0.99999999999999978</v>
      </c>
      <c r="BF267" s="177">
        <f t="shared" si="75"/>
        <v>0.99999999999999978</v>
      </c>
      <c r="BG267" s="177">
        <f t="shared" si="75"/>
        <v>0.99999999999999978</v>
      </c>
      <c r="BH267" s="177">
        <f t="shared" si="75"/>
        <v>0.99999999999999978</v>
      </c>
      <c r="BI267" s="177">
        <f t="shared" si="75"/>
        <v>0.99999999999999978</v>
      </c>
      <c r="BJ267" s="177">
        <f t="shared" si="75"/>
        <v>0.99999999999999978</v>
      </c>
      <c r="BK267" s="177">
        <f t="shared" si="75"/>
        <v>0.99999999999999978</v>
      </c>
      <c r="BL267" s="177">
        <f t="shared" si="75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>
        <v>1</v>
      </c>
      <c r="AI269" s="182">
        <v>1</v>
      </c>
      <c r="AJ269" s="182">
        <v>1</v>
      </c>
      <c r="AK269" s="182">
        <v>1</v>
      </c>
      <c r="AL269" s="182"/>
      <c r="AM269" s="182"/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780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>
        <v>1</v>
      </c>
      <c r="AL270" s="182">
        <v>1</v>
      </c>
      <c r="AM270" s="182">
        <v>1</v>
      </c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7">S274*$O$274+S277*$O$277+S280*$O$280+S283*$O$283+S286*$O$286+S289*$O$289</f>
        <v>0</v>
      </c>
      <c r="T271" s="185">
        <f t="shared" si="77"/>
        <v>0</v>
      </c>
      <c r="U271" s="185">
        <f t="shared" si="77"/>
        <v>0</v>
      </c>
      <c r="V271" s="185">
        <f t="shared" si="77"/>
        <v>0</v>
      </c>
      <c r="W271" s="185">
        <f t="shared" si="77"/>
        <v>0</v>
      </c>
      <c r="X271" s="185">
        <f t="shared" si="77"/>
        <v>0</v>
      </c>
      <c r="Y271" s="185">
        <f t="shared" si="77"/>
        <v>0</v>
      </c>
      <c r="Z271" s="185">
        <f t="shared" si="77"/>
        <v>0</v>
      </c>
      <c r="AA271" s="185">
        <f t="shared" si="77"/>
        <v>0</v>
      </c>
      <c r="AB271" s="185">
        <f t="shared" si="77"/>
        <v>0</v>
      </c>
      <c r="AC271" s="185">
        <f t="shared" si="77"/>
        <v>0</v>
      </c>
      <c r="AD271" s="185">
        <f t="shared" si="77"/>
        <v>0</v>
      </c>
      <c r="AE271" s="185">
        <f t="shared" si="77"/>
        <v>0</v>
      </c>
      <c r="AF271" s="185">
        <f t="shared" si="77"/>
        <v>0</v>
      </c>
      <c r="AG271" s="185">
        <f t="shared" si="77"/>
        <v>0</v>
      </c>
      <c r="AH271" s="185">
        <f t="shared" si="77"/>
        <v>0</v>
      </c>
      <c r="AI271" s="185">
        <f t="shared" si="77"/>
        <v>0</v>
      </c>
      <c r="AJ271" s="185">
        <f t="shared" si="77"/>
        <v>0</v>
      </c>
      <c r="AK271" s="185">
        <f t="shared" si="77"/>
        <v>0.99999999999999989</v>
      </c>
      <c r="AL271" s="185">
        <f t="shared" si="77"/>
        <v>0.99999999999999989</v>
      </c>
      <c r="AM271" s="185">
        <f t="shared" si="77"/>
        <v>0.99999999999999989</v>
      </c>
      <c r="AN271" s="185">
        <f t="shared" si="77"/>
        <v>0.99999999999999989</v>
      </c>
      <c r="AO271" s="185">
        <f t="shared" si="77"/>
        <v>0.99999999999999989</v>
      </c>
      <c r="AP271" s="185">
        <f t="shared" si="77"/>
        <v>0.99999999999999989</v>
      </c>
      <c r="AQ271" s="185">
        <f t="shared" si="77"/>
        <v>0.99999999999999989</v>
      </c>
      <c r="AR271" s="185">
        <f t="shared" si="77"/>
        <v>0.99999999999999989</v>
      </c>
      <c r="AS271" s="185">
        <f t="shared" si="77"/>
        <v>0.99999999999999989</v>
      </c>
      <c r="AT271" s="185">
        <f t="shared" si="77"/>
        <v>0.99999999999999989</v>
      </c>
      <c r="AU271" s="185">
        <f t="shared" si="77"/>
        <v>0.99999999999999989</v>
      </c>
      <c r="AV271" s="185">
        <f t="shared" si="77"/>
        <v>0.99999999999999989</v>
      </c>
      <c r="AW271" s="185">
        <f t="shared" si="77"/>
        <v>0.99999999999999989</v>
      </c>
      <c r="AX271" s="185">
        <f t="shared" si="77"/>
        <v>0.99999999999999989</v>
      </c>
      <c r="AY271" s="185">
        <f t="shared" si="77"/>
        <v>0.99999999999999989</v>
      </c>
      <c r="AZ271" s="185">
        <f t="shared" si="77"/>
        <v>0.99999999999999989</v>
      </c>
      <c r="BA271" s="185">
        <f t="shared" si="77"/>
        <v>0.99999999999999989</v>
      </c>
      <c r="BB271" s="185">
        <f t="shared" si="77"/>
        <v>0.99999999999999989</v>
      </c>
      <c r="BC271" s="185">
        <f t="shared" si="77"/>
        <v>0.99999999999999989</v>
      </c>
      <c r="BD271" s="185">
        <f t="shared" si="77"/>
        <v>0.99999999999999989</v>
      </c>
      <c r="BE271" s="185">
        <f t="shared" si="77"/>
        <v>0.99999999999999989</v>
      </c>
      <c r="BF271" s="185">
        <f t="shared" si="77"/>
        <v>0.99999999999999989</v>
      </c>
      <c r="BG271" s="185">
        <f t="shared" si="77"/>
        <v>0.99999999999999989</v>
      </c>
      <c r="BH271" s="185">
        <f t="shared" si="77"/>
        <v>0.99999999999999989</v>
      </c>
      <c r="BI271" s="185">
        <f t="shared" si="77"/>
        <v>0.99999999999999989</v>
      </c>
      <c r="BJ271" s="185">
        <f t="shared" si="77"/>
        <v>0.99999999999999989</v>
      </c>
      <c r="BK271" s="185">
        <f t="shared" si="77"/>
        <v>0.99999999999999989</v>
      </c>
      <c r="BL271" s="185">
        <f t="shared" si="77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8">S275*$O$274+S278*$O$277+S281*$O$280+S284*$O$283+S287*$O$286+S290*$O$289</f>
        <v>0</v>
      </c>
      <c r="T272" s="182">
        <f t="shared" si="78"/>
        <v>0</v>
      </c>
      <c r="U272" s="182">
        <f t="shared" si="78"/>
        <v>0</v>
      </c>
      <c r="V272" s="182">
        <f t="shared" si="78"/>
        <v>0</v>
      </c>
      <c r="W272" s="182">
        <f t="shared" si="78"/>
        <v>0</v>
      </c>
      <c r="X272" s="182">
        <f t="shared" si="78"/>
        <v>0</v>
      </c>
      <c r="Y272" s="182">
        <f t="shared" si="78"/>
        <v>0</v>
      </c>
      <c r="Z272" s="182">
        <f t="shared" si="78"/>
        <v>0</v>
      </c>
      <c r="AA272" s="182">
        <f t="shared" si="78"/>
        <v>0</v>
      </c>
      <c r="AB272" s="182">
        <f t="shared" si="78"/>
        <v>0</v>
      </c>
      <c r="AC272" s="182">
        <f t="shared" si="78"/>
        <v>0</v>
      </c>
      <c r="AD272" s="182">
        <f t="shared" si="78"/>
        <v>0</v>
      </c>
      <c r="AE272" s="182">
        <f t="shared" si="78"/>
        <v>0</v>
      </c>
      <c r="AF272" s="182">
        <f t="shared" si="78"/>
        <v>0</v>
      </c>
      <c r="AG272" s="182">
        <f t="shared" si="78"/>
        <v>0</v>
      </c>
      <c r="AH272" s="182">
        <f t="shared" si="78"/>
        <v>0</v>
      </c>
      <c r="AI272" s="182">
        <f t="shared" si="78"/>
        <v>0</v>
      </c>
      <c r="AJ272" s="182">
        <f t="shared" si="78"/>
        <v>0</v>
      </c>
      <c r="AK272" s="182">
        <f t="shared" si="78"/>
        <v>0</v>
      </c>
      <c r="AL272" s="182">
        <f t="shared" si="78"/>
        <v>0</v>
      </c>
      <c r="AM272" s="182">
        <f t="shared" si="78"/>
        <v>0</v>
      </c>
      <c r="AN272" s="182">
        <f t="shared" si="78"/>
        <v>0</v>
      </c>
      <c r="AO272" s="182">
        <f t="shared" si="78"/>
        <v>0</v>
      </c>
      <c r="AP272" s="182">
        <f t="shared" si="78"/>
        <v>0</v>
      </c>
      <c r="AQ272" s="182">
        <f t="shared" si="78"/>
        <v>0</v>
      </c>
      <c r="AR272" s="182">
        <f t="shared" si="78"/>
        <v>0</v>
      </c>
      <c r="AS272" s="182">
        <f t="shared" si="78"/>
        <v>0</v>
      </c>
      <c r="AT272" s="182">
        <f t="shared" si="78"/>
        <v>0</v>
      </c>
      <c r="AU272" s="182">
        <f t="shared" si="78"/>
        <v>0</v>
      </c>
      <c r="AV272" s="182">
        <f t="shared" si="78"/>
        <v>0</v>
      </c>
      <c r="AW272" s="182">
        <f t="shared" si="78"/>
        <v>0</v>
      </c>
      <c r="AX272" s="182">
        <f t="shared" si="78"/>
        <v>0</v>
      </c>
      <c r="AY272" s="182">
        <f t="shared" si="78"/>
        <v>0</v>
      </c>
      <c r="AZ272" s="182">
        <f t="shared" si="78"/>
        <v>0</v>
      </c>
      <c r="BA272" s="182">
        <f t="shared" si="78"/>
        <v>0</v>
      </c>
      <c r="BB272" s="182">
        <f t="shared" si="78"/>
        <v>0</v>
      </c>
      <c r="BC272" s="182">
        <f t="shared" si="78"/>
        <v>0</v>
      </c>
      <c r="BD272" s="182">
        <f t="shared" si="78"/>
        <v>0</v>
      </c>
      <c r="BE272" s="182">
        <f t="shared" si="78"/>
        <v>0</v>
      </c>
      <c r="BF272" s="182">
        <f t="shared" si="78"/>
        <v>0</v>
      </c>
      <c r="BG272" s="182">
        <f t="shared" si="78"/>
        <v>0</v>
      </c>
      <c r="BH272" s="182">
        <f t="shared" si="78"/>
        <v>0</v>
      </c>
      <c r="BI272" s="182">
        <f t="shared" si="78"/>
        <v>0</v>
      </c>
      <c r="BJ272" s="182">
        <f t="shared" si="78"/>
        <v>0</v>
      </c>
      <c r="BK272" s="182">
        <f t="shared" si="78"/>
        <v>0</v>
      </c>
      <c r="BL272" s="182">
        <f t="shared" si="78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780</v>
      </c>
      <c r="S273" s="182">
        <f t="shared" si="77"/>
        <v>0</v>
      </c>
      <c r="T273" s="182">
        <f t="shared" si="77"/>
        <v>0</v>
      </c>
      <c r="U273" s="182">
        <f t="shared" si="77"/>
        <v>0</v>
      </c>
      <c r="V273" s="182">
        <f t="shared" si="77"/>
        <v>0</v>
      </c>
      <c r="W273" s="182">
        <f t="shared" si="77"/>
        <v>0</v>
      </c>
      <c r="X273" s="182">
        <f t="shared" si="77"/>
        <v>0</v>
      </c>
      <c r="Y273" s="182">
        <f t="shared" si="77"/>
        <v>0</v>
      </c>
      <c r="Z273" s="182">
        <f t="shared" si="77"/>
        <v>0</v>
      </c>
      <c r="AA273" s="182">
        <f t="shared" si="77"/>
        <v>0</v>
      </c>
      <c r="AB273" s="182">
        <f t="shared" si="77"/>
        <v>0</v>
      </c>
      <c r="AC273" s="182">
        <f t="shared" si="77"/>
        <v>0</v>
      </c>
      <c r="AD273" s="182">
        <f t="shared" si="77"/>
        <v>0</v>
      </c>
      <c r="AE273" s="182">
        <f t="shared" si="77"/>
        <v>0</v>
      </c>
      <c r="AF273" s="182">
        <f t="shared" si="77"/>
        <v>0</v>
      </c>
      <c r="AG273" s="182">
        <f t="shared" si="77"/>
        <v>0</v>
      </c>
      <c r="AH273" s="182">
        <f t="shared" si="77"/>
        <v>0</v>
      </c>
      <c r="AI273" s="182">
        <f t="shared" si="77"/>
        <v>0</v>
      </c>
      <c r="AJ273" s="182">
        <f t="shared" si="77"/>
        <v>0</v>
      </c>
      <c r="AK273" s="182"/>
      <c r="AL273" s="182">
        <f t="shared" si="77"/>
        <v>0.99999999999999989</v>
      </c>
      <c r="AM273" s="182">
        <f t="shared" si="77"/>
        <v>0.99999999999999989</v>
      </c>
      <c r="AN273" s="182">
        <f t="shared" si="77"/>
        <v>0.99999999999999989</v>
      </c>
      <c r="AO273" s="182">
        <f t="shared" si="77"/>
        <v>0.99999999999999989</v>
      </c>
      <c r="AP273" s="182">
        <f t="shared" si="77"/>
        <v>0.99999999999999989</v>
      </c>
      <c r="AQ273" s="182">
        <f t="shared" si="77"/>
        <v>0.99999999999999989</v>
      </c>
      <c r="AR273" s="182">
        <f t="shared" si="77"/>
        <v>0.99999999999999989</v>
      </c>
      <c r="AS273" s="182">
        <f t="shared" si="77"/>
        <v>0.99999999999999989</v>
      </c>
      <c r="AT273" s="182">
        <f t="shared" si="77"/>
        <v>0.99999999999999989</v>
      </c>
      <c r="AU273" s="182">
        <f t="shared" si="77"/>
        <v>0.99999999999999989</v>
      </c>
      <c r="AV273" s="182">
        <f t="shared" si="77"/>
        <v>0.99999999999999989</v>
      </c>
      <c r="AW273" s="182">
        <f t="shared" si="77"/>
        <v>0.99999999999999989</v>
      </c>
      <c r="AX273" s="182">
        <f t="shared" si="77"/>
        <v>0.99999999999999989</v>
      </c>
      <c r="AY273" s="182">
        <f t="shared" si="77"/>
        <v>0.99999999999999989</v>
      </c>
      <c r="AZ273" s="182">
        <f t="shared" si="77"/>
        <v>0.99999999999999989</v>
      </c>
      <c r="BA273" s="182">
        <f t="shared" si="77"/>
        <v>0.99999999999999989</v>
      </c>
      <c r="BB273" s="182">
        <f t="shared" si="77"/>
        <v>0.99999999999999989</v>
      </c>
      <c r="BC273" s="182">
        <f t="shared" si="77"/>
        <v>0.99999999999999989</v>
      </c>
      <c r="BD273" s="182">
        <f t="shared" si="77"/>
        <v>0.99999999999999989</v>
      </c>
      <c r="BE273" s="182">
        <f t="shared" si="77"/>
        <v>0.99999999999999989</v>
      </c>
      <c r="BF273" s="182">
        <f t="shared" si="77"/>
        <v>0.99999999999999989</v>
      </c>
      <c r="BG273" s="182">
        <f t="shared" si="77"/>
        <v>0.99999999999999989</v>
      </c>
      <c r="BH273" s="182">
        <f t="shared" si="77"/>
        <v>0.99999999999999989</v>
      </c>
      <c r="BI273" s="182">
        <f t="shared" si="77"/>
        <v>0.99999999999999989</v>
      </c>
      <c r="BJ273" s="182">
        <f t="shared" si="77"/>
        <v>0.99999999999999989</v>
      </c>
      <c r="BK273" s="182">
        <f t="shared" si="77"/>
        <v>0.99999999999999989</v>
      </c>
      <c r="BL273" s="182">
        <f t="shared" si="77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780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>
        <v>1</v>
      </c>
      <c r="AM276" s="182">
        <v>1</v>
      </c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780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>
        <v>1</v>
      </c>
      <c r="AM279" s="182">
        <v>1</v>
      </c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780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>
        <v>1</v>
      </c>
      <c r="AM282" s="182">
        <v>1</v>
      </c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780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>
        <v>1</v>
      </c>
      <c r="AM285" s="182">
        <v>1</v>
      </c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780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>
        <v>1</v>
      </c>
      <c r="AM288" s="182">
        <v>1</v>
      </c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780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>
        <v>1</v>
      </c>
      <c r="AM291" s="182">
        <v>1</v>
      </c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9">S295*$O$295+S298*$O$298+S301*$O$301+S304*$O$304+S307*$O$307+S310*$O$310</f>
        <v>0</v>
      </c>
      <c r="T292" s="185">
        <f t="shared" si="79"/>
        <v>0</v>
      </c>
      <c r="U292" s="185">
        <f t="shared" si="79"/>
        <v>0</v>
      </c>
      <c r="V292" s="185">
        <f t="shared" si="79"/>
        <v>0</v>
      </c>
      <c r="W292" s="185">
        <f t="shared" si="79"/>
        <v>0</v>
      </c>
      <c r="X292" s="185">
        <f t="shared" si="79"/>
        <v>0</v>
      </c>
      <c r="Y292" s="185">
        <f t="shared" si="79"/>
        <v>0</v>
      </c>
      <c r="Z292" s="185">
        <f t="shared" si="79"/>
        <v>0</v>
      </c>
      <c r="AA292" s="185">
        <f t="shared" si="79"/>
        <v>0</v>
      </c>
      <c r="AB292" s="185">
        <f t="shared" si="79"/>
        <v>0</v>
      </c>
      <c r="AC292" s="185">
        <f t="shared" si="79"/>
        <v>0</v>
      </c>
      <c r="AD292" s="185">
        <f t="shared" si="79"/>
        <v>0</v>
      </c>
      <c r="AE292" s="185">
        <f t="shared" si="79"/>
        <v>0</v>
      </c>
      <c r="AF292" s="185">
        <f t="shared" si="79"/>
        <v>0</v>
      </c>
      <c r="AG292" s="185">
        <f t="shared" si="79"/>
        <v>0</v>
      </c>
      <c r="AH292" s="185">
        <f t="shared" si="79"/>
        <v>0</v>
      </c>
      <c r="AI292" s="185">
        <f t="shared" si="79"/>
        <v>0</v>
      </c>
      <c r="AJ292" s="185">
        <f t="shared" si="79"/>
        <v>0</v>
      </c>
      <c r="AK292" s="185">
        <f t="shared" si="79"/>
        <v>0</v>
      </c>
      <c r="AL292" s="185">
        <f t="shared" si="79"/>
        <v>0</v>
      </c>
      <c r="AM292" s="185">
        <f t="shared" si="79"/>
        <v>0.99999999999999989</v>
      </c>
      <c r="AN292" s="185">
        <f t="shared" si="79"/>
        <v>0.99999999999999989</v>
      </c>
      <c r="AO292" s="185">
        <f t="shared" si="79"/>
        <v>0.99999999999999989</v>
      </c>
      <c r="AP292" s="185">
        <f t="shared" si="79"/>
        <v>0.99999999999999989</v>
      </c>
      <c r="AQ292" s="185">
        <f t="shared" si="79"/>
        <v>0.99999999999999989</v>
      </c>
      <c r="AR292" s="185">
        <f t="shared" si="79"/>
        <v>0.99999999999999989</v>
      </c>
      <c r="AS292" s="185">
        <f t="shared" si="79"/>
        <v>0.99999999999999989</v>
      </c>
      <c r="AT292" s="185">
        <f t="shared" si="79"/>
        <v>0.99999999999999989</v>
      </c>
      <c r="AU292" s="185">
        <f t="shared" si="79"/>
        <v>0.99999999999999989</v>
      </c>
      <c r="AV292" s="185">
        <f t="shared" si="79"/>
        <v>0.99999999999999989</v>
      </c>
      <c r="AW292" s="185">
        <f t="shared" si="79"/>
        <v>0.99999999999999989</v>
      </c>
      <c r="AX292" s="185">
        <f t="shared" si="79"/>
        <v>0.99999999999999989</v>
      </c>
      <c r="AY292" s="185">
        <f t="shared" si="79"/>
        <v>0.99999999999999989</v>
      </c>
      <c r="AZ292" s="185">
        <f t="shared" si="79"/>
        <v>0.99999999999999989</v>
      </c>
      <c r="BA292" s="185">
        <f t="shared" si="79"/>
        <v>0.99999999999999989</v>
      </c>
      <c r="BB292" s="185">
        <f t="shared" si="79"/>
        <v>0.99999999999999989</v>
      </c>
      <c r="BC292" s="185">
        <f t="shared" si="79"/>
        <v>0.99999999999999989</v>
      </c>
      <c r="BD292" s="185">
        <f t="shared" si="79"/>
        <v>0.99999999999999989</v>
      </c>
      <c r="BE292" s="185">
        <f t="shared" si="79"/>
        <v>0.99999999999999989</v>
      </c>
      <c r="BF292" s="185">
        <f t="shared" si="79"/>
        <v>0.99999999999999989</v>
      </c>
      <c r="BG292" s="185">
        <f t="shared" si="79"/>
        <v>0.99999999999999989</v>
      </c>
      <c r="BH292" s="185">
        <f t="shared" si="79"/>
        <v>0.99999999999999989</v>
      </c>
      <c r="BI292" s="185">
        <f t="shared" si="79"/>
        <v>0.99999999999999989</v>
      </c>
      <c r="BJ292" s="185">
        <f t="shared" si="79"/>
        <v>0.99999999999999989</v>
      </c>
      <c r="BK292" s="185">
        <f t="shared" si="79"/>
        <v>0.99999999999999989</v>
      </c>
      <c r="BL292" s="185">
        <f t="shared" si="79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80">S296*$O$295+S299*$O$298+S302*$O$301+S305*$O$304+S308*$O$307+S311*$O$310</f>
        <v>0</v>
      </c>
      <c r="T293" s="182">
        <f t="shared" si="80"/>
        <v>0</v>
      </c>
      <c r="U293" s="182">
        <f t="shared" si="80"/>
        <v>0</v>
      </c>
      <c r="V293" s="182">
        <f t="shared" si="80"/>
        <v>0</v>
      </c>
      <c r="W293" s="182">
        <f t="shared" si="80"/>
        <v>0</v>
      </c>
      <c r="X293" s="182">
        <f t="shared" si="80"/>
        <v>0</v>
      </c>
      <c r="Y293" s="182">
        <f t="shared" si="80"/>
        <v>0</v>
      </c>
      <c r="Z293" s="182">
        <f t="shared" si="80"/>
        <v>0</v>
      </c>
      <c r="AA293" s="182">
        <f t="shared" si="80"/>
        <v>0</v>
      </c>
      <c r="AB293" s="182">
        <f t="shared" si="80"/>
        <v>0</v>
      </c>
      <c r="AC293" s="182">
        <f t="shared" si="80"/>
        <v>0</v>
      </c>
      <c r="AD293" s="182">
        <f t="shared" si="80"/>
        <v>0</v>
      </c>
      <c r="AE293" s="182">
        <f t="shared" si="80"/>
        <v>0</v>
      </c>
      <c r="AF293" s="182">
        <f t="shared" si="80"/>
        <v>0</v>
      </c>
      <c r="AG293" s="182">
        <f t="shared" si="80"/>
        <v>0</v>
      </c>
      <c r="AH293" s="182">
        <f t="shared" si="80"/>
        <v>0</v>
      </c>
      <c r="AI293" s="182">
        <f t="shared" si="80"/>
        <v>0</v>
      </c>
      <c r="AJ293" s="182">
        <f t="shared" si="80"/>
        <v>0</v>
      </c>
      <c r="AK293" s="182">
        <f t="shared" si="80"/>
        <v>0</v>
      </c>
      <c r="AL293" s="182">
        <f t="shared" si="80"/>
        <v>0</v>
      </c>
      <c r="AM293" s="182">
        <f t="shared" si="80"/>
        <v>0</v>
      </c>
      <c r="AN293" s="182">
        <f t="shared" si="80"/>
        <v>0</v>
      </c>
      <c r="AO293" s="182">
        <f t="shared" si="80"/>
        <v>0</v>
      </c>
      <c r="AP293" s="182">
        <f t="shared" si="80"/>
        <v>0</v>
      </c>
      <c r="AQ293" s="182">
        <f t="shared" si="80"/>
        <v>0</v>
      </c>
      <c r="AR293" s="182">
        <f t="shared" si="80"/>
        <v>0</v>
      </c>
      <c r="AS293" s="182">
        <f t="shared" si="80"/>
        <v>0</v>
      </c>
      <c r="AT293" s="182">
        <f t="shared" si="80"/>
        <v>0</v>
      </c>
      <c r="AU293" s="182">
        <f t="shared" si="80"/>
        <v>0</v>
      </c>
      <c r="AV293" s="182">
        <f t="shared" si="80"/>
        <v>0</v>
      </c>
      <c r="AW293" s="182">
        <f t="shared" si="80"/>
        <v>0</v>
      </c>
      <c r="AX293" s="182">
        <f t="shared" si="80"/>
        <v>0</v>
      </c>
      <c r="AY293" s="182">
        <f t="shared" si="80"/>
        <v>0</v>
      </c>
      <c r="AZ293" s="182">
        <f t="shared" si="80"/>
        <v>0</v>
      </c>
      <c r="BA293" s="182">
        <f t="shared" si="80"/>
        <v>0</v>
      </c>
      <c r="BB293" s="182">
        <f t="shared" si="80"/>
        <v>0</v>
      </c>
      <c r="BC293" s="182">
        <f t="shared" si="80"/>
        <v>0</v>
      </c>
      <c r="BD293" s="182">
        <f t="shared" si="80"/>
        <v>0</v>
      </c>
      <c r="BE293" s="182">
        <f t="shared" si="80"/>
        <v>0</v>
      </c>
      <c r="BF293" s="182">
        <f t="shared" si="80"/>
        <v>0</v>
      </c>
      <c r="BG293" s="182">
        <f t="shared" si="80"/>
        <v>0</v>
      </c>
      <c r="BH293" s="182">
        <f t="shared" si="80"/>
        <v>0</v>
      </c>
      <c r="BI293" s="182">
        <f t="shared" si="80"/>
        <v>0</v>
      </c>
      <c r="BJ293" s="182">
        <f t="shared" si="80"/>
        <v>0</v>
      </c>
      <c r="BK293" s="182">
        <f t="shared" si="80"/>
        <v>0</v>
      </c>
      <c r="BL293" s="182">
        <f t="shared" si="80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780</v>
      </c>
      <c r="S294" s="182">
        <f t="shared" si="79"/>
        <v>0</v>
      </c>
      <c r="T294" s="182">
        <f t="shared" si="79"/>
        <v>0</v>
      </c>
      <c r="U294" s="182">
        <f t="shared" si="79"/>
        <v>0</v>
      </c>
      <c r="V294" s="182">
        <f t="shared" si="79"/>
        <v>0</v>
      </c>
      <c r="W294" s="182">
        <f t="shared" si="79"/>
        <v>0</v>
      </c>
      <c r="X294" s="182">
        <f t="shared" si="79"/>
        <v>0</v>
      </c>
      <c r="Y294" s="182">
        <f t="shared" si="79"/>
        <v>0</v>
      </c>
      <c r="Z294" s="182">
        <f t="shared" si="79"/>
        <v>0</v>
      </c>
      <c r="AA294" s="182">
        <f t="shared" si="79"/>
        <v>0</v>
      </c>
      <c r="AB294" s="182">
        <f t="shared" si="79"/>
        <v>0</v>
      </c>
      <c r="AC294" s="182">
        <f t="shared" si="79"/>
        <v>0</v>
      </c>
      <c r="AD294" s="182">
        <f t="shared" si="79"/>
        <v>0</v>
      </c>
      <c r="AE294" s="182">
        <f t="shared" si="79"/>
        <v>0</v>
      </c>
      <c r="AF294" s="182">
        <f t="shared" si="79"/>
        <v>0</v>
      </c>
      <c r="AG294" s="182">
        <f t="shared" si="79"/>
        <v>0</v>
      </c>
      <c r="AH294" s="182">
        <f t="shared" si="79"/>
        <v>0</v>
      </c>
      <c r="AI294" s="182">
        <f t="shared" si="79"/>
        <v>0</v>
      </c>
      <c r="AJ294" s="182">
        <f t="shared" si="79"/>
        <v>0</v>
      </c>
      <c r="AK294" s="182">
        <f t="shared" si="79"/>
        <v>0</v>
      </c>
      <c r="AL294" s="182">
        <f t="shared" si="79"/>
        <v>0</v>
      </c>
      <c r="AM294" s="182">
        <f t="shared" si="79"/>
        <v>0</v>
      </c>
      <c r="AN294" s="182">
        <f t="shared" si="79"/>
        <v>0.99999999999999989</v>
      </c>
      <c r="AO294" s="182">
        <f t="shared" si="79"/>
        <v>0.99999999999999989</v>
      </c>
      <c r="AP294" s="182">
        <f t="shared" si="79"/>
        <v>0.99999999999999989</v>
      </c>
      <c r="AQ294" s="182">
        <f t="shared" si="79"/>
        <v>0.99999999999999989</v>
      </c>
      <c r="AR294" s="182">
        <f t="shared" si="79"/>
        <v>0.99999999999999989</v>
      </c>
      <c r="AS294" s="182">
        <f t="shared" si="79"/>
        <v>0.99999999999999989</v>
      </c>
      <c r="AT294" s="182">
        <f t="shared" si="79"/>
        <v>0.99999999999999989</v>
      </c>
      <c r="AU294" s="182">
        <f t="shared" si="79"/>
        <v>0.99999999999999989</v>
      </c>
      <c r="AV294" s="182">
        <f t="shared" si="79"/>
        <v>0.99999999999999989</v>
      </c>
      <c r="AW294" s="182">
        <f t="shared" si="79"/>
        <v>0.99999999999999989</v>
      </c>
      <c r="AX294" s="182">
        <f t="shared" si="79"/>
        <v>0.99999999999999989</v>
      </c>
      <c r="AY294" s="182">
        <f t="shared" si="79"/>
        <v>0.99999999999999989</v>
      </c>
      <c r="AZ294" s="182">
        <f t="shared" si="79"/>
        <v>0.99999999999999989</v>
      </c>
      <c r="BA294" s="182">
        <f t="shared" si="79"/>
        <v>0.99999999999999989</v>
      </c>
      <c r="BB294" s="182">
        <f t="shared" si="79"/>
        <v>0.99999999999999989</v>
      </c>
      <c r="BC294" s="182">
        <f t="shared" si="79"/>
        <v>0.99999999999999989</v>
      </c>
      <c r="BD294" s="182">
        <f t="shared" si="79"/>
        <v>0.99999999999999989</v>
      </c>
      <c r="BE294" s="182">
        <f t="shared" si="79"/>
        <v>0.99999999999999989</v>
      </c>
      <c r="BF294" s="182">
        <f t="shared" si="79"/>
        <v>0.99999999999999989</v>
      </c>
      <c r="BG294" s="182">
        <f t="shared" si="79"/>
        <v>0.99999999999999989</v>
      </c>
      <c r="BH294" s="182">
        <f t="shared" si="79"/>
        <v>0.99999999999999989</v>
      </c>
      <c r="BI294" s="182">
        <f t="shared" si="79"/>
        <v>0.99999999999999989</v>
      </c>
      <c r="BJ294" s="182">
        <f t="shared" si="79"/>
        <v>0.99999999999999989</v>
      </c>
      <c r="BK294" s="182">
        <f t="shared" si="79"/>
        <v>0.99999999999999989</v>
      </c>
      <c r="BL294" s="182">
        <f t="shared" si="79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780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780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780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780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780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780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81">T316*$N$316+T319*$N$319+T340*$N$340</f>
        <v>0</v>
      </c>
      <c r="U313" s="183">
        <f t="shared" si="81"/>
        <v>0</v>
      </c>
      <c r="V313" s="183">
        <f t="shared" si="81"/>
        <v>0</v>
      </c>
      <c r="W313" s="183">
        <f t="shared" si="81"/>
        <v>0</v>
      </c>
      <c r="X313" s="183">
        <f t="shared" si="81"/>
        <v>0</v>
      </c>
      <c r="Y313" s="183">
        <f t="shared" si="81"/>
        <v>0.2</v>
      </c>
      <c r="Z313" s="183">
        <f t="shared" si="81"/>
        <v>0.2</v>
      </c>
      <c r="AA313" s="183">
        <f t="shared" si="81"/>
        <v>0.2</v>
      </c>
      <c r="AB313" s="183">
        <f t="shared" si="81"/>
        <v>0.2</v>
      </c>
      <c r="AC313" s="183">
        <f t="shared" si="81"/>
        <v>0.2</v>
      </c>
      <c r="AD313" s="183">
        <f t="shared" si="81"/>
        <v>0.2</v>
      </c>
      <c r="AE313" s="183">
        <f t="shared" si="81"/>
        <v>0.2</v>
      </c>
      <c r="AF313" s="183">
        <f t="shared" si="81"/>
        <v>0.2</v>
      </c>
      <c r="AG313" s="183">
        <f t="shared" si="81"/>
        <v>0.2</v>
      </c>
      <c r="AH313" s="183">
        <f t="shared" si="81"/>
        <v>0.2</v>
      </c>
      <c r="AI313" s="183">
        <f t="shared" si="81"/>
        <v>0.2</v>
      </c>
      <c r="AJ313" s="183">
        <f t="shared" si="81"/>
        <v>0.2</v>
      </c>
      <c r="AK313" s="183">
        <f t="shared" si="81"/>
        <v>0.2</v>
      </c>
      <c r="AL313" s="183">
        <f t="shared" si="81"/>
        <v>0.2</v>
      </c>
      <c r="AM313" s="183">
        <f t="shared" si="81"/>
        <v>0.2</v>
      </c>
      <c r="AN313" s="183">
        <f t="shared" si="81"/>
        <v>0.2</v>
      </c>
      <c r="AO313" s="183">
        <f t="shared" si="81"/>
        <v>0.79999999999999982</v>
      </c>
      <c r="AP313" s="183">
        <f t="shared" si="81"/>
        <v>0.79999999999999982</v>
      </c>
      <c r="AQ313" s="183">
        <f t="shared" si="81"/>
        <v>0.99999999999999978</v>
      </c>
      <c r="AR313" s="183">
        <f t="shared" si="81"/>
        <v>0.99999999999999978</v>
      </c>
      <c r="AS313" s="183">
        <f t="shared" si="81"/>
        <v>0.99999999999999978</v>
      </c>
      <c r="AT313" s="183">
        <f t="shared" si="81"/>
        <v>0.99999999999999978</v>
      </c>
      <c r="AU313" s="183">
        <f t="shared" si="81"/>
        <v>0.99999999999999978</v>
      </c>
      <c r="AV313" s="183">
        <f t="shared" si="81"/>
        <v>0.99999999999999978</v>
      </c>
      <c r="AW313" s="183">
        <f t="shared" si="81"/>
        <v>0.99999999999999978</v>
      </c>
      <c r="AX313" s="183">
        <f t="shared" si="81"/>
        <v>0.99999999999999978</v>
      </c>
      <c r="AY313" s="183">
        <f t="shared" si="81"/>
        <v>0.99999999999999978</v>
      </c>
      <c r="AZ313" s="183">
        <f t="shared" si="81"/>
        <v>0.99999999999999978</v>
      </c>
      <c r="BA313" s="183">
        <f t="shared" si="81"/>
        <v>0.99999999999999978</v>
      </c>
      <c r="BB313" s="183">
        <f t="shared" si="81"/>
        <v>0.99999999999999978</v>
      </c>
      <c r="BC313" s="183">
        <f t="shared" si="81"/>
        <v>0.99999999999999978</v>
      </c>
      <c r="BD313" s="183">
        <f t="shared" si="81"/>
        <v>0.99999999999999978</v>
      </c>
      <c r="BE313" s="183">
        <f t="shared" si="81"/>
        <v>0.99999999999999978</v>
      </c>
      <c r="BF313" s="183">
        <f t="shared" si="81"/>
        <v>0.99999999999999978</v>
      </c>
      <c r="BG313" s="183">
        <f t="shared" si="81"/>
        <v>0.99999999999999978</v>
      </c>
      <c r="BH313" s="183">
        <f t="shared" si="81"/>
        <v>0.99999999999999978</v>
      </c>
      <c r="BI313" s="183">
        <f t="shared" si="81"/>
        <v>0.99999999999999978</v>
      </c>
      <c r="BJ313" s="183">
        <f t="shared" si="81"/>
        <v>0.99999999999999978</v>
      </c>
      <c r="BK313" s="183">
        <f t="shared" si="81"/>
        <v>0.99999999999999978</v>
      </c>
      <c r="BL313" s="183">
        <f t="shared" si="81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2">T317*$N$316+T320*$N$319+T341*$N$340</f>
        <v>0</v>
      </c>
      <c r="U314" s="177">
        <f t="shared" si="82"/>
        <v>0</v>
      </c>
      <c r="V314" s="177">
        <f t="shared" si="82"/>
        <v>0</v>
      </c>
      <c r="W314" s="177">
        <f t="shared" si="82"/>
        <v>0</v>
      </c>
      <c r="X314" s="177">
        <f t="shared" si="82"/>
        <v>0</v>
      </c>
      <c r="Y314" s="177">
        <f t="shared" si="82"/>
        <v>0</v>
      </c>
      <c r="Z314" s="177">
        <f t="shared" si="82"/>
        <v>0</v>
      </c>
      <c r="AA314" s="177">
        <f t="shared" si="82"/>
        <v>0</v>
      </c>
      <c r="AB314" s="177">
        <f t="shared" si="82"/>
        <v>0</v>
      </c>
      <c r="AC314" s="177">
        <f t="shared" si="82"/>
        <v>0</v>
      </c>
      <c r="AD314" s="177">
        <f t="shared" si="82"/>
        <v>0</v>
      </c>
      <c r="AE314" s="177">
        <f t="shared" si="82"/>
        <v>0</v>
      </c>
      <c r="AF314" s="177">
        <f t="shared" si="82"/>
        <v>0.2</v>
      </c>
      <c r="AG314" s="177">
        <f t="shared" si="82"/>
        <v>0.2</v>
      </c>
      <c r="AH314" s="177">
        <f t="shared" si="82"/>
        <v>0.2</v>
      </c>
      <c r="AI314" s="177">
        <f t="shared" si="82"/>
        <v>0.2</v>
      </c>
      <c r="AJ314" s="177">
        <f t="shared" si="82"/>
        <v>0.2</v>
      </c>
      <c r="AK314" s="177">
        <f t="shared" si="82"/>
        <v>0.2</v>
      </c>
      <c r="AL314" s="177">
        <f t="shared" si="82"/>
        <v>0</v>
      </c>
      <c r="AM314" s="177">
        <f t="shared" si="82"/>
        <v>0</v>
      </c>
      <c r="AN314" s="177">
        <f t="shared" si="82"/>
        <v>0</v>
      </c>
      <c r="AO314" s="177">
        <f t="shared" si="82"/>
        <v>0</v>
      </c>
      <c r="AP314" s="177">
        <f t="shared" si="82"/>
        <v>0</v>
      </c>
      <c r="AQ314" s="177">
        <f t="shared" si="82"/>
        <v>0</v>
      </c>
      <c r="AR314" s="177">
        <f t="shared" si="82"/>
        <v>0</v>
      </c>
      <c r="AS314" s="177">
        <f t="shared" si="82"/>
        <v>0</v>
      </c>
      <c r="AT314" s="177">
        <f t="shared" si="82"/>
        <v>0</v>
      </c>
      <c r="AU314" s="177">
        <f t="shared" si="82"/>
        <v>0</v>
      </c>
      <c r="AV314" s="177">
        <f t="shared" si="82"/>
        <v>0</v>
      </c>
      <c r="AW314" s="177">
        <f t="shared" si="82"/>
        <v>0</v>
      </c>
      <c r="AX314" s="177">
        <f t="shared" si="82"/>
        <v>0</v>
      </c>
      <c r="AY314" s="177">
        <f t="shared" si="82"/>
        <v>0</v>
      </c>
      <c r="AZ314" s="177">
        <f t="shared" si="82"/>
        <v>0</v>
      </c>
      <c r="BA314" s="177">
        <f t="shared" si="82"/>
        <v>0</v>
      </c>
      <c r="BB314" s="177">
        <f t="shared" si="82"/>
        <v>0</v>
      </c>
      <c r="BC314" s="177">
        <f t="shared" si="82"/>
        <v>0</v>
      </c>
      <c r="BD314" s="177">
        <f t="shared" si="82"/>
        <v>0</v>
      </c>
      <c r="BE314" s="177">
        <f t="shared" si="82"/>
        <v>0</v>
      </c>
      <c r="BF314" s="177">
        <f t="shared" si="82"/>
        <v>0</v>
      </c>
      <c r="BG314" s="177">
        <f t="shared" si="82"/>
        <v>0</v>
      </c>
      <c r="BH314" s="177">
        <f t="shared" si="82"/>
        <v>0</v>
      </c>
      <c r="BI314" s="177">
        <f t="shared" si="82"/>
        <v>0</v>
      </c>
      <c r="BJ314" s="177">
        <f t="shared" si="82"/>
        <v>0</v>
      </c>
      <c r="BK314" s="177">
        <f t="shared" si="82"/>
        <v>0</v>
      </c>
      <c r="BL314" s="177">
        <f t="shared" si="82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780</v>
      </c>
      <c r="S315" s="177">
        <f>S318*$N$316+S321*$N$319+S342*$N$340</f>
        <v>0</v>
      </c>
      <c r="T315" s="177">
        <f t="shared" ref="T315:BL315" si="83">T318*$N$316+T321*$N$319+T342*$N$340</f>
        <v>0</v>
      </c>
      <c r="U315" s="177">
        <f t="shared" si="83"/>
        <v>0</v>
      </c>
      <c r="V315" s="177">
        <f t="shared" si="83"/>
        <v>0</v>
      </c>
      <c r="W315" s="177">
        <f t="shared" si="83"/>
        <v>0</v>
      </c>
      <c r="X315" s="177">
        <f t="shared" si="83"/>
        <v>0</v>
      </c>
      <c r="Y315" s="177">
        <f t="shared" si="83"/>
        <v>0</v>
      </c>
      <c r="Z315" s="177">
        <f t="shared" si="83"/>
        <v>0</v>
      </c>
      <c r="AA315" s="177">
        <f t="shared" si="83"/>
        <v>0</v>
      </c>
      <c r="AB315" s="177">
        <f t="shared" si="83"/>
        <v>0</v>
      </c>
      <c r="AC315" s="177">
        <f t="shared" si="83"/>
        <v>0</v>
      </c>
      <c r="AD315" s="177">
        <f t="shared" si="83"/>
        <v>0</v>
      </c>
      <c r="AE315" s="177">
        <f t="shared" si="83"/>
        <v>0</v>
      </c>
      <c r="AF315" s="177">
        <f t="shared" si="83"/>
        <v>0</v>
      </c>
      <c r="AG315" s="177">
        <f t="shared" si="83"/>
        <v>0</v>
      </c>
      <c r="AH315" s="177">
        <f t="shared" si="83"/>
        <v>0</v>
      </c>
      <c r="AI315" s="177">
        <f t="shared" si="83"/>
        <v>0</v>
      </c>
      <c r="AJ315" s="177">
        <f t="shared" si="83"/>
        <v>0</v>
      </c>
      <c r="AK315" s="177">
        <f t="shared" si="83"/>
        <v>0.2</v>
      </c>
      <c r="AL315" s="177">
        <f t="shared" si="83"/>
        <v>0.2</v>
      </c>
      <c r="AM315" s="177">
        <f t="shared" si="83"/>
        <v>0.79999999999999982</v>
      </c>
      <c r="AN315" s="177">
        <f t="shared" si="83"/>
        <v>0.99999999999999978</v>
      </c>
      <c r="AO315" s="177">
        <f t="shared" si="83"/>
        <v>0.99999999999999978</v>
      </c>
      <c r="AP315" s="177">
        <f t="shared" si="83"/>
        <v>0.99999999999999978</v>
      </c>
      <c r="AQ315" s="177">
        <f t="shared" si="83"/>
        <v>0.99999999999999978</v>
      </c>
      <c r="AR315" s="177">
        <f t="shared" si="83"/>
        <v>0.99999999999999978</v>
      </c>
      <c r="AS315" s="177">
        <f t="shared" si="83"/>
        <v>0.99999999999999978</v>
      </c>
      <c r="AT315" s="177">
        <f t="shared" si="83"/>
        <v>0.99999999999999978</v>
      </c>
      <c r="AU315" s="177">
        <f t="shared" si="83"/>
        <v>0.99999999999999978</v>
      </c>
      <c r="AV315" s="177">
        <f t="shared" si="83"/>
        <v>0.99999999999999978</v>
      </c>
      <c r="AW315" s="177">
        <f t="shared" si="83"/>
        <v>0.99999999999999978</v>
      </c>
      <c r="AX315" s="177">
        <f t="shared" si="83"/>
        <v>0.99999999999999978</v>
      </c>
      <c r="AY315" s="177">
        <f t="shared" si="83"/>
        <v>0.99999999999999978</v>
      </c>
      <c r="AZ315" s="177">
        <f t="shared" si="83"/>
        <v>0.99999999999999978</v>
      </c>
      <c r="BA315" s="177">
        <f t="shared" si="83"/>
        <v>0.99999999999999978</v>
      </c>
      <c r="BB315" s="177">
        <f t="shared" si="83"/>
        <v>0.99999999999999978</v>
      </c>
      <c r="BC315" s="177">
        <f t="shared" si="83"/>
        <v>0.99999999999999978</v>
      </c>
      <c r="BD315" s="177">
        <f t="shared" si="83"/>
        <v>0.99999999999999978</v>
      </c>
      <c r="BE315" s="177">
        <f t="shared" si="83"/>
        <v>0.99999999999999978</v>
      </c>
      <c r="BF315" s="177">
        <f t="shared" si="83"/>
        <v>0.99999999999999978</v>
      </c>
      <c r="BG315" s="177">
        <f t="shared" si="83"/>
        <v>0.99999999999999978</v>
      </c>
      <c r="BH315" s="177">
        <f t="shared" si="83"/>
        <v>0.99999999999999978</v>
      </c>
      <c r="BI315" s="177">
        <f t="shared" si="83"/>
        <v>0.99999999999999978</v>
      </c>
      <c r="BJ315" s="177">
        <f t="shared" si="83"/>
        <v>0.99999999999999978</v>
      </c>
      <c r="BK315" s="177">
        <f t="shared" si="83"/>
        <v>0.99999999999999978</v>
      </c>
      <c r="BL315" s="177">
        <f t="shared" si="83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>
        <v>1</v>
      </c>
      <c r="AI317" s="182">
        <v>1</v>
      </c>
      <c r="AJ317" s="182">
        <v>1</v>
      </c>
      <c r="AK317" s="182">
        <v>1</v>
      </c>
      <c r="AL317" s="182"/>
      <c r="AM317" s="182"/>
      <c r="AN317" s="182"/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780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>
        <v>1</v>
      </c>
      <c r="AL318" s="182">
        <v>1</v>
      </c>
      <c r="AM318" s="182">
        <v>1</v>
      </c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4">S322*$O$322+S325*$O$325+S328*$O$328+S331*$O$331+S334*$O$334+S337*$O$337</f>
        <v>0</v>
      </c>
      <c r="T319" s="185">
        <f t="shared" si="84"/>
        <v>0</v>
      </c>
      <c r="U319" s="185">
        <f t="shared" si="84"/>
        <v>0</v>
      </c>
      <c r="V319" s="185">
        <f t="shared" si="84"/>
        <v>0</v>
      </c>
      <c r="W319" s="185">
        <f t="shared" si="84"/>
        <v>0</v>
      </c>
      <c r="X319" s="185">
        <f t="shared" si="84"/>
        <v>0</v>
      </c>
      <c r="Y319" s="185">
        <f t="shared" si="84"/>
        <v>0</v>
      </c>
      <c r="Z319" s="185">
        <f t="shared" si="84"/>
        <v>0</v>
      </c>
      <c r="AA319" s="185">
        <f t="shared" si="84"/>
        <v>0</v>
      </c>
      <c r="AB319" s="185">
        <f t="shared" si="84"/>
        <v>0</v>
      </c>
      <c r="AC319" s="185">
        <f t="shared" si="84"/>
        <v>0</v>
      </c>
      <c r="AD319" s="185">
        <f t="shared" si="84"/>
        <v>0</v>
      </c>
      <c r="AE319" s="185">
        <f t="shared" si="84"/>
        <v>0</v>
      </c>
      <c r="AF319" s="185">
        <f t="shared" si="84"/>
        <v>0</v>
      </c>
      <c r="AG319" s="185">
        <f t="shared" si="84"/>
        <v>0</v>
      </c>
      <c r="AH319" s="185">
        <f t="shared" si="84"/>
        <v>0</v>
      </c>
      <c r="AI319" s="185">
        <f t="shared" si="84"/>
        <v>0</v>
      </c>
      <c r="AJ319" s="185">
        <f t="shared" si="84"/>
        <v>0</v>
      </c>
      <c r="AK319" s="185">
        <f t="shared" si="84"/>
        <v>0</v>
      </c>
      <c r="AL319" s="185">
        <f t="shared" si="84"/>
        <v>0</v>
      </c>
      <c r="AM319" s="185">
        <f t="shared" si="84"/>
        <v>0</v>
      </c>
      <c r="AN319" s="185">
        <f t="shared" si="84"/>
        <v>0</v>
      </c>
      <c r="AO319" s="185">
        <f t="shared" si="84"/>
        <v>0.99999999999999989</v>
      </c>
      <c r="AP319" s="185">
        <f t="shared" si="84"/>
        <v>0.99999999999999989</v>
      </c>
      <c r="AQ319" s="185">
        <f t="shared" si="84"/>
        <v>0.99999999999999989</v>
      </c>
      <c r="AR319" s="185">
        <f t="shared" si="84"/>
        <v>0.99999999999999989</v>
      </c>
      <c r="AS319" s="185">
        <f t="shared" si="84"/>
        <v>0.99999999999999989</v>
      </c>
      <c r="AT319" s="185">
        <f t="shared" si="84"/>
        <v>0.99999999999999989</v>
      </c>
      <c r="AU319" s="185">
        <f t="shared" si="84"/>
        <v>0.99999999999999989</v>
      </c>
      <c r="AV319" s="185">
        <f t="shared" si="84"/>
        <v>0.99999999999999989</v>
      </c>
      <c r="AW319" s="185">
        <f t="shared" si="84"/>
        <v>0.99999999999999989</v>
      </c>
      <c r="AX319" s="185">
        <f t="shared" si="84"/>
        <v>0.99999999999999989</v>
      </c>
      <c r="AY319" s="185">
        <f t="shared" si="84"/>
        <v>0.99999999999999989</v>
      </c>
      <c r="AZ319" s="185">
        <f t="shared" si="84"/>
        <v>0.99999999999999989</v>
      </c>
      <c r="BA319" s="185">
        <f t="shared" si="84"/>
        <v>0.99999999999999989</v>
      </c>
      <c r="BB319" s="185">
        <f t="shared" si="84"/>
        <v>0.99999999999999989</v>
      </c>
      <c r="BC319" s="185">
        <f t="shared" si="84"/>
        <v>0.99999999999999989</v>
      </c>
      <c r="BD319" s="185">
        <f t="shared" si="84"/>
        <v>0.99999999999999989</v>
      </c>
      <c r="BE319" s="185">
        <f t="shared" si="84"/>
        <v>0.99999999999999989</v>
      </c>
      <c r="BF319" s="185">
        <f t="shared" si="84"/>
        <v>0.99999999999999989</v>
      </c>
      <c r="BG319" s="185">
        <f t="shared" si="84"/>
        <v>0.99999999999999989</v>
      </c>
      <c r="BH319" s="185">
        <f t="shared" si="84"/>
        <v>0.99999999999999989</v>
      </c>
      <c r="BI319" s="185">
        <f t="shared" si="84"/>
        <v>0.99999999999999989</v>
      </c>
      <c r="BJ319" s="185">
        <f t="shared" si="84"/>
        <v>0.99999999999999989</v>
      </c>
      <c r="BK319" s="185">
        <f t="shared" si="84"/>
        <v>0.99999999999999989</v>
      </c>
      <c r="BL319" s="185">
        <f t="shared" si="84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5">S323*$O$322+S326*$O$325+S329*$O$328+S332*$O$331+S335*$O$334+S338*$O$337</f>
        <v>0</v>
      </c>
      <c r="T320" s="182">
        <f t="shared" si="85"/>
        <v>0</v>
      </c>
      <c r="U320" s="182">
        <f t="shared" si="85"/>
        <v>0</v>
      </c>
      <c r="V320" s="182">
        <f t="shared" si="85"/>
        <v>0</v>
      </c>
      <c r="W320" s="182">
        <f t="shared" si="85"/>
        <v>0</v>
      </c>
      <c r="X320" s="182">
        <f t="shared" si="85"/>
        <v>0</v>
      </c>
      <c r="Y320" s="182">
        <f t="shared" si="85"/>
        <v>0</v>
      </c>
      <c r="Z320" s="182">
        <f t="shared" si="85"/>
        <v>0</v>
      </c>
      <c r="AA320" s="182">
        <f t="shared" si="85"/>
        <v>0</v>
      </c>
      <c r="AB320" s="182">
        <f t="shared" si="85"/>
        <v>0</v>
      </c>
      <c r="AC320" s="182">
        <f t="shared" si="85"/>
        <v>0</v>
      </c>
      <c r="AD320" s="182">
        <f t="shared" si="85"/>
        <v>0</v>
      </c>
      <c r="AE320" s="182">
        <f t="shared" si="85"/>
        <v>0</v>
      </c>
      <c r="AF320" s="182">
        <f t="shared" si="85"/>
        <v>0</v>
      </c>
      <c r="AG320" s="182">
        <f t="shared" si="85"/>
        <v>0</v>
      </c>
      <c r="AH320" s="182">
        <f t="shared" si="85"/>
        <v>0</v>
      </c>
      <c r="AI320" s="182">
        <f t="shared" si="85"/>
        <v>0</v>
      </c>
      <c r="AJ320" s="182">
        <f t="shared" si="85"/>
        <v>0</v>
      </c>
      <c r="AK320" s="182">
        <f t="shared" si="85"/>
        <v>0</v>
      </c>
      <c r="AL320" s="182">
        <f t="shared" si="85"/>
        <v>0</v>
      </c>
      <c r="AM320" s="182">
        <f t="shared" si="85"/>
        <v>0</v>
      </c>
      <c r="AN320" s="182">
        <f t="shared" si="85"/>
        <v>0</v>
      </c>
      <c r="AO320" s="182">
        <f t="shared" si="85"/>
        <v>0</v>
      </c>
      <c r="AP320" s="182">
        <f t="shared" si="85"/>
        <v>0</v>
      </c>
      <c r="AQ320" s="182">
        <f t="shared" si="85"/>
        <v>0</v>
      </c>
      <c r="AR320" s="182">
        <f t="shared" si="85"/>
        <v>0</v>
      </c>
      <c r="AS320" s="182">
        <f t="shared" si="85"/>
        <v>0</v>
      </c>
      <c r="AT320" s="182">
        <f t="shared" si="85"/>
        <v>0</v>
      </c>
      <c r="AU320" s="182">
        <f t="shared" si="85"/>
        <v>0</v>
      </c>
      <c r="AV320" s="182">
        <f t="shared" si="85"/>
        <v>0</v>
      </c>
      <c r="AW320" s="182">
        <f t="shared" si="85"/>
        <v>0</v>
      </c>
      <c r="AX320" s="182">
        <f t="shared" si="85"/>
        <v>0</v>
      </c>
      <c r="AY320" s="182">
        <f t="shared" si="85"/>
        <v>0</v>
      </c>
      <c r="AZ320" s="182">
        <f t="shared" si="85"/>
        <v>0</v>
      </c>
      <c r="BA320" s="182">
        <f t="shared" si="85"/>
        <v>0</v>
      </c>
      <c r="BB320" s="182">
        <f t="shared" si="85"/>
        <v>0</v>
      </c>
      <c r="BC320" s="182">
        <f t="shared" si="85"/>
        <v>0</v>
      </c>
      <c r="BD320" s="182">
        <f t="shared" si="85"/>
        <v>0</v>
      </c>
      <c r="BE320" s="182">
        <f t="shared" si="85"/>
        <v>0</v>
      </c>
      <c r="BF320" s="182">
        <f t="shared" si="85"/>
        <v>0</v>
      </c>
      <c r="BG320" s="182">
        <f t="shared" si="85"/>
        <v>0</v>
      </c>
      <c r="BH320" s="182">
        <f t="shared" si="85"/>
        <v>0</v>
      </c>
      <c r="BI320" s="182">
        <f t="shared" si="85"/>
        <v>0</v>
      </c>
      <c r="BJ320" s="182">
        <f t="shared" si="85"/>
        <v>0</v>
      </c>
      <c r="BK320" s="182">
        <f t="shared" si="85"/>
        <v>0</v>
      </c>
      <c r="BL320" s="182">
        <f t="shared" si="85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780</v>
      </c>
      <c r="S321" s="182">
        <f t="shared" si="84"/>
        <v>0</v>
      </c>
      <c r="T321" s="182">
        <f t="shared" si="84"/>
        <v>0</v>
      </c>
      <c r="U321" s="182">
        <f t="shared" si="84"/>
        <v>0</v>
      </c>
      <c r="V321" s="182">
        <f t="shared" si="84"/>
        <v>0</v>
      </c>
      <c r="W321" s="182">
        <f t="shared" si="84"/>
        <v>0</v>
      </c>
      <c r="X321" s="182">
        <f t="shared" si="84"/>
        <v>0</v>
      </c>
      <c r="Y321" s="182">
        <f t="shared" si="84"/>
        <v>0</v>
      </c>
      <c r="Z321" s="182">
        <f t="shared" si="84"/>
        <v>0</v>
      </c>
      <c r="AA321" s="182">
        <f t="shared" si="84"/>
        <v>0</v>
      </c>
      <c r="AB321" s="182">
        <f t="shared" si="84"/>
        <v>0</v>
      </c>
      <c r="AC321" s="182">
        <f t="shared" si="84"/>
        <v>0</v>
      </c>
      <c r="AD321" s="182">
        <f t="shared" si="84"/>
        <v>0</v>
      </c>
      <c r="AE321" s="182">
        <f t="shared" si="84"/>
        <v>0</v>
      </c>
      <c r="AF321" s="182">
        <f t="shared" si="84"/>
        <v>0</v>
      </c>
      <c r="AG321" s="182">
        <f t="shared" si="84"/>
        <v>0</v>
      </c>
      <c r="AH321" s="182">
        <f t="shared" si="84"/>
        <v>0</v>
      </c>
      <c r="AI321" s="182">
        <f t="shared" si="84"/>
        <v>0</v>
      </c>
      <c r="AJ321" s="182">
        <f t="shared" si="84"/>
        <v>0</v>
      </c>
      <c r="AK321" s="182">
        <f t="shared" si="84"/>
        <v>0</v>
      </c>
      <c r="AL321" s="182">
        <f t="shared" si="84"/>
        <v>0</v>
      </c>
      <c r="AM321" s="182">
        <f t="shared" si="84"/>
        <v>0.99999999999999989</v>
      </c>
      <c r="AN321" s="182">
        <f t="shared" si="84"/>
        <v>0.99999999999999989</v>
      </c>
      <c r="AO321" s="182">
        <f t="shared" si="84"/>
        <v>0.99999999999999989</v>
      </c>
      <c r="AP321" s="182">
        <f t="shared" si="84"/>
        <v>0.99999999999999989</v>
      </c>
      <c r="AQ321" s="182">
        <f t="shared" si="84"/>
        <v>0.99999999999999989</v>
      </c>
      <c r="AR321" s="182">
        <f t="shared" si="84"/>
        <v>0.99999999999999989</v>
      </c>
      <c r="AS321" s="182">
        <f t="shared" si="84"/>
        <v>0.99999999999999989</v>
      </c>
      <c r="AT321" s="182">
        <f t="shared" si="84"/>
        <v>0.99999999999999989</v>
      </c>
      <c r="AU321" s="182">
        <f t="shared" si="84"/>
        <v>0.99999999999999989</v>
      </c>
      <c r="AV321" s="182">
        <f t="shared" si="84"/>
        <v>0.99999999999999989</v>
      </c>
      <c r="AW321" s="182">
        <f t="shared" si="84"/>
        <v>0.99999999999999989</v>
      </c>
      <c r="AX321" s="182">
        <f t="shared" si="84"/>
        <v>0.99999999999999989</v>
      </c>
      <c r="AY321" s="182">
        <f t="shared" si="84"/>
        <v>0.99999999999999989</v>
      </c>
      <c r="AZ321" s="182">
        <f t="shared" si="84"/>
        <v>0.99999999999999989</v>
      </c>
      <c r="BA321" s="182">
        <f t="shared" si="84"/>
        <v>0.99999999999999989</v>
      </c>
      <c r="BB321" s="182">
        <f t="shared" si="84"/>
        <v>0.99999999999999989</v>
      </c>
      <c r="BC321" s="182">
        <f t="shared" si="84"/>
        <v>0.99999999999999989</v>
      </c>
      <c r="BD321" s="182">
        <f t="shared" si="84"/>
        <v>0.99999999999999989</v>
      </c>
      <c r="BE321" s="182">
        <f t="shared" si="84"/>
        <v>0.99999999999999989</v>
      </c>
      <c r="BF321" s="182">
        <f t="shared" si="84"/>
        <v>0.99999999999999989</v>
      </c>
      <c r="BG321" s="182">
        <f t="shared" si="84"/>
        <v>0.99999999999999989</v>
      </c>
      <c r="BH321" s="182">
        <f t="shared" si="84"/>
        <v>0.99999999999999989</v>
      </c>
      <c r="BI321" s="182">
        <f t="shared" si="84"/>
        <v>0.99999999999999989</v>
      </c>
      <c r="BJ321" s="182">
        <f t="shared" si="84"/>
        <v>0.99999999999999989</v>
      </c>
      <c r="BK321" s="182">
        <f t="shared" si="84"/>
        <v>0.99999999999999989</v>
      </c>
      <c r="BL321" s="182">
        <f t="shared" si="84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780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>
        <v>1</v>
      </c>
      <c r="AN324" s="182">
        <v>1</v>
      </c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780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>
        <v>1</v>
      </c>
      <c r="AN327" s="182">
        <v>1</v>
      </c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780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>
        <v>1</v>
      </c>
      <c r="AN330" s="182">
        <v>1</v>
      </c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780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>
        <v>1</v>
      </c>
      <c r="AN333" s="182">
        <v>1</v>
      </c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780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>
        <v>1</v>
      </c>
      <c r="AN336" s="182">
        <v>1</v>
      </c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780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>
        <v>1</v>
      </c>
      <c r="AN339" s="182">
        <v>1</v>
      </c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6">S343*$O$343+S346*$O$346+S349*$O$349+S352*$O$352+S355*$O$355+S358*$O$358</f>
        <v>0</v>
      </c>
      <c r="T340" s="185">
        <f t="shared" si="86"/>
        <v>0</v>
      </c>
      <c r="U340" s="185">
        <f t="shared" si="86"/>
        <v>0</v>
      </c>
      <c r="V340" s="185">
        <f t="shared" si="86"/>
        <v>0</v>
      </c>
      <c r="W340" s="185">
        <f t="shared" si="86"/>
        <v>0</v>
      </c>
      <c r="X340" s="185">
        <f t="shared" si="86"/>
        <v>0</v>
      </c>
      <c r="Y340" s="185">
        <f t="shared" si="86"/>
        <v>0</v>
      </c>
      <c r="Z340" s="185">
        <f t="shared" si="86"/>
        <v>0</v>
      </c>
      <c r="AA340" s="185">
        <f t="shared" si="86"/>
        <v>0</v>
      </c>
      <c r="AB340" s="185">
        <f t="shared" si="86"/>
        <v>0</v>
      </c>
      <c r="AC340" s="185">
        <f t="shared" si="86"/>
        <v>0</v>
      </c>
      <c r="AD340" s="185">
        <f t="shared" si="86"/>
        <v>0</v>
      </c>
      <c r="AE340" s="185">
        <f t="shared" si="86"/>
        <v>0</v>
      </c>
      <c r="AF340" s="185">
        <f t="shared" si="86"/>
        <v>0</v>
      </c>
      <c r="AG340" s="185">
        <f t="shared" si="86"/>
        <v>0</v>
      </c>
      <c r="AH340" s="185">
        <f t="shared" si="86"/>
        <v>0</v>
      </c>
      <c r="AI340" s="185">
        <f t="shared" si="86"/>
        <v>0</v>
      </c>
      <c r="AJ340" s="185">
        <f t="shared" si="86"/>
        <v>0</v>
      </c>
      <c r="AK340" s="185">
        <f t="shared" si="86"/>
        <v>0</v>
      </c>
      <c r="AL340" s="185">
        <f t="shared" si="86"/>
        <v>0</v>
      </c>
      <c r="AM340" s="185">
        <f t="shared" si="86"/>
        <v>0</v>
      </c>
      <c r="AN340" s="185">
        <f t="shared" si="86"/>
        <v>0</v>
      </c>
      <c r="AO340" s="185">
        <f t="shared" si="86"/>
        <v>0</v>
      </c>
      <c r="AP340" s="185">
        <f t="shared" si="86"/>
        <v>0</v>
      </c>
      <c r="AQ340" s="185">
        <f t="shared" si="86"/>
        <v>0.99999999999999989</v>
      </c>
      <c r="AR340" s="185">
        <f t="shared" si="86"/>
        <v>0.99999999999999989</v>
      </c>
      <c r="AS340" s="185">
        <f t="shared" si="86"/>
        <v>0.99999999999999989</v>
      </c>
      <c r="AT340" s="185">
        <f t="shared" si="86"/>
        <v>0.99999999999999989</v>
      </c>
      <c r="AU340" s="185">
        <f t="shared" si="86"/>
        <v>0.99999999999999989</v>
      </c>
      <c r="AV340" s="185">
        <f t="shared" si="86"/>
        <v>0.99999999999999989</v>
      </c>
      <c r="AW340" s="185">
        <f t="shared" si="86"/>
        <v>0.99999999999999989</v>
      </c>
      <c r="AX340" s="185">
        <f t="shared" si="86"/>
        <v>0.99999999999999989</v>
      </c>
      <c r="AY340" s="185">
        <f t="shared" si="86"/>
        <v>0.99999999999999989</v>
      </c>
      <c r="AZ340" s="185">
        <f t="shared" si="86"/>
        <v>0.99999999999999989</v>
      </c>
      <c r="BA340" s="185">
        <f t="shared" si="86"/>
        <v>0.99999999999999989</v>
      </c>
      <c r="BB340" s="185">
        <f t="shared" si="86"/>
        <v>0.99999999999999989</v>
      </c>
      <c r="BC340" s="185">
        <f t="shared" si="86"/>
        <v>0.99999999999999989</v>
      </c>
      <c r="BD340" s="185">
        <f t="shared" si="86"/>
        <v>0.99999999999999989</v>
      </c>
      <c r="BE340" s="185">
        <f t="shared" si="86"/>
        <v>0.99999999999999989</v>
      </c>
      <c r="BF340" s="185">
        <f t="shared" si="86"/>
        <v>0.99999999999999989</v>
      </c>
      <c r="BG340" s="185">
        <f t="shared" si="86"/>
        <v>0.99999999999999989</v>
      </c>
      <c r="BH340" s="185">
        <f t="shared" si="86"/>
        <v>0.99999999999999989</v>
      </c>
      <c r="BI340" s="185">
        <f t="shared" si="86"/>
        <v>0.99999999999999989</v>
      </c>
      <c r="BJ340" s="185">
        <f t="shared" si="86"/>
        <v>0.99999999999999989</v>
      </c>
      <c r="BK340" s="185">
        <f t="shared" si="86"/>
        <v>0.99999999999999989</v>
      </c>
      <c r="BL340" s="185">
        <f t="shared" si="86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7">S344*$O$343+S347*$O$346+S350*$O$349+S353*$O$352+S356*$O$355+S359*$O$358</f>
        <v>0</v>
      </c>
      <c r="T341" s="182">
        <f t="shared" si="87"/>
        <v>0</v>
      </c>
      <c r="U341" s="182">
        <f t="shared" si="87"/>
        <v>0</v>
      </c>
      <c r="V341" s="182">
        <f t="shared" si="87"/>
        <v>0</v>
      </c>
      <c r="W341" s="182">
        <f t="shared" si="87"/>
        <v>0</v>
      </c>
      <c r="X341" s="182">
        <f t="shared" si="87"/>
        <v>0</v>
      </c>
      <c r="Y341" s="182">
        <f t="shared" si="87"/>
        <v>0</v>
      </c>
      <c r="Z341" s="182">
        <f t="shared" si="87"/>
        <v>0</v>
      </c>
      <c r="AA341" s="182">
        <f t="shared" si="87"/>
        <v>0</v>
      </c>
      <c r="AB341" s="182">
        <f t="shared" si="87"/>
        <v>0</v>
      </c>
      <c r="AC341" s="182">
        <f t="shared" si="87"/>
        <v>0</v>
      </c>
      <c r="AD341" s="182">
        <f t="shared" si="87"/>
        <v>0</v>
      </c>
      <c r="AE341" s="182">
        <f t="shared" si="87"/>
        <v>0</v>
      </c>
      <c r="AF341" s="182">
        <f t="shared" si="87"/>
        <v>0</v>
      </c>
      <c r="AG341" s="182">
        <f t="shared" si="87"/>
        <v>0</v>
      </c>
      <c r="AH341" s="182">
        <f t="shared" si="87"/>
        <v>0</v>
      </c>
      <c r="AI341" s="182">
        <f t="shared" si="87"/>
        <v>0</v>
      </c>
      <c r="AJ341" s="182">
        <f t="shared" si="87"/>
        <v>0</v>
      </c>
      <c r="AK341" s="182">
        <f t="shared" si="87"/>
        <v>0</v>
      </c>
      <c r="AL341" s="182">
        <f t="shared" si="87"/>
        <v>0</v>
      </c>
      <c r="AM341" s="182">
        <f t="shared" si="87"/>
        <v>0</v>
      </c>
      <c r="AN341" s="182">
        <f t="shared" si="87"/>
        <v>0</v>
      </c>
      <c r="AO341" s="182">
        <f t="shared" si="87"/>
        <v>0</v>
      </c>
      <c r="AP341" s="182">
        <f t="shared" si="87"/>
        <v>0</v>
      </c>
      <c r="AQ341" s="182">
        <f t="shared" si="87"/>
        <v>0</v>
      </c>
      <c r="AR341" s="182">
        <f t="shared" si="87"/>
        <v>0</v>
      </c>
      <c r="AS341" s="182">
        <f t="shared" si="87"/>
        <v>0</v>
      </c>
      <c r="AT341" s="182">
        <f t="shared" si="87"/>
        <v>0</v>
      </c>
      <c r="AU341" s="182">
        <f t="shared" si="87"/>
        <v>0</v>
      </c>
      <c r="AV341" s="182">
        <f t="shared" si="87"/>
        <v>0</v>
      </c>
      <c r="AW341" s="182">
        <f t="shared" si="87"/>
        <v>0</v>
      </c>
      <c r="AX341" s="182">
        <f t="shared" si="87"/>
        <v>0</v>
      </c>
      <c r="AY341" s="182">
        <f t="shared" si="87"/>
        <v>0</v>
      </c>
      <c r="AZ341" s="182">
        <f t="shared" si="87"/>
        <v>0</v>
      </c>
      <c r="BA341" s="182">
        <f t="shared" si="87"/>
        <v>0</v>
      </c>
      <c r="BB341" s="182">
        <f t="shared" si="87"/>
        <v>0</v>
      </c>
      <c r="BC341" s="182">
        <f t="shared" si="87"/>
        <v>0</v>
      </c>
      <c r="BD341" s="182">
        <f t="shared" si="87"/>
        <v>0</v>
      </c>
      <c r="BE341" s="182">
        <f t="shared" si="87"/>
        <v>0</v>
      </c>
      <c r="BF341" s="182">
        <f t="shared" si="87"/>
        <v>0</v>
      </c>
      <c r="BG341" s="182">
        <f t="shared" si="87"/>
        <v>0</v>
      </c>
      <c r="BH341" s="182">
        <f t="shared" si="87"/>
        <v>0</v>
      </c>
      <c r="BI341" s="182">
        <f t="shared" si="87"/>
        <v>0</v>
      </c>
      <c r="BJ341" s="182">
        <f t="shared" si="87"/>
        <v>0</v>
      </c>
      <c r="BK341" s="182">
        <f t="shared" si="87"/>
        <v>0</v>
      </c>
      <c r="BL341" s="182">
        <f t="shared" si="87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780</v>
      </c>
      <c r="S342" s="182">
        <f t="shared" si="86"/>
        <v>0</v>
      </c>
      <c r="T342" s="182">
        <f t="shared" si="86"/>
        <v>0</v>
      </c>
      <c r="U342" s="182">
        <f t="shared" si="86"/>
        <v>0</v>
      </c>
      <c r="V342" s="182">
        <f t="shared" si="86"/>
        <v>0</v>
      </c>
      <c r="W342" s="182">
        <f t="shared" si="86"/>
        <v>0</v>
      </c>
      <c r="X342" s="182">
        <f t="shared" si="86"/>
        <v>0</v>
      </c>
      <c r="Y342" s="182">
        <f t="shared" si="86"/>
        <v>0</v>
      </c>
      <c r="Z342" s="182">
        <f t="shared" si="86"/>
        <v>0</v>
      </c>
      <c r="AA342" s="182">
        <f t="shared" si="86"/>
        <v>0</v>
      </c>
      <c r="AB342" s="182">
        <f t="shared" si="86"/>
        <v>0</v>
      </c>
      <c r="AC342" s="182">
        <f t="shared" si="86"/>
        <v>0</v>
      </c>
      <c r="AD342" s="182">
        <f t="shared" si="86"/>
        <v>0</v>
      </c>
      <c r="AE342" s="182">
        <f t="shared" si="86"/>
        <v>0</v>
      </c>
      <c r="AF342" s="182">
        <f t="shared" si="86"/>
        <v>0</v>
      </c>
      <c r="AG342" s="182">
        <f t="shared" si="86"/>
        <v>0</v>
      </c>
      <c r="AH342" s="182">
        <f t="shared" si="86"/>
        <v>0</v>
      </c>
      <c r="AI342" s="182">
        <f t="shared" si="86"/>
        <v>0</v>
      </c>
      <c r="AJ342" s="182">
        <f t="shared" si="86"/>
        <v>0</v>
      </c>
      <c r="AK342" s="182">
        <f t="shared" si="86"/>
        <v>0</v>
      </c>
      <c r="AL342" s="182">
        <f t="shared" si="86"/>
        <v>0</v>
      </c>
      <c r="AM342" s="182">
        <f t="shared" si="86"/>
        <v>0</v>
      </c>
      <c r="AN342" s="182">
        <f t="shared" si="86"/>
        <v>0.99999999999999989</v>
      </c>
      <c r="AO342" s="182">
        <f t="shared" si="86"/>
        <v>0.99999999999999989</v>
      </c>
      <c r="AP342" s="182">
        <f t="shared" si="86"/>
        <v>0.99999999999999989</v>
      </c>
      <c r="AQ342" s="182">
        <f t="shared" si="86"/>
        <v>0.99999999999999989</v>
      </c>
      <c r="AR342" s="182">
        <f t="shared" si="86"/>
        <v>0.99999999999999989</v>
      </c>
      <c r="AS342" s="182">
        <f t="shared" si="86"/>
        <v>0.99999999999999989</v>
      </c>
      <c r="AT342" s="182">
        <f t="shared" si="86"/>
        <v>0.99999999999999989</v>
      </c>
      <c r="AU342" s="182">
        <f t="shared" si="86"/>
        <v>0.99999999999999989</v>
      </c>
      <c r="AV342" s="182">
        <f t="shared" si="86"/>
        <v>0.99999999999999989</v>
      </c>
      <c r="AW342" s="182">
        <f t="shared" si="86"/>
        <v>0.99999999999999989</v>
      </c>
      <c r="AX342" s="182">
        <f t="shared" si="86"/>
        <v>0.99999999999999989</v>
      </c>
      <c r="AY342" s="182">
        <f t="shared" si="86"/>
        <v>0.99999999999999989</v>
      </c>
      <c r="AZ342" s="182">
        <f t="shared" si="86"/>
        <v>0.99999999999999989</v>
      </c>
      <c r="BA342" s="182">
        <f t="shared" si="86"/>
        <v>0.99999999999999989</v>
      </c>
      <c r="BB342" s="182">
        <f t="shared" si="86"/>
        <v>0.99999999999999989</v>
      </c>
      <c r="BC342" s="182">
        <f t="shared" si="86"/>
        <v>0.99999999999999989</v>
      </c>
      <c r="BD342" s="182">
        <f t="shared" si="86"/>
        <v>0.99999999999999989</v>
      </c>
      <c r="BE342" s="182">
        <f t="shared" si="86"/>
        <v>0.99999999999999989</v>
      </c>
      <c r="BF342" s="182">
        <f t="shared" si="86"/>
        <v>0.99999999999999989</v>
      </c>
      <c r="BG342" s="182">
        <f t="shared" si="86"/>
        <v>0.99999999999999989</v>
      </c>
      <c r="BH342" s="182">
        <f t="shared" si="86"/>
        <v>0.99999999999999989</v>
      </c>
      <c r="BI342" s="182">
        <f t="shared" si="86"/>
        <v>0.99999999999999989</v>
      </c>
      <c r="BJ342" s="182">
        <f t="shared" si="86"/>
        <v>0.99999999999999989</v>
      </c>
      <c r="BK342" s="182">
        <f t="shared" si="86"/>
        <v>0.99999999999999989</v>
      </c>
      <c r="BL342" s="182">
        <f t="shared" si="86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780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>
        <v>1</v>
      </c>
      <c r="AO345" s="182">
        <v>1</v>
      </c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780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>
        <v>1</v>
      </c>
      <c r="AO348" s="182">
        <v>1</v>
      </c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780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>
        <v>1</v>
      </c>
      <c r="AO351" s="182">
        <v>1</v>
      </c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780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>
        <v>1</v>
      </c>
      <c r="AO354" s="182">
        <v>1</v>
      </c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780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>
        <v>1</v>
      </c>
      <c r="AO357" s="182">
        <v>1</v>
      </c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780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>
        <v>1</v>
      </c>
      <c r="AO360" s="182">
        <v>1</v>
      </c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8">T364*$N$364+T367*$N$367+T388*$N$388</f>
        <v>0</v>
      </c>
      <c r="U361" s="183">
        <f t="shared" si="88"/>
        <v>0</v>
      </c>
      <c r="V361" s="183">
        <f t="shared" si="88"/>
        <v>0</v>
      </c>
      <c r="W361" s="183">
        <f t="shared" si="88"/>
        <v>0</v>
      </c>
      <c r="X361" s="183">
        <f t="shared" si="88"/>
        <v>0</v>
      </c>
      <c r="Y361" s="183">
        <f t="shared" si="88"/>
        <v>0</v>
      </c>
      <c r="Z361" s="183">
        <f t="shared" si="88"/>
        <v>0</v>
      </c>
      <c r="AA361" s="183">
        <f t="shared" si="88"/>
        <v>0</v>
      </c>
      <c r="AB361" s="183">
        <f t="shared" si="88"/>
        <v>0.2</v>
      </c>
      <c r="AC361" s="183">
        <f t="shared" si="88"/>
        <v>0.2</v>
      </c>
      <c r="AD361" s="183">
        <f t="shared" si="88"/>
        <v>0.2</v>
      </c>
      <c r="AE361" s="183">
        <f t="shared" si="88"/>
        <v>0.2</v>
      </c>
      <c r="AF361" s="183">
        <f t="shared" si="88"/>
        <v>0.2</v>
      </c>
      <c r="AG361" s="183">
        <f t="shared" si="88"/>
        <v>0.2</v>
      </c>
      <c r="AH361" s="183">
        <f t="shared" si="88"/>
        <v>0.2</v>
      </c>
      <c r="AI361" s="183">
        <f t="shared" si="88"/>
        <v>0.2</v>
      </c>
      <c r="AJ361" s="183">
        <f t="shared" si="88"/>
        <v>0.79999999999999982</v>
      </c>
      <c r="AK361" s="183">
        <f t="shared" si="88"/>
        <v>0.79999999999999982</v>
      </c>
      <c r="AL361" s="183">
        <f t="shared" si="88"/>
        <v>0.79999999999999982</v>
      </c>
      <c r="AM361" s="183">
        <f t="shared" si="88"/>
        <v>0.99999999999999978</v>
      </c>
      <c r="AN361" s="183">
        <f t="shared" si="88"/>
        <v>0.99999999999999978</v>
      </c>
      <c r="AO361" s="183">
        <f t="shared" si="88"/>
        <v>0.99999999999999978</v>
      </c>
      <c r="AP361" s="183">
        <f t="shared" si="88"/>
        <v>0.99999999999999978</v>
      </c>
      <c r="AQ361" s="183">
        <f t="shared" si="88"/>
        <v>0.99999999999999978</v>
      </c>
      <c r="AR361" s="183">
        <f t="shared" si="88"/>
        <v>0.99999999999999978</v>
      </c>
      <c r="AS361" s="183">
        <f t="shared" si="88"/>
        <v>0.99999999999999978</v>
      </c>
      <c r="AT361" s="183">
        <f t="shared" si="88"/>
        <v>0.99999999999999978</v>
      </c>
      <c r="AU361" s="183">
        <f t="shared" si="88"/>
        <v>0.99999999999999978</v>
      </c>
      <c r="AV361" s="183">
        <f t="shared" si="88"/>
        <v>0.99999999999999978</v>
      </c>
      <c r="AW361" s="183">
        <f t="shared" si="88"/>
        <v>0.99999999999999978</v>
      </c>
      <c r="AX361" s="183">
        <f t="shared" si="88"/>
        <v>0.99999999999999978</v>
      </c>
      <c r="AY361" s="183">
        <f t="shared" si="88"/>
        <v>0.99999999999999978</v>
      </c>
      <c r="AZ361" s="183">
        <f t="shared" si="88"/>
        <v>0.99999999999999978</v>
      </c>
      <c r="BA361" s="183">
        <f t="shared" si="88"/>
        <v>0.99999999999999978</v>
      </c>
      <c r="BB361" s="183">
        <f t="shared" si="88"/>
        <v>0.99999999999999978</v>
      </c>
      <c r="BC361" s="183">
        <f t="shared" si="88"/>
        <v>0.99999999999999978</v>
      </c>
      <c r="BD361" s="183">
        <f t="shared" si="88"/>
        <v>0.99999999999999978</v>
      </c>
      <c r="BE361" s="183">
        <f t="shared" si="88"/>
        <v>0.99999999999999978</v>
      </c>
      <c r="BF361" s="183">
        <f t="shared" si="88"/>
        <v>0.99999999999999978</v>
      </c>
      <c r="BG361" s="183">
        <f t="shared" si="88"/>
        <v>0.99999999999999978</v>
      </c>
      <c r="BH361" s="183">
        <f t="shared" si="88"/>
        <v>0.99999999999999978</v>
      </c>
      <c r="BI361" s="183">
        <f t="shared" si="88"/>
        <v>0.99999999999999978</v>
      </c>
      <c r="BJ361" s="183">
        <f t="shared" si="88"/>
        <v>0.99999999999999978</v>
      </c>
      <c r="BK361" s="183">
        <f t="shared" si="88"/>
        <v>0.99999999999999978</v>
      </c>
      <c r="BL361" s="183">
        <f t="shared" si="88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9">T365*$N$364+T368*$N$367+T389*$N$388</f>
        <v>0</v>
      </c>
      <c r="U362" s="177">
        <f t="shared" si="89"/>
        <v>0</v>
      </c>
      <c r="V362" s="177">
        <f t="shared" si="89"/>
        <v>0</v>
      </c>
      <c r="W362" s="177">
        <f t="shared" si="89"/>
        <v>0</v>
      </c>
      <c r="X362" s="177">
        <f t="shared" si="89"/>
        <v>0</v>
      </c>
      <c r="Y362" s="177">
        <f t="shared" si="89"/>
        <v>0</v>
      </c>
      <c r="Z362" s="177">
        <f t="shared" si="89"/>
        <v>0</v>
      </c>
      <c r="AA362" s="177">
        <f t="shared" si="89"/>
        <v>0</v>
      </c>
      <c r="AB362" s="177">
        <f t="shared" si="89"/>
        <v>0</v>
      </c>
      <c r="AC362" s="177">
        <f t="shared" si="89"/>
        <v>0</v>
      </c>
      <c r="AD362" s="177">
        <f t="shared" si="89"/>
        <v>0</v>
      </c>
      <c r="AE362" s="177">
        <f t="shared" si="89"/>
        <v>0</v>
      </c>
      <c r="AF362" s="177">
        <f t="shared" si="89"/>
        <v>0.2</v>
      </c>
      <c r="AG362" s="177">
        <f t="shared" si="89"/>
        <v>0.2</v>
      </c>
      <c r="AH362" s="177">
        <f t="shared" si="89"/>
        <v>0.2</v>
      </c>
      <c r="AI362" s="177">
        <f t="shared" si="89"/>
        <v>0.2</v>
      </c>
      <c r="AJ362" s="177">
        <f t="shared" si="89"/>
        <v>0.2</v>
      </c>
      <c r="AK362" s="177">
        <f t="shared" si="89"/>
        <v>0.2</v>
      </c>
      <c r="AL362" s="177">
        <f t="shared" si="89"/>
        <v>0</v>
      </c>
      <c r="AM362" s="177">
        <f t="shared" si="89"/>
        <v>0</v>
      </c>
      <c r="AN362" s="177">
        <f t="shared" si="89"/>
        <v>0</v>
      </c>
      <c r="AO362" s="177">
        <f t="shared" si="89"/>
        <v>0</v>
      </c>
      <c r="AP362" s="177">
        <f t="shared" si="89"/>
        <v>0</v>
      </c>
      <c r="AQ362" s="177">
        <f t="shared" si="89"/>
        <v>0</v>
      </c>
      <c r="AR362" s="177">
        <f t="shared" si="89"/>
        <v>0</v>
      </c>
      <c r="AS362" s="177">
        <f t="shared" si="89"/>
        <v>0</v>
      </c>
      <c r="AT362" s="177">
        <f t="shared" si="89"/>
        <v>0</v>
      </c>
      <c r="AU362" s="177">
        <f t="shared" si="89"/>
        <v>0</v>
      </c>
      <c r="AV362" s="177">
        <f t="shared" si="89"/>
        <v>0</v>
      </c>
      <c r="AW362" s="177">
        <f t="shared" si="89"/>
        <v>0</v>
      </c>
      <c r="AX362" s="177">
        <f t="shared" si="89"/>
        <v>0</v>
      </c>
      <c r="AY362" s="177">
        <f t="shared" si="89"/>
        <v>0</v>
      </c>
      <c r="AZ362" s="177">
        <f t="shared" si="89"/>
        <v>0</v>
      </c>
      <c r="BA362" s="177">
        <f t="shared" si="89"/>
        <v>0</v>
      </c>
      <c r="BB362" s="177">
        <f t="shared" si="89"/>
        <v>0</v>
      </c>
      <c r="BC362" s="177">
        <f t="shared" si="89"/>
        <v>0</v>
      </c>
      <c r="BD362" s="177">
        <f t="shared" si="89"/>
        <v>0</v>
      </c>
      <c r="BE362" s="177">
        <f t="shared" si="89"/>
        <v>0</v>
      </c>
      <c r="BF362" s="177">
        <f t="shared" si="89"/>
        <v>0</v>
      </c>
      <c r="BG362" s="177">
        <f t="shared" si="89"/>
        <v>0</v>
      </c>
      <c r="BH362" s="177">
        <f t="shared" si="89"/>
        <v>0</v>
      </c>
      <c r="BI362" s="177">
        <f t="shared" si="89"/>
        <v>0</v>
      </c>
      <c r="BJ362" s="177">
        <f t="shared" si="89"/>
        <v>0</v>
      </c>
      <c r="BK362" s="177">
        <f t="shared" si="89"/>
        <v>0</v>
      </c>
      <c r="BL362" s="177">
        <f t="shared" si="89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780</v>
      </c>
      <c r="S363" s="177">
        <f>S366*$N$364+S369*$N$367+S390*$N$388</f>
        <v>0</v>
      </c>
      <c r="T363" s="177">
        <f t="shared" ref="T363:BL363" si="90">T366*$N$364+T369*$N$367+T390*$N$388</f>
        <v>0</v>
      </c>
      <c r="U363" s="177">
        <f t="shared" si="90"/>
        <v>0</v>
      </c>
      <c r="V363" s="177">
        <f t="shared" si="90"/>
        <v>0</v>
      </c>
      <c r="W363" s="177">
        <f t="shared" si="90"/>
        <v>0</v>
      </c>
      <c r="X363" s="177">
        <f t="shared" si="90"/>
        <v>0</v>
      </c>
      <c r="Y363" s="177">
        <f t="shared" si="90"/>
        <v>0</v>
      </c>
      <c r="Z363" s="177">
        <f t="shared" si="90"/>
        <v>0</v>
      </c>
      <c r="AA363" s="177">
        <f t="shared" si="90"/>
        <v>0</v>
      </c>
      <c r="AB363" s="177">
        <f t="shared" si="90"/>
        <v>0</v>
      </c>
      <c r="AC363" s="177">
        <f t="shared" si="90"/>
        <v>0</v>
      </c>
      <c r="AD363" s="177">
        <f t="shared" si="90"/>
        <v>0</v>
      </c>
      <c r="AE363" s="177">
        <f t="shared" si="90"/>
        <v>0</v>
      </c>
      <c r="AF363" s="177">
        <f t="shared" si="90"/>
        <v>0</v>
      </c>
      <c r="AG363" s="177">
        <f t="shared" si="90"/>
        <v>0</v>
      </c>
      <c r="AH363" s="177">
        <f t="shared" si="90"/>
        <v>0</v>
      </c>
      <c r="AI363" s="177">
        <f t="shared" si="90"/>
        <v>0</v>
      </c>
      <c r="AJ363" s="177">
        <f t="shared" si="90"/>
        <v>0</v>
      </c>
      <c r="AK363" s="177">
        <f t="shared" si="90"/>
        <v>0.2</v>
      </c>
      <c r="AL363" s="177">
        <f t="shared" si="90"/>
        <v>0.2</v>
      </c>
      <c r="AM363" s="177">
        <f t="shared" si="90"/>
        <v>0.2</v>
      </c>
      <c r="AN363" s="177">
        <f t="shared" si="90"/>
        <v>0.2</v>
      </c>
      <c r="AO363" s="177">
        <f t="shared" si="90"/>
        <v>0.79999999999999982</v>
      </c>
      <c r="AP363" s="177">
        <f t="shared" si="90"/>
        <v>0.99999999999999978</v>
      </c>
      <c r="AQ363" s="177">
        <f t="shared" si="90"/>
        <v>0.99999999999999978</v>
      </c>
      <c r="AR363" s="177">
        <f t="shared" si="90"/>
        <v>0.99999999999999978</v>
      </c>
      <c r="AS363" s="177">
        <f t="shared" si="90"/>
        <v>0.99999999999999978</v>
      </c>
      <c r="AT363" s="177">
        <f t="shared" si="90"/>
        <v>0.99999999999999978</v>
      </c>
      <c r="AU363" s="177">
        <f t="shared" si="90"/>
        <v>0.99999999999999978</v>
      </c>
      <c r="AV363" s="177">
        <f t="shared" si="90"/>
        <v>0.99999999999999978</v>
      </c>
      <c r="AW363" s="177">
        <f t="shared" si="90"/>
        <v>0.99999999999999978</v>
      </c>
      <c r="AX363" s="177">
        <f t="shared" si="90"/>
        <v>0.99999999999999978</v>
      </c>
      <c r="AY363" s="177">
        <f t="shared" si="90"/>
        <v>0.99999999999999978</v>
      </c>
      <c r="AZ363" s="177">
        <f t="shared" si="90"/>
        <v>0.99999999999999978</v>
      </c>
      <c r="BA363" s="177">
        <f t="shared" si="90"/>
        <v>0.99999999999999978</v>
      </c>
      <c r="BB363" s="177">
        <f t="shared" si="90"/>
        <v>0.99999999999999978</v>
      </c>
      <c r="BC363" s="177">
        <f t="shared" si="90"/>
        <v>0.99999999999999978</v>
      </c>
      <c r="BD363" s="177">
        <f t="shared" si="90"/>
        <v>0.99999999999999978</v>
      </c>
      <c r="BE363" s="177">
        <f t="shared" si="90"/>
        <v>0.99999999999999978</v>
      </c>
      <c r="BF363" s="177">
        <f t="shared" si="90"/>
        <v>0.99999999999999978</v>
      </c>
      <c r="BG363" s="177">
        <f t="shared" si="90"/>
        <v>0.99999999999999978</v>
      </c>
      <c r="BH363" s="177">
        <f t="shared" si="90"/>
        <v>0.99999999999999978</v>
      </c>
      <c r="BI363" s="177">
        <f t="shared" si="90"/>
        <v>0.99999999999999978</v>
      </c>
      <c r="BJ363" s="177">
        <f t="shared" si="90"/>
        <v>0.99999999999999978</v>
      </c>
      <c r="BK363" s="177">
        <f t="shared" si="90"/>
        <v>0.99999999999999978</v>
      </c>
      <c r="BL363" s="177">
        <f t="shared" si="90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>
        <v>1</v>
      </c>
      <c r="AI365" s="182">
        <v>1</v>
      </c>
      <c r="AJ365" s="182">
        <v>1</v>
      </c>
      <c r="AK365" s="182">
        <v>1</v>
      </c>
      <c r="AL365" s="182"/>
      <c r="AM365" s="182"/>
      <c r="AN365" s="182"/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780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>
        <v>1</v>
      </c>
      <c r="AL366" s="182">
        <v>1</v>
      </c>
      <c r="AM366" s="182">
        <v>1</v>
      </c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91">T370*$O$370+T373*$O$373+T376*$O$376+T379*$O$379+T382*$O$382+T385*$O$385</f>
        <v>0</v>
      </c>
      <c r="U367" s="185">
        <f t="shared" si="91"/>
        <v>0</v>
      </c>
      <c r="V367" s="185">
        <f t="shared" si="91"/>
        <v>0</v>
      </c>
      <c r="W367" s="185">
        <f t="shared" si="91"/>
        <v>0</v>
      </c>
      <c r="X367" s="185">
        <f t="shared" si="91"/>
        <v>0</v>
      </c>
      <c r="Y367" s="185">
        <f t="shared" si="91"/>
        <v>0</v>
      </c>
      <c r="Z367" s="185">
        <f t="shared" si="91"/>
        <v>0</v>
      </c>
      <c r="AA367" s="185">
        <f t="shared" si="91"/>
        <v>0</v>
      </c>
      <c r="AB367" s="185">
        <f t="shared" si="91"/>
        <v>0</v>
      </c>
      <c r="AC367" s="185">
        <f t="shared" si="91"/>
        <v>0</v>
      </c>
      <c r="AD367" s="185">
        <f t="shared" si="91"/>
        <v>0</v>
      </c>
      <c r="AE367" s="185">
        <f t="shared" si="91"/>
        <v>0</v>
      </c>
      <c r="AF367" s="185">
        <f t="shared" si="91"/>
        <v>0</v>
      </c>
      <c r="AG367" s="185">
        <f t="shared" si="91"/>
        <v>0</v>
      </c>
      <c r="AH367" s="185">
        <f t="shared" si="91"/>
        <v>0</v>
      </c>
      <c r="AI367" s="185">
        <f t="shared" si="91"/>
        <v>0</v>
      </c>
      <c r="AJ367" s="185">
        <f t="shared" si="91"/>
        <v>0.99999999999999989</v>
      </c>
      <c r="AK367" s="185">
        <f t="shared" si="91"/>
        <v>0.99999999999999989</v>
      </c>
      <c r="AL367" s="185">
        <f t="shared" si="91"/>
        <v>0.99999999999999989</v>
      </c>
      <c r="AM367" s="185">
        <f t="shared" si="91"/>
        <v>0.99999999999999989</v>
      </c>
      <c r="AN367" s="185">
        <f t="shared" si="91"/>
        <v>0.99999999999999989</v>
      </c>
      <c r="AO367" s="185">
        <f t="shared" si="91"/>
        <v>0.99999999999999989</v>
      </c>
      <c r="AP367" s="185">
        <f t="shared" si="91"/>
        <v>0.99999999999999989</v>
      </c>
      <c r="AQ367" s="185">
        <f t="shared" si="91"/>
        <v>0.99999999999999989</v>
      </c>
      <c r="AR367" s="185">
        <f t="shared" si="91"/>
        <v>0.99999999999999989</v>
      </c>
      <c r="AS367" s="185">
        <f t="shared" si="91"/>
        <v>0.99999999999999989</v>
      </c>
      <c r="AT367" s="185">
        <f t="shared" si="91"/>
        <v>0.99999999999999989</v>
      </c>
      <c r="AU367" s="185">
        <f t="shared" si="91"/>
        <v>0.99999999999999989</v>
      </c>
      <c r="AV367" s="185">
        <f t="shared" si="91"/>
        <v>0.99999999999999989</v>
      </c>
      <c r="AW367" s="185">
        <f t="shared" si="91"/>
        <v>0.99999999999999989</v>
      </c>
      <c r="AX367" s="185">
        <f t="shared" si="91"/>
        <v>0.99999999999999989</v>
      </c>
      <c r="AY367" s="185">
        <f t="shared" si="91"/>
        <v>0.99999999999999989</v>
      </c>
      <c r="AZ367" s="185">
        <f t="shared" si="91"/>
        <v>0.99999999999999989</v>
      </c>
      <c r="BA367" s="185">
        <f t="shared" si="91"/>
        <v>0.99999999999999989</v>
      </c>
      <c r="BB367" s="185">
        <f t="shared" si="91"/>
        <v>0.99999999999999989</v>
      </c>
      <c r="BC367" s="185">
        <f t="shared" si="91"/>
        <v>0.99999999999999989</v>
      </c>
      <c r="BD367" s="185">
        <f t="shared" si="91"/>
        <v>0.99999999999999989</v>
      </c>
      <c r="BE367" s="185">
        <f t="shared" si="91"/>
        <v>0.99999999999999989</v>
      </c>
      <c r="BF367" s="185">
        <f t="shared" si="91"/>
        <v>0.99999999999999989</v>
      </c>
      <c r="BG367" s="185">
        <f t="shared" si="91"/>
        <v>0.99999999999999989</v>
      </c>
      <c r="BH367" s="185">
        <f t="shared" si="91"/>
        <v>0.99999999999999989</v>
      </c>
      <c r="BI367" s="185">
        <f t="shared" si="91"/>
        <v>0.99999999999999989</v>
      </c>
      <c r="BJ367" s="185">
        <f t="shared" si="91"/>
        <v>0.99999999999999989</v>
      </c>
      <c r="BK367" s="185">
        <f t="shared" si="91"/>
        <v>0.99999999999999989</v>
      </c>
      <c r="BL367" s="185">
        <f t="shared" si="91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2">T371*$O$370+T374*$O$373+T377*$O$376+T380*$O$379+T383*$O$382+T386*$O$385</f>
        <v>0</v>
      </c>
      <c r="U368" s="182">
        <f t="shared" si="92"/>
        <v>0</v>
      </c>
      <c r="V368" s="182">
        <f t="shared" si="92"/>
        <v>0</v>
      </c>
      <c r="W368" s="182">
        <f t="shared" si="92"/>
        <v>0</v>
      </c>
      <c r="X368" s="182">
        <f t="shared" si="92"/>
        <v>0</v>
      </c>
      <c r="Y368" s="182">
        <f t="shared" si="92"/>
        <v>0</v>
      </c>
      <c r="Z368" s="182">
        <f t="shared" si="92"/>
        <v>0</v>
      </c>
      <c r="AA368" s="182">
        <f t="shared" si="92"/>
        <v>0</v>
      </c>
      <c r="AB368" s="182">
        <f t="shared" si="92"/>
        <v>0</v>
      </c>
      <c r="AC368" s="182">
        <f t="shared" si="92"/>
        <v>0</v>
      </c>
      <c r="AD368" s="182">
        <f t="shared" si="92"/>
        <v>0</v>
      </c>
      <c r="AE368" s="182">
        <f t="shared" si="92"/>
        <v>0</v>
      </c>
      <c r="AF368" s="182">
        <f t="shared" si="92"/>
        <v>0</v>
      </c>
      <c r="AG368" s="182">
        <f t="shared" si="92"/>
        <v>0</v>
      </c>
      <c r="AH368" s="182">
        <f t="shared" si="92"/>
        <v>0</v>
      </c>
      <c r="AI368" s="182">
        <f t="shared" si="92"/>
        <v>0</v>
      </c>
      <c r="AJ368" s="182">
        <f t="shared" si="92"/>
        <v>0</v>
      </c>
      <c r="AK368" s="182">
        <f t="shared" si="92"/>
        <v>0</v>
      </c>
      <c r="AL368" s="182">
        <f t="shared" si="92"/>
        <v>0</v>
      </c>
      <c r="AM368" s="182">
        <f t="shared" si="92"/>
        <v>0</v>
      </c>
      <c r="AN368" s="182">
        <f t="shared" si="92"/>
        <v>0</v>
      </c>
      <c r="AO368" s="182">
        <f t="shared" si="92"/>
        <v>0</v>
      </c>
      <c r="AP368" s="182">
        <f t="shared" si="92"/>
        <v>0</v>
      </c>
      <c r="AQ368" s="182">
        <f t="shared" si="92"/>
        <v>0</v>
      </c>
      <c r="AR368" s="182">
        <f t="shared" si="92"/>
        <v>0</v>
      </c>
      <c r="AS368" s="182">
        <f t="shared" si="92"/>
        <v>0</v>
      </c>
      <c r="AT368" s="182">
        <f t="shared" si="92"/>
        <v>0</v>
      </c>
      <c r="AU368" s="182">
        <f t="shared" si="92"/>
        <v>0</v>
      </c>
      <c r="AV368" s="182">
        <f t="shared" si="92"/>
        <v>0</v>
      </c>
      <c r="AW368" s="182">
        <f t="shared" si="92"/>
        <v>0</v>
      </c>
      <c r="AX368" s="182">
        <f t="shared" si="92"/>
        <v>0</v>
      </c>
      <c r="AY368" s="182">
        <f t="shared" si="92"/>
        <v>0</v>
      </c>
      <c r="AZ368" s="182">
        <f t="shared" si="92"/>
        <v>0</v>
      </c>
      <c r="BA368" s="182">
        <f t="shared" si="92"/>
        <v>0</v>
      </c>
      <c r="BB368" s="182">
        <f t="shared" si="92"/>
        <v>0</v>
      </c>
      <c r="BC368" s="182">
        <f t="shared" si="92"/>
        <v>0</v>
      </c>
      <c r="BD368" s="182">
        <f t="shared" si="92"/>
        <v>0</v>
      </c>
      <c r="BE368" s="182">
        <f t="shared" si="92"/>
        <v>0</v>
      </c>
      <c r="BF368" s="182">
        <f t="shared" si="92"/>
        <v>0</v>
      </c>
      <c r="BG368" s="182">
        <f t="shared" si="92"/>
        <v>0</v>
      </c>
      <c r="BH368" s="182">
        <f t="shared" si="92"/>
        <v>0</v>
      </c>
      <c r="BI368" s="182">
        <f t="shared" si="92"/>
        <v>0</v>
      </c>
      <c r="BJ368" s="182">
        <f t="shared" si="92"/>
        <v>0</v>
      </c>
      <c r="BK368" s="182">
        <f t="shared" si="92"/>
        <v>0</v>
      </c>
      <c r="BL368" s="182">
        <f t="shared" si="92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780</v>
      </c>
      <c r="S369" s="182">
        <f>S372*$O$370+S375*$O$373+S378*$O$376+S381*$O$379+S384*$O$382+S387*$O$385</f>
        <v>0</v>
      </c>
      <c r="T369" s="182">
        <f t="shared" ref="T369:BL369" si="93">T372*$O$370+T375*$O$373+T378*$O$376+T381*$O$379+T384*$O$382+T387*$O$385</f>
        <v>0</v>
      </c>
      <c r="U369" s="182">
        <f t="shared" si="93"/>
        <v>0</v>
      </c>
      <c r="V369" s="182">
        <f t="shared" si="93"/>
        <v>0</v>
      </c>
      <c r="W369" s="182">
        <f t="shared" si="93"/>
        <v>0</v>
      </c>
      <c r="X369" s="182">
        <f t="shared" si="93"/>
        <v>0</v>
      </c>
      <c r="Y369" s="182">
        <f t="shared" si="93"/>
        <v>0</v>
      </c>
      <c r="Z369" s="182">
        <f t="shared" si="93"/>
        <v>0</v>
      </c>
      <c r="AA369" s="182">
        <f t="shared" si="93"/>
        <v>0</v>
      </c>
      <c r="AB369" s="182">
        <f t="shared" si="93"/>
        <v>0</v>
      </c>
      <c r="AC369" s="182">
        <f t="shared" si="93"/>
        <v>0</v>
      </c>
      <c r="AD369" s="182">
        <f t="shared" si="93"/>
        <v>0</v>
      </c>
      <c r="AE369" s="182">
        <f t="shared" si="93"/>
        <v>0</v>
      </c>
      <c r="AF369" s="182">
        <f t="shared" si="93"/>
        <v>0</v>
      </c>
      <c r="AG369" s="182">
        <f t="shared" si="93"/>
        <v>0</v>
      </c>
      <c r="AH369" s="182">
        <f t="shared" si="93"/>
        <v>0</v>
      </c>
      <c r="AI369" s="182">
        <f t="shared" si="93"/>
        <v>0</v>
      </c>
      <c r="AJ369" s="182">
        <f t="shared" si="93"/>
        <v>0</v>
      </c>
      <c r="AK369" s="182">
        <f t="shared" si="93"/>
        <v>0</v>
      </c>
      <c r="AL369" s="182">
        <f t="shared" si="93"/>
        <v>0</v>
      </c>
      <c r="AM369" s="182">
        <f t="shared" si="93"/>
        <v>0</v>
      </c>
      <c r="AN369" s="182">
        <f t="shared" si="93"/>
        <v>0</v>
      </c>
      <c r="AO369" s="182">
        <f t="shared" si="93"/>
        <v>0.99999999999999989</v>
      </c>
      <c r="AP369" s="182">
        <f t="shared" si="93"/>
        <v>0.99999999999999989</v>
      </c>
      <c r="AQ369" s="182">
        <f t="shared" si="93"/>
        <v>0.99999999999999989</v>
      </c>
      <c r="AR369" s="182">
        <f t="shared" si="93"/>
        <v>0.99999999999999989</v>
      </c>
      <c r="AS369" s="182">
        <f t="shared" si="93"/>
        <v>0.99999999999999989</v>
      </c>
      <c r="AT369" s="182">
        <f t="shared" si="93"/>
        <v>0.99999999999999989</v>
      </c>
      <c r="AU369" s="182">
        <f t="shared" si="93"/>
        <v>0.99999999999999989</v>
      </c>
      <c r="AV369" s="182">
        <f t="shared" si="93"/>
        <v>0.99999999999999989</v>
      </c>
      <c r="AW369" s="182">
        <f t="shared" si="93"/>
        <v>0.99999999999999989</v>
      </c>
      <c r="AX369" s="182">
        <f t="shared" si="93"/>
        <v>0.99999999999999989</v>
      </c>
      <c r="AY369" s="182">
        <f t="shared" si="93"/>
        <v>0.99999999999999989</v>
      </c>
      <c r="AZ369" s="182">
        <f t="shared" si="93"/>
        <v>0.99999999999999989</v>
      </c>
      <c r="BA369" s="182">
        <f t="shared" si="93"/>
        <v>0.99999999999999989</v>
      </c>
      <c r="BB369" s="182">
        <f t="shared" si="93"/>
        <v>0.99999999999999989</v>
      </c>
      <c r="BC369" s="182">
        <f t="shared" si="93"/>
        <v>0.99999999999999989</v>
      </c>
      <c r="BD369" s="182">
        <f t="shared" si="93"/>
        <v>0.99999999999999989</v>
      </c>
      <c r="BE369" s="182">
        <f t="shared" si="93"/>
        <v>0.99999999999999989</v>
      </c>
      <c r="BF369" s="182">
        <f t="shared" si="93"/>
        <v>0.99999999999999989</v>
      </c>
      <c r="BG369" s="182">
        <f t="shared" si="93"/>
        <v>0.99999999999999989</v>
      </c>
      <c r="BH369" s="182">
        <f t="shared" si="93"/>
        <v>0.99999999999999989</v>
      </c>
      <c r="BI369" s="182">
        <f t="shared" si="93"/>
        <v>0.99999999999999989</v>
      </c>
      <c r="BJ369" s="182">
        <f t="shared" si="93"/>
        <v>0.99999999999999989</v>
      </c>
      <c r="BK369" s="182">
        <f t="shared" si="93"/>
        <v>0.99999999999999989</v>
      </c>
      <c r="BL369" s="182">
        <f t="shared" si="93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780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>
        <v>1</v>
      </c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780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>
        <v>1</v>
      </c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780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>
        <v>1</v>
      </c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780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>
        <v>1</v>
      </c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780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>
        <v>1</v>
      </c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780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>
        <v>1</v>
      </c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4">T391*$O$391+T394*$O$394+T397*$O$397+T400*$O$400+T403*$O$403+T406*$O$406</f>
        <v>0</v>
      </c>
      <c r="U388" s="185">
        <f t="shared" si="94"/>
        <v>0</v>
      </c>
      <c r="V388" s="185">
        <f t="shared" si="94"/>
        <v>0</v>
      </c>
      <c r="W388" s="185">
        <f t="shared" si="94"/>
        <v>0</v>
      </c>
      <c r="X388" s="185">
        <f t="shared" si="94"/>
        <v>0</v>
      </c>
      <c r="Y388" s="185">
        <f t="shared" si="94"/>
        <v>0</v>
      </c>
      <c r="Z388" s="185">
        <f t="shared" si="94"/>
        <v>0</v>
      </c>
      <c r="AA388" s="185">
        <f t="shared" si="94"/>
        <v>0</v>
      </c>
      <c r="AB388" s="185">
        <f t="shared" si="94"/>
        <v>0</v>
      </c>
      <c r="AC388" s="185">
        <f t="shared" si="94"/>
        <v>0</v>
      </c>
      <c r="AD388" s="185">
        <f t="shared" si="94"/>
        <v>0</v>
      </c>
      <c r="AE388" s="185">
        <f t="shared" si="94"/>
        <v>0</v>
      </c>
      <c r="AF388" s="185">
        <f t="shared" si="94"/>
        <v>0</v>
      </c>
      <c r="AG388" s="185">
        <f t="shared" si="94"/>
        <v>0</v>
      </c>
      <c r="AH388" s="185">
        <f t="shared" si="94"/>
        <v>0</v>
      </c>
      <c r="AI388" s="185">
        <f t="shared" si="94"/>
        <v>0</v>
      </c>
      <c r="AJ388" s="185">
        <f t="shared" si="94"/>
        <v>0</v>
      </c>
      <c r="AK388" s="185">
        <f t="shared" si="94"/>
        <v>0</v>
      </c>
      <c r="AL388" s="185">
        <f t="shared" si="94"/>
        <v>0</v>
      </c>
      <c r="AM388" s="185">
        <f t="shared" si="94"/>
        <v>0.99999999999999989</v>
      </c>
      <c r="AN388" s="185">
        <f t="shared" si="94"/>
        <v>0.99999999999999989</v>
      </c>
      <c r="AO388" s="185">
        <f t="shared" si="94"/>
        <v>0.99999999999999989</v>
      </c>
      <c r="AP388" s="185">
        <f t="shared" si="94"/>
        <v>0.99999999999999989</v>
      </c>
      <c r="AQ388" s="185">
        <f t="shared" si="94"/>
        <v>0.99999999999999989</v>
      </c>
      <c r="AR388" s="185">
        <f t="shared" si="94"/>
        <v>0.99999999999999989</v>
      </c>
      <c r="AS388" s="185">
        <f t="shared" si="94"/>
        <v>0.99999999999999989</v>
      </c>
      <c r="AT388" s="185">
        <f t="shared" si="94"/>
        <v>0.99999999999999989</v>
      </c>
      <c r="AU388" s="185">
        <f t="shared" si="94"/>
        <v>0.99999999999999989</v>
      </c>
      <c r="AV388" s="185">
        <f t="shared" si="94"/>
        <v>0.99999999999999989</v>
      </c>
      <c r="AW388" s="185">
        <f t="shared" si="94"/>
        <v>0.99999999999999989</v>
      </c>
      <c r="AX388" s="185">
        <f t="shared" si="94"/>
        <v>0.99999999999999989</v>
      </c>
      <c r="AY388" s="185">
        <f t="shared" si="94"/>
        <v>0.99999999999999989</v>
      </c>
      <c r="AZ388" s="185">
        <f t="shared" si="94"/>
        <v>0.99999999999999989</v>
      </c>
      <c r="BA388" s="185">
        <f t="shared" si="94"/>
        <v>0.99999999999999989</v>
      </c>
      <c r="BB388" s="185">
        <f t="shared" si="94"/>
        <v>0.99999999999999989</v>
      </c>
      <c r="BC388" s="185">
        <f t="shared" si="94"/>
        <v>0.99999999999999989</v>
      </c>
      <c r="BD388" s="185">
        <f t="shared" si="94"/>
        <v>0.99999999999999989</v>
      </c>
      <c r="BE388" s="185">
        <f t="shared" si="94"/>
        <v>0.99999999999999989</v>
      </c>
      <c r="BF388" s="185">
        <f t="shared" si="94"/>
        <v>0.99999999999999989</v>
      </c>
      <c r="BG388" s="185">
        <f t="shared" si="94"/>
        <v>0.99999999999999989</v>
      </c>
      <c r="BH388" s="185">
        <f t="shared" si="94"/>
        <v>0.99999999999999989</v>
      </c>
      <c r="BI388" s="185">
        <f t="shared" si="94"/>
        <v>0.99999999999999989</v>
      </c>
      <c r="BJ388" s="185">
        <f t="shared" si="94"/>
        <v>0.99999999999999989</v>
      </c>
      <c r="BK388" s="185">
        <f t="shared" si="94"/>
        <v>0.99999999999999989</v>
      </c>
      <c r="BL388" s="185">
        <f t="shared" si="94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5">T392*$O$391+T395*$O$394+T398*$O$397+T401*$O$400+T404*$O$403+T407*$O$406</f>
        <v>0</v>
      </c>
      <c r="U389" s="182">
        <f t="shared" si="95"/>
        <v>0</v>
      </c>
      <c r="V389" s="182">
        <f t="shared" si="95"/>
        <v>0</v>
      </c>
      <c r="W389" s="182">
        <f t="shared" si="95"/>
        <v>0</v>
      </c>
      <c r="X389" s="182">
        <f t="shared" si="95"/>
        <v>0</v>
      </c>
      <c r="Y389" s="182">
        <f t="shared" si="95"/>
        <v>0</v>
      </c>
      <c r="Z389" s="182">
        <f t="shared" si="95"/>
        <v>0</v>
      </c>
      <c r="AA389" s="182">
        <f t="shared" si="95"/>
        <v>0</v>
      </c>
      <c r="AB389" s="182">
        <f t="shared" si="95"/>
        <v>0</v>
      </c>
      <c r="AC389" s="182">
        <f t="shared" si="95"/>
        <v>0</v>
      </c>
      <c r="AD389" s="182">
        <f t="shared" si="95"/>
        <v>0</v>
      </c>
      <c r="AE389" s="182">
        <f t="shared" si="95"/>
        <v>0</v>
      </c>
      <c r="AF389" s="182">
        <f t="shared" si="95"/>
        <v>0</v>
      </c>
      <c r="AG389" s="182">
        <f t="shared" si="95"/>
        <v>0</v>
      </c>
      <c r="AH389" s="182">
        <f t="shared" si="95"/>
        <v>0</v>
      </c>
      <c r="AI389" s="182">
        <f t="shared" si="95"/>
        <v>0</v>
      </c>
      <c r="AJ389" s="182">
        <f t="shared" si="95"/>
        <v>0</v>
      </c>
      <c r="AK389" s="182">
        <f t="shared" si="95"/>
        <v>0</v>
      </c>
      <c r="AL389" s="182">
        <f t="shared" si="95"/>
        <v>0</v>
      </c>
      <c r="AM389" s="182">
        <f t="shared" si="95"/>
        <v>0</v>
      </c>
      <c r="AN389" s="182">
        <f t="shared" si="95"/>
        <v>0</v>
      </c>
      <c r="AO389" s="182">
        <f t="shared" si="95"/>
        <v>0</v>
      </c>
      <c r="AP389" s="182">
        <f t="shared" si="95"/>
        <v>0</v>
      </c>
      <c r="AQ389" s="182">
        <f t="shared" si="95"/>
        <v>0</v>
      </c>
      <c r="AR389" s="182">
        <f t="shared" si="95"/>
        <v>0</v>
      </c>
      <c r="AS389" s="182">
        <f t="shared" si="95"/>
        <v>0</v>
      </c>
      <c r="AT389" s="182">
        <f t="shared" si="95"/>
        <v>0</v>
      </c>
      <c r="AU389" s="182">
        <f t="shared" si="95"/>
        <v>0</v>
      </c>
      <c r="AV389" s="182">
        <f t="shared" si="95"/>
        <v>0</v>
      </c>
      <c r="AW389" s="182">
        <f t="shared" si="95"/>
        <v>0</v>
      </c>
      <c r="AX389" s="182">
        <f t="shared" si="95"/>
        <v>0</v>
      </c>
      <c r="AY389" s="182">
        <f t="shared" si="95"/>
        <v>0</v>
      </c>
      <c r="AZ389" s="182">
        <f t="shared" si="95"/>
        <v>0</v>
      </c>
      <c r="BA389" s="182">
        <f t="shared" si="95"/>
        <v>0</v>
      </c>
      <c r="BB389" s="182">
        <f t="shared" si="95"/>
        <v>0</v>
      </c>
      <c r="BC389" s="182">
        <f t="shared" si="95"/>
        <v>0</v>
      </c>
      <c r="BD389" s="182">
        <f t="shared" si="95"/>
        <v>0</v>
      </c>
      <c r="BE389" s="182">
        <f t="shared" si="95"/>
        <v>0</v>
      </c>
      <c r="BF389" s="182">
        <f t="shared" si="95"/>
        <v>0</v>
      </c>
      <c r="BG389" s="182">
        <f t="shared" si="95"/>
        <v>0</v>
      </c>
      <c r="BH389" s="182">
        <f t="shared" si="95"/>
        <v>0</v>
      </c>
      <c r="BI389" s="182">
        <f t="shared" si="95"/>
        <v>0</v>
      </c>
      <c r="BJ389" s="182">
        <f t="shared" si="95"/>
        <v>0</v>
      </c>
      <c r="BK389" s="182">
        <f t="shared" si="95"/>
        <v>0</v>
      </c>
      <c r="BL389" s="182">
        <f t="shared" si="95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780</v>
      </c>
      <c r="S390" s="182">
        <f>S393*$O$391+S396*$O$394+S399*$O$397+S402*$O$400+S405*$O$403+S408*$O$406</f>
        <v>0</v>
      </c>
      <c r="T390" s="182">
        <f t="shared" ref="T390:BL390" si="96">T393*$O$391+T396*$O$394+T399*$O$397+T402*$O$400+T405*$O$403+T408*$O$406</f>
        <v>0</v>
      </c>
      <c r="U390" s="182">
        <f t="shared" si="96"/>
        <v>0</v>
      </c>
      <c r="V390" s="182">
        <f t="shared" si="96"/>
        <v>0</v>
      </c>
      <c r="W390" s="182">
        <f t="shared" si="96"/>
        <v>0</v>
      </c>
      <c r="X390" s="182">
        <f t="shared" si="96"/>
        <v>0</v>
      </c>
      <c r="Y390" s="182">
        <f t="shared" si="96"/>
        <v>0</v>
      </c>
      <c r="Z390" s="182">
        <f t="shared" si="96"/>
        <v>0</v>
      </c>
      <c r="AA390" s="182">
        <f t="shared" si="96"/>
        <v>0</v>
      </c>
      <c r="AB390" s="182">
        <f t="shared" si="96"/>
        <v>0</v>
      </c>
      <c r="AC390" s="182">
        <f t="shared" si="96"/>
        <v>0</v>
      </c>
      <c r="AD390" s="182">
        <f t="shared" si="96"/>
        <v>0</v>
      </c>
      <c r="AE390" s="182">
        <f t="shared" si="96"/>
        <v>0</v>
      </c>
      <c r="AF390" s="182">
        <f t="shared" si="96"/>
        <v>0</v>
      </c>
      <c r="AG390" s="182">
        <f t="shared" si="96"/>
        <v>0</v>
      </c>
      <c r="AH390" s="182">
        <f t="shared" si="96"/>
        <v>0</v>
      </c>
      <c r="AI390" s="182">
        <f t="shared" si="96"/>
        <v>0</v>
      </c>
      <c r="AJ390" s="182">
        <f t="shared" si="96"/>
        <v>0</v>
      </c>
      <c r="AK390" s="182">
        <f t="shared" si="96"/>
        <v>0</v>
      </c>
      <c r="AL390" s="182">
        <f t="shared" si="96"/>
        <v>0</v>
      </c>
      <c r="AM390" s="182">
        <f t="shared" si="96"/>
        <v>0</v>
      </c>
      <c r="AN390" s="182">
        <f t="shared" si="96"/>
        <v>0</v>
      </c>
      <c r="AO390" s="182">
        <f t="shared" si="96"/>
        <v>0</v>
      </c>
      <c r="AP390" s="182">
        <f t="shared" si="96"/>
        <v>0.99999999999999989</v>
      </c>
      <c r="AQ390" s="182">
        <f t="shared" si="96"/>
        <v>0.99999999999999989</v>
      </c>
      <c r="AR390" s="182">
        <f t="shared" si="96"/>
        <v>0.99999999999999989</v>
      </c>
      <c r="AS390" s="182">
        <f t="shared" si="96"/>
        <v>0.99999999999999989</v>
      </c>
      <c r="AT390" s="182">
        <f t="shared" si="96"/>
        <v>0.99999999999999989</v>
      </c>
      <c r="AU390" s="182">
        <f t="shared" si="96"/>
        <v>0.99999999999999989</v>
      </c>
      <c r="AV390" s="182">
        <f t="shared" si="96"/>
        <v>0.99999999999999989</v>
      </c>
      <c r="AW390" s="182">
        <f t="shared" si="96"/>
        <v>0.99999999999999989</v>
      </c>
      <c r="AX390" s="182">
        <f t="shared" si="96"/>
        <v>0.99999999999999989</v>
      </c>
      <c r="AY390" s="182">
        <f t="shared" si="96"/>
        <v>0.99999999999999989</v>
      </c>
      <c r="AZ390" s="182">
        <f t="shared" si="96"/>
        <v>0.99999999999999989</v>
      </c>
      <c r="BA390" s="182">
        <f t="shared" si="96"/>
        <v>0.99999999999999989</v>
      </c>
      <c r="BB390" s="182">
        <f t="shared" si="96"/>
        <v>0.99999999999999989</v>
      </c>
      <c r="BC390" s="182">
        <f t="shared" si="96"/>
        <v>0.99999999999999989</v>
      </c>
      <c r="BD390" s="182">
        <f t="shared" si="96"/>
        <v>0.99999999999999989</v>
      </c>
      <c r="BE390" s="182">
        <f t="shared" si="96"/>
        <v>0.99999999999999989</v>
      </c>
      <c r="BF390" s="182">
        <f t="shared" si="96"/>
        <v>0.99999999999999989</v>
      </c>
      <c r="BG390" s="182">
        <f t="shared" si="96"/>
        <v>0.99999999999999989</v>
      </c>
      <c r="BH390" s="182">
        <f t="shared" si="96"/>
        <v>0.99999999999999989</v>
      </c>
      <c r="BI390" s="182">
        <f t="shared" si="96"/>
        <v>0.99999999999999989</v>
      </c>
      <c r="BJ390" s="182">
        <f t="shared" si="96"/>
        <v>0.99999999999999989</v>
      </c>
      <c r="BK390" s="182">
        <f t="shared" si="96"/>
        <v>0.99999999999999989</v>
      </c>
      <c r="BL390" s="182">
        <f t="shared" si="96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780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>
        <v>1</v>
      </c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780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>
        <v>1</v>
      </c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780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>
        <v>1</v>
      </c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780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>
        <v>1</v>
      </c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780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>
        <v>1</v>
      </c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780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>
        <v>1</v>
      </c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7">S412*$N$412+S415*$N$415+S436*$N$436+S457*$N$457</f>
        <v>0</v>
      </c>
      <c r="T409" s="183">
        <f t="shared" si="97"/>
        <v>0</v>
      </c>
      <c r="U409" s="183">
        <f t="shared" si="97"/>
        <v>0</v>
      </c>
      <c r="V409" s="183">
        <f t="shared" si="97"/>
        <v>0</v>
      </c>
      <c r="W409" s="183">
        <f t="shared" si="97"/>
        <v>0</v>
      </c>
      <c r="X409" s="183">
        <f t="shared" si="97"/>
        <v>0</v>
      </c>
      <c r="Y409" s="183">
        <f t="shared" si="97"/>
        <v>0</v>
      </c>
      <c r="Z409" s="183">
        <f t="shared" si="97"/>
        <v>0</v>
      </c>
      <c r="AA409" s="183">
        <f t="shared" si="97"/>
        <v>0</v>
      </c>
      <c r="AB409" s="183">
        <f t="shared" si="97"/>
        <v>0</v>
      </c>
      <c r="AC409" s="183">
        <f t="shared" si="97"/>
        <v>0.2</v>
      </c>
      <c r="AD409" s="183">
        <f t="shared" si="97"/>
        <v>0.2</v>
      </c>
      <c r="AE409" s="183">
        <f t="shared" si="97"/>
        <v>0.2</v>
      </c>
      <c r="AF409" s="183">
        <f t="shared" si="97"/>
        <v>0.2</v>
      </c>
      <c r="AG409" s="183">
        <f t="shared" si="97"/>
        <v>0.2</v>
      </c>
      <c r="AH409" s="183">
        <f t="shared" si="97"/>
        <v>0.2</v>
      </c>
      <c r="AI409" s="183">
        <f t="shared" si="97"/>
        <v>0.2</v>
      </c>
      <c r="AJ409" s="183">
        <f t="shared" si="97"/>
        <v>0.2</v>
      </c>
      <c r="AK409" s="183">
        <f t="shared" si="97"/>
        <v>0.2</v>
      </c>
      <c r="AL409" s="183">
        <f t="shared" si="97"/>
        <v>0.2</v>
      </c>
      <c r="AM409" s="183">
        <f t="shared" si="97"/>
        <v>0.2</v>
      </c>
      <c r="AN409" s="183">
        <f t="shared" si="97"/>
        <v>0.2</v>
      </c>
      <c r="AO409" s="183">
        <f t="shared" si="97"/>
        <v>0.4</v>
      </c>
      <c r="AP409" s="183">
        <f t="shared" si="97"/>
        <v>0.53333333333333333</v>
      </c>
      <c r="AQ409" s="183">
        <f t="shared" si="97"/>
        <v>0.53333333333333333</v>
      </c>
      <c r="AR409" s="183">
        <f t="shared" si="97"/>
        <v>0.73333333333333339</v>
      </c>
      <c r="AS409" s="183">
        <f t="shared" si="97"/>
        <v>0.93333333333333335</v>
      </c>
      <c r="AT409" s="183">
        <f t="shared" si="97"/>
        <v>0.93333333333333335</v>
      </c>
      <c r="AU409" s="183">
        <f t="shared" si="97"/>
        <v>1</v>
      </c>
      <c r="AV409" s="183">
        <f t="shared" si="97"/>
        <v>1</v>
      </c>
      <c r="AW409" s="183">
        <f t="shared" si="97"/>
        <v>1</v>
      </c>
      <c r="AX409" s="183">
        <f t="shared" si="97"/>
        <v>1</v>
      </c>
      <c r="AY409" s="183">
        <f t="shared" si="97"/>
        <v>1</v>
      </c>
      <c r="AZ409" s="183">
        <f t="shared" si="97"/>
        <v>1</v>
      </c>
      <c r="BA409" s="183">
        <f t="shared" si="97"/>
        <v>1</v>
      </c>
      <c r="BB409" s="183">
        <f t="shared" si="97"/>
        <v>1</v>
      </c>
      <c r="BC409" s="183">
        <f t="shared" si="97"/>
        <v>1</v>
      </c>
      <c r="BD409" s="183">
        <f t="shared" si="97"/>
        <v>1</v>
      </c>
      <c r="BE409" s="183">
        <f t="shared" si="97"/>
        <v>1</v>
      </c>
      <c r="BF409" s="183">
        <f t="shared" si="97"/>
        <v>1</v>
      </c>
      <c r="BG409" s="183">
        <f t="shared" si="97"/>
        <v>1</v>
      </c>
      <c r="BH409" s="183">
        <f t="shared" si="97"/>
        <v>1</v>
      </c>
      <c r="BI409" s="183">
        <f t="shared" si="97"/>
        <v>1</v>
      </c>
      <c r="BJ409" s="183">
        <f t="shared" si="97"/>
        <v>1</v>
      </c>
      <c r="BK409" s="183">
        <f t="shared" si="97"/>
        <v>1</v>
      </c>
      <c r="BL409" s="183">
        <f t="shared" si="97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8">S413*$N$412+S416*$N$415+S437*$N$436+S458*$N$457</f>
        <v>0</v>
      </c>
      <c r="T410" s="177">
        <f t="shared" si="98"/>
        <v>0</v>
      </c>
      <c r="U410" s="177">
        <f t="shared" si="98"/>
        <v>0</v>
      </c>
      <c r="V410" s="177">
        <f t="shared" si="98"/>
        <v>0</v>
      </c>
      <c r="W410" s="177">
        <f t="shared" si="98"/>
        <v>0</v>
      </c>
      <c r="X410" s="177">
        <f t="shared" si="98"/>
        <v>0</v>
      </c>
      <c r="Y410" s="177">
        <f t="shared" si="98"/>
        <v>0</v>
      </c>
      <c r="Z410" s="177">
        <f t="shared" si="98"/>
        <v>0</v>
      </c>
      <c r="AA410" s="177">
        <f t="shared" si="98"/>
        <v>0</v>
      </c>
      <c r="AB410" s="177">
        <f t="shared" si="98"/>
        <v>0</v>
      </c>
      <c r="AC410" s="177">
        <f t="shared" si="98"/>
        <v>0</v>
      </c>
      <c r="AD410" s="177">
        <f t="shared" si="98"/>
        <v>0</v>
      </c>
      <c r="AE410" s="177">
        <f t="shared" si="98"/>
        <v>0.2</v>
      </c>
      <c r="AF410" s="177">
        <f t="shared" si="98"/>
        <v>0.2</v>
      </c>
      <c r="AG410" s="177">
        <f t="shared" si="98"/>
        <v>0.2</v>
      </c>
      <c r="AH410" s="177">
        <f t="shared" si="98"/>
        <v>0.2</v>
      </c>
      <c r="AI410" s="177">
        <f t="shared" si="98"/>
        <v>0.2</v>
      </c>
      <c r="AJ410" s="177">
        <f t="shared" si="98"/>
        <v>0.2</v>
      </c>
      <c r="AK410" s="177">
        <f t="shared" si="98"/>
        <v>0.2</v>
      </c>
      <c r="AL410" s="177">
        <f t="shared" si="98"/>
        <v>0</v>
      </c>
      <c r="AM410" s="177">
        <f t="shared" si="98"/>
        <v>0</v>
      </c>
      <c r="AN410" s="177">
        <f t="shared" si="98"/>
        <v>0</v>
      </c>
      <c r="AO410" s="177">
        <f t="shared" si="98"/>
        <v>0</v>
      </c>
      <c r="AP410" s="177">
        <f t="shared" si="98"/>
        <v>0</v>
      </c>
      <c r="AQ410" s="177">
        <f t="shared" si="98"/>
        <v>0</v>
      </c>
      <c r="AR410" s="177">
        <f t="shared" si="98"/>
        <v>0</v>
      </c>
      <c r="AS410" s="177">
        <f t="shared" si="98"/>
        <v>0</v>
      </c>
      <c r="AT410" s="177">
        <f t="shared" si="98"/>
        <v>0</v>
      </c>
      <c r="AU410" s="177">
        <f t="shared" si="98"/>
        <v>0</v>
      </c>
      <c r="AV410" s="177">
        <f t="shared" si="98"/>
        <v>0</v>
      </c>
      <c r="AW410" s="177">
        <f t="shared" si="98"/>
        <v>0</v>
      </c>
      <c r="AX410" s="177">
        <f t="shared" si="98"/>
        <v>0</v>
      </c>
      <c r="AY410" s="177">
        <f t="shared" si="98"/>
        <v>0</v>
      </c>
      <c r="AZ410" s="177">
        <f t="shared" si="98"/>
        <v>0</v>
      </c>
      <c r="BA410" s="177">
        <f t="shared" si="98"/>
        <v>0</v>
      </c>
      <c r="BB410" s="177">
        <f t="shared" si="98"/>
        <v>0</v>
      </c>
      <c r="BC410" s="177">
        <f t="shared" si="98"/>
        <v>0</v>
      </c>
      <c r="BD410" s="177">
        <f t="shared" si="98"/>
        <v>0</v>
      </c>
      <c r="BE410" s="177">
        <f t="shared" si="98"/>
        <v>0</v>
      </c>
      <c r="BF410" s="177">
        <f t="shared" si="98"/>
        <v>0</v>
      </c>
      <c r="BG410" s="177">
        <f t="shared" si="98"/>
        <v>0</v>
      </c>
      <c r="BH410" s="177">
        <f t="shared" si="98"/>
        <v>0</v>
      </c>
      <c r="BI410" s="177">
        <f t="shared" si="98"/>
        <v>0</v>
      </c>
      <c r="BJ410" s="177">
        <f t="shared" si="98"/>
        <v>0</v>
      </c>
      <c r="BK410" s="177">
        <f t="shared" si="98"/>
        <v>0</v>
      </c>
      <c r="BL410" s="177">
        <f t="shared" si="98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780</v>
      </c>
      <c r="S411" s="177">
        <f t="shared" si="97"/>
        <v>0</v>
      </c>
      <c r="T411" s="177">
        <f t="shared" si="97"/>
        <v>0</v>
      </c>
      <c r="U411" s="177">
        <f t="shared" si="97"/>
        <v>0</v>
      </c>
      <c r="V411" s="177">
        <f t="shared" si="97"/>
        <v>0</v>
      </c>
      <c r="W411" s="177">
        <f t="shared" si="97"/>
        <v>0</v>
      </c>
      <c r="X411" s="177">
        <f t="shared" si="97"/>
        <v>0</v>
      </c>
      <c r="Y411" s="177">
        <f t="shared" si="97"/>
        <v>0</v>
      </c>
      <c r="Z411" s="177">
        <f t="shared" si="97"/>
        <v>0</v>
      </c>
      <c r="AA411" s="177">
        <f t="shared" si="97"/>
        <v>0</v>
      </c>
      <c r="AB411" s="177">
        <f t="shared" si="97"/>
        <v>0</v>
      </c>
      <c r="AC411" s="177">
        <f t="shared" si="97"/>
        <v>0</v>
      </c>
      <c r="AD411" s="177">
        <f t="shared" si="97"/>
        <v>0</v>
      </c>
      <c r="AE411" s="177">
        <f t="shared" si="97"/>
        <v>0</v>
      </c>
      <c r="AF411" s="177">
        <f t="shared" si="97"/>
        <v>0</v>
      </c>
      <c r="AG411" s="177">
        <f t="shared" si="97"/>
        <v>0</v>
      </c>
      <c r="AH411" s="177">
        <f t="shared" si="97"/>
        <v>0</v>
      </c>
      <c r="AI411" s="177">
        <f t="shared" si="97"/>
        <v>0</v>
      </c>
      <c r="AJ411" s="177">
        <f t="shared" si="97"/>
        <v>0</v>
      </c>
      <c r="AK411" s="177">
        <f t="shared" si="97"/>
        <v>0.2</v>
      </c>
      <c r="AL411" s="177">
        <f t="shared" si="97"/>
        <v>0.2</v>
      </c>
      <c r="AM411" s="177">
        <f t="shared" si="97"/>
        <v>0.2</v>
      </c>
      <c r="AN411" s="177">
        <f t="shared" si="97"/>
        <v>0.2</v>
      </c>
      <c r="AO411" s="177">
        <f t="shared" si="97"/>
        <v>0.2</v>
      </c>
      <c r="AP411" s="177">
        <f t="shared" si="97"/>
        <v>0.2</v>
      </c>
      <c r="AQ411" s="177">
        <f t="shared" si="97"/>
        <v>0.2</v>
      </c>
      <c r="AR411" s="177">
        <f t="shared" si="97"/>
        <v>0.2</v>
      </c>
      <c r="AS411" s="177">
        <f t="shared" si="97"/>
        <v>0.26666666666666666</v>
      </c>
      <c r="AT411" s="177">
        <f t="shared" si="97"/>
        <v>0.46666666666666667</v>
      </c>
      <c r="AU411" s="177">
        <f t="shared" si="97"/>
        <v>0.73333333333333339</v>
      </c>
      <c r="AV411" s="177">
        <f t="shared" si="97"/>
        <v>0.93333333333333335</v>
      </c>
      <c r="AW411" s="177">
        <f t="shared" si="97"/>
        <v>1</v>
      </c>
      <c r="AX411" s="177">
        <f t="shared" si="97"/>
        <v>1</v>
      </c>
      <c r="AY411" s="177">
        <f t="shared" si="97"/>
        <v>1</v>
      </c>
      <c r="AZ411" s="177">
        <f t="shared" si="97"/>
        <v>1</v>
      </c>
      <c r="BA411" s="177">
        <f t="shared" si="97"/>
        <v>1</v>
      </c>
      <c r="BB411" s="177">
        <f t="shared" si="97"/>
        <v>1</v>
      </c>
      <c r="BC411" s="177">
        <f t="shared" si="97"/>
        <v>1</v>
      </c>
      <c r="BD411" s="177">
        <f t="shared" si="97"/>
        <v>1</v>
      </c>
      <c r="BE411" s="177">
        <f t="shared" si="97"/>
        <v>1</v>
      </c>
      <c r="BF411" s="177">
        <f t="shared" si="97"/>
        <v>1</v>
      </c>
      <c r="BG411" s="177">
        <f t="shared" si="97"/>
        <v>1</v>
      </c>
      <c r="BH411" s="177">
        <f t="shared" si="97"/>
        <v>1</v>
      </c>
      <c r="BI411" s="177">
        <f t="shared" si="97"/>
        <v>1</v>
      </c>
      <c r="BJ411" s="177">
        <f t="shared" si="97"/>
        <v>1</v>
      </c>
      <c r="BK411" s="177">
        <f t="shared" si="97"/>
        <v>1</v>
      </c>
      <c r="BL411" s="177">
        <f t="shared" si="97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>
        <v>1</v>
      </c>
      <c r="AI413" s="182">
        <v>1</v>
      </c>
      <c r="AJ413" s="182">
        <v>1</v>
      </c>
      <c r="AK413" s="182">
        <v>1</v>
      </c>
      <c r="AL413" s="182"/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780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>
        <v>1</v>
      </c>
      <c r="AL414" s="182">
        <v>1</v>
      </c>
      <c r="AM414" s="182">
        <v>1</v>
      </c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9">S418*$O$418+S421*$O$421+S424*$O$424+S427*$O$427+S430*$O$430+S433*$O$433</f>
        <v>0</v>
      </c>
      <c r="T415" s="185">
        <f t="shared" si="99"/>
        <v>0</v>
      </c>
      <c r="U415" s="185">
        <f t="shared" si="99"/>
        <v>0</v>
      </c>
      <c r="V415" s="185">
        <f t="shared" si="99"/>
        <v>0</v>
      </c>
      <c r="W415" s="185">
        <f t="shared" si="99"/>
        <v>0</v>
      </c>
      <c r="X415" s="185">
        <f t="shared" si="99"/>
        <v>0</v>
      </c>
      <c r="Y415" s="185">
        <f t="shared" si="99"/>
        <v>0</v>
      </c>
      <c r="Z415" s="185">
        <f t="shared" si="99"/>
        <v>0</v>
      </c>
      <c r="AA415" s="185">
        <f t="shared" si="99"/>
        <v>0</v>
      </c>
      <c r="AB415" s="185">
        <f t="shared" si="99"/>
        <v>0</v>
      </c>
      <c r="AC415" s="185">
        <f t="shared" si="99"/>
        <v>0</v>
      </c>
      <c r="AD415" s="185">
        <f t="shared" si="99"/>
        <v>0</v>
      </c>
      <c r="AE415" s="185">
        <f t="shared" si="99"/>
        <v>0</v>
      </c>
      <c r="AF415" s="185">
        <f t="shared" si="99"/>
        <v>0</v>
      </c>
      <c r="AG415" s="185">
        <f t="shared" si="99"/>
        <v>0</v>
      </c>
      <c r="AH415" s="185">
        <f t="shared" si="99"/>
        <v>0</v>
      </c>
      <c r="AI415" s="185">
        <f t="shared" si="99"/>
        <v>0</v>
      </c>
      <c r="AJ415" s="185">
        <f t="shared" si="99"/>
        <v>0</v>
      </c>
      <c r="AK415" s="185">
        <f t="shared" si="99"/>
        <v>0</v>
      </c>
      <c r="AL415" s="185">
        <f t="shared" si="99"/>
        <v>0</v>
      </c>
      <c r="AM415" s="185">
        <f t="shared" si="99"/>
        <v>0</v>
      </c>
      <c r="AN415" s="185">
        <f t="shared" si="99"/>
        <v>0</v>
      </c>
      <c r="AO415" s="185">
        <f t="shared" si="99"/>
        <v>0.99999999999999989</v>
      </c>
      <c r="AP415" s="185">
        <f t="shared" si="99"/>
        <v>0.99999999999999989</v>
      </c>
      <c r="AQ415" s="185">
        <f t="shared" si="99"/>
        <v>0.99999999999999989</v>
      </c>
      <c r="AR415" s="185">
        <f t="shared" si="99"/>
        <v>0.99999999999999989</v>
      </c>
      <c r="AS415" s="185">
        <f t="shared" si="99"/>
        <v>0.99999999999999989</v>
      </c>
      <c r="AT415" s="185">
        <f t="shared" si="99"/>
        <v>0.99999999999999989</v>
      </c>
      <c r="AU415" s="185">
        <f t="shared" si="99"/>
        <v>0.99999999999999989</v>
      </c>
      <c r="AV415" s="185">
        <f t="shared" si="99"/>
        <v>0.99999999999999989</v>
      </c>
      <c r="AW415" s="185">
        <f t="shared" si="99"/>
        <v>0.99999999999999989</v>
      </c>
      <c r="AX415" s="185">
        <f t="shared" si="99"/>
        <v>0.99999999999999989</v>
      </c>
      <c r="AY415" s="185">
        <f t="shared" si="99"/>
        <v>0.99999999999999989</v>
      </c>
      <c r="AZ415" s="185">
        <f t="shared" si="99"/>
        <v>0.99999999999999989</v>
      </c>
      <c r="BA415" s="185">
        <f t="shared" si="99"/>
        <v>0.99999999999999989</v>
      </c>
      <c r="BB415" s="185">
        <f t="shared" si="99"/>
        <v>0.99999999999999989</v>
      </c>
      <c r="BC415" s="185">
        <f t="shared" si="99"/>
        <v>0.99999999999999989</v>
      </c>
      <c r="BD415" s="185">
        <f t="shared" si="99"/>
        <v>0.99999999999999989</v>
      </c>
      <c r="BE415" s="185">
        <f t="shared" si="99"/>
        <v>0.99999999999999989</v>
      </c>
      <c r="BF415" s="185">
        <f t="shared" si="99"/>
        <v>0.99999999999999989</v>
      </c>
      <c r="BG415" s="185">
        <f t="shared" si="99"/>
        <v>0.99999999999999989</v>
      </c>
      <c r="BH415" s="185">
        <f t="shared" si="99"/>
        <v>0.99999999999999989</v>
      </c>
      <c r="BI415" s="185">
        <f t="shared" si="99"/>
        <v>0.99999999999999989</v>
      </c>
      <c r="BJ415" s="185">
        <f t="shared" si="99"/>
        <v>0.99999999999999989</v>
      </c>
      <c r="BK415" s="185">
        <f t="shared" si="99"/>
        <v>0.99999999999999989</v>
      </c>
      <c r="BL415" s="185">
        <f t="shared" si="99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100">S419*$O$418+S422*$O$421+S425*$O$424+S428*$O$427+S431*$O$430+S434*$O$433</f>
        <v>0</v>
      </c>
      <c r="T416" s="182">
        <f t="shared" si="100"/>
        <v>0</v>
      </c>
      <c r="U416" s="182">
        <f t="shared" si="100"/>
        <v>0</v>
      </c>
      <c r="V416" s="182">
        <f t="shared" si="100"/>
        <v>0</v>
      </c>
      <c r="W416" s="182">
        <f t="shared" si="100"/>
        <v>0</v>
      </c>
      <c r="X416" s="182">
        <f t="shared" si="100"/>
        <v>0</v>
      </c>
      <c r="Y416" s="182">
        <f t="shared" si="100"/>
        <v>0</v>
      </c>
      <c r="Z416" s="182">
        <f t="shared" si="100"/>
        <v>0</v>
      </c>
      <c r="AA416" s="182">
        <f t="shared" si="100"/>
        <v>0</v>
      </c>
      <c r="AB416" s="182">
        <f t="shared" si="100"/>
        <v>0</v>
      </c>
      <c r="AC416" s="182">
        <f t="shared" si="100"/>
        <v>0</v>
      </c>
      <c r="AD416" s="182">
        <f t="shared" si="100"/>
        <v>0</v>
      </c>
      <c r="AE416" s="182">
        <f t="shared" si="100"/>
        <v>0</v>
      </c>
      <c r="AF416" s="182">
        <f t="shared" si="100"/>
        <v>0</v>
      </c>
      <c r="AG416" s="182">
        <f t="shared" si="100"/>
        <v>0</v>
      </c>
      <c r="AH416" s="182">
        <f t="shared" si="100"/>
        <v>0</v>
      </c>
      <c r="AI416" s="182">
        <f t="shared" si="100"/>
        <v>0</v>
      </c>
      <c r="AJ416" s="182">
        <f t="shared" si="100"/>
        <v>0</v>
      </c>
      <c r="AK416" s="182">
        <f t="shared" si="100"/>
        <v>0</v>
      </c>
      <c r="AL416" s="182">
        <f t="shared" si="100"/>
        <v>0</v>
      </c>
      <c r="AM416" s="182">
        <f t="shared" si="100"/>
        <v>0</v>
      </c>
      <c r="AN416" s="182">
        <f t="shared" si="100"/>
        <v>0</v>
      </c>
      <c r="AO416" s="182">
        <f t="shared" si="100"/>
        <v>0</v>
      </c>
      <c r="AP416" s="182">
        <f t="shared" si="100"/>
        <v>0</v>
      </c>
      <c r="AQ416" s="182">
        <f t="shared" si="100"/>
        <v>0</v>
      </c>
      <c r="AR416" s="182">
        <f t="shared" si="100"/>
        <v>0</v>
      </c>
      <c r="AS416" s="182">
        <f t="shared" si="100"/>
        <v>0</v>
      </c>
      <c r="AT416" s="182">
        <f t="shared" si="100"/>
        <v>0</v>
      </c>
      <c r="AU416" s="182">
        <f t="shared" si="100"/>
        <v>0</v>
      </c>
      <c r="AV416" s="182">
        <f t="shared" si="100"/>
        <v>0</v>
      </c>
      <c r="AW416" s="182">
        <f t="shared" si="100"/>
        <v>0</v>
      </c>
      <c r="AX416" s="182">
        <f t="shared" si="100"/>
        <v>0</v>
      </c>
      <c r="AY416" s="182">
        <f t="shared" si="100"/>
        <v>0</v>
      </c>
      <c r="AZ416" s="182">
        <f t="shared" si="100"/>
        <v>0</v>
      </c>
      <c r="BA416" s="182">
        <f t="shared" si="100"/>
        <v>0</v>
      </c>
      <c r="BB416" s="182">
        <f t="shared" si="100"/>
        <v>0</v>
      </c>
      <c r="BC416" s="182">
        <f t="shared" si="100"/>
        <v>0</v>
      </c>
      <c r="BD416" s="182">
        <f t="shared" si="100"/>
        <v>0</v>
      </c>
      <c r="BE416" s="182">
        <f t="shared" si="100"/>
        <v>0</v>
      </c>
      <c r="BF416" s="182">
        <f t="shared" si="100"/>
        <v>0</v>
      </c>
      <c r="BG416" s="182">
        <f t="shared" si="100"/>
        <v>0</v>
      </c>
      <c r="BH416" s="182">
        <f t="shared" si="100"/>
        <v>0</v>
      </c>
      <c r="BI416" s="182">
        <f t="shared" si="100"/>
        <v>0</v>
      </c>
      <c r="BJ416" s="182">
        <f t="shared" si="100"/>
        <v>0</v>
      </c>
      <c r="BK416" s="182">
        <f t="shared" si="100"/>
        <v>0</v>
      </c>
      <c r="BL416" s="182">
        <f t="shared" si="100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780</v>
      </c>
      <c r="S417" s="182">
        <f t="shared" si="99"/>
        <v>0</v>
      </c>
      <c r="T417" s="182">
        <f t="shared" si="99"/>
        <v>0</v>
      </c>
      <c r="U417" s="182">
        <f t="shared" si="99"/>
        <v>0</v>
      </c>
      <c r="V417" s="182">
        <f t="shared" si="99"/>
        <v>0</v>
      </c>
      <c r="W417" s="182">
        <f t="shared" si="99"/>
        <v>0</v>
      </c>
      <c r="X417" s="182">
        <f t="shared" si="99"/>
        <v>0</v>
      </c>
      <c r="Y417" s="182">
        <f t="shared" si="99"/>
        <v>0</v>
      </c>
      <c r="Z417" s="182">
        <f t="shared" si="99"/>
        <v>0</v>
      </c>
      <c r="AA417" s="182">
        <f t="shared" si="99"/>
        <v>0</v>
      </c>
      <c r="AB417" s="182">
        <f t="shared" si="99"/>
        <v>0</v>
      </c>
      <c r="AC417" s="182">
        <f t="shared" si="99"/>
        <v>0</v>
      </c>
      <c r="AD417" s="182">
        <f t="shared" si="99"/>
        <v>0</v>
      </c>
      <c r="AE417" s="182">
        <f t="shared" si="99"/>
        <v>0</v>
      </c>
      <c r="AF417" s="182">
        <f t="shared" si="99"/>
        <v>0</v>
      </c>
      <c r="AG417" s="182">
        <f t="shared" si="99"/>
        <v>0</v>
      </c>
      <c r="AH417" s="182">
        <f t="shared" si="99"/>
        <v>0</v>
      </c>
      <c r="AI417" s="182">
        <f t="shared" si="99"/>
        <v>0</v>
      </c>
      <c r="AJ417" s="182">
        <f t="shared" si="99"/>
        <v>0</v>
      </c>
      <c r="AK417" s="182">
        <f t="shared" si="99"/>
        <v>0</v>
      </c>
      <c r="AL417" s="182">
        <f t="shared" si="99"/>
        <v>0</v>
      </c>
      <c r="AM417" s="182">
        <f t="shared" si="99"/>
        <v>0</v>
      </c>
      <c r="AN417" s="182">
        <f t="shared" si="99"/>
        <v>0</v>
      </c>
      <c r="AO417" s="182">
        <f t="shared" si="99"/>
        <v>0</v>
      </c>
      <c r="AP417" s="182">
        <f t="shared" si="99"/>
        <v>0</v>
      </c>
      <c r="AQ417" s="182">
        <f t="shared" si="99"/>
        <v>0</v>
      </c>
      <c r="AR417" s="182">
        <f t="shared" si="99"/>
        <v>0</v>
      </c>
      <c r="AS417" s="182">
        <f t="shared" si="99"/>
        <v>0.33333333333333331</v>
      </c>
      <c r="AT417" s="182">
        <f t="shared" si="99"/>
        <v>0.66666666666666663</v>
      </c>
      <c r="AU417" s="182">
        <f t="shared" si="99"/>
        <v>0.99999999999999989</v>
      </c>
      <c r="AV417" s="182">
        <f t="shared" si="99"/>
        <v>0.99999999999999989</v>
      </c>
      <c r="AW417" s="182">
        <f t="shared" si="99"/>
        <v>0.99999999999999989</v>
      </c>
      <c r="AX417" s="182">
        <f t="shared" si="99"/>
        <v>0.99999999999999989</v>
      </c>
      <c r="AY417" s="182">
        <f t="shared" si="99"/>
        <v>0.99999999999999989</v>
      </c>
      <c r="AZ417" s="182">
        <f t="shared" si="99"/>
        <v>0.99999999999999989</v>
      </c>
      <c r="BA417" s="182">
        <f t="shared" si="99"/>
        <v>0.99999999999999989</v>
      </c>
      <c r="BB417" s="182">
        <f t="shared" si="99"/>
        <v>0.99999999999999989</v>
      </c>
      <c r="BC417" s="182">
        <f t="shared" si="99"/>
        <v>0.99999999999999989</v>
      </c>
      <c r="BD417" s="182">
        <f t="shared" si="99"/>
        <v>0.99999999999999989</v>
      </c>
      <c r="BE417" s="182">
        <f t="shared" si="99"/>
        <v>0.99999999999999989</v>
      </c>
      <c r="BF417" s="182">
        <f t="shared" si="99"/>
        <v>0.99999999999999989</v>
      </c>
      <c r="BG417" s="182">
        <f t="shared" si="99"/>
        <v>0.99999999999999989</v>
      </c>
      <c r="BH417" s="182">
        <f t="shared" si="99"/>
        <v>0.99999999999999989</v>
      </c>
      <c r="BI417" s="182">
        <f t="shared" si="99"/>
        <v>0.99999999999999989</v>
      </c>
      <c r="BJ417" s="182">
        <f t="shared" si="99"/>
        <v>0.99999999999999989</v>
      </c>
      <c r="BK417" s="182">
        <f t="shared" si="99"/>
        <v>0.99999999999999989</v>
      </c>
      <c r="BL417" s="182">
        <f t="shared" si="99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780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>
        <v>1</v>
      </c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780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>
        <v>1</v>
      </c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780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>
        <v>1</v>
      </c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780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780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/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780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>
        <v>1</v>
      </c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101">S439*$O$439+S442*$O$442+S445*$O$445+S448*$O$448+S451*$O$451+S454*$O$454</f>
        <v>0</v>
      </c>
      <c r="T436" s="185">
        <f t="shared" si="101"/>
        <v>0</v>
      </c>
      <c r="U436" s="185">
        <f t="shared" si="101"/>
        <v>0</v>
      </c>
      <c r="V436" s="185">
        <f t="shared" si="101"/>
        <v>0</v>
      </c>
      <c r="W436" s="185">
        <f t="shared" si="101"/>
        <v>0</v>
      </c>
      <c r="X436" s="185">
        <f t="shared" si="101"/>
        <v>0</v>
      </c>
      <c r="Y436" s="185">
        <f t="shared" si="101"/>
        <v>0</v>
      </c>
      <c r="Z436" s="185">
        <f t="shared" si="101"/>
        <v>0</v>
      </c>
      <c r="AA436" s="185">
        <f t="shared" si="101"/>
        <v>0</v>
      </c>
      <c r="AB436" s="185">
        <f t="shared" si="101"/>
        <v>0</v>
      </c>
      <c r="AC436" s="185">
        <f t="shared" si="101"/>
        <v>0</v>
      </c>
      <c r="AD436" s="185">
        <f t="shared" si="101"/>
        <v>0</v>
      </c>
      <c r="AE436" s="185">
        <f t="shared" si="101"/>
        <v>0</v>
      </c>
      <c r="AF436" s="185">
        <f t="shared" si="101"/>
        <v>0</v>
      </c>
      <c r="AG436" s="185">
        <f t="shared" si="101"/>
        <v>0</v>
      </c>
      <c r="AH436" s="185">
        <f t="shared" si="101"/>
        <v>0</v>
      </c>
      <c r="AI436" s="185">
        <f t="shared" si="101"/>
        <v>0</v>
      </c>
      <c r="AJ436" s="185">
        <f t="shared" si="101"/>
        <v>0</v>
      </c>
      <c r="AK436" s="185">
        <f t="shared" si="101"/>
        <v>0</v>
      </c>
      <c r="AL436" s="185">
        <f t="shared" si="101"/>
        <v>0</v>
      </c>
      <c r="AM436" s="185">
        <f t="shared" si="101"/>
        <v>0</v>
      </c>
      <c r="AN436" s="185">
        <f t="shared" si="101"/>
        <v>0</v>
      </c>
      <c r="AO436" s="185">
        <f t="shared" si="101"/>
        <v>0</v>
      </c>
      <c r="AP436" s="185">
        <f t="shared" si="101"/>
        <v>0.33333333333333331</v>
      </c>
      <c r="AQ436" s="185">
        <f t="shared" si="101"/>
        <v>0.33333333333333331</v>
      </c>
      <c r="AR436" s="185">
        <f t="shared" si="101"/>
        <v>0.66666666666666663</v>
      </c>
      <c r="AS436" s="185">
        <f t="shared" si="101"/>
        <v>0.99999999999999989</v>
      </c>
      <c r="AT436" s="185">
        <f t="shared" si="101"/>
        <v>0.99999999999999989</v>
      </c>
      <c r="AU436" s="185">
        <f t="shared" si="101"/>
        <v>0.99999999999999989</v>
      </c>
      <c r="AV436" s="185">
        <f t="shared" si="101"/>
        <v>0.99999999999999989</v>
      </c>
      <c r="AW436" s="185">
        <f t="shared" si="101"/>
        <v>0.99999999999999989</v>
      </c>
      <c r="AX436" s="185">
        <f t="shared" si="101"/>
        <v>0.99999999999999989</v>
      </c>
      <c r="AY436" s="185">
        <f t="shared" si="101"/>
        <v>0.99999999999999989</v>
      </c>
      <c r="AZ436" s="185">
        <f t="shared" si="101"/>
        <v>0.99999999999999989</v>
      </c>
      <c r="BA436" s="185">
        <f t="shared" si="101"/>
        <v>0.99999999999999989</v>
      </c>
      <c r="BB436" s="185">
        <f t="shared" si="101"/>
        <v>0.99999999999999989</v>
      </c>
      <c r="BC436" s="185">
        <f t="shared" si="101"/>
        <v>0.99999999999999989</v>
      </c>
      <c r="BD436" s="185">
        <f t="shared" si="101"/>
        <v>0.99999999999999989</v>
      </c>
      <c r="BE436" s="185">
        <f t="shared" si="101"/>
        <v>0.99999999999999989</v>
      </c>
      <c r="BF436" s="185">
        <f t="shared" si="101"/>
        <v>0.99999999999999989</v>
      </c>
      <c r="BG436" s="185">
        <f t="shared" si="101"/>
        <v>0.99999999999999989</v>
      </c>
      <c r="BH436" s="185">
        <f t="shared" si="101"/>
        <v>0.99999999999999989</v>
      </c>
      <c r="BI436" s="185">
        <f t="shared" si="101"/>
        <v>0.99999999999999989</v>
      </c>
      <c r="BJ436" s="185">
        <f t="shared" si="101"/>
        <v>0.99999999999999989</v>
      </c>
      <c r="BK436" s="185">
        <f t="shared" si="101"/>
        <v>0.99999999999999989</v>
      </c>
      <c r="BL436" s="185">
        <f t="shared" si="101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2">S440*$O$439+S443*$O$442+S446*$O$445+S449*$O$448+S452*$O$451+S455*$O$454</f>
        <v>0</v>
      </c>
      <c r="T437" s="182">
        <f t="shared" si="102"/>
        <v>0</v>
      </c>
      <c r="U437" s="182">
        <f t="shared" si="102"/>
        <v>0</v>
      </c>
      <c r="V437" s="182">
        <f t="shared" si="102"/>
        <v>0</v>
      </c>
      <c r="W437" s="182">
        <f t="shared" si="102"/>
        <v>0</v>
      </c>
      <c r="X437" s="182">
        <f t="shared" si="102"/>
        <v>0</v>
      </c>
      <c r="Y437" s="182">
        <f t="shared" si="102"/>
        <v>0</v>
      </c>
      <c r="Z437" s="182">
        <f t="shared" si="102"/>
        <v>0</v>
      </c>
      <c r="AA437" s="182">
        <f t="shared" si="102"/>
        <v>0</v>
      </c>
      <c r="AB437" s="182">
        <f t="shared" si="102"/>
        <v>0</v>
      </c>
      <c r="AC437" s="182">
        <f t="shared" si="102"/>
        <v>0</v>
      </c>
      <c r="AD437" s="182">
        <f t="shared" si="102"/>
        <v>0</v>
      </c>
      <c r="AE437" s="182">
        <f t="shared" si="102"/>
        <v>0</v>
      </c>
      <c r="AF437" s="182">
        <f t="shared" si="102"/>
        <v>0</v>
      </c>
      <c r="AG437" s="182">
        <f t="shared" si="102"/>
        <v>0</v>
      </c>
      <c r="AH437" s="182">
        <f t="shared" si="102"/>
        <v>0</v>
      </c>
      <c r="AI437" s="182">
        <f t="shared" si="102"/>
        <v>0</v>
      </c>
      <c r="AJ437" s="182">
        <f t="shared" si="102"/>
        <v>0</v>
      </c>
      <c r="AK437" s="182">
        <f t="shared" si="102"/>
        <v>0</v>
      </c>
      <c r="AL437" s="182">
        <f t="shared" si="102"/>
        <v>0</v>
      </c>
      <c r="AM437" s="182">
        <f t="shared" si="102"/>
        <v>0</v>
      </c>
      <c r="AN437" s="182">
        <f t="shared" si="102"/>
        <v>0</v>
      </c>
      <c r="AO437" s="182">
        <f t="shared" si="102"/>
        <v>0</v>
      </c>
      <c r="AP437" s="182">
        <f t="shared" si="102"/>
        <v>0</v>
      </c>
      <c r="AQ437" s="182">
        <f t="shared" si="102"/>
        <v>0</v>
      </c>
      <c r="AR437" s="182">
        <f t="shared" si="102"/>
        <v>0</v>
      </c>
      <c r="AS437" s="182">
        <f t="shared" si="102"/>
        <v>0</v>
      </c>
      <c r="AT437" s="182">
        <f t="shared" si="102"/>
        <v>0</v>
      </c>
      <c r="AU437" s="182">
        <f t="shared" si="102"/>
        <v>0</v>
      </c>
      <c r="AV437" s="182">
        <f t="shared" si="102"/>
        <v>0</v>
      </c>
      <c r="AW437" s="182">
        <f t="shared" si="102"/>
        <v>0</v>
      </c>
      <c r="AX437" s="182">
        <f t="shared" si="102"/>
        <v>0</v>
      </c>
      <c r="AY437" s="182">
        <f t="shared" si="102"/>
        <v>0</v>
      </c>
      <c r="AZ437" s="182">
        <f t="shared" si="102"/>
        <v>0</v>
      </c>
      <c r="BA437" s="182">
        <f t="shared" si="102"/>
        <v>0</v>
      </c>
      <c r="BB437" s="182">
        <f t="shared" si="102"/>
        <v>0</v>
      </c>
      <c r="BC437" s="182">
        <f t="shared" si="102"/>
        <v>0</v>
      </c>
      <c r="BD437" s="182">
        <f t="shared" si="102"/>
        <v>0</v>
      </c>
      <c r="BE437" s="182">
        <f t="shared" si="102"/>
        <v>0</v>
      </c>
      <c r="BF437" s="182">
        <f t="shared" si="102"/>
        <v>0</v>
      </c>
      <c r="BG437" s="182">
        <f t="shared" si="102"/>
        <v>0</v>
      </c>
      <c r="BH437" s="182">
        <f t="shared" si="102"/>
        <v>0</v>
      </c>
      <c r="BI437" s="182">
        <f t="shared" si="102"/>
        <v>0</v>
      </c>
      <c r="BJ437" s="182">
        <f t="shared" si="102"/>
        <v>0</v>
      </c>
      <c r="BK437" s="182">
        <f t="shared" si="102"/>
        <v>0</v>
      </c>
      <c r="BL437" s="182">
        <f t="shared" si="102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780</v>
      </c>
      <c r="S438" s="182">
        <f t="shared" si="101"/>
        <v>0</v>
      </c>
      <c r="T438" s="182">
        <f t="shared" si="101"/>
        <v>0</v>
      </c>
      <c r="U438" s="182">
        <f t="shared" si="101"/>
        <v>0</v>
      </c>
      <c r="V438" s="182">
        <f t="shared" si="101"/>
        <v>0</v>
      </c>
      <c r="W438" s="182">
        <f t="shared" si="101"/>
        <v>0</v>
      </c>
      <c r="X438" s="182">
        <f t="shared" si="101"/>
        <v>0</v>
      </c>
      <c r="Y438" s="182">
        <f t="shared" si="101"/>
        <v>0</v>
      </c>
      <c r="Z438" s="182">
        <f t="shared" si="101"/>
        <v>0</v>
      </c>
      <c r="AA438" s="182">
        <f t="shared" si="101"/>
        <v>0</v>
      </c>
      <c r="AB438" s="182">
        <f t="shared" si="101"/>
        <v>0</v>
      </c>
      <c r="AC438" s="182">
        <f t="shared" si="101"/>
        <v>0</v>
      </c>
      <c r="AD438" s="182">
        <f t="shared" si="101"/>
        <v>0</v>
      </c>
      <c r="AE438" s="182">
        <f t="shared" si="101"/>
        <v>0</v>
      </c>
      <c r="AF438" s="182">
        <f t="shared" si="101"/>
        <v>0</v>
      </c>
      <c r="AG438" s="182">
        <f t="shared" si="101"/>
        <v>0</v>
      </c>
      <c r="AH438" s="182">
        <f t="shared" si="101"/>
        <v>0</v>
      </c>
      <c r="AI438" s="182">
        <f t="shared" si="101"/>
        <v>0</v>
      </c>
      <c r="AJ438" s="182">
        <f t="shared" si="101"/>
        <v>0</v>
      </c>
      <c r="AK438" s="182">
        <f t="shared" si="101"/>
        <v>0</v>
      </c>
      <c r="AL438" s="182">
        <f t="shared" si="101"/>
        <v>0</v>
      </c>
      <c r="AM438" s="182">
        <f t="shared" si="101"/>
        <v>0</v>
      </c>
      <c r="AN438" s="182">
        <f t="shared" si="101"/>
        <v>0</v>
      </c>
      <c r="AO438" s="182">
        <f t="shared" si="101"/>
        <v>0</v>
      </c>
      <c r="AP438" s="182">
        <f t="shared" si="101"/>
        <v>0</v>
      </c>
      <c r="AQ438" s="182">
        <f t="shared" si="101"/>
        <v>0</v>
      </c>
      <c r="AR438" s="182">
        <f t="shared" si="101"/>
        <v>0</v>
      </c>
      <c r="AS438" s="182">
        <f t="shared" si="101"/>
        <v>0</v>
      </c>
      <c r="AT438" s="182">
        <f t="shared" si="101"/>
        <v>0.33333333333333331</v>
      </c>
      <c r="AU438" s="182">
        <f t="shared" si="101"/>
        <v>0.66666666666666663</v>
      </c>
      <c r="AV438" s="182">
        <f t="shared" si="101"/>
        <v>0.99999999999999989</v>
      </c>
      <c r="AW438" s="182">
        <f t="shared" si="101"/>
        <v>0.99999999999999989</v>
      </c>
      <c r="AX438" s="182">
        <f t="shared" si="101"/>
        <v>0.99999999999999989</v>
      </c>
      <c r="AY438" s="182">
        <f t="shared" si="101"/>
        <v>0.99999999999999989</v>
      </c>
      <c r="AZ438" s="182">
        <f t="shared" si="101"/>
        <v>0.99999999999999989</v>
      </c>
      <c r="BA438" s="182">
        <f t="shared" si="101"/>
        <v>0.99999999999999989</v>
      </c>
      <c r="BB438" s="182">
        <f t="shared" si="101"/>
        <v>0.99999999999999989</v>
      </c>
      <c r="BC438" s="182">
        <f t="shared" si="101"/>
        <v>0.99999999999999989</v>
      </c>
      <c r="BD438" s="182">
        <f t="shared" si="101"/>
        <v>0.99999999999999989</v>
      </c>
      <c r="BE438" s="182">
        <f t="shared" si="101"/>
        <v>0.99999999999999989</v>
      </c>
      <c r="BF438" s="182">
        <f t="shared" si="101"/>
        <v>0.99999999999999989</v>
      </c>
      <c r="BG438" s="182">
        <f t="shared" si="101"/>
        <v>0.99999999999999989</v>
      </c>
      <c r="BH438" s="182">
        <f t="shared" si="101"/>
        <v>0.99999999999999989</v>
      </c>
      <c r="BI438" s="182">
        <f t="shared" si="101"/>
        <v>0.99999999999999989</v>
      </c>
      <c r="BJ438" s="182">
        <f t="shared" si="101"/>
        <v>0.99999999999999989</v>
      </c>
      <c r="BK438" s="182">
        <f t="shared" si="101"/>
        <v>0.99999999999999989</v>
      </c>
      <c r="BL438" s="182">
        <f t="shared" si="101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780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/>
      <c r="AU441" s="182">
        <v>1</v>
      </c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780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/>
      <c r="AU444" s="182">
        <v>1</v>
      </c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780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/>
      <c r="AV447" s="182">
        <v>1</v>
      </c>
      <c r="AW447" s="182">
        <v>1</v>
      </c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780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182">
        <v>1</v>
      </c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780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182">
        <v>1</v>
      </c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780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/>
      <c r="AV456" s="182">
        <v>1</v>
      </c>
      <c r="AW456" s="182">
        <v>1</v>
      </c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3">S460*$O$460+S463*$O$463+S466*$O$466+S469*$O$469+S472*$O$472+S475*$O$475</f>
        <v>0</v>
      </c>
      <c r="T457" s="185">
        <f t="shared" si="103"/>
        <v>0</v>
      </c>
      <c r="U457" s="185">
        <f t="shared" si="103"/>
        <v>0</v>
      </c>
      <c r="V457" s="185">
        <f t="shared" si="103"/>
        <v>0</v>
      </c>
      <c r="W457" s="185">
        <f t="shared" si="103"/>
        <v>0</v>
      </c>
      <c r="X457" s="185">
        <f t="shared" si="103"/>
        <v>0</v>
      </c>
      <c r="Y457" s="185">
        <f t="shared" si="103"/>
        <v>0</v>
      </c>
      <c r="Z457" s="185">
        <f t="shared" si="103"/>
        <v>0</v>
      </c>
      <c r="AA457" s="185">
        <f t="shared" si="103"/>
        <v>0</v>
      </c>
      <c r="AB457" s="185">
        <f t="shared" si="103"/>
        <v>0</v>
      </c>
      <c r="AC457" s="185">
        <f t="shared" si="103"/>
        <v>0</v>
      </c>
      <c r="AD457" s="185">
        <f t="shared" si="103"/>
        <v>0</v>
      </c>
      <c r="AE457" s="185">
        <f t="shared" si="103"/>
        <v>0</v>
      </c>
      <c r="AF457" s="185">
        <f t="shared" si="103"/>
        <v>0</v>
      </c>
      <c r="AG457" s="185">
        <f t="shared" si="103"/>
        <v>0</v>
      </c>
      <c r="AH457" s="185">
        <f t="shared" si="103"/>
        <v>0</v>
      </c>
      <c r="AI457" s="185">
        <f t="shared" si="103"/>
        <v>0</v>
      </c>
      <c r="AJ457" s="185">
        <f t="shared" si="103"/>
        <v>0</v>
      </c>
      <c r="AK457" s="185">
        <f t="shared" si="103"/>
        <v>0</v>
      </c>
      <c r="AL457" s="185">
        <f t="shared" si="103"/>
        <v>0</v>
      </c>
      <c r="AM457" s="185">
        <f t="shared" si="103"/>
        <v>0</v>
      </c>
      <c r="AN457" s="185">
        <f t="shared" si="103"/>
        <v>0</v>
      </c>
      <c r="AO457" s="185">
        <f t="shared" si="103"/>
        <v>0</v>
      </c>
      <c r="AP457" s="185">
        <f t="shared" si="103"/>
        <v>0</v>
      </c>
      <c r="AQ457" s="185">
        <f t="shared" si="103"/>
        <v>0</v>
      </c>
      <c r="AR457" s="185">
        <f t="shared" si="103"/>
        <v>0.33333333333333331</v>
      </c>
      <c r="AS457" s="185">
        <f t="shared" si="103"/>
        <v>0.66666666666666663</v>
      </c>
      <c r="AT457" s="185">
        <f t="shared" si="103"/>
        <v>0.66666666666666663</v>
      </c>
      <c r="AU457" s="185">
        <f t="shared" si="103"/>
        <v>0.99999999999999989</v>
      </c>
      <c r="AV457" s="185">
        <f t="shared" si="103"/>
        <v>0.99999999999999989</v>
      </c>
      <c r="AW457" s="185">
        <f t="shared" si="103"/>
        <v>0.99999999999999989</v>
      </c>
      <c r="AX457" s="185">
        <f t="shared" si="103"/>
        <v>0.99999999999999989</v>
      </c>
      <c r="AY457" s="185">
        <f t="shared" si="103"/>
        <v>0.99999999999999989</v>
      </c>
      <c r="AZ457" s="185">
        <f t="shared" si="103"/>
        <v>0.99999999999999989</v>
      </c>
      <c r="BA457" s="185">
        <f t="shared" si="103"/>
        <v>0.99999999999999989</v>
      </c>
      <c r="BB457" s="185">
        <f t="shared" si="103"/>
        <v>0.99999999999999989</v>
      </c>
      <c r="BC457" s="185">
        <f t="shared" si="103"/>
        <v>0.99999999999999989</v>
      </c>
      <c r="BD457" s="185">
        <f t="shared" si="103"/>
        <v>0.99999999999999989</v>
      </c>
      <c r="BE457" s="185">
        <f t="shared" si="103"/>
        <v>0.99999999999999989</v>
      </c>
      <c r="BF457" s="185">
        <f t="shared" si="103"/>
        <v>0.99999999999999989</v>
      </c>
      <c r="BG457" s="185">
        <f t="shared" si="103"/>
        <v>0.99999999999999989</v>
      </c>
      <c r="BH457" s="185">
        <f t="shared" si="103"/>
        <v>0.99999999999999989</v>
      </c>
      <c r="BI457" s="185">
        <f t="shared" si="103"/>
        <v>0.99999999999999989</v>
      </c>
      <c r="BJ457" s="185">
        <f t="shared" si="103"/>
        <v>0.99999999999999989</v>
      </c>
      <c r="BK457" s="185">
        <f t="shared" si="103"/>
        <v>0.99999999999999989</v>
      </c>
      <c r="BL457" s="185">
        <f t="shared" si="103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4">S461*$O$460+S464*$O$463+S467*$O$466+S470*$O$469+S473*$O$472+S476*$O$475</f>
        <v>0</v>
      </c>
      <c r="T458" s="182">
        <f t="shared" si="104"/>
        <v>0</v>
      </c>
      <c r="U458" s="182">
        <f t="shared" si="104"/>
        <v>0</v>
      </c>
      <c r="V458" s="182">
        <f t="shared" si="104"/>
        <v>0</v>
      </c>
      <c r="W458" s="182">
        <f t="shared" si="104"/>
        <v>0</v>
      </c>
      <c r="X458" s="182">
        <f t="shared" si="104"/>
        <v>0</v>
      </c>
      <c r="Y458" s="182">
        <f t="shared" si="104"/>
        <v>0</v>
      </c>
      <c r="Z458" s="182">
        <f t="shared" si="104"/>
        <v>0</v>
      </c>
      <c r="AA458" s="182">
        <f t="shared" si="104"/>
        <v>0</v>
      </c>
      <c r="AB458" s="182">
        <f t="shared" si="104"/>
        <v>0</v>
      </c>
      <c r="AC458" s="182">
        <f t="shared" si="104"/>
        <v>0</v>
      </c>
      <c r="AD458" s="182">
        <f t="shared" si="104"/>
        <v>0</v>
      </c>
      <c r="AE458" s="182">
        <f t="shared" si="104"/>
        <v>0</v>
      </c>
      <c r="AF458" s="182">
        <f t="shared" si="104"/>
        <v>0</v>
      </c>
      <c r="AG458" s="182">
        <f t="shared" si="104"/>
        <v>0</v>
      </c>
      <c r="AH458" s="182">
        <f t="shared" si="104"/>
        <v>0</v>
      </c>
      <c r="AI458" s="182">
        <f t="shared" si="104"/>
        <v>0</v>
      </c>
      <c r="AJ458" s="182">
        <f t="shared" si="104"/>
        <v>0</v>
      </c>
      <c r="AK458" s="182">
        <f t="shared" si="104"/>
        <v>0</v>
      </c>
      <c r="AL458" s="182">
        <f t="shared" si="104"/>
        <v>0</v>
      </c>
      <c r="AM458" s="182">
        <f t="shared" si="104"/>
        <v>0</v>
      </c>
      <c r="AN458" s="182">
        <f t="shared" si="104"/>
        <v>0</v>
      </c>
      <c r="AO458" s="182">
        <f t="shared" si="104"/>
        <v>0</v>
      </c>
      <c r="AP458" s="182">
        <f t="shared" si="104"/>
        <v>0</v>
      </c>
      <c r="AQ458" s="182">
        <f t="shared" si="104"/>
        <v>0</v>
      </c>
      <c r="AR458" s="182">
        <f t="shared" si="104"/>
        <v>0</v>
      </c>
      <c r="AS458" s="182">
        <f t="shared" si="104"/>
        <v>0</v>
      </c>
      <c r="AT458" s="182">
        <f t="shared" si="104"/>
        <v>0</v>
      </c>
      <c r="AU458" s="182">
        <f t="shared" si="104"/>
        <v>0</v>
      </c>
      <c r="AV458" s="182">
        <f t="shared" si="104"/>
        <v>0</v>
      </c>
      <c r="AW458" s="182">
        <f t="shared" si="104"/>
        <v>0</v>
      </c>
      <c r="AX458" s="182">
        <f t="shared" si="104"/>
        <v>0</v>
      </c>
      <c r="AY458" s="182">
        <f t="shared" si="104"/>
        <v>0</v>
      </c>
      <c r="AZ458" s="182">
        <f t="shared" si="104"/>
        <v>0</v>
      </c>
      <c r="BA458" s="182">
        <f t="shared" si="104"/>
        <v>0</v>
      </c>
      <c r="BB458" s="182">
        <f t="shared" si="104"/>
        <v>0</v>
      </c>
      <c r="BC458" s="182">
        <f t="shared" si="104"/>
        <v>0</v>
      </c>
      <c r="BD458" s="182">
        <f t="shared" si="104"/>
        <v>0</v>
      </c>
      <c r="BE458" s="182">
        <f t="shared" si="104"/>
        <v>0</v>
      </c>
      <c r="BF458" s="182">
        <f t="shared" si="104"/>
        <v>0</v>
      </c>
      <c r="BG458" s="182">
        <f t="shared" si="104"/>
        <v>0</v>
      </c>
      <c r="BH458" s="182">
        <f t="shared" si="104"/>
        <v>0</v>
      </c>
      <c r="BI458" s="182">
        <f t="shared" si="104"/>
        <v>0</v>
      </c>
      <c r="BJ458" s="182">
        <f t="shared" si="104"/>
        <v>0</v>
      </c>
      <c r="BK458" s="182">
        <f t="shared" si="104"/>
        <v>0</v>
      </c>
      <c r="BL458" s="182">
        <f t="shared" si="104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780</v>
      </c>
      <c r="S459" s="182">
        <f t="shared" si="103"/>
        <v>0</v>
      </c>
      <c r="T459" s="182">
        <f t="shared" si="103"/>
        <v>0</v>
      </c>
      <c r="U459" s="182">
        <f t="shared" si="103"/>
        <v>0</v>
      </c>
      <c r="V459" s="182">
        <f t="shared" si="103"/>
        <v>0</v>
      </c>
      <c r="W459" s="182">
        <f t="shared" si="103"/>
        <v>0</v>
      </c>
      <c r="X459" s="182">
        <f t="shared" si="103"/>
        <v>0</v>
      </c>
      <c r="Y459" s="182">
        <f t="shared" si="103"/>
        <v>0</v>
      </c>
      <c r="Z459" s="182">
        <f t="shared" si="103"/>
        <v>0</v>
      </c>
      <c r="AA459" s="182">
        <f t="shared" si="103"/>
        <v>0</v>
      </c>
      <c r="AB459" s="182">
        <f t="shared" si="103"/>
        <v>0</v>
      </c>
      <c r="AC459" s="182">
        <f t="shared" si="103"/>
        <v>0</v>
      </c>
      <c r="AD459" s="182">
        <f t="shared" si="103"/>
        <v>0</v>
      </c>
      <c r="AE459" s="182">
        <f t="shared" si="103"/>
        <v>0</v>
      </c>
      <c r="AF459" s="182">
        <f t="shared" si="103"/>
        <v>0</v>
      </c>
      <c r="AG459" s="182">
        <f t="shared" si="103"/>
        <v>0</v>
      </c>
      <c r="AH459" s="182">
        <f t="shared" si="103"/>
        <v>0</v>
      </c>
      <c r="AI459" s="182">
        <f t="shared" si="103"/>
        <v>0</v>
      </c>
      <c r="AJ459" s="182">
        <f t="shared" si="103"/>
        <v>0</v>
      </c>
      <c r="AK459" s="182">
        <f t="shared" si="103"/>
        <v>0</v>
      </c>
      <c r="AL459" s="182">
        <f t="shared" si="103"/>
        <v>0</v>
      </c>
      <c r="AM459" s="182">
        <f t="shared" si="103"/>
        <v>0</v>
      </c>
      <c r="AN459" s="182">
        <f t="shared" si="103"/>
        <v>0</v>
      </c>
      <c r="AO459" s="182">
        <f t="shared" si="103"/>
        <v>0</v>
      </c>
      <c r="AP459" s="182">
        <f t="shared" si="103"/>
        <v>0</v>
      </c>
      <c r="AQ459" s="182">
        <f t="shared" si="103"/>
        <v>0</v>
      </c>
      <c r="AR459" s="182">
        <f t="shared" si="103"/>
        <v>0</v>
      </c>
      <c r="AS459" s="182">
        <f t="shared" si="103"/>
        <v>0</v>
      </c>
      <c r="AT459" s="182">
        <f t="shared" si="103"/>
        <v>0</v>
      </c>
      <c r="AU459" s="182">
        <f t="shared" si="103"/>
        <v>0.33333333333333331</v>
      </c>
      <c r="AV459" s="182">
        <f t="shared" si="103"/>
        <v>0.66666666666666663</v>
      </c>
      <c r="AW459" s="182">
        <f t="shared" si="103"/>
        <v>0.99999999999999989</v>
      </c>
      <c r="AX459" s="182">
        <f t="shared" si="103"/>
        <v>0.99999999999999989</v>
      </c>
      <c r="AY459" s="182">
        <f t="shared" si="103"/>
        <v>0.99999999999999989</v>
      </c>
      <c r="AZ459" s="182">
        <f t="shared" si="103"/>
        <v>0.99999999999999989</v>
      </c>
      <c r="BA459" s="182">
        <f t="shared" si="103"/>
        <v>0.99999999999999989</v>
      </c>
      <c r="BB459" s="182">
        <f t="shared" si="103"/>
        <v>0.99999999999999989</v>
      </c>
      <c r="BC459" s="182">
        <f t="shared" si="103"/>
        <v>0.99999999999999989</v>
      </c>
      <c r="BD459" s="182">
        <f t="shared" si="103"/>
        <v>0.99999999999999989</v>
      </c>
      <c r="BE459" s="182">
        <f t="shared" si="103"/>
        <v>0.99999999999999989</v>
      </c>
      <c r="BF459" s="182">
        <f t="shared" si="103"/>
        <v>0.99999999999999989</v>
      </c>
      <c r="BG459" s="182">
        <f t="shared" si="103"/>
        <v>0.99999999999999989</v>
      </c>
      <c r="BH459" s="182">
        <f t="shared" si="103"/>
        <v>0.99999999999999989</v>
      </c>
      <c r="BI459" s="182">
        <f t="shared" si="103"/>
        <v>0.99999999999999989</v>
      </c>
      <c r="BJ459" s="182">
        <f t="shared" si="103"/>
        <v>0.99999999999999989</v>
      </c>
      <c r="BK459" s="182">
        <f t="shared" si="103"/>
        <v>0.99999999999999989</v>
      </c>
      <c r="BL459" s="182">
        <f t="shared" si="103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780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/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780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/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780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/>
      <c r="AW468" s="182">
        <v>1</v>
      </c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780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182"/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780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182"/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780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/>
      <c r="AW477" s="182">
        <v>1</v>
      </c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5">S481*$M$481+S529*$M$529+S625*$M$625+S577*$M$577</f>
        <v>0</v>
      </c>
      <c r="T478" s="180">
        <f t="shared" si="105"/>
        <v>0</v>
      </c>
      <c r="U478" s="180">
        <f t="shared" si="105"/>
        <v>0</v>
      </c>
      <c r="V478" s="180">
        <f t="shared" si="105"/>
        <v>0</v>
      </c>
      <c r="W478" s="180">
        <f t="shared" si="105"/>
        <v>0</v>
      </c>
      <c r="X478" s="180">
        <f t="shared" si="105"/>
        <v>0</v>
      </c>
      <c r="Y478" s="180">
        <f t="shared" si="105"/>
        <v>0.06</v>
      </c>
      <c r="Z478" s="180">
        <f t="shared" si="105"/>
        <v>0.12</v>
      </c>
      <c r="AA478" s="180">
        <f t="shared" si="105"/>
        <v>0.12</v>
      </c>
      <c r="AB478" s="180">
        <f t="shared" si="105"/>
        <v>0.16</v>
      </c>
      <c r="AC478" s="180">
        <f t="shared" si="105"/>
        <v>0.2</v>
      </c>
      <c r="AD478" s="180">
        <f t="shared" si="105"/>
        <v>0.2</v>
      </c>
      <c r="AE478" s="180">
        <f t="shared" si="105"/>
        <v>0.2</v>
      </c>
      <c r="AF478" s="180">
        <f t="shared" si="105"/>
        <v>0.2</v>
      </c>
      <c r="AG478" s="180">
        <f t="shared" si="105"/>
        <v>0.2</v>
      </c>
      <c r="AH478" s="180">
        <f t="shared" si="105"/>
        <v>0.2</v>
      </c>
      <c r="AI478" s="180">
        <f t="shared" si="105"/>
        <v>0.2</v>
      </c>
      <c r="AJ478" s="180">
        <f t="shared" si="105"/>
        <v>0.31999999999999995</v>
      </c>
      <c r="AK478" s="180">
        <f t="shared" si="105"/>
        <v>0.49999999999999994</v>
      </c>
      <c r="AL478" s="180">
        <f t="shared" si="105"/>
        <v>0.49999999999999994</v>
      </c>
      <c r="AM478" s="180">
        <f t="shared" si="105"/>
        <v>0.59999999999999987</v>
      </c>
      <c r="AN478" s="180">
        <f t="shared" si="105"/>
        <v>0.59999999999999987</v>
      </c>
      <c r="AO478" s="180">
        <f t="shared" si="105"/>
        <v>0.81999999999999984</v>
      </c>
      <c r="AP478" s="180">
        <f t="shared" si="105"/>
        <v>0.84666666666666646</v>
      </c>
      <c r="AQ478" s="180">
        <f t="shared" si="105"/>
        <v>0.90666666666666651</v>
      </c>
      <c r="AR478" s="180">
        <f t="shared" si="105"/>
        <v>0.94666666666666655</v>
      </c>
      <c r="AS478" s="180">
        <f t="shared" si="105"/>
        <v>0.98666666666666647</v>
      </c>
      <c r="AT478" s="180">
        <f t="shared" si="105"/>
        <v>0.98666666666666647</v>
      </c>
      <c r="AU478" s="180">
        <f t="shared" si="105"/>
        <v>0.99999999999999978</v>
      </c>
      <c r="AV478" s="180">
        <f t="shared" si="105"/>
        <v>0.99999999999999978</v>
      </c>
      <c r="AW478" s="180">
        <f t="shared" si="105"/>
        <v>0.99999999999999978</v>
      </c>
      <c r="AX478" s="180">
        <f t="shared" si="105"/>
        <v>0.99999999999999978</v>
      </c>
      <c r="AY478" s="180">
        <f t="shared" si="105"/>
        <v>0.99999999999999978</v>
      </c>
      <c r="AZ478" s="180">
        <f t="shared" si="105"/>
        <v>0.99999999999999978</v>
      </c>
      <c r="BA478" s="180">
        <f t="shared" si="105"/>
        <v>0.99999999999999978</v>
      </c>
      <c r="BB478" s="180">
        <f t="shared" si="105"/>
        <v>0.99999999999999978</v>
      </c>
      <c r="BC478" s="180">
        <f t="shared" si="105"/>
        <v>0.99999999999999978</v>
      </c>
      <c r="BD478" s="180">
        <f t="shared" si="105"/>
        <v>0.99999999999999978</v>
      </c>
      <c r="BE478" s="180">
        <f t="shared" si="105"/>
        <v>0.99999999999999978</v>
      </c>
      <c r="BF478" s="180">
        <f t="shared" si="105"/>
        <v>0.99999999999999978</v>
      </c>
      <c r="BG478" s="180">
        <f t="shared" si="105"/>
        <v>0.99999999999999978</v>
      </c>
      <c r="BH478" s="180">
        <f t="shared" si="105"/>
        <v>0.99999999999999978</v>
      </c>
      <c r="BI478" s="180">
        <f t="shared" si="105"/>
        <v>0.99999999999999978</v>
      </c>
      <c r="BJ478" s="180">
        <f t="shared" si="105"/>
        <v>0.99999999999999978</v>
      </c>
      <c r="BK478" s="180">
        <f t="shared" si="105"/>
        <v>0.99999999999999978</v>
      </c>
      <c r="BL478" s="180">
        <f t="shared" si="105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6">S482*$M$481+S530*$M$529+S626*$M$625+S578*$M$577</f>
        <v>0</v>
      </c>
      <c r="T479" s="177">
        <f t="shared" si="106"/>
        <v>0</v>
      </c>
      <c r="U479" s="177">
        <f t="shared" si="106"/>
        <v>0</v>
      </c>
      <c r="V479" s="177">
        <f t="shared" si="106"/>
        <v>0</v>
      </c>
      <c r="W479" s="177">
        <f t="shared" si="106"/>
        <v>0</v>
      </c>
      <c r="X479" s="177">
        <f t="shared" si="106"/>
        <v>0</v>
      </c>
      <c r="Y479" s="177">
        <f t="shared" si="106"/>
        <v>0</v>
      </c>
      <c r="Z479" s="177">
        <f t="shared" si="106"/>
        <v>0</v>
      </c>
      <c r="AA479" s="177">
        <f t="shared" si="106"/>
        <v>0</v>
      </c>
      <c r="AB479" s="177">
        <f t="shared" si="106"/>
        <v>0</v>
      </c>
      <c r="AC479" s="177">
        <f t="shared" si="106"/>
        <v>0.06</v>
      </c>
      <c r="AD479" s="177">
        <f t="shared" si="106"/>
        <v>0.06</v>
      </c>
      <c r="AE479" s="177">
        <f t="shared" si="106"/>
        <v>0.1</v>
      </c>
      <c r="AF479" s="177">
        <f t="shared" si="106"/>
        <v>0.2</v>
      </c>
      <c r="AG479" s="177">
        <f t="shared" si="106"/>
        <v>0.2</v>
      </c>
      <c r="AH479" s="177">
        <f t="shared" si="106"/>
        <v>0.2</v>
      </c>
      <c r="AI479" s="177">
        <f t="shared" si="106"/>
        <v>0.2</v>
      </c>
      <c r="AJ479" s="177">
        <f t="shared" si="106"/>
        <v>0.2</v>
      </c>
      <c r="AK479" s="177">
        <f t="shared" si="106"/>
        <v>0.2</v>
      </c>
      <c r="AL479" s="177">
        <f t="shared" si="106"/>
        <v>0</v>
      </c>
      <c r="AM479" s="177">
        <f t="shared" si="106"/>
        <v>0</v>
      </c>
      <c r="AN479" s="177">
        <f t="shared" si="106"/>
        <v>0</v>
      </c>
      <c r="AO479" s="177">
        <f t="shared" si="106"/>
        <v>0</v>
      </c>
      <c r="AP479" s="177">
        <f t="shared" si="106"/>
        <v>0</v>
      </c>
      <c r="AQ479" s="177">
        <f t="shared" si="106"/>
        <v>0</v>
      </c>
      <c r="AR479" s="177">
        <f t="shared" si="106"/>
        <v>0</v>
      </c>
      <c r="AS479" s="177">
        <f t="shared" si="106"/>
        <v>0</v>
      </c>
      <c r="AT479" s="177">
        <f t="shared" si="106"/>
        <v>0</v>
      </c>
      <c r="AU479" s="177">
        <f t="shared" si="106"/>
        <v>0</v>
      </c>
      <c r="AV479" s="177">
        <f t="shared" si="106"/>
        <v>0</v>
      </c>
      <c r="AW479" s="177">
        <f t="shared" si="106"/>
        <v>0</v>
      </c>
      <c r="AX479" s="177">
        <f t="shared" si="106"/>
        <v>0</v>
      </c>
      <c r="AY479" s="177">
        <f t="shared" si="106"/>
        <v>0</v>
      </c>
      <c r="AZ479" s="177">
        <f t="shared" si="106"/>
        <v>0</v>
      </c>
      <c r="BA479" s="177">
        <f t="shared" si="106"/>
        <v>0</v>
      </c>
      <c r="BB479" s="177">
        <f t="shared" si="106"/>
        <v>0</v>
      </c>
      <c r="BC479" s="177">
        <f t="shared" si="106"/>
        <v>0</v>
      </c>
      <c r="BD479" s="177">
        <f t="shared" si="106"/>
        <v>0</v>
      </c>
      <c r="BE479" s="177">
        <f t="shared" si="106"/>
        <v>0</v>
      </c>
      <c r="BF479" s="177">
        <f t="shared" si="106"/>
        <v>0</v>
      </c>
      <c r="BG479" s="177">
        <f t="shared" si="106"/>
        <v>0</v>
      </c>
      <c r="BH479" s="177">
        <f t="shared" si="106"/>
        <v>0</v>
      </c>
      <c r="BI479" s="177">
        <f t="shared" si="106"/>
        <v>0</v>
      </c>
      <c r="BJ479" s="177">
        <f t="shared" si="106"/>
        <v>0</v>
      </c>
      <c r="BK479" s="177">
        <f t="shared" si="106"/>
        <v>0</v>
      </c>
      <c r="BL479" s="177">
        <f t="shared" si="106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780</v>
      </c>
      <c r="S480" s="177">
        <f t="shared" si="105"/>
        <v>0</v>
      </c>
      <c r="T480" s="177">
        <f t="shared" si="105"/>
        <v>0</v>
      </c>
      <c r="U480" s="177">
        <f t="shared" si="105"/>
        <v>0</v>
      </c>
      <c r="V480" s="177">
        <f t="shared" si="105"/>
        <v>0</v>
      </c>
      <c r="W480" s="177">
        <f t="shared" si="105"/>
        <v>0</v>
      </c>
      <c r="X480" s="177">
        <f t="shared" si="105"/>
        <v>0</v>
      </c>
      <c r="Y480" s="177">
        <f t="shared" si="105"/>
        <v>0</v>
      </c>
      <c r="Z480" s="177">
        <f t="shared" si="105"/>
        <v>0</v>
      </c>
      <c r="AA480" s="177">
        <f t="shared" si="105"/>
        <v>0</v>
      </c>
      <c r="AB480" s="177">
        <f t="shared" si="105"/>
        <v>0</v>
      </c>
      <c r="AC480" s="177">
        <f t="shared" si="105"/>
        <v>0</v>
      </c>
      <c r="AD480" s="177">
        <f t="shared" si="105"/>
        <v>0</v>
      </c>
      <c r="AE480" s="177">
        <f t="shared" si="105"/>
        <v>0</v>
      </c>
      <c r="AF480" s="177">
        <f t="shared" si="105"/>
        <v>0</v>
      </c>
      <c r="AG480" s="177">
        <f t="shared" si="105"/>
        <v>0</v>
      </c>
      <c r="AH480" s="177">
        <f t="shared" si="105"/>
        <v>0</v>
      </c>
      <c r="AI480" s="177">
        <f t="shared" si="105"/>
        <v>0</v>
      </c>
      <c r="AJ480" s="177">
        <f t="shared" si="105"/>
        <v>0</v>
      </c>
      <c r="AK480" s="177">
        <f t="shared" si="105"/>
        <v>0.2</v>
      </c>
      <c r="AL480" s="177">
        <f t="shared" si="105"/>
        <v>0.38</v>
      </c>
      <c r="AM480" s="177">
        <f t="shared" si="105"/>
        <v>0.38</v>
      </c>
      <c r="AN480" s="177">
        <f t="shared" si="105"/>
        <v>0.67999999999999994</v>
      </c>
      <c r="AO480" s="177">
        <f t="shared" si="105"/>
        <v>0.79999999999999982</v>
      </c>
      <c r="AP480" s="177">
        <f t="shared" si="105"/>
        <v>0.83999999999999986</v>
      </c>
      <c r="AQ480" s="177">
        <f t="shared" si="105"/>
        <v>0.83999999999999986</v>
      </c>
      <c r="AR480" s="177">
        <f t="shared" si="105"/>
        <v>0.85333333333333317</v>
      </c>
      <c r="AS480" s="177">
        <f t="shared" si="105"/>
        <v>0.85333333333333317</v>
      </c>
      <c r="AT480" s="177">
        <f t="shared" si="105"/>
        <v>0.90666666666666651</v>
      </c>
      <c r="AU480" s="177">
        <f t="shared" si="105"/>
        <v>0.95999999999999985</v>
      </c>
      <c r="AV480" s="177">
        <f t="shared" si="105"/>
        <v>0.99999999999999978</v>
      </c>
      <c r="AW480" s="177">
        <f t="shared" si="105"/>
        <v>0.99999999999999978</v>
      </c>
      <c r="AX480" s="177">
        <f t="shared" si="105"/>
        <v>0.99999999999999978</v>
      </c>
      <c r="AY480" s="177">
        <f t="shared" si="105"/>
        <v>0.99999999999999978</v>
      </c>
      <c r="AZ480" s="177">
        <f t="shared" si="105"/>
        <v>0.99999999999999978</v>
      </c>
      <c r="BA480" s="177">
        <f t="shared" si="105"/>
        <v>0.99999999999999978</v>
      </c>
      <c r="BB480" s="177">
        <f t="shared" si="105"/>
        <v>0.99999999999999978</v>
      </c>
      <c r="BC480" s="177">
        <f t="shared" si="105"/>
        <v>0.99999999999999978</v>
      </c>
      <c r="BD480" s="177">
        <f t="shared" si="105"/>
        <v>0.99999999999999978</v>
      </c>
      <c r="BE480" s="177">
        <f t="shared" si="105"/>
        <v>0.99999999999999978</v>
      </c>
      <c r="BF480" s="177">
        <f t="shared" si="105"/>
        <v>0.99999999999999978</v>
      </c>
      <c r="BG480" s="177">
        <f t="shared" si="105"/>
        <v>0.99999999999999978</v>
      </c>
      <c r="BH480" s="177">
        <f t="shared" si="105"/>
        <v>0.99999999999999978</v>
      </c>
      <c r="BI480" s="177">
        <f t="shared" si="105"/>
        <v>0.99999999999999978</v>
      </c>
      <c r="BJ480" s="177">
        <f t="shared" si="105"/>
        <v>0.99999999999999978</v>
      </c>
      <c r="BK480" s="177">
        <f t="shared" si="105"/>
        <v>0.99999999999999978</v>
      </c>
      <c r="BL480" s="177">
        <f t="shared" si="105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7">S484*$N$484+S487*$N$487+S508*$N$508</f>
        <v>0</v>
      </c>
      <c r="T481" s="183">
        <f t="shared" si="107"/>
        <v>0</v>
      </c>
      <c r="U481" s="183">
        <f t="shared" si="107"/>
        <v>0</v>
      </c>
      <c r="V481" s="183">
        <f t="shared" si="107"/>
        <v>0</v>
      </c>
      <c r="W481" s="183">
        <f t="shared" si="107"/>
        <v>0</v>
      </c>
      <c r="X481" s="183">
        <f t="shared" si="107"/>
        <v>0</v>
      </c>
      <c r="Y481" s="183">
        <f t="shared" si="107"/>
        <v>0</v>
      </c>
      <c r="Z481" s="183">
        <f t="shared" si="107"/>
        <v>0.2</v>
      </c>
      <c r="AA481" s="183">
        <f t="shared" si="107"/>
        <v>0.2</v>
      </c>
      <c r="AB481" s="183">
        <f t="shared" si="107"/>
        <v>0.2</v>
      </c>
      <c r="AC481" s="183">
        <f t="shared" si="107"/>
        <v>0.2</v>
      </c>
      <c r="AD481" s="183">
        <f t="shared" si="107"/>
        <v>0.2</v>
      </c>
      <c r="AE481" s="183">
        <f t="shared" si="107"/>
        <v>0.2</v>
      </c>
      <c r="AF481" s="183">
        <f t="shared" si="107"/>
        <v>0.2</v>
      </c>
      <c r="AG481" s="183">
        <f t="shared" si="107"/>
        <v>0.2</v>
      </c>
      <c r="AH481" s="183">
        <f t="shared" si="107"/>
        <v>0.2</v>
      </c>
      <c r="AI481" s="183">
        <f t="shared" si="107"/>
        <v>0.2</v>
      </c>
      <c r="AJ481" s="183">
        <f t="shared" si="107"/>
        <v>0.2</v>
      </c>
      <c r="AK481" s="183">
        <f t="shared" si="107"/>
        <v>0.79999999999999982</v>
      </c>
      <c r="AL481" s="183">
        <f t="shared" si="107"/>
        <v>0.79999999999999982</v>
      </c>
      <c r="AM481" s="183">
        <f t="shared" si="107"/>
        <v>0.99999999999999978</v>
      </c>
      <c r="AN481" s="183">
        <f t="shared" si="107"/>
        <v>0.99999999999999978</v>
      </c>
      <c r="AO481" s="183">
        <f t="shared" si="107"/>
        <v>0.99999999999999978</v>
      </c>
      <c r="AP481" s="183">
        <f t="shared" si="107"/>
        <v>0.99999999999999978</v>
      </c>
      <c r="AQ481" s="183">
        <f t="shared" si="107"/>
        <v>0.99999999999999978</v>
      </c>
      <c r="AR481" s="183">
        <f t="shared" si="107"/>
        <v>0.99999999999999978</v>
      </c>
      <c r="AS481" s="183">
        <f t="shared" si="107"/>
        <v>0.99999999999999978</v>
      </c>
      <c r="AT481" s="183">
        <f t="shared" si="107"/>
        <v>0.99999999999999978</v>
      </c>
      <c r="AU481" s="183">
        <f t="shared" si="107"/>
        <v>0.99999999999999978</v>
      </c>
      <c r="AV481" s="183">
        <f t="shared" si="107"/>
        <v>0.99999999999999978</v>
      </c>
      <c r="AW481" s="183">
        <f t="shared" si="107"/>
        <v>0.99999999999999978</v>
      </c>
      <c r="AX481" s="183">
        <f t="shared" si="107"/>
        <v>0.99999999999999978</v>
      </c>
      <c r="AY481" s="183">
        <f t="shared" si="107"/>
        <v>0.99999999999999978</v>
      </c>
      <c r="AZ481" s="183">
        <f t="shared" si="107"/>
        <v>0.99999999999999978</v>
      </c>
      <c r="BA481" s="183">
        <f t="shared" si="107"/>
        <v>0.99999999999999978</v>
      </c>
      <c r="BB481" s="183">
        <f t="shared" si="107"/>
        <v>0.99999999999999978</v>
      </c>
      <c r="BC481" s="183">
        <f t="shared" si="107"/>
        <v>0.99999999999999978</v>
      </c>
      <c r="BD481" s="183">
        <f t="shared" si="107"/>
        <v>0.99999999999999978</v>
      </c>
      <c r="BE481" s="183">
        <f t="shared" si="107"/>
        <v>0.99999999999999978</v>
      </c>
      <c r="BF481" s="183">
        <f t="shared" si="107"/>
        <v>0.99999999999999978</v>
      </c>
      <c r="BG481" s="183">
        <f t="shared" si="107"/>
        <v>0.99999999999999978</v>
      </c>
      <c r="BH481" s="183">
        <f t="shared" si="107"/>
        <v>0.99999999999999978</v>
      </c>
      <c r="BI481" s="183">
        <f t="shared" si="107"/>
        <v>0.99999999999999978</v>
      </c>
      <c r="BJ481" s="183">
        <f t="shared" si="107"/>
        <v>0.99999999999999978</v>
      </c>
      <c r="BK481" s="183">
        <f t="shared" si="107"/>
        <v>0.99999999999999978</v>
      </c>
      <c r="BL481" s="183">
        <f t="shared" si="107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8">S485*$N$484+S488*$N$487+S509*$N$508</f>
        <v>0</v>
      </c>
      <c r="T482" s="177">
        <f t="shared" si="108"/>
        <v>0</v>
      </c>
      <c r="U482" s="177">
        <f t="shared" si="108"/>
        <v>0</v>
      </c>
      <c r="V482" s="177">
        <f t="shared" si="108"/>
        <v>0</v>
      </c>
      <c r="W482" s="177">
        <f t="shared" si="108"/>
        <v>0</v>
      </c>
      <c r="X482" s="177">
        <f t="shared" si="108"/>
        <v>0</v>
      </c>
      <c r="Y482" s="177">
        <f t="shared" si="108"/>
        <v>0</v>
      </c>
      <c r="Z482" s="177">
        <f t="shared" si="108"/>
        <v>0</v>
      </c>
      <c r="AA482" s="177">
        <f t="shared" si="108"/>
        <v>0</v>
      </c>
      <c r="AB482" s="177">
        <f t="shared" si="108"/>
        <v>0</v>
      </c>
      <c r="AC482" s="177">
        <f t="shared" si="108"/>
        <v>0.2</v>
      </c>
      <c r="AD482" s="177">
        <f t="shared" si="108"/>
        <v>0.2</v>
      </c>
      <c r="AE482" s="177">
        <f t="shared" si="108"/>
        <v>0.2</v>
      </c>
      <c r="AF482" s="177">
        <f t="shared" si="108"/>
        <v>0.2</v>
      </c>
      <c r="AG482" s="177">
        <f t="shared" si="108"/>
        <v>0.2</v>
      </c>
      <c r="AH482" s="177">
        <f t="shared" si="108"/>
        <v>0.2</v>
      </c>
      <c r="AI482" s="177">
        <f t="shared" si="108"/>
        <v>0.2</v>
      </c>
      <c r="AJ482" s="177">
        <f t="shared" si="108"/>
        <v>0.2</v>
      </c>
      <c r="AK482" s="177">
        <f t="shared" si="108"/>
        <v>0.2</v>
      </c>
      <c r="AL482" s="177">
        <f t="shared" si="108"/>
        <v>0</v>
      </c>
      <c r="AM482" s="177">
        <f t="shared" si="108"/>
        <v>0</v>
      </c>
      <c r="AN482" s="177">
        <f t="shared" si="108"/>
        <v>0</v>
      </c>
      <c r="AO482" s="177">
        <f t="shared" si="108"/>
        <v>0</v>
      </c>
      <c r="AP482" s="177">
        <f t="shared" si="108"/>
        <v>0</v>
      </c>
      <c r="AQ482" s="177">
        <f t="shared" si="108"/>
        <v>0</v>
      </c>
      <c r="AR482" s="177">
        <f t="shared" si="108"/>
        <v>0</v>
      </c>
      <c r="AS482" s="177">
        <f t="shared" si="108"/>
        <v>0</v>
      </c>
      <c r="AT482" s="177">
        <f t="shared" si="108"/>
        <v>0</v>
      </c>
      <c r="AU482" s="177">
        <f t="shared" si="108"/>
        <v>0</v>
      </c>
      <c r="AV482" s="177">
        <f t="shared" si="108"/>
        <v>0</v>
      </c>
      <c r="AW482" s="177">
        <f t="shared" si="108"/>
        <v>0</v>
      </c>
      <c r="AX482" s="177">
        <f t="shared" si="108"/>
        <v>0</v>
      </c>
      <c r="AY482" s="177">
        <f t="shared" si="108"/>
        <v>0</v>
      </c>
      <c r="AZ482" s="177">
        <f t="shared" si="108"/>
        <v>0</v>
      </c>
      <c r="BA482" s="177">
        <f t="shared" si="108"/>
        <v>0</v>
      </c>
      <c r="BB482" s="177">
        <f t="shared" si="108"/>
        <v>0</v>
      </c>
      <c r="BC482" s="177">
        <f t="shared" si="108"/>
        <v>0</v>
      </c>
      <c r="BD482" s="177">
        <f t="shared" si="108"/>
        <v>0</v>
      </c>
      <c r="BE482" s="177">
        <f t="shared" si="108"/>
        <v>0</v>
      </c>
      <c r="BF482" s="177">
        <f t="shared" si="108"/>
        <v>0</v>
      </c>
      <c r="BG482" s="177">
        <f t="shared" si="108"/>
        <v>0</v>
      </c>
      <c r="BH482" s="177">
        <f t="shared" si="108"/>
        <v>0</v>
      </c>
      <c r="BI482" s="177">
        <f t="shared" si="108"/>
        <v>0</v>
      </c>
      <c r="BJ482" s="177">
        <f t="shared" si="108"/>
        <v>0</v>
      </c>
      <c r="BK482" s="177">
        <f t="shared" si="108"/>
        <v>0</v>
      </c>
      <c r="BL482" s="177">
        <f t="shared" si="108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780</v>
      </c>
      <c r="S483" s="177">
        <f t="shared" si="107"/>
        <v>0</v>
      </c>
      <c r="T483" s="177">
        <f t="shared" si="107"/>
        <v>0</v>
      </c>
      <c r="U483" s="177">
        <f t="shared" si="107"/>
        <v>0</v>
      </c>
      <c r="V483" s="177">
        <f t="shared" si="107"/>
        <v>0</v>
      </c>
      <c r="W483" s="177">
        <f t="shared" si="107"/>
        <v>0</v>
      </c>
      <c r="X483" s="177">
        <f t="shared" si="107"/>
        <v>0</v>
      </c>
      <c r="Y483" s="177">
        <f t="shared" si="107"/>
        <v>0</v>
      </c>
      <c r="Z483" s="177">
        <f t="shared" si="107"/>
        <v>0</v>
      </c>
      <c r="AA483" s="177">
        <f t="shared" si="107"/>
        <v>0</v>
      </c>
      <c r="AB483" s="177">
        <f t="shared" si="107"/>
        <v>0</v>
      </c>
      <c r="AC483" s="177">
        <f t="shared" si="107"/>
        <v>0</v>
      </c>
      <c r="AD483" s="177">
        <f t="shared" si="107"/>
        <v>0</v>
      </c>
      <c r="AE483" s="177">
        <f t="shared" si="107"/>
        <v>0</v>
      </c>
      <c r="AF483" s="177">
        <f t="shared" si="107"/>
        <v>0</v>
      </c>
      <c r="AG483" s="177">
        <f t="shared" si="107"/>
        <v>0</v>
      </c>
      <c r="AH483" s="177">
        <f t="shared" si="107"/>
        <v>0</v>
      </c>
      <c r="AI483" s="177">
        <f t="shared" si="107"/>
        <v>0</v>
      </c>
      <c r="AJ483" s="177">
        <f t="shared" si="107"/>
        <v>0</v>
      </c>
      <c r="AK483" s="177">
        <f t="shared" si="107"/>
        <v>0.2</v>
      </c>
      <c r="AL483" s="177">
        <f t="shared" si="107"/>
        <v>0.79999999999999982</v>
      </c>
      <c r="AM483" s="177">
        <f t="shared" si="107"/>
        <v>0.79999999999999982</v>
      </c>
      <c r="AN483" s="177">
        <f t="shared" si="107"/>
        <v>0.99999999999999978</v>
      </c>
      <c r="AO483" s="177">
        <f t="shared" si="107"/>
        <v>0.99999999999999978</v>
      </c>
      <c r="AP483" s="177">
        <f t="shared" si="107"/>
        <v>0.99999999999999978</v>
      </c>
      <c r="AQ483" s="177">
        <f t="shared" si="107"/>
        <v>0.99999999999999978</v>
      </c>
      <c r="AR483" s="177">
        <f t="shared" si="107"/>
        <v>0.99999999999999978</v>
      </c>
      <c r="AS483" s="177">
        <f t="shared" si="107"/>
        <v>0.99999999999999978</v>
      </c>
      <c r="AT483" s="177">
        <f t="shared" si="107"/>
        <v>0.99999999999999978</v>
      </c>
      <c r="AU483" s="177">
        <f t="shared" si="107"/>
        <v>0.99999999999999978</v>
      </c>
      <c r="AV483" s="177">
        <f t="shared" si="107"/>
        <v>0.99999999999999978</v>
      </c>
      <c r="AW483" s="177">
        <f t="shared" si="107"/>
        <v>0.99999999999999978</v>
      </c>
      <c r="AX483" s="177">
        <f t="shared" si="107"/>
        <v>0.99999999999999978</v>
      </c>
      <c r="AY483" s="177">
        <f t="shared" si="107"/>
        <v>0.99999999999999978</v>
      </c>
      <c r="AZ483" s="177">
        <f t="shared" si="107"/>
        <v>0.99999999999999978</v>
      </c>
      <c r="BA483" s="177">
        <f t="shared" si="107"/>
        <v>0.99999999999999978</v>
      </c>
      <c r="BB483" s="177">
        <f t="shared" si="107"/>
        <v>0.99999999999999978</v>
      </c>
      <c r="BC483" s="177">
        <f t="shared" si="107"/>
        <v>0.99999999999999978</v>
      </c>
      <c r="BD483" s="177">
        <f t="shared" si="107"/>
        <v>0.99999999999999978</v>
      </c>
      <c r="BE483" s="177">
        <f t="shared" si="107"/>
        <v>0.99999999999999978</v>
      </c>
      <c r="BF483" s="177">
        <f t="shared" si="107"/>
        <v>0.99999999999999978</v>
      </c>
      <c r="BG483" s="177">
        <f t="shared" si="107"/>
        <v>0.99999999999999978</v>
      </c>
      <c r="BH483" s="177">
        <f t="shared" si="107"/>
        <v>0.99999999999999978</v>
      </c>
      <c r="BI483" s="177">
        <f t="shared" si="107"/>
        <v>0.99999999999999978</v>
      </c>
      <c r="BJ483" s="177">
        <f t="shared" si="107"/>
        <v>0.99999999999999978</v>
      </c>
      <c r="BK483" s="177">
        <f t="shared" si="107"/>
        <v>0.99999999999999978</v>
      </c>
      <c r="BL483" s="177">
        <f t="shared" si="107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>
        <v>1</v>
      </c>
      <c r="AI485" s="182">
        <v>1</v>
      </c>
      <c r="AJ485" s="182">
        <v>1</v>
      </c>
      <c r="AK485" s="182">
        <v>1</v>
      </c>
      <c r="AL485" s="182"/>
      <c r="AM485" s="182"/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780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>
        <v>1</v>
      </c>
      <c r="AL486" s="182">
        <v>1</v>
      </c>
      <c r="AM486" s="182">
        <v>1</v>
      </c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9">S490*$O$490+S493*$O$493+S496*$O$496+S499*$O$499+S502*$O$502+S505*$O$505</f>
        <v>0</v>
      </c>
      <c r="T487" s="185">
        <f t="shared" ref="T487:BL487" si="110">T490*$O$490+T493*$O$493+T496*$O$496+T499*$O$499+T502*$O$502+T505*$O$505</f>
        <v>0</v>
      </c>
      <c r="U487" s="185">
        <f t="shared" si="110"/>
        <v>0</v>
      </c>
      <c r="V487" s="185">
        <f t="shared" si="110"/>
        <v>0</v>
      </c>
      <c r="W487" s="185">
        <f t="shared" si="110"/>
        <v>0</v>
      </c>
      <c r="X487" s="185">
        <f t="shared" si="110"/>
        <v>0</v>
      </c>
      <c r="Y487" s="185">
        <f t="shared" si="110"/>
        <v>0</v>
      </c>
      <c r="Z487" s="185">
        <f t="shared" si="110"/>
        <v>0</v>
      </c>
      <c r="AA487" s="185">
        <f t="shared" si="110"/>
        <v>0</v>
      </c>
      <c r="AB487" s="185">
        <f t="shared" si="110"/>
        <v>0</v>
      </c>
      <c r="AC487" s="185">
        <f t="shared" si="110"/>
        <v>0</v>
      </c>
      <c r="AD487" s="185">
        <f t="shared" si="110"/>
        <v>0</v>
      </c>
      <c r="AE487" s="185">
        <f t="shared" si="110"/>
        <v>0</v>
      </c>
      <c r="AF487" s="185">
        <f t="shared" si="110"/>
        <v>0</v>
      </c>
      <c r="AG487" s="185">
        <f t="shared" si="110"/>
        <v>0</v>
      </c>
      <c r="AH487" s="185">
        <f t="shared" si="110"/>
        <v>0</v>
      </c>
      <c r="AI487" s="185">
        <f t="shared" si="110"/>
        <v>0</v>
      </c>
      <c r="AJ487" s="185">
        <f t="shared" si="110"/>
        <v>0</v>
      </c>
      <c r="AK487" s="185">
        <f t="shared" si="110"/>
        <v>0.99999999999999989</v>
      </c>
      <c r="AL487" s="185">
        <f t="shared" si="110"/>
        <v>0.99999999999999989</v>
      </c>
      <c r="AM487" s="185">
        <f t="shared" si="110"/>
        <v>0.99999999999999989</v>
      </c>
      <c r="AN487" s="185">
        <f t="shared" si="110"/>
        <v>0.99999999999999989</v>
      </c>
      <c r="AO487" s="185">
        <f t="shared" si="110"/>
        <v>0.99999999999999989</v>
      </c>
      <c r="AP487" s="185">
        <f t="shared" si="110"/>
        <v>0.99999999999999989</v>
      </c>
      <c r="AQ487" s="185">
        <f t="shared" si="110"/>
        <v>0.99999999999999989</v>
      </c>
      <c r="AR487" s="185">
        <f t="shared" si="110"/>
        <v>0.99999999999999989</v>
      </c>
      <c r="AS487" s="185">
        <f t="shared" si="110"/>
        <v>0.99999999999999989</v>
      </c>
      <c r="AT487" s="185">
        <f t="shared" si="110"/>
        <v>0.99999999999999989</v>
      </c>
      <c r="AU487" s="185">
        <f t="shared" si="110"/>
        <v>0.99999999999999989</v>
      </c>
      <c r="AV487" s="185">
        <f t="shared" si="110"/>
        <v>0.99999999999999989</v>
      </c>
      <c r="AW487" s="185">
        <f t="shared" si="110"/>
        <v>0.99999999999999989</v>
      </c>
      <c r="AX487" s="185">
        <f t="shared" si="110"/>
        <v>0.99999999999999989</v>
      </c>
      <c r="AY487" s="185">
        <f t="shared" si="110"/>
        <v>0.99999999999999989</v>
      </c>
      <c r="AZ487" s="185">
        <f t="shared" si="110"/>
        <v>0.99999999999999989</v>
      </c>
      <c r="BA487" s="185">
        <f t="shared" si="110"/>
        <v>0.99999999999999989</v>
      </c>
      <c r="BB487" s="185">
        <f t="shared" si="110"/>
        <v>0.99999999999999989</v>
      </c>
      <c r="BC487" s="185">
        <f t="shared" si="110"/>
        <v>0.99999999999999989</v>
      </c>
      <c r="BD487" s="185">
        <f t="shared" si="110"/>
        <v>0.99999999999999989</v>
      </c>
      <c r="BE487" s="185">
        <f t="shared" si="110"/>
        <v>0.99999999999999989</v>
      </c>
      <c r="BF487" s="185">
        <f t="shared" si="110"/>
        <v>0.99999999999999989</v>
      </c>
      <c r="BG487" s="185">
        <f t="shared" si="110"/>
        <v>0.99999999999999989</v>
      </c>
      <c r="BH487" s="185">
        <f t="shared" si="110"/>
        <v>0.99999999999999989</v>
      </c>
      <c r="BI487" s="185">
        <f t="shared" si="110"/>
        <v>0.99999999999999989</v>
      </c>
      <c r="BJ487" s="185">
        <f t="shared" si="110"/>
        <v>0.99999999999999989</v>
      </c>
      <c r="BK487" s="185">
        <f t="shared" si="110"/>
        <v>0.99999999999999989</v>
      </c>
      <c r="BL487" s="185">
        <f t="shared" si="110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11">T491*$O$490+T494*$O$493+T497*$O$496+T500*$O$499+T503*$O$502+T506*$O$505</f>
        <v>0</v>
      </c>
      <c r="U488" s="182">
        <f t="shared" si="111"/>
        <v>0</v>
      </c>
      <c r="V488" s="182">
        <f t="shared" si="111"/>
        <v>0</v>
      </c>
      <c r="W488" s="182">
        <f t="shared" si="111"/>
        <v>0</v>
      </c>
      <c r="X488" s="182">
        <f t="shared" si="111"/>
        <v>0</v>
      </c>
      <c r="Y488" s="182">
        <f t="shared" si="111"/>
        <v>0</v>
      </c>
      <c r="Z488" s="182">
        <f t="shared" si="111"/>
        <v>0</v>
      </c>
      <c r="AA488" s="182">
        <f t="shared" si="111"/>
        <v>0</v>
      </c>
      <c r="AB488" s="182">
        <f t="shared" si="111"/>
        <v>0</v>
      </c>
      <c r="AC488" s="182">
        <f t="shared" si="111"/>
        <v>0</v>
      </c>
      <c r="AD488" s="182">
        <f t="shared" si="111"/>
        <v>0</v>
      </c>
      <c r="AE488" s="182">
        <f t="shared" si="111"/>
        <v>0</v>
      </c>
      <c r="AF488" s="182">
        <f t="shared" si="111"/>
        <v>0</v>
      </c>
      <c r="AG488" s="182">
        <f t="shared" si="111"/>
        <v>0</v>
      </c>
      <c r="AH488" s="182">
        <f t="shared" si="111"/>
        <v>0</v>
      </c>
      <c r="AI488" s="182">
        <f t="shared" si="111"/>
        <v>0</v>
      </c>
      <c r="AJ488" s="182">
        <f t="shared" si="111"/>
        <v>0</v>
      </c>
      <c r="AK488" s="182">
        <f t="shared" si="111"/>
        <v>0</v>
      </c>
      <c r="AL488" s="182">
        <f t="shared" si="111"/>
        <v>0</v>
      </c>
      <c r="AM488" s="182">
        <f t="shared" si="111"/>
        <v>0</v>
      </c>
      <c r="AN488" s="182">
        <f t="shared" si="111"/>
        <v>0</v>
      </c>
      <c r="AO488" s="182">
        <f t="shared" si="111"/>
        <v>0</v>
      </c>
      <c r="AP488" s="182">
        <f t="shared" si="111"/>
        <v>0</v>
      </c>
      <c r="AQ488" s="182">
        <f t="shared" si="111"/>
        <v>0</v>
      </c>
      <c r="AR488" s="182">
        <f t="shared" si="111"/>
        <v>0</v>
      </c>
      <c r="AS488" s="182">
        <f t="shared" si="111"/>
        <v>0</v>
      </c>
      <c r="AT488" s="182">
        <f t="shared" si="111"/>
        <v>0</v>
      </c>
      <c r="AU488" s="182">
        <f t="shared" si="111"/>
        <v>0</v>
      </c>
      <c r="AV488" s="182">
        <f t="shared" si="111"/>
        <v>0</v>
      </c>
      <c r="AW488" s="182">
        <f t="shared" si="111"/>
        <v>0</v>
      </c>
      <c r="AX488" s="182">
        <f t="shared" si="111"/>
        <v>0</v>
      </c>
      <c r="AY488" s="182">
        <f t="shared" si="111"/>
        <v>0</v>
      </c>
      <c r="AZ488" s="182">
        <f t="shared" si="111"/>
        <v>0</v>
      </c>
      <c r="BA488" s="182">
        <f t="shared" si="111"/>
        <v>0</v>
      </c>
      <c r="BB488" s="182">
        <f t="shared" si="111"/>
        <v>0</v>
      </c>
      <c r="BC488" s="182">
        <f t="shared" si="111"/>
        <v>0</v>
      </c>
      <c r="BD488" s="182">
        <f t="shared" si="111"/>
        <v>0</v>
      </c>
      <c r="BE488" s="182">
        <f t="shared" si="111"/>
        <v>0</v>
      </c>
      <c r="BF488" s="182">
        <f t="shared" si="111"/>
        <v>0</v>
      </c>
      <c r="BG488" s="182">
        <f t="shared" si="111"/>
        <v>0</v>
      </c>
      <c r="BH488" s="182">
        <f t="shared" si="111"/>
        <v>0</v>
      </c>
      <c r="BI488" s="182">
        <f t="shared" si="111"/>
        <v>0</v>
      </c>
      <c r="BJ488" s="182">
        <f t="shared" si="111"/>
        <v>0</v>
      </c>
      <c r="BK488" s="182">
        <f t="shared" si="111"/>
        <v>0</v>
      </c>
      <c r="BL488" s="182">
        <f t="shared" si="111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780</v>
      </c>
      <c r="S489" s="182">
        <f t="shared" si="109"/>
        <v>0</v>
      </c>
      <c r="T489" s="182">
        <f t="shared" si="109"/>
        <v>0</v>
      </c>
      <c r="U489" s="182">
        <f t="shared" si="109"/>
        <v>0</v>
      </c>
      <c r="V489" s="182">
        <f t="shared" si="109"/>
        <v>0</v>
      </c>
      <c r="W489" s="182">
        <f t="shared" si="109"/>
        <v>0</v>
      </c>
      <c r="X489" s="182">
        <f t="shared" si="109"/>
        <v>0</v>
      </c>
      <c r="Y489" s="182">
        <f t="shared" si="109"/>
        <v>0</v>
      </c>
      <c r="Z489" s="182">
        <f t="shared" si="109"/>
        <v>0</v>
      </c>
      <c r="AA489" s="182">
        <f t="shared" si="109"/>
        <v>0</v>
      </c>
      <c r="AB489" s="182">
        <f t="shared" si="109"/>
        <v>0</v>
      </c>
      <c r="AC489" s="182">
        <f t="shared" si="109"/>
        <v>0</v>
      </c>
      <c r="AD489" s="182">
        <f t="shared" si="109"/>
        <v>0</v>
      </c>
      <c r="AE489" s="182">
        <f t="shared" si="109"/>
        <v>0</v>
      </c>
      <c r="AF489" s="182">
        <f t="shared" si="109"/>
        <v>0</v>
      </c>
      <c r="AG489" s="182">
        <f t="shared" si="109"/>
        <v>0</v>
      </c>
      <c r="AH489" s="182">
        <f t="shared" si="109"/>
        <v>0</v>
      </c>
      <c r="AI489" s="182">
        <f t="shared" si="111"/>
        <v>0</v>
      </c>
      <c r="AJ489" s="182">
        <f t="shared" si="111"/>
        <v>0</v>
      </c>
      <c r="AK489" s="182"/>
      <c r="AL489" s="182">
        <f t="shared" si="111"/>
        <v>0.99999999999999989</v>
      </c>
      <c r="AM489" s="182">
        <f t="shared" si="111"/>
        <v>0.99999999999999989</v>
      </c>
      <c r="AN489" s="182">
        <f t="shared" si="111"/>
        <v>0.99999999999999989</v>
      </c>
      <c r="AO489" s="182">
        <f t="shared" si="111"/>
        <v>0.99999999999999989</v>
      </c>
      <c r="AP489" s="182">
        <f t="shared" si="111"/>
        <v>0.99999999999999989</v>
      </c>
      <c r="AQ489" s="182">
        <f t="shared" si="111"/>
        <v>0.99999999999999989</v>
      </c>
      <c r="AR489" s="182">
        <f t="shared" si="111"/>
        <v>0.99999999999999989</v>
      </c>
      <c r="AS489" s="182">
        <f t="shared" si="111"/>
        <v>0.99999999999999989</v>
      </c>
      <c r="AT489" s="182">
        <f t="shared" si="111"/>
        <v>0.99999999999999989</v>
      </c>
      <c r="AU489" s="182">
        <f t="shared" si="111"/>
        <v>0.99999999999999989</v>
      </c>
      <c r="AV489" s="182">
        <f t="shared" si="111"/>
        <v>0.99999999999999989</v>
      </c>
      <c r="AW489" s="182">
        <f t="shared" si="111"/>
        <v>0.99999999999999989</v>
      </c>
      <c r="AX489" s="182">
        <f t="shared" si="111"/>
        <v>0.99999999999999989</v>
      </c>
      <c r="AY489" s="182">
        <f t="shared" si="111"/>
        <v>0.99999999999999989</v>
      </c>
      <c r="AZ489" s="182">
        <f t="shared" si="111"/>
        <v>0.99999999999999989</v>
      </c>
      <c r="BA489" s="182">
        <f t="shared" si="111"/>
        <v>0.99999999999999989</v>
      </c>
      <c r="BB489" s="182">
        <f t="shared" si="111"/>
        <v>0.99999999999999989</v>
      </c>
      <c r="BC489" s="182">
        <f t="shared" si="111"/>
        <v>0.99999999999999989</v>
      </c>
      <c r="BD489" s="182">
        <f t="shared" si="111"/>
        <v>0.99999999999999989</v>
      </c>
      <c r="BE489" s="182">
        <f t="shared" si="111"/>
        <v>0.99999999999999989</v>
      </c>
      <c r="BF489" s="182">
        <f t="shared" si="111"/>
        <v>0.99999999999999989</v>
      </c>
      <c r="BG489" s="182">
        <f t="shared" si="111"/>
        <v>0.99999999999999989</v>
      </c>
      <c r="BH489" s="182">
        <f t="shared" si="111"/>
        <v>0.99999999999999989</v>
      </c>
      <c r="BI489" s="182">
        <f t="shared" si="111"/>
        <v>0.99999999999999989</v>
      </c>
      <c r="BJ489" s="182">
        <f t="shared" si="111"/>
        <v>0.99999999999999989</v>
      </c>
      <c r="BK489" s="182">
        <f t="shared" si="111"/>
        <v>0.99999999999999989</v>
      </c>
      <c r="BL489" s="182">
        <f t="shared" si="111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780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>
        <v>1</v>
      </c>
      <c r="AM492" s="182">
        <v>1</v>
      </c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780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>
        <v>1</v>
      </c>
      <c r="AM495" s="182">
        <v>1</v>
      </c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780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>
        <v>1</v>
      </c>
      <c r="AM498" s="182">
        <v>1</v>
      </c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780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>
        <v>1</v>
      </c>
      <c r="AM501" s="182">
        <v>1</v>
      </c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780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>
        <v>1</v>
      </c>
      <c r="AM504" s="182">
        <v>1</v>
      </c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780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>
        <v>1</v>
      </c>
      <c r="AM507" s="182">
        <v>1</v>
      </c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2">T511*$O$511+T514*$O$514+T517*$O$517+T520*$O$520+T523*$O$523+T526*$O$526</f>
        <v>0</v>
      </c>
      <c r="U508" s="185">
        <f t="shared" si="112"/>
        <v>0</v>
      </c>
      <c r="V508" s="185">
        <f t="shared" si="112"/>
        <v>0</v>
      </c>
      <c r="W508" s="185">
        <f t="shared" si="112"/>
        <v>0</v>
      </c>
      <c r="X508" s="185">
        <f t="shared" si="112"/>
        <v>0</v>
      </c>
      <c r="Y508" s="185">
        <f t="shared" si="112"/>
        <v>0</v>
      </c>
      <c r="Z508" s="185">
        <f t="shared" si="112"/>
        <v>0</v>
      </c>
      <c r="AA508" s="185">
        <f t="shared" si="112"/>
        <v>0</v>
      </c>
      <c r="AB508" s="185">
        <f t="shared" si="112"/>
        <v>0</v>
      </c>
      <c r="AC508" s="185">
        <f t="shared" si="112"/>
        <v>0</v>
      </c>
      <c r="AD508" s="185">
        <f t="shared" si="112"/>
        <v>0</v>
      </c>
      <c r="AE508" s="185">
        <f t="shared" si="112"/>
        <v>0</v>
      </c>
      <c r="AF508" s="185">
        <f t="shared" si="112"/>
        <v>0</v>
      </c>
      <c r="AG508" s="185">
        <f t="shared" si="112"/>
        <v>0</v>
      </c>
      <c r="AH508" s="185">
        <f t="shared" si="112"/>
        <v>0</v>
      </c>
      <c r="AI508" s="185">
        <f t="shared" si="112"/>
        <v>0</v>
      </c>
      <c r="AJ508" s="185">
        <f t="shared" si="112"/>
        <v>0</v>
      </c>
      <c r="AK508" s="185">
        <f t="shared" si="112"/>
        <v>0</v>
      </c>
      <c r="AL508" s="185">
        <f t="shared" si="112"/>
        <v>0</v>
      </c>
      <c r="AM508" s="185">
        <f t="shared" si="112"/>
        <v>0.99999999999999989</v>
      </c>
      <c r="AN508" s="185">
        <f t="shared" si="112"/>
        <v>0.99999999999999989</v>
      </c>
      <c r="AO508" s="185">
        <f t="shared" si="112"/>
        <v>0.99999999999999989</v>
      </c>
      <c r="AP508" s="185">
        <f t="shared" si="112"/>
        <v>0.99999999999999989</v>
      </c>
      <c r="AQ508" s="185">
        <f t="shared" si="112"/>
        <v>0.99999999999999989</v>
      </c>
      <c r="AR508" s="185">
        <f t="shared" si="112"/>
        <v>0.99999999999999989</v>
      </c>
      <c r="AS508" s="185">
        <f t="shared" si="112"/>
        <v>0.99999999999999989</v>
      </c>
      <c r="AT508" s="185">
        <f t="shared" si="112"/>
        <v>0.99999999999999989</v>
      </c>
      <c r="AU508" s="185">
        <f t="shared" si="112"/>
        <v>0.99999999999999989</v>
      </c>
      <c r="AV508" s="185">
        <f t="shared" si="112"/>
        <v>0.99999999999999989</v>
      </c>
      <c r="AW508" s="185">
        <f t="shared" si="112"/>
        <v>0.99999999999999989</v>
      </c>
      <c r="AX508" s="185">
        <f t="shared" si="112"/>
        <v>0.99999999999999989</v>
      </c>
      <c r="AY508" s="185">
        <f t="shared" si="112"/>
        <v>0.99999999999999989</v>
      </c>
      <c r="AZ508" s="185">
        <f t="shared" si="112"/>
        <v>0.99999999999999989</v>
      </c>
      <c r="BA508" s="185">
        <f t="shared" si="112"/>
        <v>0.99999999999999989</v>
      </c>
      <c r="BB508" s="185">
        <f t="shared" si="112"/>
        <v>0.99999999999999989</v>
      </c>
      <c r="BC508" s="185">
        <f t="shared" si="112"/>
        <v>0.99999999999999989</v>
      </c>
      <c r="BD508" s="185">
        <f t="shared" si="112"/>
        <v>0.99999999999999989</v>
      </c>
      <c r="BE508" s="185">
        <f t="shared" si="112"/>
        <v>0.99999999999999989</v>
      </c>
      <c r="BF508" s="185">
        <f t="shared" si="112"/>
        <v>0.99999999999999989</v>
      </c>
      <c r="BG508" s="185">
        <f t="shared" si="112"/>
        <v>0.99999999999999989</v>
      </c>
      <c r="BH508" s="185">
        <f t="shared" si="112"/>
        <v>0.99999999999999989</v>
      </c>
      <c r="BI508" s="185">
        <f t="shared" si="112"/>
        <v>0.99999999999999989</v>
      </c>
      <c r="BJ508" s="185">
        <f t="shared" si="112"/>
        <v>0.99999999999999989</v>
      </c>
      <c r="BK508" s="185">
        <f t="shared" si="112"/>
        <v>0.99999999999999989</v>
      </c>
      <c r="BL508" s="185">
        <f t="shared" si="112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3">T512*$O$511+T515*$O$514+T518*$O$517+T521*$O$520+T524*$O$523+T527*$O$526</f>
        <v>0</v>
      </c>
      <c r="U509" s="182">
        <f t="shared" si="113"/>
        <v>0</v>
      </c>
      <c r="V509" s="182">
        <f t="shared" si="113"/>
        <v>0</v>
      </c>
      <c r="W509" s="182">
        <f t="shared" si="113"/>
        <v>0</v>
      </c>
      <c r="X509" s="182">
        <f t="shared" si="113"/>
        <v>0</v>
      </c>
      <c r="Y509" s="182">
        <f t="shared" si="113"/>
        <v>0</v>
      </c>
      <c r="Z509" s="182">
        <f t="shared" si="113"/>
        <v>0</v>
      </c>
      <c r="AA509" s="182">
        <f t="shared" si="113"/>
        <v>0</v>
      </c>
      <c r="AB509" s="182">
        <f t="shared" si="113"/>
        <v>0</v>
      </c>
      <c r="AC509" s="182">
        <f t="shared" si="113"/>
        <v>0</v>
      </c>
      <c r="AD509" s="182">
        <f t="shared" si="113"/>
        <v>0</v>
      </c>
      <c r="AE509" s="182">
        <f t="shared" si="113"/>
        <v>0</v>
      </c>
      <c r="AF509" s="182">
        <f t="shared" si="113"/>
        <v>0</v>
      </c>
      <c r="AG509" s="182">
        <f t="shared" si="113"/>
        <v>0</v>
      </c>
      <c r="AH509" s="182">
        <f t="shared" si="113"/>
        <v>0</v>
      </c>
      <c r="AI509" s="182">
        <f t="shared" si="113"/>
        <v>0</v>
      </c>
      <c r="AJ509" s="182">
        <f t="shared" si="113"/>
        <v>0</v>
      </c>
      <c r="AK509" s="182">
        <f t="shared" si="113"/>
        <v>0</v>
      </c>
      <c r="AL509" s="182">
        <f t="shared" si="113"/>
        <v>0</v>
      </c>
      <c r="AM509" s="182">
        <f t="shared" si="113"/>
        <v>0</v>
      </c>
      <c r="AN509" s="182">
        <f t="shared" si="113"/>
        <v>0</v>
      </c>
      <c r="AO509" s="182">
        <f t="shared" si="113"/>
        <v>0</v>
      </c>
      <c r="AP509" s="182">
        <f t="shared" si="113"/>
        <v>0</v>
      </c>
      <c r="AQ509" s="182">
        <f t="shared" si="113"/>
        <v>0</v>
      </c>
      <c r="AR509" s="182">
        <f t="shared" si="113"/>
        <v>0</v>
      </c>
      <c r="AS509" s="182">
        <f t="shared" si="113"/>
        <v>0</v>
      </c>
      <c r="AT509" s="182">
        <f t="shared" si="113"/>
        <v>0</v>
      </c>
      <c r="AU509" s="182">
        <f t="shared" si="113"/>
        <v>0</v>
      </c>
      <c r="AV509" s="182">
        <f t="shared" si="113"/>
        <v>0</v>
      </c>
      <c r="AW509" s="182">
        <f t="shared" si="113"/>
        <v>0</v>
      </c>
      <c r="AX509" s="182">
        <f t="shared" si="113"/>
        <v>0</v>
      </c>
      <c r="AY509" s="182">
        <f t="shared" si="113"/>
        <v>0</v>
      </c>
      <c r="AZ509" s="182">
        <f t="shared" si="113"/>
        <v>0</v>
      </c>
      <c r="BA509" s="182">
        <f t="shared" si="113"/>
        <v>0</v>
      </c>
      <c r="BB509" s="182">
        <f t="shared" si="113"/>
        <v>0</v>
      </c>
      <c r="BC509" s="182">
        <f t="shared" si="113"/>
        <v>0</v>
      </c>
      <c r="BD509" s="182">
        <f t="shared" si="113"/>
        <v>0</v>
      </c>
      <c r="BE509" s="182">
        <f t="shared" si="113"/>
        <v>0</v>
      </c>
      <c r="BF509" s="182">
        <f t="shared" si="113"/>
        <v>0</v>
      </c>
      <c r="BG509" s="182">
        <f t="shared" si="113"/>
        <v>0</v>
      </c>
      <c r="BH509" s="182">
        <f t="shared" si="113"/>
        <v>0</v>
      </c>
      <c r="BI509" s="182">
        <f t="shared" si="113"/>
        <v>0</v>
      </c>
      <c r="BJ509" s="182">
        <f t="shared" si="113"/>
        <v>0</v>
      </c>
      <c r="BK509" s="182">
        <f t="shared" si="113"/>
        <v>0</v>
      </c>
      <c r="BL509" s="182">
        <f t="shared" si="113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780</v>
      </c>
      <c r="S510" s="182">
        <f>S513*$O$511+S516*$O$514+S519*$O$517+S522*$O$520+S525*$O$523+S528*$O$526</f>
        <v>0</v>
      </c>
      <c r="T510" s="182">
        <f t="shared" ref="T510:BL510" si="114">T513*$O$511+T516*$O$514+T519*$O$517+T522*$O$520+T525*$O$523+T528*$O$526</f>
        <v>0</v>
      </c>
      <c r="U510" s="182">
        <f t="shared" si="114"/>
        <v>0</v>
      </c>
      <c r="V510" s="182">
        <f t="shared" si="114"/>
        <v>0</v>
      </c>
      <c r="W510" s="182">
        <f t="shared" si="114"/>
        <v>0</v>
      </c>
      <c r="X510" s="182">
        <f t="shared" si="114"/>
        <v>0</v>
      </c>
      <c r="Y510" s="182">
        <f t="shared" si="114"/>
        <v>0</v>
      </c>
      <c r="Z510" s="182">
        <f t="shared" si="114"/>
        <v>0</v>
      </c>
      <c r="AA510" s="182">
        <f t="shared" si="114"/>
        <v>0</v>
      </c>
      <c r="AB510" s="182">
        <f t="shared" si="114"/>
        <v>0</v>
      </c>
      <c r="AC510" s="182">
        <f t="shared" si="114"/>
        <v>0</v>
      </c>
      <c r="AD510" s="182">
        <f t="shared" si="114"/>
        <v>0</v>
      </c>
      <c r="AE510" s="182">
        <f t="shared" si="114"/>
        <v>0</v>
      </c>
      <c r="AF510" s="182">
        <f t="shared" si="114"/>
        <v>0</v>
      </c>
      <c r="AG510" s="182">
        <f t="shared" si="114"/>
        <v>0</v>
      </c>
      <c r="AH510" s="182">
        <f t="shared" si="114"/>
        <v>0</v>
      </c>
      <c r="AI510" s="182">
        <f t="shared" si="114"/>
        <v>0</v>
      </c>
      <c r="AJ510" s="182">
        <f t="shared" si="114"/>
        <v>0</v>
      </c>
      <c r="AK510" s="182">
        <f t="shared" si="114"/>
        <v>0</v>
      </c>
      <c r="AL510" s="182">
        <f t="shared" si="114"/>
        <v>0</v>
      </c>
      <c r="AM510" s="182">
        <f t="shared" si="114"/>
        <v>0</v>
      </c>
      <c r="AN510" s="182">
        <f t="shared" si="114"/>
        <v>0.99999999999999989</v>
      </c>
      <c r="AO510" s="182">
        <f t="shared" si="114"/>
        <v>0.99999999999999989</v>
      </c>
      <c r="AP510" s="182">
        <f t="shared" si="114"/>
        <v>0.99999999999999989</v>
      </c>
      <c r="AQ510" s="182">
        <f t="shared" si="114"/>
        <v>0.99999999999999989</v>
      </c>
      <c r="AR510" s="182">
        <f t="shared" si="114"/>
        <v>0.99999999999999989</v>
      </c>
      <c r="AS510" s="182">
        <f t="shared" si="114"/>
        <v>0.99999999999999989</v>
      </c>
      <c r="AT510" s="182">
        <f t="shared" si="114"/>
        <v>0.99999999999999989</v>
      </c>
      <c r="AU510" s="182">
        <f t="shared" si="114"/>
        <v>0.99999999999999989</v>
      </c>
      <c r="AV510" s="182">
        <f t="shared" si="114"/>
        <v>0.99999999999999989</v>
      </c>
      <c r="AW510" s="182">
        <f t="shared" si="114"/>
        <v>0.99999999999999989</v>
      </c>
      <c r="AX510" s="182">
        <f t="shared" si="114"/>
        <v>0.99999999999999989</v>
      </c>
      <c r="AY510" s="182">
        <f t="shared" si="114"/>
        <v>0.99999999999999989</v>
      </c>
      <c r="AZ510" s="182">
        <f t="shared" si="114"/>
        <v>0.99999999999999989</v>
      </c>
      <c r="BA510" s="182">
        <f t="shared" si="114"/>
        <v>0.99999999999999989</v>
      </c>
      <c r="BB510" s="182">
        <f t="shared" si="114"/>
        <v>0.99999999999999989</v>
      </c>
      <c r="BC510" s="182">
        <f t="shared" si="114"/>
        <v>0.99999999999999989</v>
      </c>
      <c r="BD510" s="182">
        <f t="shared" si="114"/>
        <v>0.99999999999999989</v>
      </c>
      <c r="BE510" s="182">
        <f t="shared" si="114"/>
        <v>0.99999999999999989</v>
      </c>
      <c r="BF510" s="182">
        <f t="shared" si="114"/>
        <v>0.99999999999999989</v>
      </c>
      <c r="BG510" s="182">
        <f t="shared" si="114"/>
        <v>0.99999999999999989</v>
      </c>
      <c r="BH510" s="182">
        <f t="shared" si="114"/>
        <v>0.99999999999999989</v>
      </c>
      <c r="BI510" s="182">
        <f t="shared" si="114"/>
        <v>0.99999999999999989</v>
      </c>
      <c r="BJ510" s="182">
        <f t="shared" si="114"/>
        <v>0.99999999999999989</v>
      </c>
      <c r="BK510" s="182">
        <f t="shared" si="114"/>
        <v>0.99999999999999989</v>
      </c>
      <c r="BL510" s="182">
        <f t="shared" si="114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780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780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780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780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780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780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5">S532*$N$532+S535*$N$535+S556*$N$556</f>
        <v>0</v>
      </c>
      <c r="T529" s="183">
        <f t="shared" si="115"/>
        <v>0</v>
      </c>
      <c r="U529" s="183">
        <f t="shared" si="115"/>
        <v>0</v>
      </c>
      <c r="V529" s="183">
        <f t="shared" si="115"/>
        <v>0</v>
      </c>
      <c r="W529" s="183">
        <f t="shared" si="115"/>
        <v>0</v>
      </c>
      <c r="X529" s="183">
        <f t="shared" si="115"/>
        <v>0</v>
      </c>
      <c r="Y529" s="183">
        <f t="shared" si="115"/>
        <v>0.2</v>
      </c>
      <c r="Z529" s="183">
        <f t="shared" si="115"/>
        <v>0.2</v>
      </c>
      <c r="AA529" s="183">
        <f t="shared" si="115"/>
        <v>0.2</v>
      </c>
      <c r="AB529" s="183">
        <f t="shared" si="115"/>
        <v>0.2</v>
      </c>
      <c r="AC529" s="183">
        <f t="shared" si="115"/>
        <v>0.2</v>
      </c>
      <c r="AD529" s="183">
        <f t="shared" si="115"/>
        <v>0.2</v>
      </c>
      <c r="AE529" s="183">
        <f t="shared" si="115"/>
        <v>0.2</v>
      </c>
      <c r="AF529" s="183">
        <f t="shared" si="115"/>
        <v>0.2</v>
      </c>
      <c r="AG529" s="183">
        <f t="shared" si="115"/>
        <v>0.2</v>
      </c>
      <c r="AH529" s="183">
        <f t="shared" si="115"/>
        <v>0.2</v>
      </c>
      <c r="AI529" s="183">
        <f t="shared" si="115"/>
        <v>0.2</v>
      </c>
      <c r="AJ529" s="183">
        <f t="shared" si="115"/>
        <v>0.2</v>
      </c>
      <c r="AK529" s="183">
        <f t="shared" si="115"/>
        <v>0.2</v>
      </c>
      <c r="AL529" s="183">
        <f t="shared" si="115"/>
        <v>0.2</v>
      </c>
      <c r="AM529" s="183">
        <f t="shared" si="115"/>
        <v>0.2</v>
      </c>
      <c r="AN529" s="183">
        <f t="shared" si="115"/>
        <v>0.2</v>
      </c>
      <c r="AO529" s="183">
        <f t="shared" si="115"/>
        <v>0.79999999999999982</v>
      </c>
      <c r="AP529" s="183">
        <f t="shared" si="115"/>
        <v>0.79999999999999982</v>
      </c>
      <c r="AQ529" s="183">
        <f t="shared" si="115"/>
        <v>0.99999999999999978</v>
      </c>
      <c r="AR529" s="183">
        <f t="shared" si="115"/>
        <v>0.99999999999999978</v>
      </c>
      <c r="AS529" s="183">
        <f t="shared" si="115"/>
        <v>0.99999999999999978</v>
      </c>
      <c r="AT529" s="183">
        <f t="shared" si="115"/>
        <v>0.99999999999999978</v>
      </c>
      <c r="AU529" s="183">
        <f t="shared" si="115"/>
        <v>0.99999999999999978</v>
      </c>
      <c r="AV529" s="183">
        <f t="shared" si="115"/>
        <v>0.99999999999999978</v>
      </c>
      <c r="AW529" s="183">
        <f t="shared" si="115"/>
        <v>0.99999999999999978</v>
      </c>
      <c r="AX529" s="183">
        <f t="shared" si="115"/>
        <v>0.99999999999999978</v>
      </c>
      <c r="AY529" s="183">
        <f t="shared" si="115"/>
        <v>0.99999999999999978</v>
      </c>
      <c r="AZ529" s="183">
        <f t="shared" si="115"/>
        <v>0.99999999999999978</v>
      </c>
      <c r="BA529" s="183">
        <f t="shared" si="115"/>
        <v>0.99999999999999978</v>
      </c>
      <c r="BB529" s="183">
        <f t="shared" si="115"/>
        <v>0.99999999999999978</v>
      </c>
      <c r="BC529" s="183">
        <f t="shared" si="115"/>
        <v>0.99999999999999978</v>
      </c>
      <c r="BD529" s="183">
        <f t="shared" si="115"/>
        <v>0.99999999999999978</v>
      </c>
      <c r="BE529" s="183">
        <f t="shared" si="115"/>
        <v>0.99999999999999978</v>
      </c>
      <c r="BF529" s="183">
        <f t="shared" si="115"/>
        <v>0.99999999999999978</v>
      </c>
      <c r="BG529" s="183">
        <f t="shared" si="115"/>
        <v>0.99999999999999978</v>
      </c>
      <c r="BH529" s="183">
        <f t="shared" si="115"/>
        <v>0.99999999999999978</v>
      </c>
      <c r="BI529" s="183">
        <f t="shared" si="115"/>
        <v>0.99999999999999978</v>
      </c>
      <c r="BJ529" s="183">
        <f t="shared" si="115"/>
        <v>0.99999999999999978</v>
      </c>
      <c r="BK529" s="183">
        <f t="shared" si="115"/>
        <v>0.99999999999999978</v>
      </c>
      <c r="BL529" s="183">
        <f t="shared" si="115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6">S533*$N$532+S536*$N$535+S557*$N$556</f>
        <v>0</v>
      </c>
      <c r="T530" s="177">
        <f t="shared" si="116"/>
        <v>0</v>
      </c>
      <c r="U530" s="177">
        <f t="shared" si="116"/>
        <v>0</v>
      </c>
      <c r="V530" s="177">
        <f t="shared" si="116"/>
        <v>0</v>
      </c>
      <c r="W530" s="177">
        <f t="shared" si="116"/>
        <v>0</v>
      </c>
      <c r="X530" s="177">
        <f t="shared" si="116"/>
        <v>0</v>
      </c>
      <c r="Y530" s="177">
        <f t="shared" si="116"/>
        <v>0</v>
      </c>
      <c r="Z530" s="177">
        <f t="shared" si="116"/>
        <v>0</v>
      </c>
      <c r="AA530" s="177">
        <f t="shared" si="116"/>
        <v>0</v>
      </c>
      <c r="AB530" s="177">
        <f t="shared" si="116"/>
        <v>0</v>
      </c>
      <c r="AC530" s="177">
        <f t="shared" si="116"/>
        <v>0</v>
      </c>
      <c r="AD530" s="177">
        <f t="shared" si="116"/>
        <v>0</v>
      </c>
      <c r="AE530" s="177">
        <f t="shared" si="116"/>
        <v>0</v>
      </c>
      <c r="AF530" s="177">
        <f t="shared" si="116"/>
        <v>0.2</v>
      </c>
      <c r="AG530" s="177">
        <f t="shared" si="116"/>
        <v>0.2</v>
      </c>
      <c r="AH530" s="177">
        <f t="shared" si="116"/>
        <v>0.2</v>
      </c>
      <c r="AI530" s="177">
        <f t="shared" si="116"/>
        <v>0.2</v>
      </c>
      <c r="AJ530" s="177">
        <f t="shared" si="116"/>
        <v>0.2</v>
      </c>
      <c r="AK530" s="177">
        <f t="shared" si="116"/>
        <v>0.2</v>
      </c>
      <c r="AL530" s="177">
        <f t="shared" si="116"/>
        <v>0</v>
      </c>
      <c r="AM530" s="177">
        <f t="shared" si="116"/>
        <v>0</v>
      </c>
      <c r="AN530" s="177">
        <f t="shared" si="116"/>
        <v>0</v>
      </c>
      <c r="AO530" s="177">
        <f t="shared" si="116"/>
        <v>0</v>
      </c>
      <c r="AP530" s="177">
        <f t="shared" si="116"/>
        <v>0</v>
      </c>
      <c r="AQ530" s="177">
        <f t="shared" si="116"/>
        <v>0</v>
      </c>
      <c r="AR530" s="177">
        <f t="shared" si="116"/>
        <v>0</v>
      </c>
      <c r="AS530" s="177">
        <f t="shared" si="116"/>
        <v>0</v>
      </c>
      <c r="AT530" s="177">
        <f t="shared" si="116"/>
        <v>0</v>
      </c>
      <c r="AU530" s="177">
        <f t="shared" si="116"/>
        <v>0</v>
      </c>
      <c r="AV530" s="177">
        <f t="shared" si="116"/>
        <v>0</v>
      </c>
      <c r="AW530" s="177">
        <f t="shared" si="116"/>
        <v>0</v>
      </c>
      <c r="AX530" s="177">
        <f t="shared" si="116"/>
        <v>0</v>
      </c>
      <c r="AY530" s="177">
        <f t="shared" si="116"/>
        <v>0</v>
      </c>
      <c r="AZ530" s="177">
        <f t="shared" si="116"/>
        <v>0</v>
      </c>
      <c r="BA530" s="177">
        <f t="shared" si="116"/>
        <v>0</v>
      </c>
      <c r="BB530" s="177">
        <f t="shared" si="116"/>
        <v>0</v>
      </c>
      <c r="BC530" s="177">
        <f t="shared" si="116"/>
        <v>0</v>
      </c>
      <c r="BD530" s="177">
        <f t="shared" si="116"/>
        <v>0</v>
      </c>
      <c r="BE530" s="177">
        <f t="shared" si="116"/>
        <v>0</v>
      </c>
      <c r="BF530" s="177">
        <f t="shared" si="116"/>
        <v>0</v>
      </c>
      <c r="BG530" s="177">
        <f t="shared" si="116"/>
        <v>0</v>
      </c>
      <c r="BH530" s="177">
        <f t="shared" si="116"/>
        <v>0</v>
      </c>
      <c r="BI530" s="177">
        <f t="shared" si="116"/>
        <v>0</v>
      </c>
      <c r="BJ530" s="177">
        <f t="shared" si="116"/>
        <v>0</v>
      </c>
      <c r="BK530" s="177">
        <f t="shared" si="116"/>
        <v>0</v>
      </c>
      <c r="BL530" s="177">
        <f t="shared" si="116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780</v>
      </c>
      <c r="S531" s="177">
        <f t="shared" si="115"/>
        <v>0</v>
      </c>
      <c r="T531" s="177">
        <f t="shared" si="115"/>
        <v>0</v>
      </c>
      <c r="U531" s="177">
        <f t="shared" si="115"/>
        <v>0</v>
      </c>
      <c r="V531" s="177">
        <f t="shared" si="115"/>
        <v>0</v>
      </c>
      <c r="W531" s="177">
        <f t="shared" si="115"/>
        <v>0</v>
      </c>
      <c r="X531" s="177">
        <f t="shared" si="115"/>
        <v>0</v>
      </c>
      <c r="Y531" s="177">
        <f t="shared" si="115"/>
        <v>0</v>
      </c>
      <c r="Z531" s="177">
        <f t="shared" si="115"/>
        <v>0</v>
      </c>
      <c r="AA531" s="177">
        <f t="shared" si="115"/>
        <v>0</v>
      </c>
      <c r="AB531" s="177">
        <f t="shared" si="115"/>
        <v>0</v>
      </c>
      <c r="AC531" s="177">
        <f t="shared" si="115"/>
        <v>0</v>
      </c>
      <c r="AD531" s="177">
        <f t="shared" si="115"/>
        <v>0</v>
      </c>
      <c r="AE531" s="177">
        <f t="shared" si="115"/>
        <v>0</v>
      </c>
      <c r="AF531" s="177">
        <f t="shared" si="115"/>
        <v>0</v>
      </c>
      <c r="AG531" s="177">
        <f t="shared" si="115"/>
        <v>0</v>
      </c>
      <c r="AH531" s="177">
        <f t="shared" si="115"/>
        <v>0</v>
      </c>
      <c r="AI531" s="177">
        <f t="shared" si="115"/>
        <v>0</v>
      </c>
      <c r="AJ531" s="177">
        <f t="shared" si="115"/>
        <v>0</v>
      </c>
      <c r="AK531" s="177">
        <f t="shared" si="115"/>
        <v>0.2</v>
      </c>
      <c r="AL531" s="177">
        <f t="shared" si="115"/>
        <v>0.2</v>
      </c>
      <c r="AM531" s="177">
        <f t="shared" si="115"/>
        <v>0.2</v>
      </c>
      <c r="AN531" s="177">
        <f t="shared" si="115"/>
        <v>0.99999999999999978</v>
      </c>
      <c r="AO531" s="177">
        <f t="shared" si="115"/>
        <v>0.99999999999999978</v>
      </c>
      <c r="AP531" s="177">
        <f t="shared" si="115"/>
        <v>0.99999999999999978</v>
      </c>
      <c r="AQ531" s="177">
        <f t="shared" si="115"/>
        <v>0.99999999999999978</v>
      </c>
      <c r="AR531" s="177">
        <f t="shared" si="115"/>
        <v>0.99999999999999978</v>
      </c>
      <c r="AS531" s="177">
        <f t="shared" si="115"/>
        <v>0.99999999999999978</v>
      </c>
      <c r="AT531" s="177">
        <f t="shared" si="115"/>
        <v>0.99999999999999978</v>
      </c>
      <c r="AU531" s="177">
        <f t="shared" si="115"/>
        <v>0.99999999999999978</v>
      </c>
      <c r="AV531" s="177">
        <f t="shared" si="115"/>
        <v>0.99999999999999978</v>
      </c>
      <c r="AW531" s="177">
        <f t="shared" si="115"/>
        <v>0.99999999999999978</v>
      </c>
      <c r="AX531" s="177">
        <f t="shared" si="115"/>
        <v>0.99999999999999978</v>
      </c>
      <c r="AY531" s="177">
        <f t="shared" si="115"/>
        <v>0.99999999999999978</v>
      </c>
      <c r="AZ531" s="177">
        <f t="shared" si="115"/>
        <v>0.99999999999999978</v>
      </c>
      <c r="BA531" s="177">
        <f t="shared" si="115"/>
        <v>0.99999999999999978</v>
      </c>
      <c r="BB531" s="177">
        <f t="shared" si="115"/>
        <v>0.99999999999999978</v>
      </c>
      <c r="BC531" s="177">
        <f t="shared" si="115"/>
        <v>0.99999999999999978</v>
      </c>
      <c r="BD531" s="177">
        <f t="shared" si="115"/>
        <v>0.99999999999999978</v>
      </c>
      <c r="BE531" s="177">
        <f t="shared" si="115"/>
        <v>0.99999999999999978</v>
      </c>
      <c r="BF531" s="177">
        <f t="shared" si="115"/>
        <v>0.99999999999999978</v>
      </c>
      <c r="BG531" s="177">
        <f t="shared" si="115"/>
        <v>0.99999999999999978</v>
      </c>
      <c r="BH531" s="177">
        <f t="shared" si="115"/>
        <v>0.99999999999999978</v>
      </c>
      <c r="BI531" s="177">
        <f t="shared" si="115"/>
        <v>0.99999999999999978</v>
      </c>
      <c r="BJ531" s="177">
        <f t="shared" si="115"/>
        <v>0.99999999999999978</v>
      </c>
      <c r="BK531" s="177">
        <f t="shared" si="115"/>
        <v>0.99999999999999978</v>
      </c>
      <c r="BL531" s="177">
        <f t="shared" si="115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>
        <v>1</v>
      </c>
      <c r="AI533" s="182">
        <v>1</v>
      </c>
      <c r="AJ533" s="182">
        <v>1</v>
      </c>
      <c r="AK533" s="182">
        <v>1</v>
      </c>
      <c r="AL533" s="182"/>
      <c r="AM533" s="182"/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780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>
        <v>1</v>
      </c>
      <c r="AL534" s="182">
        <v>1</v>
      </c>
      <c r="AM534" s="182">
        <v>1</v>
      </c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7">S538*$O$538+S541*$O$541+S544*$O$544+S547*$O$547+S550*$O$550+S553*$O$553</f>
        <v>0</v>
      </c>
      <c r="T535" s="185">
        <f t="shared" si="117"/>
        <v>0</v>
      </c>
      <c r="U535" s="185">
        <f t="shared" si="117"/>
        <v>0</v>
      </c>
      <c r="V535" s="185">
        <f t="shared" si="117"/>
        <v>0</v>
      </c>
      <c r="W535" s="185">
        <f t="shared" si="117"/>
        <v>0</v>
      </c>
      <c r="X535" s="185">
        <f t="shared" si="117"/>
        <v>0</v>
      </c>
      <c r="Y535" s="185">
        <f t="shared" si="117"/>
        <v>0</v>
      </c>
      <c r="Z535" s="185">
        <f t="shared" si="117"/>
        <v>0</v>
      </c>
      <c r="AA535" s="185">
        <f t="shared" si="117"/>
        <v>0</v>
      </c>
      <c r="AB535" s="185">
        <f t="shared" si="117"/>
        <v>0</v>
      </c>
      <c r="AC535" s="185">
        <f t="shared" si="117"/>
        <v>0</v>
      </c>
      <c r="AD535" s="185">
        <f t="shared" si="117"/>
        <v>0</v>
      </c>
      <c r="AE535" s="185">
        <f t="shared" si="117"/>
        <v>0</v>
      </c>
      <c r="AF535" s="185">
        <f t="shared" si="117"/>
        <v>0</v>
      </c>
      <c r="AG535" s="185">
        <f t="shared" si="117"/>
        <v>0</v>
      </c>
      <c r="AH535" s="185">
        <f t="shared" si="117"/>
        <v>0</v>
      </c>
      <c r="AI535" s="185">
        <f t="shared" si="117"/>
        <v>0</v>
      </c>
      <c r="AJ535" s="185">
        <f t="shared" si="117"/>
        <v>0</v>
      </c>
      <c r="AK535" s="185">
        <f t="shared" si="117"/>
        <v>0</v>
      </c>
      <c r="AL535" s="185">
        <f t="shared" si="117"/>
        <v>0</v>
      </c>
      <c r="AM535" s="185">
        <f t="shared" si="117"/>
        <v>0</v>
      </c>
      <c r="AN535" s="185">
        <f t="shared" si="117"/>
        <v>0</v>
      </c>
      <c r="AO535" s="185">
        <f t="shared" si="117"/>
        <v>0.99999999999999989</v>
      </c>
      <c r="AP535" s="185">
        <f t="shared" si="117"/>
        <v>0.99999999999999989</v>
      </c>
      <c r="AQ535" s="185">
        <f t="shared" si="117"/>
        <v>0.99999999999999989</v>
      </c>
      <c r="AR535" s="185">
        <f t="shared" si="117"/>
        <v>0.99999999999999989</v>
      </c>
      <c r="AS535" s="185">
        <f t="shared" si="117"/>
        <v>0.99999999999999989</v>
      </c>
      <c r="AT535" s="185">
        <f t="shared" si="117"/>
        <v>0.99999999999999989</v>
      </c>
      <c r="AU535" s="185">
        <f t="shared" si="117"/>
        <v>0.99999999999999989</v>
      </c>
      <c r="AV535" s="185">
        <f t="shared" si="117"/>
        <v>0.99999999999999989</v>
      </c>
      <c r="AW535" s="185">
        <f t="shared" si="117"/>
        <v>0.99999999999999989</v>
      </c>
      <c r="AX535" s="185">
        <f t="shared" si="117"/>
        <v>0.99999999999999989</v>
      </c>
      <c r="AY535" s="185">
        <f t="shared" si="117"/>
        <v>0.99999999999999989</v>
      </c>
      <c r="AZ535" s="185">
        <f t="shared" si="117"/>
        <v>0.99999999999999989</v>
      </c>
      <c r="BA535" s="185">
        <f t="shared" si="117"/>
        <v>0.99999999999999989</v>
      </c>
      <c r="BB535" s="185">
        <f t="shared" si="117"/>
        <v>0.99999999999999989</v>
      </c>
      <c r="BC535" s="185">
        <f t="shared" si="117"/>
        <v>0.99999999999999989</v>
      </c>
      <c r="BD535" s="185">
        <f t="shared" si="117"/>
        <v>0.99999999999999989</v>
      </c>
      <c r="BE535" s="185">
        <f t="shared" si="117"/>
        <v>0.99999999999999989</v>
      </c>
      <c r="BF535" s="185">
        <f t="shared" si="117"/>
        <v>0.99999999999999989</v>
      </c>
      <c r="BG535" s="185">
        <f t="shared" si="117"/>
        <v>0.99999999999999989</v>
      </c>
      <c r="BH535" s="185">
        <f t="shared" si="117"/>
        <v>0.99999999999999989</v>
      </c>
      <c r="BI535" s="185">
        <f t="shared" si="117"/>
        <v>0.99999999999999989</v>
      </c>
      <c r="BJ535" s="185">
        <f t="shared" si="117"/>
        <v>0.99999999999999989</v>
      </c>
      <c r="BK535" s="185">
        <f t="shared" si="117"/>
        <v>0.99999999999999989</v>
      </c>
      <c r="BL535" s="185">
        <f t="shared" si="117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8">S539*$O$538+S542*$O$541+S545*$O$544+S548*$O$547+S551*$O$550+S554*$O$553</f>
        <v>0</v>
      </c>
      <c r="T536" s="182">
        <f t="shared" si="118"/>
        <v>0</v>
      </c>
      <c r="U536" s="182">
        <f t="shared" si="118"/>
        <v>0</v>
      </c>
      <c r="V536" s="182">
        <f t="shared" si="118"/>
        <v>0</v>
      </c>
      <c r="W536" s="182">
        <f t="shared" si="118"/>
        <v>0</v>
      </c>
      <c r="X536" s="182">
        <f t="shared" si="118"/>
        <v>0</v>
      </c>
      <c r="Y536" s="182">
        <f t="shared" si="118"/>
        <v>0</v>
      </c>
      <c r="Z536" s="182">
        <f t="shared" si="118"/>
        <v>0</v>
      </c>
      <c r="AA536" s="182">
        <f t="shared" si="118"/>
        <v>0</v>
      </c>
      <c r="AB536" s="182">
        <f t="shared" si="118"/>
        <v>0</v>
      </c>
      <c r="AC536" s="182">
        <f t="shared" si="118"/>
        <v>0</v>
      </c>
      <c r="AD536" s="182">
        <f t="shared" si="118"/>
        <v>0</v>
      </c>
      <c r="AE536" s="182">
        <f t="shared" si="118"/>
        <v>0</v>
      </c>
      <c r="AF536" s="182">
        <f t="shared" si="118"/>
        <v>0</v>
      </c>
      <c r="AG536" s="182">
        <f t="shared" si="118"/>
        <v>0</v>
      </c>
      <c r="AH536" s="182">
        <f t="shared" si="118"/>
        <v>0</v>
      </c>
      <c r="AI536" s="182">
        <f t="shared" si="118"/>
        <v>0</v>
      </c>
      <c r="AJ536" s="182">
        <f t="shared" si="118"/>
        <v>0</v>
      </c>
      <c r="AK536" s="182">
        <f t="shared" si="118"/>
        <v>0</v>
      </c>
      <c r="AL536" s="182">
        <f t="shared" si="118"/>
        <v>0</v>
      </c>
      <c r="AM536" s="182">
        <f t="shared" si="118"/>
        <v>0</v>
      </c>
      <c r="AN536" s="182">
        <f t="shared" si="118"/>
        <v>0</v>
      </c>
      <c r="AO536" s="182">
        <f t="shared" si="118"/>
        <v>0</v>
      </c>
      <c r="AP536" s="182">
        <f t="shared" si="118"/>
        <v>0</v>
      </c>
      <c r="AQ536" s="182">
        <f t="shared" si="118"/>
        <v>0</v>
      </c>
      <c r="AR536" s="182">
        <f t="shared" si="118"/>
        <v>0</v>
      </c>
      <c r="AS536" s="182">
        <f t="shared" si="118"/>
        <v>0</v>
      </c>
      <c r="AT536" s="182">
        <f t="shared" si="118"/>
        <v>0</v>
      </c>
      <c r="AU536" s="182">
        <f t="shared" si="118"/>
        <v>0</v>
      </c>
      <c r="AV536" s="182">
        <f t="shared" si="118"/>
        <v>0</v>
      </c>
      <c r="AW536" s="182">
        <f t="shared" si="118"/>
        <v>0</v>
      </c>
      <c r="AX536" s="182">
        <f t="shared" si="118"/>
        <v>0</v>
      </c>
      <c r="AY536" s="182">
        <f t="shared" si="118"/>
        <v>0</v>
      </c>
      <c r="AZ536" s="182">
        <f t="shared" si="118"/>
        <v>0</v>
      </c>
      <c r="BA536" s="182">
        <f t="shared" si="118"/>
        <v>0</v>
      </c>
      <c r="BB536" s="182">
        <f t="shared" si="118"/>
        <v>0</v>
      </c>
      <c r="BC536" s="182">
        <f t="shared" si="118"/>
        <v>0</v>
      </c>
      <c r="BD536" s="182">
        <f t="shared" si="118"/>
        <v>0</v>
      </c>
      <c r="BE536" s="182">
        <f t="shared" si="118"/>
        <v>0</v>
      </c>
      <c r="BF536" s="182">
        <f t="shared" si="118"/>
        <v>0</v>
      </c>
      <c r="BG536" s="182">
        <f t="shared" si="118"/>
        <v>0</v>
      </c>
      <c r="BH536" s="182">
        <f t="shared" si="118"/>
        <v>0</v>
      </c>
      <c r="BI536" s="182">
        <f t="shared" si="118"/>
        <v>0</v>
      </c>
      <c r="BJ536" s="182">
        <f t="shared" si="118"/>
        <v>0</v>
      </c>
      <c r="BK536" s="182">
        <f t="shared" si="118"/>
        <v>0</v>
      </c>
      <c r="BL536" s="182">
        <f t="shared" si="118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780</v>
      </c>
      <c r="S537" s="182">
        <f t="shared" si="117"/>
        <v>0</v>
      </c>
      <c r="T537" s="182">
        <f t="shared" si="117"/>
        <v>0</v>
      </c>
      <c r="U537" s="182">
        <f t="shared" si="117"/>
        <v>0</v>
      </c>
      <c r="V537" s="182">
        <f t="shared" si="117"/>
        <v>0</v>
      </c>
      <c r="W537" s="182">
        <f t="shared" si="117"/>
        <v>0</v>
      </c>
      <c r="X537" s="182">
        <f t="shared" si="117"/>
        <v>0</v>
      </c>
      <c r="Y537" s="182">
        <f t="shared" si="117"/>
        <v>0</v>
      </c>
      <c r="Z537" s="182">
        <f t="shared" si="117"/>
        <v>0</v>
      </c>
      <c r="AA537" s="182">
        <f t="shared" si="117"/>
        <v>0</v>
      </c>
      <c r="AB537" s="182">
        <f t="shared" si="117"/>
        <v>0</v>
      </c>
      <c r="AC537" s="182">
        <f t="shared" si="117"/>
        <v>0</v>
      </c>
      <c r="AD537" s="182">
        <f t="shared" si="117"/>
        <v>0</v>
      </c>
      <c r="AE537" s="182">
        <f t="shared" si="117"/>
        <v>0</v>
      </c>
      <c r="AF537" s="182">
        <f t="shared" si="117"/>
        <v>0</v>
      </c>
      <c r="AG537" s="182">
        <f t="shared" si="117"/>
        <v>0</v>
      </c>
      <c r="AH537" s="182">
        <f t="shared" si="117"/>
        <v>0</v>
      </c>
      <c r="AI537" s="182">
        <f t="shared" si="117"/>
        <v>0</v>
      </c>
      <c r="AJ537" s="182">
        <f t="shared" si="117"/>
        <v>0</v>
      </c>
      <c r="AK537" s="182">
        <f t="shared" si="117"/>
        <v>0</v>
      </c>
      <c r="AL537" s="182">
        <f t="shared" si="117"/>
        <v>0</v>
      </c>
      <c r="AM537" s="182">
        <f t="shared" si="117"/>
        <v>0</v>
      </c>
      <c r="AN537" s="182">
        <f t="shared" si="117"/>
        <v>0.99999999999999989</v>
      </c>
      <c r="AO537" s="182">
        <f t="shared" si="117"/>
        <v>0.99999999999999989</v>
      </c>
      <c r="AP537" s="182">
        <f t="shared" si="117"/>
        <v>0.99999999999999989</v>
      </c>
      <c r="AQ537" s="182">
        <f t="shared" si="117"/>
        <v>0.99999999999999989</v>
      </c>
      <c r="AR537" s="182">
        <f t="shared" si="117"/>
        <v>0.99999999999999989</v>
      </c>
      <c r="AS537" s="182">
        <f t="shared" si="117"/>
        <v>0.99999999999999989</v>
      </c>
      <c r="AT537" s="182">
        <f t="shared" si="117"/>
        <v>0.99999999999999989</v>
      </c>
      <c r="AU537" s="182">
        <f t="shared" si="117"/>
        <v>0.99999999999999989</v>
      </c>
      <c r="AV537" s="182">
        <f t="shared" si="117"/>
        <v>0.99999999999999989</v>
      </c>
      <c r="AW537" s="182">
        <f t="shared" si="117"/>
        <v>0.99999999999999989</v>
      </c>
      <c r="AX537" s="182">
        <f t="shared" si="117"/>
        <v>0.99999999999999989</v>
      </c>
      <c r="AY537" s="182">
        <f t="shared" si="117"/>
        <v>0.99999999999999989</v>
      </c>
      <c r="AZ537" s="182">
        <f t="shared" si="117"/>
        <v>0.99999999999999989</v>
      </c>
      <c r="BA537" s="182">
        <f t="shared" si="117"/>
        <v>0.99999999999999989</v>
      </c>
      <c r="BB537" s="182">
        <f t="shared" si="117"/>
        <v>0.99999999999999989</v>
      </c>
      <c r="BC537" s="182">
        <f t="shared" si="117"/>
        <v>0.99999999999999989</v>
      </c>
      <c r="BD537" s="182">
        <f t="shared" si="117"/>
        <v>0.99999999999999989</v>
      </c>
      <c r="BE537" s="182">
        <f t="shared" si="117"/>
        <v>0.99999999999999989</v>
      </c>
      <c r="BF537" s="182">
        <f t="shared" si="117"/>
        <v>0.99999999999999989</v>
      </c>
      <c r="BG537" s="182">
        <f t="shared" si="117"/>
        <v>0.99999999999999989</v>
      </c>
      <c r="BH537" s="182">
        <f t="shared" si="117"/>
        <v>0.99999999999999989</v>
      </c>
      <c r="BI537" s="182">
        <f t="shared" si="117"/>
        <v>0.99999999999999989</v>
      </c>
      <c r="BJ537" s="182">
        <f t="shared" si="117"/>
        <v>0.99999999999999989</v>
      </c>
      <c r="BK537" s="182">
        <f t="shared" si="117"/>
        <v>0.99999999999999989</v>
      </c>
      <c r="BL537" s="182">
        <f t="shared" si="117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780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>
        <v>1</v>
      </c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780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>
        <v>1</v>
      </c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780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>
        <v>1</v>
      </c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780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>
        <v>1</v>
      </c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780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>
        <v>1</v>
      </c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780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>
        <v>1</v>
      </c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9">S559*$O$559+S562*$O$562+S565*$O$565+S568*$O$568+S571*$O$571+S574*$O$574</f>
        <v>0</v>
      </c>
      <c r="T556" s="185">
        <f t="shared" si="119"/>
        <v>0</v>
      </c>
      <c r="U556" s="185">
        <f t="shared" si="119"/>
        <v>0</v>
      </c>
      <c r="V556" s="185">
        <f t="shared" si="119"/>
        <v>0</v>
      </c>
      <c r="W556" s="185">
        <f t="shared" si="119"/>
        <v>0</v>
      </c>
      <c r="X556" s="185">
        <f t="shared" si="119"/>
        <v>0</v>
      </c>
      <c r="Y556" s="185">
        <f t="shared" si="119"/>
        <v>0</v>
      </c>
      <c r="Z556" s="185">
        <f t="shared" si="119"/>
        <v>0</v>
      </c>
      <c r="AA556" s="185">
        <f t="shared" si="119"/>
        <v>0</v>
      </c>
      <c r="AB556" s="185">
        <f t="shared" si="119"/>
        <v>0</v>
      </c>
      <c r="AC556" s="185">
        <f t="shared" si="119"/>
        <v>0</v>
      </c>
      <c r="AD556" s="185">
        <f t="shared" si="119"/>
        <v>0</v>
      </c>
      <c r="AE556" s="185">
        <f t="shared" si="119"/>
        <v>0</v>
      </c>
      <c r="AF556" s="185">
        <f t="shared" si="119"/>
        <v>0</v>
      </c>
      <c r="AG556" s="185">
        <f t="shared" si="119"/>
        <v>0</v>
      </c>
      <c r="AH556" s="185">
        <f t="shared" si="119"/>
        <v>0</v>
      </c>
      <c r="AI556" s="185">
        <f t="shared" si="119"/>
        <v>0</v>
      </c>
      <c r="AJ556" s="185">
        <f t="shared" si="119"/>
        <v>0</v>
      </c>
      <c r="AK556" s="185">
        <f t="shared" si="119"/>
        <v>0</v>
      </c>
      <c r="AL556" s="185">
        <f t="shared" si="119"/>
        <v>0</v>
      </c>
      <c r="AM556" s="185">
        <f t="shared" si="119"/>
        <v>0</v>
      </c>
      <c r="AN556" s="185">
        <f t="shared" si="119"/>
        <v>0</v>
      </c>
      <c r="AO556" s="185">
        <f t="shared" si="119"/>
        <v>0</v>
      </c>
      <c r="AP556" s="185">
        <f t="shared" si="119"/>
        <v>0</v>
      </c>
      <c r="AQ556" s="185">
        <f t="shared" si="119"/>
        <v>0.99999999999999989</v>
      </c>
      <c r="AR556" s="185">
        <f t="shared" si="119"/>
        <v>0.99999999999999989</v>
      </c>
      <c r="AS556" s="185">
        <f t="shared" si="119"/>
        <v>0.99999999999999989</v>
      </c>
      <c r="AT556" s="185">
        <f t="shared" si="119"/>
        <v>0.99999999999999989</v>
      </c>
      <c r="AU556" s="185">
        <f t="shared" si="119"/>
        <v>0.99999999999999989</v>
      </c>
      <c r="AV556" s="185">
        <f t="shared" si="119"/>
        <v>0.99999999999999989</v>
      </c>
      <c r="AW556" s="185">
        <f t="shared" si="119"/>
        <v>0.99999999999999989</v>
      </c>
      <c r="AX556" s="185">
        <f t="shared" si="119"/>
        <v>0.99999999999999989</v>
      </c>
      <c r="AY556" s="185">
        <f t="shared" si="119"/>
        <v>0.99999999999999989</v>
      </c>
      <c r="AZ556" s="185">
        <f t="shared" si="119"/>
        <v>0.99999999999999989</v>
      </c>
      <c r="BA556" s="185">
        <f t="shared" si="119"/>
        <v>0.99999999999999989</v>
      </c>
      <c r="BB556" s="185">
        <f t="shared" si="119"/>
        <v>0.99999999999999989</v>
      </c>
      <c r="BC556" s="185">
        <f t="shared" si="119"/>
        <v>0.99999999999999989</v>
      </c>
      <c r="BD556" s="185">
        <f t="shared" si="119"/>
        <v>0.99999999999999989</v>
      </c>
      <c r="BE556" s="185">
        <f t="shared" si="119"/>
        <v>0.99999999999999989</v>
      </c>
      <c r="BF556" s="185">
        <f t="shared" si="119"/>
        <v>0.99999999999999989</v>
      </c>
      <c r="BG556" s="185">
        <f t="shared" si="119"/>
        <v>0.99999999999999989</v>
      </c>
      <c r="BH556" s="185">
        <f t="shared" si="119"/>
        <v>0.99999999999999989</v>
      </c>
      <c r="BI556" s="185">
        <f t="shared" si="119"/>
        <v>0.99999999999999989</v>
      </c>
      <c r="BJ556" s="185">
        <f t="shared" si="119"/>
        <v>0.99999999999999989</v>
      </c>
      <c r="BK556" s="185">
        <f t="shared" si="119"/>
        <v>0.99999999999999989</v>
      </c>
      <c r="BL556" s="185">
        <f t="shared" si="119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20">S560*$O$559+S563*$O$562+S566*$O$565+S569*$O$568+S572*$O$571+S575*$O$574</f>
        <v>0</v>
      </c>
      <c r="T557" s="182">
        <f t="shared" si="120"/>
        <v>0</v>
      </c>
      <c r="U557" s="182">
        <f t="shared" si="120"/>
        <v>0</v>
      </c>
      <c r="V557" s="182">
        <f t="shared" si="120"/>
        <v>0</v>
      </c>
      <c r="W557" s="182">
        <f t="shared" si="120"/>
        <v>0</v>
      </c>
      <c r="X557" s="182">
        <f t="shared" si="120"/>
        <v>0</v>
      </c>
      <c r="Y557" s="182">
        <f t="shared" si="120"/>
        <v>0</v>
      </c>
      <c r="Z557" s="182">
        <f t="shared" si="120"/>
        <v>0</v>
      </c>
      <c r="AA557" s="182">
        <f t="shared" si="120"/>
        <v>0</v>
      </c>
      <c r="AB557" s="182">
        <f t="shared" si="120"/>
        <v>0</v>
      </c>
      <c r="AC557" s="182">
        <f t="shared" si="120"/>
        <v>0</v>
      </c>
      <c r="AD557" s="182">
        <f t="shared" si="120"/>
        <v>0</v>
      </c>
      <c r="AE557" s="182">
        <f t="shared" si="120"/>
        <v>0</v>
      </c>
      <c r="AF557" s="182">
        <f t="shared" si="120"/>
        <v>0</v>
      </c>
      <c r="AG557" s="182">
        <f t="shared" si="120"/>
        <v>0</v>
      </c>
      <c r="AH557" s="182">
        <f t="shared" si="120"/>
        <v>0</v>
      </c>
      <c r="AI557" s="182">
        <f t="shared" si="120"/>
        <v>0</v>
      </c>
      <c r="AJ557" s="182">
        <f t="shared" si="120"/>
        <v>0</v>
      </c>
      <c r="AK557" s="182">
        <f t="shared" si="120"/>
        <v>0</v>
      </c>
      <c r="AL557" s="182">
        <f t="shared" si="120"/>
        <v>0</v>
      </c>
      <c r="AM557" s="182">
        <f t="shared" si="120"/>
        <v>0</v>
      </c>
      <c r="AN557" s="182">
        <f t="shared" si="120"/>
        <v>0</v>
      </c>
      <c r="AO557" s="182">
        <f t="shared" si="120"/>
        <v>0</v>
      </c>
      <c r="AP557" s="182">
        <f t="shared" si="120"/>
        <v>0</v>
      </c>
      <c r="AQ557" s="182">
        <f t="shared" si="120"/>
        <v>0</v>
      </c>
      <c r="AR557" s="182">
        <f t="shared" si="120"/>
        <v>0</v>
      </c>
      <c r="AS557" s="182">
        <f t="shared" si="120"/>
        <v>0</v>
      </c>
      <c r="AT557" s="182">
        <f t="shared" si="120"/>
        <v>0</v>
      </c>
      <c r="AU557" s="182">
        <f t="shared" si="120"/>
        <v>0</v>
      </c>
      <c r="AV557" s="182">
        <f t="shared" si="120"/>
        <v>0</v>
      </c>
      <c r="AW557" s="182">
        <f t="shared" si="120"/>
        <v>0</v>
      </c>
      <c r="AX557" s="182">
        <f t="shared" si="120"/>
        <v>0</v>
      </c>
      <c r="AY557" s="182">
        <f t="shared" si="120"/>
        <v>0</v>
      </c>
      <c r="AZ557" s="182">
        <f t="shared" si="120"/>
        <v>0</v>
      </c>
      <c r="BA557" s="182">
        <f t="shared" si="120"/>
        <v>0</v>
      </c>
      <c r="BB557" s="182">
        <f t="shared" si="120"/>
        <v>0</v>
      </c>
      <c r="BC557" s="182">
        <f t="shared" si="120"/>
        <v>0</v>
      </c>
      <c r="BD557" s="182">
        <f t="shared" si="120"/>
        <v>0</v>
      </c>
      <c r="BE557" s="182">
        <f t="shared" si="120"/>
        <v>0</v>
      </c>
      <c r="BF557" s="182">
        <f t="shared" si="120"/>
        <v>0</v>
      </c>
      <c r="BG557" s="182">
        <f t="shared" si="120"/>
        <v>0</v>
      </c>
      <c r="BH557" s="182">
        <f t="shared" si="120"/>
        <v>0</v>
      </c>
      <c r="BI557" s="182">
        <f t="shared" si="120"/>
        <v>0</v>
      </c>
      <c r="BJ557" s="182">
        <f t="shared" si="120"/>
        <v>0</v>
      </c>
      <c r="BK557" s="182">
        <f t="shared" si="120"/>
        <v>0</v>
      </c>
      <c r="BL557" s="182">
        <f t="shared" si="120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780</v>
      </c>
      <c r="S558" s="182">
        <f t="shared" si="119"/>
        <v>0</v>
      </c>
      <c r="T558" s="182">
        <f t="shared" si="119"/>
        <v>0</v>
      </c>
      <c r="U558" s="182">
        <f t="shared" si="119"/>
        <v>0</v>
      </c>
      <c r="V558" s="182">
        <f t="shared" si="119"/>
        <v>0</v>
      </c>
      <c r="W558" s="182">
        <f t="shared" si="119"/>
        <v>0</v>
      </c>
      <c r="X558" s="182">
        <f t="shared" si="119"/>
        <v>0</v>
      </c>
      <c r="Y558" s="182">
        <f t="shared" si="119"/>
        <v>0</v>
      </c>
      <c r="Z558" s="182">
        <f t="shared" si="119"/>
        <v>0</v>
      </c>
      <c r="AA558" s="182">
        <f t="shared" si="119"/>
        <v>0</v>
      </c>
      <c r="AB558" s="182">
        <f t="shared" si="119"/>
        <v>0</v>
      </c>
      <c r="AC558" s="182">
        <f t="shared" si="119"/>
        <v>0</v>
      </c>
      <c r="AD558" s="182">
        <f t="shared" si="119"/>
        <v>0</v>
      </c>
      <c r="AE558" s="182">
        <f t="shared" si="119"/>
        <v>0</v>
      </c>
      <c r="AF558" s="182">
        <f t="shared" si="119"/>
        <v>0</v>
      </c>
      <c r="AG558" s="182">
        <f t="shared" si="119"/>
        <v>0</v>
      </c>
      <c r="AH558" s="182">
        <f t="shared" si="119"/>
        <v>0</v>
      </c>
      <c r="AI558" s="182">
        <f t="shared" si="119"/>
        <v>0</v>
      </c>
      <c r="AJ558" s="182">
        <f t="shared" si="119"/>
        <v>0</v>
      </c>
      <c r="AK558" s="182">
        <f t="shared" si="119"/>
        <v>0</v>
      </c>
      <c r="AL558" s="182">
        <f t="shared" si="119"/>
        <v>0</v>
      </c>
      <c r="AM558" s="182">
        <f t="shared" si="119"/>
        <v>0</v>
      </c>
      <c r="AN558" s="182">
        <f t="shared" si="119"/>
        <v>0.99999999999999989</v>
      </c>
      <c r="AO558" s="182">
        <f t="shared" si="119"/>
        <v>0.99999999999999989</v>
      </c>
      <c r="AP558" s="182">
        <f t="shared" si="119"/>
        <v>0.99999999999999989</v>
      </c>
      <c r="AQ558" s="182">
        <f t="shared" si="119"/>
        <v>0.99999999999999989</v>
      </c>
      <c r="AR558" s="182">
        <f t="shared" si="119"/>
        <v>0.99999999999999989</v>
      </c>
      <c r="AS558" s="182">
        <f t="shared" si="119"/>
        <v>0.99999999999999989</v>
      </c>
      <c r="AT558" s="182">
        <f t="shared" si="119"/>
        <v>0.99999999999999989</v>
      </c>
      <c r="AU558" s="182">
        <f t="shared" si="119"/>
        <v>0.99999999999999989</v>
      </c>
      <c r="AV558" s="182">
        <f t="shared" si="119"/>
        <v>0.99999999999999989</v>
      </c>
      <c r="AW558" s="182">
        <f t="shared" si="119"/>
        <v>0.99999999999999989</v>
      </c>
      <c r="AX558" s="182">
        <f t="shared" si="119"/>
        <v>0.99999999999999989</v>
      </c>
      <c r="AY558" s="182">
        <f t="shared" si="119"/>
        <v>0.99999999999999989</v>
      </c>
      <c r="AZ558" s="182">
        <f t="shared" si="119"/>
        <v>0.99999999999999989</v>
      </c>
      <c r="BA558" s="182">
        <f t="shared" si="119"/>
        <v>0.99999999999999989</v>
      </c>
      <c r="BB558" s="182">
        <f t="shared" si="119"/>
        <v>0.99999999999999989</v>
      </c>
      <c r="BC558" s="182">
        <f t="shared" si="119"/>
        <v>0.99999999999999989</v>
      </c>
      <c r="BD558" s="182">
        <f t="shared" si="119"/>
        <v>0.99999999999999989</v>
      </c>
      <c r="BE558" s="182">
        <f t="shared" si="119"/>
        <v>0.99999999999999989</v>
      </c>
      <c r="BF558" s="182">
        <f t="shared" si="119"/>
        <v>0.99999999999999989</v>
      </c>
      <c r="BG558" s="182">
        <f t="shared" si="119"/>
        <v>0.99999999999999989</v>
      </c>
      <c r="BH558" s="182">
        <f t="shared" si="119"/>
        <v>0.99999999999999989</v>
      </c>
      <c r="BI558" s="182">
        <f t="shared" si="119"/>
        <v>0.99999999999999989</v>
      </c>
      <c r="BJ558" s="182">
        <f t="shared" si="119"/>
        <v>0.99999999999999989</v>
      </c>
      <c r="BK558" s="182">
        <f t="shared" si="119"/>
        <v>0.99999999999999989</v>
      </c>
      <c r="BL558" s="182">
        <f t="shared" si="119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780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>
        <v>1</v>
      </c>
      <c r="AO561" s="182">
        <v>1</v>
      </c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780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>
        <v>1</v>
      </c>
      <c r="AO564" s="182">
        <v>1</v>
      </c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780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>
        <v>1</v>
      </c>
      <c r="AO567" s="182">
        <v>1</v>
      </c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780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>
        <v>1</v>
      </c>
      <c r="AO570" s="182">
        <v>1</v>
      </c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780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>
        <v>1</v>
      </c>
      <c r="AO573" s="182">
        <v>1</v>
      </c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780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>
        <v>1</v>
      </c>
      <c r="AO576" s="182">
        <v>1</v>
      </c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21">T580*$N$580+T583*$N$583+T604*$N$604</f>
        <v>0</v>
      </c>
      <c r="U577" s="183">
        <f t="shared" si="121"/>
        <v>0</v>
      </c>
      <c r="V577" s="183">
        <f t="shared" si="121"/>
        <v>0</v>
      </c>
      <c r="W577" s="183">
        <f t="shared" si="121"/>
        <v>0</v>
      </c>
      <c r="X577" s="183">
        <f t="shared" si="121"/>
        <v>0</v>
      </c>
      <c r="Y577" s="183">
        <f t="shared" si="121"/>
        <v>0</v>
      </c>
      <c r="Z577" s="183">
        <f t="shared" si="121"/>
        <v>0</v>
      </c>
      <c r="AA577" s="183">
        <f t="shared" si="121"/>
        <v>0</v>
      </c>
      <c r="AB577" s="183">
        <f t="shared" si="121"/>
        <v>0.2</v>
      </c>
      <c r="AC577" s="183">
        <f t="shared" si="121"/>
        <v>0.2</v>
      </c>
      <c r="AD577" s="183">
        <f t="shared" si="121"/>
        <v>0.2</v>
      </c>
      <c r="AE577" s="183">
        <f t="shared" si="121"/>
        <v>0.2</v>
      </c>
      <c r="AF577" s="183">
        <f t="shared" si="121"/>
        <v>0.2</v>
      </c>
      <c r="AG577" s="183">
        <f t="shared" si="121"/>
        <v>0.2</v>
      </c>
      <c r="AH577" s="183">
        <f t="shared" si="121"/>
        <v>0.2</v>
      </c>
      <c r="AI577" s="183">
        <f t="shared" si="121"/>
        <v>0.2</v>
      </c>
      <c r="AJ577" s="183">
        <f t="shared" si="121"/>
        <v>0.79999999999999982</v>
      </c>
      <c r="AK577" s="183">
        <f t="shared" si="121"/>
        <v>0.79999999999999982</v>
      </c>
      <c r="AL577" s="183">
        <f t="shared" si="121"/>
        <v>0.79999999999999982</v>
      </c>
      <c r="AM577" s="183">
        <f t="shared" si="121"/>
        <v>0.99999999999999978</v>
      </c>
      <c r="AN577" s="183">
        <f t="shared" si="121"/>
        <v>0.99999999999999978</v>
      </c>
      <c r="AO577" s="183">
        <f t="shared" si="121"/>
        <v>0.99999999999999978</v>
      </c>
      <c r="AP577" s="183">
        <f t="shared" si="121"/>
        <v>0.99999999999999978</v>
      </c>
      <c r="AQ577" s="183">
        <f t="shared" si="121"/>
        <v>0.99999999999999978</v>
      </c>
      <c r="AR577" s="183">
        <f t="shared" si="121"/>
        <v>0.99999999999999978</v>
      </c>
      <c r="AS577" s="183">
        <f t="shared" si="121"/>
        <v>0.99999999999999978</v>
      </c>
      <c r="AT577" s="183">
        <f t="shared" si="121"/>
        <v>0.99999999999999978</v>
      </c>
      <c r="AU577" s="183">
        <f t="shared" si="121"/>
        <v>0.99999999999999978</v>
      </c>
      <c r="AV577" s="183">
        <f t="shared" si="121"/>
        <v>0.99999999999999978</v>
      </c>
      <c r="AW577" s="183">
        <f t="shared" si="121"/>
        <v>0.99999999999999978</v>
      </c>
      <c r="AX577" s="183">
        <f t="shared" si="121"/>
        <v>0.99999999999999978</v>
      </c>
      <c r="AY577" s="183">
        <f t="shared" si="121"/>
        <v>0.99999999999999978</v>
      </c>
      <c r="AZ577" s="183">
        <f t="shared" si="121"/>
        <v>0.99999999999999978</v>
      </c>
      <c r="BA577" s="183">
        <f t="shared" si="121"/>
        <v>0.99999999999999978</v>
      </c>
      <c r="BB577" s="183">
        <f t="shared" si="121"/>
        <v>0.99999999999999978</v>
      </c>
      <c r="BC577" s="183">
        <f t="shared" si="121"/>
        <v>0.99999999999999978</v>
      </c>
      <c r="BD577" s="183">
        <f t="shared" si="121"/>
        <v>0.99999999999999978</v>
      </c>
      <c r="BE577" s="183">
        <f t="shared" si="121"/>
        <v>0.99999999999999978</v>
      </c>
      <c r="BF577" s="183">
        <f t="shared" si="121"/>
        <v>0.99999999999999978</v>
      </c>
      <c r="BG577" s="183">
        <f t="shared" si="121"/>
        <v>0.99999999999999978</v>
      </c>
      <c r="BH577" s="183">
        <f t="shared" si="121"/>
        <v>0.99999999999999978</v>
      </c>
      <c r="BI577" s="183">
        <f t="shared" si="121"/>
        <v>0.99999999999999978</v>
      </c>
      <c r="BJ577" s="183">
        <f t="shared" si="121"/>
        <v>0.99999999999999978</v>
      </c>
      <c r="BK577" s="183">
        <f t="shared" si="121"/>
        <v>0.99999999999999978</v>
      </c>
      <c r="BL577" s="183">
        <f t="shared" si="121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2">T581*$N$580+T584*$N$583+T605*$N$604</f>
        <v>0</v>
      </c>
      <c r="U578" s="177">
        <f t="shared" si="122"/>
        <v>0</v>
      </c>
      <c r="V578" s="177">
        <f t="shared" si="122"/>
        <v>0</v>
      </c>
      <c r="W578" s="177">
        <f t="shared" si="122"/>
        <v>0</v>
      </c>
      <c r="X578" s="177">
        <f t="shared" si="122"/>
        <v>0</v>
      </c>
      <c r="Y578" s="177">
        <f t="shared" si="122"/>
        <v>0</v>
      </c>
      <c r="Z578" s="177">
        <f t="shared" si="122"/>
        <v>0</v>
      </c>
      <c r="AA578" s="177">
        <f t="shared" si="122"/>
        <v>0</v>
      </c>
      <c r="AB578" s="177">
        <f t="shared" si="122"/>
        <v>0</v>
      </c>
      <c r="AC578" s="177">
        <f t="shared" si="122"/>
        <v>0</v>
      </c>
      <c r="AD578" s="177">
        <f t="shared" si="122"/>
        <v>0</v>
      </c>
      <c r="AE578" s="177">
        <f t="shared" si="122"/>
        <v>0</v>
      </c>
      <c r="AF578" s="177">
        <f t="shared" si="122"/>
        <v>0.2</v>
      </c>
      <c r="AG578" s="177">
        <f t="shared" si="122"/>
        <v>0.2</v>
      </c>
      <c r="AH578" s="177">
        <f t="shared" si="122"/>
        <v>0.2</v>
      </c>
      <c r="AI578" s="177">
        <f t="shared" si="122"/>
        <v>0.2</v>
      </c>
      <c r="AJ578" s="177">
        <f t="shared" si="122"/>
        <v>0.2</v>
      </c>
      <c r="AK578" s="177">
        <f t="shared" si="122"/>
        <v>0.2</v>
      </c>
      <c r="AL578" s="177">
        <f t="shared" si="122"/>
        <v>0</v>
      </c>
      <c r="AM578" s="177">
        <f t="shared" si="122"/>
        <v>0</v>
      </c>
      <c r="AN578" s="177">
        <f t="shared" si="122"/>
        <v>0</v>
      </c>
      <c r="AO578" s="177">
        <f t="shared" si="122"/>
        <v>0</v>
      </c>
      <c r="AP578" s="177">
        <f t="shared" si="122"/>
        <v>0</v>
      </c>
      <c r="AQ578" s="177">
        <f t="shared" si="122"/>
        <v>0</v>
      </c>
      <c r="AR578" s="177">
        <f t="shared" si="122"/>
        <v>0</v>
      </c>
      <c r="AS578" s="177">
        <f t="shared" si="122"/>
        <v>0</v>
      </c>
      <c r="AT578" s="177">
        <f t="shared" si="122"/>
        <v>0</v>
      </c>
      <c r="AU578" s="177">
        <f t="shared" si="122"/>
        <v>0</v>
      </c>
      <c r="AV578" s="177">
        <f t="shared" si="122"/>
        <v>0</v>
      </c>
      <c r="AW578" s="177">
        <f t="shared" si="122"/>
        <v>0</v>
      </c>
      <c r="AX578" s="177">
        <f t="shared" si="122"/>
        <v>0</v>
      </c>
      <c r="AY578" s="177">
        <f t="shared" si="122"/>
        <v>0</v>
      </c>
      <c r="AZ578" s="177">
        <f t="shared" si="122"/>
        <v>0</v>
      </c>
      <c r="BA578" s="177">
        <f t="shared" si="122"/>
        <v>0</v>
      </c>
      <c r="BB578" s="177">
        <f t="shared" si="122"/>
        <v>0</v>
      </c>
      <c r="BC578" s="177">
        <f t="shared" si="122"/>
        <v>0</v>
      </c>
      <c r="BD578" s="177">
        <f t="shared" si="122"/>
        <v>0</v>
      </c>
      <c r="BE578" s="177">
        <f t="shared" si="122"/>
        <v>0</v>
      </c>
      <c r="BF578" s="177">
        <f t="shared" si="122"/>
        <v>0</v>
      </c>
      <c r="BG578" s="177">
        <f t="shared" si="122"/>
        <v>0</v>
      </c>
      <c r="BH578" s="177">
        <f t="shared" si="122"/>
        <v>0</v>
      </c>
      <c r="BI578" s="177">
        <f t="shared" si="122"/>
        <v>0</v>
      </c>
      <c r="BJ578" s="177">
        <f t="shared" si="122"/>
        <v>0</v>
      </c>
      <c r="BK578" s="177">
        <f t="shared" si="122"/>
        <v>0</v>
      </c>
      <c r="BL578" s="177">
        <f t="shared" si="122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780</v>
      </c>
      <c r="S579" s="177">
        <f>S582*$N$580+S585*$N$583+S606*$N$604</f>
        <v>0</v>
      </c>
      <c r="T579" s="177">
        <f t="shared" ref="T579:BL579" si="123">T582*$N$580+T585*$N$583+T606*$N$604</f>
        <v>0</v>
      </c>
      <c r="U579" s="177">
        <f t="shared" si="123"/>
        <v>0</v>
      </c>
      <c r="V579" s="177">
        <f t="shared" si="123"/>
        <v>0</v>
      </c>
      <c r="W579" s="177">
        <f t="shared" si="123"/>
        <v>0</v>
      </c>
      <c r="X579" s="177">
        <f t="shared" si="123"/>
        <v>0</v>
      </c>
      <c r="Y579" s="177">
        <f t="shared" si="123"/>
        <v>0</v>
      </c>
      <c r="Z579" s="177">
        <f t="shared" si="123"/>
        <v>0</v>
      </c>
      <c r="AA579" s="177">
        <f t="shared" si="123"/>
        <v>0</v>
      </c>
      <c r="AB579" s="177">
        <f t="shared" si="123"/>
        <v>0</v>
      </c>
      <c r="AC579" s="177">
        <f t="shared" si="123"/>
        <v>0</v>
      </c>
      <c r="AD579" s="177">
        <f t="shared" si="123"/>
        <v>0</v>
      </c>
      <c r="AE579" s="177">
        <f t="shared" si="123"/>
        <v>0</v>
      </c>
      <c r="AF579" s="177">
        <f t="shared" si="123"/>
        <v>0</v>
      </c>
      <c r="AG579" s="177">
        <f t="shared" si="123"/>
        <v>0</v>
      </c>
      <c r="AH579" s="177">
        <f t="shared" si="123"/>
        <v>0</v>
      </c>
      <c r="AI579" s="177">
        <f t="shared" si="123"/>
        <v>0</v>
      </c>
      <c r="AJ579" s="177">
        <f t="shared" si="123"/>
        <v>0</v>
      </c>
      <c r="AK579" s="177">
        <f t="shared" si="123"/>
        <v>0.2</v>
      </c>
      <c r="AL579" s="177">
        <f t="shared" si="123"/>
        <v>0.2</v>
      </c>
      <c r="AM579" s="177">
        <f t="shared" si="123"/>
        <v>0.2</v>
      </c>
      <c r="AN579" s="177">
        <f t="shared" si="123"/>
        <v>0.2</v>
      </c>
      <c r="AO579" s="177">
        <f t="shared" si="123"/>
        <v>0.79999999999999982</v>
      </c>
      <c r="AP579" s="177">
        <f t="shared" si="123"/>
        <v>0.99999999999999978</v>
      </c>
      <c r="AQ579" s="177">
        <f t="shared" si="123"/>
        <v>0.99999999999999978</v>
      </c>
      <c r="AR579" s="177">
        <f t="shared" si="123"/>
        <v>0.99999999999999978</v>
      </c>
      <c r="AS579" s="177">
        <f t="shared" si="123"/>
        <v>0.99999999999999978</v>
      </c>
      <c r="AT579" s="177">
        <f t="shared" si="123"/>
        <v>0.99999999999999978</v>
      </c>
      <c r="AU579" s="177">
        <f t="shared" si="123"/>
        <v>0.99999999999999978</v>
      </c>
      <c r="AV579" s="177">
        <f t="shared" si="123"/>
        <v>0.99999999999999978</v>
      </c>
      <c r="AW579" s="177">
        <f t="shared" si="123"/>
        <v>0.99999999999999978</v>
      </c>
      <c r="AX579" s="177">
        <f t="shared" si="123"/>
        <v>0.99999999999999978</v>
      </c>
      <c r="AY579" s="177">
        <f t="shared" si="123"/>
        <v>0.99999999999999978</v>
      </c>
      <c r="AZ579" s="177">
        <f t="shared" si="123"/>
        <v>0.99999999999999978</v>
      </c>
      <c r="BA579" s="177">
        <f t="shared" si="123"/>
        <v>0.99999999999999978</v>
      </c>
      <c r="BB579" s="177">
        <f t="shared" si="123"/>
        <v>0.99999999999999978</v>
      </c>
      <c r="BC579" s="177">
        <f t="shared" si="123"/>
        <v>0.99999999999999978</v>
      </c>
      <c r="BD579" s="177">
        <f t="shared" si="123"/>
        <v>0.99999999999999978</v>
      </c>
      <c r="BE579" s="177">
        <f t="shared" si="123"/>
        <v>0.99999999999999978</v>
      </c>
      <c r="BF579" s="177">
        <f t="shared" si="123"/>
        <v>0.99999999999999978</v>
      </c>
      <c r="BG579" s="177">
        <f t="shared" si="123"/>
        <v>0.99999999999999978</v>
      </c>
      <c r="BH579" s="177">
        <f t="shared" si="123"/>
        <v>0.99999999999999978</v>
      </c>
      <c r="BI579" s="177">
        <f t="shared" si="123"/>
        <v>0.99999999999999978</v>
      </c>
      <c r="BJ579" s="177">
        <f t="shared" si="123"/>
        <v>0.99999999999999978</v>
      </c>
      <c r="BK579" s="177">
        <f t="shared" si="123"/>
        <v>0.99999999999999978</v>
      </c>
      <c r="BL579" s="177">
        <f t="shared" si="123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>
        <v>1</v>
      </c>
      <c r="AI581" s="182">
        <v>1</v>
      </c>
      <c r="AJ581" s="182">
        <v>1</v>
      </c>
      <c r="AK581" s="182">
        <v>1</v>
      </c>
      <c r="AL581" s="182"/>
      <c r="AM581" s="182"/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780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>
        <v>1</v>
      </c>
      <c r="AL582" s="182">
        <v>1</v>
      </c>
      <c r="AM582" s="182">
        <v>1</v>
      </c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4">T586*$O$586+T589*$O$589+T592*$O$592+T595*$O$595+T598*$O$598+T601*$O$601</f>
        <v>0</v>
      </c>
      <c r="U583" s="185">
        <f t="shared" si="124"/>
        <v>0</v>
      </c>
      <c r="V583" s="185">
        <f t="shared" si="124"/>
        <v>0</v>
      </c>
      <c r="W583" s="185">
        <f t="shared" si="124"/>
        <v>0</v>
      </c>
      <c r="X583" s="185">
        <f t="shared" si="124"/>
        <v>0</v>
      </c>
      <c r="Y583" s="185">
        <f t="shared" si="124"/>
        <v>0</v>
      </c>
      <c r="Z583" s="185">
        <f t="shared" si="124"/>
        <v>0</v>
      </c>
      <c r="AA583" s="185">
        <f t="shared" si="124"/>
        <v>0</v>
      </c>
      <c r="AB583" s="185">
        <f t="shared" si="124"/>
        <v>0</v>
      </c>
      <c r="AC583" s="185">
        <f t="shared" si="124"/>
        <v>0</v>
      </c>
      <c r="AD583" s="185">
        <f t="shared" si="124"/>
        <v>0</v>
      </c>
      <c r="AE583" s="185">
        <f t="shared" si="124"/>
        <v>0</v>
      </c>
      <c r="AF583" s="185">
        <f t="shared" si="124"/>
        <v>0</v>
      </c>
      <c r="AG583" s="185">
        <f t="shared" si="124"/>
        <v>0</v>
      </c>
      <c r="AH583" s="185">
        <f t="shared" si="124"/>
        <v>0</v>
      </c>
      <c r="AI583" s="185">
        <f t="shared" si="124"/>
        <v>0</v>
      </c>
      <c r="AJ583" s="185">
        <f t="shared" si="124"/>
        <v>0.99999999999999989</v>
      </c>
      <c r="AK583" s="185">
        <f t="shared" si="124"/>
        <v>0.99999999999999989</v>
      </c>
      <c r="AL583" s="185">
        <f t="shared" si="124"/>
        <v>0.99999999999999989</v>
      </c>
      <c r="AM583" s="185">
        <f t="shared" si="124"/>
        <v>0.99999999999999989</v>
      </c>
      <c r="AN583" s="185">
        <f t="shared" si="124"/>
        <v>0.99999999999999989</v>
      </c>
      <c r="AO583" s="185">
        <f t="shared" si="124"/>
        <v>0.99999999999999989</v>
      </c>
      <c r="AP583" s="185">
        <f t="shared" si="124"/>
        <v>0.99999999999999989</v>
      </c>
      <c r="AQ583" s="185">
        <f t="shared" si="124"/>
        <v>0.99999999999999989</v>
      </c>
      <c r="AR583" s="185">
        <f t="shared" si="124"/>
        <v>0.99999999999999989</v>
      </c>
      <c r="AS583" s="185">
        <f t="shared" si="124"/>
        <v>0.99999999999999989</v>
      </c>
      <c r="AT583" s="185">
        <f t="shared" si="124"/>
        <v>0.99999999999999989</v>
      </c>
      <c r="AU583" s="185">
        <f t="shared" si="124"/>
        <v>0.99999999999999989</v>
      </c>
      <c r="AV583" s="185">
        <f t="shared" si="124"/>
        <v>0.99999999999999989</v>
      </c>
      <c r="AW583" s="185">
        <f t="shared" si="124"/>
        <v>0.99999999999999989</v>
      </c>
      <c r="AX583" s="185">
        <f t="shared" si="124"/>
        <v>0.99999999999999989</v>
      </c>
      <c r="AY583" s="185">
        <f t="shared" si="124"/>
        <v>0.99999999999999989</v>
      </c>
      <c r="AZ583" s="185">
        <f t="shared" si="124"/>
        <v>0.99999999999999989</v>
      </c>
      <c r="BA583" s="185">
        <f t="shared" si="124"/>
        <v>0.99999999999999989</v>
      </c>
      <c r="BB583" s="185">
        <f t="shared" si="124"/>
        <v>0.99999999999999989</v>
      </c>
      <c r="BC583" s="185">
        <f t="shared" si="124"/>
        <v>0.99999999999999989</v>
      </c>
      <c r="BD583" s="185">
        <f t="shared" si="124"/>
        <v>0.99999999999999989</v>
      </c>
      <c r="BE583" s="185">
        <f t="shared" si="124"/>
        <v>0.99999999999999989</v>
      </c>
      <c r="BF583" s="185">
        <f t="shared" si="124"/>
        <v>0.99999999999999989</v>
      </c>
      <c r="BG583" s="185">
        <f t="shared" si="124"/>
        <v>0.99999999999999989</v>
      </c>
      <c r="BH583" s="185">
        <f t="shared" si="124"/>
        <v>0.99999999999999989</v>
      </c>
      <c r="BI583" s="185">
        <f t="shared" si="124"/>
        <v>0.99999999999999989</v>
      </c>
      <c r="BJ583" s="185">
        <f t="shared" si="124"/>
        <v>0.99999999999999989</v>
      </c>
      <c r="BK583" s="185">
        <f t="shared" si="124"/>
        <v>0.99999999999999989</v>
      </c>
      <c r="BL583" s="185">
        <f t="shared" si="124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5">T587*$O$586+T590*$O$589+T593*$O$592+T596*$O$595+T599*$O$598+T602*$O$601</f>
        <v>0</v>
      </c>
      <c r="U584" s="182">
        <f t="shared" si="125"/>
        <v>0</v>
      </c>
      <c r="V584" s="182">
        <f t="shared" si="125"/>
        <v>0</v>
      </c>
      <c r="W584" s="182">
        <f t="shared" si="125"/>
        <v>0</v>
      </c>
      <c r="X584" s="182">
        <f t="shared" si="125"/>
        <v>0</v>
      </c>
      <c r="Y584" s="182">
        <f t="shared" si="125"/>
        <v>0</v>
      </c>
      <c r="Z584" s="182">
        <f t="shared" si="125"/>
        <v>0</v>
      </c>
      <c r="AA584" s="182">
        <f t="shared" si="125"/>
        <v>0</v>
      </c>
      <c r="AB584" s="182">
        <f t="shared" si="125"/>
        <v>0</v>
      </c>
      <c r="AC584" s="182">
        <f t="shared" si="125"/>
        <v>0</v>
      </c>
      <c r="AD584" s="182">
        <f t="shared" si="125"/>
        <v>0</v>
      </c>
      <c r="AE584" s="182">
        <f t="shared" si="125"/>
        <v>0</v>
      </c>
      <c r="AF584" s="182">
        <f t="shared" si="125"/>
        <v>0</v>
      </c>
      <c r="AG584" s="182">
        <f t="shared" si="125"/>
        <v>0</v>
      </c>
      <c r="AH584" s="182">
        <f t="shared" si="125"/>
        <v>0</v>
      </c>
      <c r="AI584" s="182">
        <f t="shared" si="125"/>
        <v>0</v>
      </c>
      <c r="AJ584" s="182">
        <f t="shared" si="125"/>
        <v>0</v>
      </c>
      <c r="AK584" s="182">
        <f t="shared" si="125"/>
        <v>0</v>
      </c>
      <c r="AL584" s="182">
        <f t="shared" si="125"/>
        <v>0</v>
      </c>
      <c r="AM584" s="182">
        <f t="shared" si="125"/>
        <v>0</v>
      </c>
      <c r="AN584" s="182">
        <f t="shared" si="125"/>
        <v>0</v>
      </c>
      <c r="AO584" s="182">
        <f t="shared" si="125"/>
        <v>0</v>
      </c>
      <c r="AP584" s="182">
        <f t="shared" si="125"/>
        <v>0</v>
      </c>
      <c r="AQ584" s="182">
        <f t="shared" si="125"/>
        <v>0</v>
      </c>
      <c r="AR584" s="182">
        <f t="shared" si="125"/>
        <v>0</v>
      </c>
      <c r="AS584" s="182">
        <f t="shared" si="125"/>
        <v>0</v>
      </c>
      <c r="AT584" s="182">
        <f t="shared" si="125"/>
        <v>0</v>
      </c>
      <c r="AU584" s="182">
        <f t="shared" si="125"/>
        <v>0</v>
      </c>
      <c r="AV584" s="182">
        <f t="shared" si="125"/>
        <v>0</v>
      </c>
      <c r="AW584" s="182">
        <f t="shared" si="125"/>
        <v>0</v>
      </c>
      <c r="AX584" s="182">
        <f t="shared" si="125"/>
        <v>0</v>
      </c>
      <c r="AY584" s="182">
        <f t="shared" si="125"/>
        <v>0</v>
      </c>
      <c r="AZ584" s="182">
        <f t="shared" si="125"/>
        <v>0</v>
      </c>
      <c r="BA584" s="182">
        <f t="shared" si="125"/>
        <v>0</v>
      </c>
      <c r="BB584" s="182">
        <f t="shared" si="125"/>
        <v>0</v>
      </c>
      <c r="BC584" s="182">
        <f t="shared" si="125"/>
        <v>0</v>
      </c>
      <c r="BD584" s="182">
        <f t="shared" si="125"/>
        <v>0</v>
      </c>
      <c r="BE584" s="182">
        <f t="shared" si="125"/>
        <v>0</v>
      </c>
      <c r="BF584" s="182">
        <f t="shared" si="125"/>
        <v>0</v>
      </c>
      <c r="BG584" s="182">
        <f t="shared" si="125"/>
        <v>0</v>
      </c>
      <c r="BH584" s="182">
        <f t="shared" si="125"/>
        <v>0</v>
      </c>
      <c r="BI584" s="182">
        <f t="shared" si="125"/>
        <v>0</v>
      </c>
      <c r="BJ584" s="182">
        <f t="shared" si="125"/>
        <v>0</v>
      </c>
      <c r="BK584" s="182">
        <f t="shared" si="125"/>
        <v>0</v>
      </c>
      <c r="BL584" s="182">
        <f t="shared" si="125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780</v>
      </c>
      <c r="S585" s="182">
        <f>S588*$O$586+S591*$O$589+S594*$O$592+S597*$O$595+S600*$O$598+S603*$O$601</f>
        <v>0</v>
      </c>
      <c r="T585" s="182">
        <f t="shared" ref="T585:BL585" si="126">T588*$O$586+T591*$O$589+T594*$O$592+T597*$O$595+T600*$O$598+T603*$O$601</f>
        <v>0</v>
      </c>
      <c r="U585" s="182">
        <f t="shared" si="126"/>
        <v>0</v>
      </c>
      <c r="V585" s="182">
        <f t="shared" si="126"/>
        <v>0</v>
      </c>
      <c r="W585" s="182">
        <f t="shared" si="126"/>
        <v>0</v>
      </c>
      <c r="X585" s="182">
        <f t="shared" si="126"/>
        <v>0</v>
      </c>
      <c r="Y585" s="182">
        <f t="shared" si="126"/>
        <v>0</v>
      </c>
      <c r="Z585" s="182">
        <f t="shared" si="126"/>
        <v>0</v>
      </c>
      <c r="AA585" s="182">
        <f t="shared" si="126"/>
        <v>0</v>
      </c>
      <c r="AB585" s="182">
        <f t="shared" si="126"/>
        <v>0</v>
      </c>
      <c r="AC585" s="182">
        <f t="shared" si="126"/>
        <v>0</v>
      </c>
      <c r="AD585" s="182">
        <f t="shared" si="126"/>
        <v>0</v>
      </c>
      <c r="AE585" s="182">
        <f t="shared" si="126"/>
        <v>0</v>
      </c>
      <c r="AF585" s="182">
        <f t="shared" si="126"/>
        <v>0</v>
      </c>
      <c r="AG585" s="182">
        <f t="shared" si="126"/>
        <v>0</v>
      </c>
      <c r="AH585" s="182">
        <f t="shared" si="126"/>
        <v>0</v>
      </c>
      <c r="AI585" s="182">
        <f t="shared" si="126"/>
        <v>0</v>
      </c>
      <c r="AJ585" s="182">
        <f t="shared" si="126"/>
        <v>0</v>
      </c>
      <c r="AK585" s="182">
        <f t="shared" si="126"/>
        <v>0</v>
      </c>
      <c r="AL585" s="182">
        <f t="shared" si="126"/>
        <v>0</v>
      </c>
      <c r="AM585" s="182">
        <f t="shared" si="126"/>
        <v>0</v>
      </c>
      <c r="AN585" s="182">
        <f t="shared" si="126"/>
        <v>0</v>
      </c>
      <c r="AO585" s="182">
        <f t="shared" si="126"/>
        <v>0.99999999999999989</v>
      </c>
      <c r="AP585" s="182">
        <f t="shared" si="126"/>
        <v>0.99999999999999989</v>
      </c>
      <c r="AQ585" s="182">
        <f t="shared" si="126"/>
        <v>0.99999999999999989</v>
      </c>
      <c r="AR585" s="182">
        <f t="shared" si="126"/>
        <v>0.99999999999999989</v>
      </c>
      <c r="AS585" s="182">
        <f t="shared" si="126"/>
        <v>0.99999999999999989</v>
      </c>
      <c r="AT585" s="182">
        <f t="shared" si="126"/>
        <v>0.99999999999999989</v>
      </c>
      <c r="AU585" s="182">
        <f t="shared" si="126"/>
        <v>0.99999999999999989</v>
      </c>
      <c r="AV585" s="182">
        <f t="shared" si="126"/>
        <v>0.99999999999999989</v>
      </c>
      <c r="AW585" s="182">
        <f t="shared" si="126"/>
        <v>0.99999999999999989</v>
      </c>
      <c r="AX585" s="182">
        <f t="shared" si="126"/>
        <v>0.99999999999999989</v>
      </c>
      <c r="AY585" s="182">
        <f t="shared" si="126"/>
        <v>0.99999999999999989</v>
      </c>
      <c r="AZ585" s="182">
        <f t="shared" si="126"/>
        <v>0.99999999999999989</v>
      </c>
      <c r="BA585" s="182">
        <f t="shared" si="126"/>
        <v>0.99999999999999989</v>
      </c>
      <c r="BB585" s="182">
        <f t="shared" si="126"/>
        <v>0.99999999999999989</v>
      </c>
      <c r="BC585" s="182">
        <f t="shared" si="126"/>
        <v>0.99999999999999989</v>
      </c>
      <c r="BD585" s="182">
        <f t="shared" si="126"/>
        <v>0.99999999999999989</v>
      </c>
      <c r="BE585" s="182">
        <f t="shared" si="126"/>
        <v>0.99999999999999989</v>
      </c>
      <c r="BF585" s="182">
        <f t="shared" si="126"/>
        <v>0.99999999999999989</v>
      </c>
      <c r="BG585" s="182">
        <f t="shared" si="126"/>
        <v>0.99999999999999989</v>
      </c>
      <c r="BH585" s="182">
        <f t="shared" si="126"/>
        <v>0.99999999999999989</v>
      </c>
      <c r="BI585" s="182">
        <f t="shared" si="126"/>
        <v>0.99999999999999989</v>
      </c>
      <c r="BJ585" s="182">
        <f t="shared" si="126"/>
        <v>0.99999999999999989</v>
      </c>
      <c r="BK585" s="182">
        <f t="shared" si="126"/>
        <v>0.99999999999999989</v>
      </c>
      <c r="BL585" s="182">
        <f t="shared" si="126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780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780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780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780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780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780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7">T607*$O$607+T610*$O$610+T613*$O$613+T616*$O$616+T619*$O$619+T622*$O$622</f>
        <v>0</v>
      </c>
      <c r="U604" s="185">
        <f t="shared" si="127"/>
        <v>0</v>
      </c>
      <c r="V604" s="185">
        <f t="shared" si="127"/>
        <v>0</v>
      </c>
      <c r="W604" s="185">
        <f t="shared" si="127"/>
        <v>0</v>
      </c>
      <c r="X604" s="185">
        <f t="shared" si="127"/>
        <v>0</v>
      </c>
      <c r="Y604" s="185">
        <f t="shared" si="127"/>
        <v>0</v>
      </c>
      <c r="Z604" s="185">
        <f t="shared" si="127"/>
        <v>0</v>
      </c>
      <c r="AA604" s="185">
        <f t="shared" si="127"/>
        <v>0</v>
      </c>
      <c r="AB604" s="185">
        <f t="shared" si="127"/>
        <v>0</v>
      </c>
      <c r="AC604" s="185">
        <f t="shared" si="127"/>
        <v>0</v>
      </c>
      <c r="AD604" s="185">
        <f t="shared" si="127"/>
        <v>0</v>
      </c>
      <c r="AE604" s="185">
        <f t="shared" si="127"/>
        <v>0</v>
      </c>
      <c r="AF604" s="185">
        <f t="shared" si="127"/>
        <v>0</v>
      </c>
      <c r="AG604" s="185">
        <f t="shared" si="127"/>
        <v>0</v>
      </c>
      <c r="AH604" s="185">
        <f t="shared" si="127"/>
        <v>0</v>
      </c>
      <c r="AI604" s="185">
        <f t="shared" si="127"/>
        <v>0</v>
      </c>
      <c r="AJ604" s="185">
        <f t="shared" si="127"/>
        <v>0</v>
      </c>
      <c r="AK604" s="185">
        <f t="shared" si="127"/>
        <v>0</v>
      </c>
      <c r="AL604" s="185">
        <f t="shared" si="127"/>
        <v>0</v>
      </c>
      <c r="AM604" s="185">
        <f t="shared" si="127"/>
        <v>0.99999999999999989</v>
      </c>
      <c r="AN604" s="185">
        <f t="shared" si="127"/>
        <v>0.99999999999999989</v>
      </c>
      <c r="AO604" s="185">
        <f t="shared" si="127"/>
        <v>0.99999999999999989</v>
      </c>
      <c r="AP604" s="185">
        <f t="shared" si="127"/>
        <v>0.99999999999999989</v>
      </c>
      <c r="AQ604" s="185">
        <f t="shared" si="127"/>
        <v>0.99999999999999989</v>
      </c>
      <c r="AR604" s="185">
        <f t="shared" si="127"/>
        <v>0.99999999999999989</v>
      </c>
      <c r="AS604" s="185">
        <f t="shared" si="127"/>
        <v>0.99999999999999989</v>
      </c>
      <c r="AT604" s="185">
        <f t="shared" si="127"/>
        <v>0.99999999999999989</v>
      </c>
      <c r="AU604" s="185">
        <f t="shared" si="127"/>
        <v>0.99999999999999989</v>
      </c>
      <c r="AV604" s="185">
        <f t="shared" si="127"/>
        <v>0.99999999999999989</v>
      </c>
      <c r="AW604" s="185">
        <f t="shared" si="127"/>
        <v>0.99999999999999989</v>
      </c>
      <c r="AX604" s="185">
        <f t="shared" si="127"/>
        <v>0.99999999999999989</v>
      </c>
      <c r="AY604" s="185">
        <f t="shared" si="127"/>
        <v>0.99999999999999989</v>
      </c>
      <c r="AZ604" s="185">
        <f t="shared" si="127"/>
        <v>0.99999999999999989</v>
      </c>
      <c r="BA604" s="185">
        <f t="shared" si="127"/>
        <v>0.99999999999999989</v>
      </c>
      <c r="BB604" s="185">
        <f t="shared" si="127"/>
        <v>0.99999999999999989</v>
      </c>
      <c r="BC604" s="185">
        <f t="shared" si="127"/>
        <v>0.99999999999999989</v>
      </c>
      <c r="BD604" s="185">
        <f t="shared" si="127"/>
        <v>0.99999999999999989</v>
      </c>
      <c r="BE604" s="185">
        <f t="shared" si="127"/>
        <v>0.99999999999999989</v>
      </c>
      <c r="BF604" s="185">
        <f t="shared" si="127"/>
        <v>0.99999999999999989</v>
      </c>
      <c r="BG604" s="185">
        <f t="shared" si="127"/>
        <v>0.99999999999999989</v>
      </c>
      <c r="BH604" s="185">
        <f t="shared" si="127"/>
        <v>0.99999999999999989</v>
      </c>
      <c r="BI604" s="185">
        <f t="shared" si="127"/>
        <v>0.99999999999999989</v>
      </c>
      <c r="BJ604" s="185">
        <f t="shared" si="127"/>
        <v>0.99999999999999989</v>
      </c>
      <c r="BK604" s="185">
        <f t="shared" si="127"/>
        <v>0.99999999999999989</v>
      </c>
      <c r="BL604" s="185">
        <f t="shared" si="127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8">T608*$O$607+T611*$O$610+T614*$O$613+T617*$O$616+T620*$O$619+T623*$O$622</f>
        <v>0</v>
      </c>
      <c r="U605" s="182">
        <f t="shared" si="128"/>
        <v>0</v>
      </c>
      <c r="V605" s="182">
        <f t="shared" si="128"/>
        <v>0</v>
      </c>
      <c r="W605" s="182">
        <f t="shared" si="128"/>
        <v>0</v>
      </c>
      <c r="X605" s="182">
        <f t="shared" si="128"/>
        <v>0</v>
      </c>
      <c r="Y605" s="182">
        <f t="shared" si="128"/>
        <v>0</v>
      </c>
      <c r="Z605" s="182">
        <f t="shared" si="128"/>
        <v>0</v>
      </c>
      <c r="AA605" s="182">
        <f t="shared" si="128"/>
        <v>0</v>
      </c>
      <c r="AB605" s="182">
        <f t="shared" si="128"/>
        <v>0</v>
      </c>
      <c r="AC605" s="182">
        <f t="shared" si="128"/>
        <v>0</v>
      </c>
      <c r="AD605" s="182">
        <f t="shared" si="128"/>
        <v>0</v>
      </c>
      <c r="AE605" s="182">
        <f t="shared" si="128"/>
        <v>0</v>
      </c>
      <c r="AF605" s="182">
        <f t="shared" si="128"/>
        <v>0</v>
      </c>
      <c r="AG605" s="182">
        <f t="shared" si="128"/>
        <v>0</v>
      </c>
      <c r="AH605" s="182">
        <f t="shared" si="128"/>
        <v>0</v>
      </c>
      <c r="AI605" s="182">
        <f t="shared" si="128"/>
        <v>0</v>
      </c>
      <c r="AJ605" s="182">
        <f t="shared" si="128"/>
        <v>0</v>
      </c>
      <c r="AK605" s="182">
        <f t="shared" si="128"/>
        <v>0</v>
      </c>
      <c r="AL605" s="182">
        <f t="shared" si="128"/>
        <v>0</v>
      </c>
      <c r="AM605" s="182">
        <f t="shared" si="128"/>
        <v>0</v>
      </c>
      <c r="AN605" s="182">
        <f t="shared" si="128"/>
        <v>0</v>
      </c>
      <c r="AO605" s="182">
        <f t="shared" si="128"/>
        <v>0</v>
      </c>
      <c r="AP605" s="182">
        <f t="shared" si="128"/>
        <v>0</v>
      </c>
      <c r="AQ605" s="182">
        <f t="shared" si="128"/>
        <v>0</v>
      </c>
      <c r="AR605" s="182">
        <f t="shared" si="128"/>
        <v>0</v>
      </c>
      <c r="AS605" s="182">
        <f t="shared" si="128"/>
        <v>0</v>
      </c>
      <c r="AT605" s="182">
        <f t="shared" si="128"/>
        <v>0</v>
      </c>
      <c r="AU605" s="182">
        <f t="shared" si="128"/>
        <v>0</v>
      </c>
      <c r="AV605" s="182">
        <f t="shared" si="128"/>
        <v>0</v>
      </c>
      <c r="AW605" s="182">
        <f t="shared" si="128"/>
        <v>0</v>
      </c>
      <c r="AX605" s="182">
        <f t="shared" si="128"/>
        <v>0</v>
      </c>
      <c r="AY605" s="182">
        <f t="shared" si="128"/>
        <v>0</v>
      </c>
      <c r="AZ605" s="182">
        <f t="shared" si="128"/>
        <v>0</v>
      </c>
      <c r="BA605" s="182">
        <f t="shared" si="128"/>
        <v>0</v>
      </c>
      <c r="BB605" s="182">
        <f t="shared" si="128"/>
        <v>0</v>
      </c>
      <c r="BC605" s="182">
        <f t="shared" si="128"/>
        <v>0</v>
      </c>
      <c r="BD605" s="182">
        <f t="shared" si="128"/>
        <v>0</v>
      </c>
      <c r="BE605" s="182">
        <f t="shared" si="128"/>
        <v>0</v>
      </c>
      <c r="BF605" s="182">
        <f t="shared" si="128"/>
        <v>0</v>
      </c>
      <c r="BG605" s="182">
        <f t="shared" si="128"/>
        <v>0</v>
      </c>
      <c r="BH605" s="182">
        <f t="shared" si="128"/>
        <v>0</v>
      </c>
      <c r="BI605" s="182">
        <f t="shared" si="128"/>
        <v>0</v>
      </c>
      <c r="BJ605" s="182">
        <f t="shared" si="128"/>
        <v>0</v>
      </c>
      <c r="BK605" s="182">
        <f t="shared" si="128"/>
        <v>0</v>
      </c>
      <c r="BL605" s="182">
        <f t="shared" si="128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780</v>
      </c>
      <c r="S606" s="182">
        <f>S609*$O$607+S612*$O$610+S615*$O$613+S618*$O$616+S621*$O$619+S624*$O$622</f>
        <v>0</v>
      </c>
      <c r="T606" s="182">
        <f t="shared" ref="T606:BL606" si="129">T609*$O$607+T612*$O$610+T615*$O$613+T618*$O$616+T621*$O$619+T624*$O$622</f>
        <v>0</v>
      </c>
      <c r="U606" s="182">
        <f t="shared" si="129"/>
        <v>0</v>
      </c>
      <c r="V606" s="182">
        <f t="shared" si="129"/>
        <v>0</v>
      </c>
      <c r="W606" s="182">
        <f t="shared" si="129"/>
        <v>0</v>
      </c>
      <c r="X606" s="182">
        <f t="shared" si="129"/>
        <v>0</v>
      </c>
      <c r="Y606" s="182">
        <f t="shared" si="129"/>
        <v>0</v>
      </c>
      <c r="Z606" s="182">
        <f t="shared" si="129"/>
        <v>0</v>
      </c>
      <c r="AA606" s="182">
        <f t="shared" si="129"/>
        <v>0</v>
      </c>
      <c r="AB606" s="182">
        <f t="shared" si="129"/>
        <v>0</v>
      </c>
      <c r="AC606" s="182">
        <f t="shared" si="129"/>
        <v>0</v>
      </c>
      <c r="AD606" s="182">
        <f t="shared" si="129"/>
        <v>0</v>
      </c>
      <c r="AE606" s="182">
        <f t="shared" si="129"/>
        <v>0</v>
      </c>
      <c r="AF606" s="182">
        <f t="shared" si="129"/>
        <v>0</v>
      </c>
      <c r="AG606" s="182">
        <f t="shared" si="129"/>
        <v>0</v>
      </c>
      <c r="AH606" s="182">
        <f t="shared" si="129"/>
        <v>0</v>
      </c>
      <c r="AI606" s="182">
        <f t="shared" si="129"/>
        <v>0</v>
      </c>
      <c r="AJ606" s="182">
        <f t="shared" si="129"/>
        <v>0</v>
      </c>
      <c r="AK606" s="182">
        <f t="shared" si="129"/>
        <v>0</v>
      </c>
      <c r="AL606" s="182">
        <f t="shared" si="129"/>
        <v>0</v>
      </c>
      <c r="AM606" s="182">
        <f t="shared" si="129"/>
        <v>0</v>
      </c>
      <c r="AN606" s="182">
        <f t="shared" si="129"/>
        <v>0</v>
      </c>
      <c r="AO606" s="182">
        <f t="shared" si="129"/>
        <v>0</v>
      </c>
      <c r="AP606" s="182">
        <f t="shared" si="129"/>
        <v>0.99999999999999989</v>
      </c>
      <c r="AQ606" s="182">
        <f t="shared" si="129"/>
        <v>0.99999999999999989</v>
      </c>
      <c r="AR606" s="182">
        <f t="shared" si="129"/>
        <v>0.99999999999999989</v>
      </c>
      <c r="AS606" s="182">
        <f t="shared" si="129"/>
        <v>0.99999999999999989</v>
      </c>
      <c r="AT606" s="182">
        <f t="shared" si="129"/>
        <v>0.99999999999999989</v>
      </c>
      <c r="AU606" s="182">
        <f t="shared" si="129"/>
        <v>0.99999999999999989</v>
      </c>
      <c r="AV606" s="182">
        <f t="shared" si="129"/>
        <v>0.99999999999999989</v>
      </c>
      <c r="AW606" s="182">
        <f t="shared" si="129"/>
        <v>0.99999999999999989</v>
      </c>
      <c r="AX606" s="182">
        <f t="shared" si="129"/>
        <v>0.99999999999999989</v>
      </c>
      <c r="AY606" s="182">
        <f t="shared" si="129"/>
        <v>0.99999999999999989</v>
      </c>
      <c r="AZ606" s="182">
        <f t="shared" si="129"/>
        <v>0.99999999999999989</v>
      </c>
      <c r="BA606" s="182">
        <f t="shared" si="129"/>
        <v>0.99999999999999989</v>
      </c>
      <c r="BB606" s="182">
        <f t="shared" si="129"/>
        <v>0.99999999999999989</v>
      </c>
      <c r="BC606" s="182">
        <f t="shared" si="129"/>
        <v>0.99999999999999989</v>
      </c>
      <c r="BD606" s="182">
        <f t="shared" si="129"/>
        <v>0.99999999999999989</v>
      </c>
      <c r="BE606" s="182">
        <f t="shared" si="129"/>
        <v>0.99999999999999989</v>
      </c>
      <c r="BF606" s="182">
        <f t="shared" si="129"/>
        <v>0.99999999999999989</v>
      </c>
      <c r="BG606" s="182">
        <f t="shared" si="129"/>
        <v>0.99999999999999989</v>
      </c>
      <c r="BH606" s="182">
        <f t="shared" si="129"/>
        <v>0.99999999999999989</v>
      </c>
      <c r="BI606" s="182">
        <f t="shared" si="129"/>
        <v>0.99999999999999989</v>
      </c>
      <c r="BJ606" s="182">
        <f t="shared" si="129"/>
        <v>0.99999999999999989</v>
      </c>
      <c r="BK606" s="182">
        <f t="shared" si="129"/>
        <v>0.99999999999999989</v>
      </c>
      <c r="BL606" s="182">
        <f t="shared" si="129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780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>
        <v>1</v>
      </c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780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>
        <v>1</v>
      </c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780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>
        <v>1</v>
      </c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780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>
        <v>1</v>
      </c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780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>
        <v>1</v>
      </c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780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>
        <v>1</v>
      </c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30">S628*$N$628+S631*$N$631+S652*$N$652+S673*$N$673</f>
        <v>0</v>
      </c>
      <c r="T625" s="183">
        <f t="shared" si="130"/>
        <v>0</v>
      </c>
      <c r="U625" s="183">
        <f t="shared" si="130"/>
        <v>0</v>
      </c>
      <c r="V625" s="183">
        <f t="shared" si="130"/>
        <v>0</v>
      </c>
      <c r="W625" s="183">
        <f t="shared" si="130"/>
        <v>0</v>
      </c>
      <c r="X625" s="183">
        <f t="shared" si="130"/>
        <v>0</v>
      </c>
      <c r="Y625" s="183">
        <f t="shared" si="130"/>
        <v>0</v>
      </c>
      <c r="Z625" s="183">
        <f t="shared" si="130"/>
        <v>0</v>
      </c>
      <c r="AA625" s="183">
        <f t="shared" si="130"/>
        <v>0</v>
      </c>
      <c r="AB625" s="183">
        <f t="shared" si="130"/>
        <v>0</v>
      </c>
      <c r="AC625" s="183">
        <f t="shared" si="130"/>
        <v>0.2</v>
      </c>
      <c r="AD625" s="183">
        <f t="shared" si="130"/>
        <v>0.2</v>
      </c>
      <c r="AE625" s="183">
        <f t="shared" si="130"/>
        <v>0.2</v>
      </c>
      <c r="AF625" s="183">
        <f t="shared" si="130"/>
        <v>0.2</v>
      </c>
      <c r="AG625" s="183">
        <f t="shared" si="130"/>
        <v>0.2</v>
      </c>
      <c r="AH625" s="183">
        <f t="shared" si="130"/>
        <v>0.2</v>
      </c>
      <c r="AI625" s="183">
        <f t="shared" si="130"/>
        <v>0.2</v>
      </c>
      <c r="AJ625" s="183">
        <f t="shared" si="130"/>
        <v>0.2</v>
      </c>
      <c r="AK625" s="183">
        <f t="shared" si="130"/>
        <v>0.2</v>
      </c>
      <c r="AL625" s="183">
        <f t="shared" si="130"/>
        <v>0.2</v>
      </c>
      <c r="AM625" s="183">
        <f t="shared" si="130"/>
        <v>0.2</v>
      </c>
      <c r="AN625" s="183">
        <f t="shared" si="130"/>
        <v>0.2</v>
      </c>
      <c r="AO625" s="183">
        <f t="shared" si="130"/>
        <v>0.4</v>
      </c>
      <c r="AP625" s="183">
        <f t="shared" si="130"/>
        <v>0.53333333333333333</v>
      </c>
      <c r="AQ625" s="183">
        <f t="shared" si="130"/>
        <v>0.53333333333333333</v>
      </c>
      <c r="AR625" s="183">
        <f t="shared" si="130"/>
        <v>0.73333333333333339</v>
      </c>
      <c r="AS625" s="183">
        <f t="shared" si="130"/>
        <v>0.93333333333333335</v>
      </c>
      <c r="AT625" s="183">
        <f t="shared" si="130"/>
        <v>0.93333333333333335</v>
      </c>
      <c r="AU625" s="183">
        <f t="shared" si="130"/>
        <v>1</v>
      </c>
      <c r="AV625" s="183">
        <f t="shared" si="130"/>
        <v>1</v>
      </c>
      <c r="AW625" s="183">
        <f t="shared" si="130"/>
        <v>1</v>
      </c>
      <c r="AX625" s="183">
        <f t="shared" si="130"/>
        <v>1</v>
      </c>
      <c r="AY625" s="183">
        <f t="shared" si="130"/>
        <v>1</v>
      </c>
      <c r="AZ625" s="183">
        <f t="shared" si="130"/>
        <v>1</v>
      </c>
      <c r="BA625" s="183">
        <f t="shared" si="130"/>
        <v>1</v>
      </c>
      <c r="BB625" s="183">
        <f t="shared" si="130"/>
        <v>1</v>
      </c>
      <c r="BC625" s="183">
        <f t="shared" si="130"/>
        <v>1</v>
      </c>
      <c r="BD625" s="183">
        <f t="shared" si="130"/>
        <v>1</v>
      </c>
      <c r="BE625" s="183">
        <f t="shared" si="130"/>
        <v>1</v>
      </c>
      <c r="BF625" s="183">
        <f t="shared" si="130"/>
        <v>1</v>
      </c>
      <c r="BG625" s="183">
        <f t="shared" si="130"/>
        <v>1</v>
      </c>
      <c r="BH625" s="183">
        <f t="shared" si="130"/>
        <v>1</v>
      </c>
      <c r="BI625" s="183">
        <f t="shared" si="130"/>
        <v>1</v>
      </c>
      <c r="BJ625" s="183">
        <f t="shared" si="130"/>
        <v>1</v>
      </c>
      <c r="BK625" s="183">
        <f t="shared" si="130"/>
        <v>1</v>
      </c>
      <c r="BL625" s="183">
        <f t="shared" si="130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31">S629*$N$628+S632*$N$631+S653*$N$652+S674*$N$673</f>
        <v>0</v>
      </c>
      <c r="T626" s="177">
        <f t="shared" si="131"/>
        <v>0</v>
      </c>
      <c r="U626" s="177">
        <f t="shared" si="131"/>
        <v>0</v>
      </c>
      <c r="V626" s="177">
        <f t="shared" si="131"/>
        <v>0</v>
      </c>
      <c r="W626" s="177">
        <f t="shared" si="131"/>
        <v>0</v>
      </c>
      <c r="X626" s="177">
        <f t="shared" si="131"/>
        <v>0</v>
      </c>
      <c r="Y626" s="177">
        <f t="shared" si="131"/>
        <v>0</v>
      </c>
      <c r="Z626" s="177">
        <f t="shared" si="131"/>
        <v>0</v>
      </c>
      <c r="AA626" s="177">
        <f t="shared" si="131"/>
        <v>0</v>
      </c>
      <c r="AB626" s="177">
        <f t="shared" si="131"/>
        <v>0</v>
      </c>
      <c r="AC626" s="177">
        <f t="shared" si="131"/>
        <v>0</v>
      </c>
      <c r="AD626" s="177">
        <f t="shared" si="131"/>
        <v>0</v>
      </c>
      <c r="AE626" s="177">
        <f t="shared" si="131"/>
        <v>0.2</v>
      </c>
      <c r="AF626" s="177">
        <f t="shared" si="131"/>
        <v>0.2</v>
      </c>
      <c r="AG626" s="177">
        <f t="shared" si="131"/>
        <v>0.2</v>
      </c>
      <c r="AH626" s="177">
        <f t="shared" si="131"/>
        <v>0.2</v>
      </c>
      <c r="AI626" s="177">
        <f t="shared" si="131"/>
        <v>0.2</v>
      </c>
      <c r="AJ626" s="177">
        <f t="shared" si="131"/>
        <v>0.2</v>
      </c>
      <c r="AK626" s="177">
        <f t="shared" si="131"/>
        <v>0.2</v>
      </c>
      <c r="AL626" s="177">
        <f t="shared" si="131"/>
        <v>0</v>
      </c>
      <c r="AM626" s="177">
        <f t="shared" si="131"/>
        <v>0</v>
      </c>
      <c r="AN626" s="177">
        <f t="shared" si="131"/>
        <v>0</v>
      </c>
      <c r="AO626" s="177">
        <f t="shared" si="131"/>
        <v>0</v>
      </c>
      <c r="AP626" s="177">
        <f t="shared" si="131"/>
        <v>0</v>
      </c>
      <c r="AQ626" s="177">
        <f t="shared" si="131"/>
        <v>0</v>
      </c>
      <c r="AR626" s="177">
        <f t="shared" si="131"/>
        <v>0</v>
      </c>
      <c r="AS626" s="177">
        <f t="shared" si="131"/>
        <v>0</v>
      </c>
      <c r="AT626" s="177">
        <f t="shared" si="131"/>
        <v>0</v>
      </c>
      <c r="AU626" s="177">
        <f t="shared" si="131"/>
        <v>0</v>
      </c>
      <c r="AV626" s="177">
        <f t="shared" si="131"/>
        <v>0</v>
      </c>
      <c r="AW626" s="177">
        <f t="shared" si="131"/>
        <v>0</v>
      </c>
      <c r="AX626" s="177">
        <f t="shared" si="131"/>
        <v>0</v>
      </c>
      <c r="AY626" s="177">
        <f t="shared" si="131"/>
        <v>0</v>
      </c>
      <c r="AZ626" s="177">
        <f t="shared" si="131"/>
        <v>0</v>
      </c>
      <c r="BA626" s="177">
        <f t="shared" si="131"/>
        <v>0</v>
      </c>
      <c r="BB626" s="177">
        <f t="shared" si="131"/>
        <v>0</v>
      </c>
      <c r="BC626" s="177">
        <f t="shared" si="131"/>
        <v>0</v>
      </c>
      <c r="BD626" s="177">
        <f t="shared" si="131"/>
        <v>0</v>
      </c>
      <c r="BE626" s="177">
        <f t="shared" si="131"/>
        <v>0</v>
      </c>
      <c r="BF626" s="177">
        <f t="shared" si="131"/>
        <v>0</v>
      </c>
      <c r="BG626" s="177">
        <f t="shared" si="131"/>
        <v>0</v>
      </c>
      <c r="BH626" s="177">
        <f t="shared" si="131"/>
        <v>0</v>
      </c>
      <c r="BI626" s="177">
        <f t="shared" si="131"/>
        <v>0</v>
      </c>
      <c r="BJ626" s="177">
        <f t="shared" si="131"/>
        <v>0</v>
      </c>
      <c r="BK626" s="177">
        <f t="shared" si="131"/>
        <v>0</v>
      </c>
      <c r="BL626" s="177">
        <f t="shared" si="131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780</v>
      </c>
      <c r="S627" s="177">
        <f t="shared" si="130"/>
        <v>0</v>
      </c>
      <c r="T627" s="177">
        <f t="shared" si="130"/>
        <v>0</v>
      </c>
      <c r="U627" s="177">
        <f t="shared" si="130"/>
        <v>0</v>
      </c>
      <c r="V627" s="177">
        <f t="shared" si="130"/>
        <v>0</v>
      </c>
      <c r="W627" s="177">
        <f t="shared" si="130"/>
        <v>0</v>
      </c>
      <c r="X627" s="177">
        <f t="shared" si="130"/>
        <v>0</v>
      </c>
      <c r="Y627" s="177">
        <f t="shared" si="130"/>
        <v>0</v>
      </c>
      <c r="Z627" s="177">
        <f t="shared" si="130"/>
        <v>0</v>
      </c>
      <c r="AA627" s="177">
        <f t="shared" si="130"/>
        <v>0</v>
      </c>
      <c r="AB627" s="177">
        <f t="shared" si="130"/>
        <v>0</v>
      </c>
      <c r="AC627" s="177">
        <f t="shared" si="130"/>
        <v>0</v>
      </c>
      <c r="AD627" s="177">
        <f t="shared" si="130"/>
        <v>0</v>
      </c>
      <c r="AE627" s="177">
        <f t="shared" si="130"/>
        <v>0</v>
      </c>
      <c r="AF627" s="177">
        <f t="shared" si="130"/>
        <v>0</v>
      </c>
      <c r="AG627" s="177">
        <f t="shared" si="130"/>
        <v>0</v>
      </c>
      <c r="AH627" s="177">
        <f t="shared" si="130"/>
        <v>0</v>
      </c>
      <c r="AI627" s="177">
        <f t="shared" si="130"/>
        <v>0</v>
      </c>
      <c r="AJ627" s="177">
        <f t="shared" si="130"/>
        <v>0</v>
      </c>
      <c r="AK627" s="177">
        <f t="shared" si="130"/>
        <v>0.2</v>
      </c>
      <c r="AL627" s="177">
        <f t="shared" si="130"/>
        <v>0.2</v>
      </c>
      <c r="AM627" s="177">
        <f t="shared" si="130"/>
        <v>0.2</v>
      </c>
      <c r="AN627" s="177">
        <f t="shared" si="130"/>
        <v>0.2</v>
      </c>
      <c r="AO627" s="177">
        <f t="shared" si="130"/>
        <v>0.2</v>
      </c>
      <c r="AP627" s="177">
        <f t="shared" si="130"/>
        <v>0.2</v>
      </c>
      <c r="AQ627" s="177">
        <f t="shared" si="130"/>
        <v>0.2</v>
      </c>
      <c r="AR627" s="177">
        <f t="shared" si="130"/>
        <v>0.26666666666666666</v>
      </c>
      <c r="AS627" s="177">
        <f t="shared" si="130"/>
        <v>0.26666666666666666</v>
      </c>
      <c r="AT627" s="177">
        <f t="shared" si="130"/>
        <v>0.53333333333333333</v>
      </c>
      <c r="AU627" s="177">
        <f t="shared" si="130"/>
        <v>0.8</v>
      </c>
      <c r="AV627" s="177">
        <f t="shared" si="130"/>
        <v>1</v>
      </c>
      <c r="AW627" s="177">
        <f t="shared" si="130"/>
        <v>1</v>
      </c>
      <c r="AX627" s="177">
        <f t="shared" si="130"/>
        <v>1</v>
      </c>
      <c r="AY627" s="177">
        <f t="shared" si="130"/>
        <v>1</v>
      </c>
      <c r="AZ627" s="177">
        <f t="shared" si="130"/>
        <v>1</v>
      </c>
      <c r="BA627" s="177">
        <f t="shared" si="130"/>
        <v>1</v>
      </c>
      <c r="BB627" s="177">
        <f t="shared" si="130"/>
        <v>1</v>
      </c>
      <c r="BC627" s="177">
        <f t="shared" si="130"/>
        <v>1</v>
      </c>
      <c r="BD627" s="177">
        <f t="shared" si="130"/>
        <v>1</v>
      </c>
      <c r="BE627" s="177">
        <f t="shared" si="130"/>
        <v>1</v>
      </c>
      <c r="BF627" s="177">
        <f t="shared" si="130"/>
        <v>1</v>
      </c>
      <c r="BG627" s="177">
        <f t="shared" si="130"/>
        <v>1</v>
      </c>
      <c r="BH627" s="177">
        <f t="shared" si="130"/>
        <v>1</v>
      </c>
      <c r="BI627" s="177">
        <f t="shared" si="130"/>
        <v>1</v>
      </c>
      <c r="BJ627" s="177">
        <f t="shared" si="130"/>
        <v>1</v>
      </c>
      <c r="BK627" s="177">
        <f t="shared" si="130"/>
        <v>1</v>
      </c>
      <c r="BL627" s="177">
        <f t="shared" si="130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>
        <v>1</v>
      </c>
      <c r="AI629" s="182">
        <v>1</v>
      </c>
      <c r="AJ629" s="182">
        <v>1</v>
      </c>
      <c r="AK629" s="182">
        <v>1</v>
      </c>
      <c r="AL629" s="182"/>
      <c r="AM629" s="182"/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780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>
        <v>1</v>
      </c>
      <c r="AL630" s="182">
        <v>1</v>
      </c>
      <c r="AM630" s="182">
        <v>1</v>
      </c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2">S634*$O$634+S637*$O$637+S640*$O$640+S643*$O$643+S646*$O$646+S649*$O$649</f>
        <v>0</v>
      </c>
      <c r="T631" s="185">
        <f t="shared" si="132"/>
        <v>0</v>
      </c>
      <c r="U631" s="185">
        <f t="shared" si="132"/>
        <v>0</v>
      </c>
      <c r="V631" s="185">
        <f t="shared" si="132"/>
        <v>0</v>
      </c>
      <c r="W631" s="185">
        <f t="shared" si="132"/>
        <v>0</v>
      </c>
      <c r="X631" s="185">
        <f t="shared" si="132"/>
        <v>0</v>
      </c>
      <c r="Y631" s="185">
        <f t="shared" si="132"/>
        <v>0</v>
      </c>
      <c r="Z631" s="185">
        <f t="shared" si="132"/>
        <v>0</v>
      </c>
      <c r="AA631" s="185">
        <f t="shared" si="132"/>
        <v>0</v>
      </c>
      <c r="AB631" s="185">
        <f t="shared" si="132"/>
        <v>0</v>
      </c>
      <c r="AC631" s="185">
        <f t="shared" si="132"/>
        <v>0</v>
      </c>
      <c r="AD631" s="185">
        <f t="shared" si="132"/>
        <v>0</v>
      </c>
      <c r="AE631" s="185">
        <f t="shared" si="132"/>
        <v>0</v>
      </c>
      <c r="AF631" s="185">
        <f t="shared" si="132"/>
        <v>0</v>
      </c>
      <c r="AG631" s="185">
        <f t="shared" si="132"/>
        <v>0</v>
      </c>
      <c r="AH631" s="185">
        <f t="shared" si="132"/>
        <v>0</v>
      </c>
      <c r="AI631" s="185">
        <f t="shared" si="132"/>
        <v>0</v>
      </c>
      <c r="AJ631" s="185">
        <f t="shared" si="132"/>
        <v>0</v>
      </c>
      <c r="AK631" s="185">
        <f t="shared" si="132"/>
        <v>0</v>
      </c>
      <c r="AL631" s="185">
        <f t="shared" si="132"/>
        <v>0</v>
      </c>
      <c r="AM631" s="185">
        <f t="shared" si="132"/>
        <v>0</v>
      </c>
      <c r="AN631" s="185">
        <f t="shared" si="132"/>
        <v>0</v>
      </c>
      <c r="AO631" s="185">
        <f t="shared" si="132"/>
        <v>0.99999999999999989</v>
      </c>
      <c r="AP631" s="185">
        <f t="shared" si="132"/>
        <v>0.99999999999999989</v>
      </c>
      <c r="AQ631" s="185">
        <f t="shared" si="132"/>
        <v>0.99999999999999989</v>
      </c>
      <c r="AR631" s="185">
        <f t="shared" si="132"/>
        <v>0.99999999999999989</v>
      </c>
      <c r="AS631" s="185">
        <f t="shared" si="132"/>
        <v>0.99999999999999989</v>
      </c>
      <c r="AT631" s="185">
        <f t="shared" si="132"/>
        <v>0.99999999999999989</v>
      </c>
      <c r="AU631" s="185">
        <f t="shared" si="132"/>
        <v>0.99999999999999989</v>
      </c>
      <c r="AV631" s="185">
        <f t="shared" si="132"/>
        <v>0.99999999999999989</v>
      </c>
      <c r="AW631" s="185">
        <f t="shared" si="132"/>
        <v>0.99999999999999989</v>
      </c>
      <c r="AX631" s="185">
        <f t="shared" si="132"/>
        <v>0.99999999999999989</v>
      </c>
      <c r="AY631" s="185">
        <f t="shared" si="132"/>
        <v>0.99999999999999989</v>
      </c>
      <c r="AZ631" s="185">
        <f t="shared" si="132"/>
        <v>0.99999999999999989</v>
      </c>
      <c r="BA631" s="185">
        <f t="shared" si="132"/>
        <v>0.99999999999999989</v>
      </c>
      <c r="BB631" s="185">
        <f t="shared" si="132"/>
        <v>0.99999999999999989</v>
      </c>
      <c r="BC631" s="185">
        <f t="shared" si="132"/>
        <v>0.99999999999999989</v>
      </c>
      <c r="BD631" s="185">
        <f t="shared" si="132"/>
        <v>0.99999999999999989</v>
      </c>
      <c r="BE631" s="185">
        <f t="shared" si="132"/>
        <v>0.99999999999999989</v>
      </c>
      <c r="BF631" s="185">
        <f t="shared" si="132"/>
        <v>0.99999999999999989</v>
      </c>
      <c r="BG631" s="185">
        <f t="shared" si="132"/>
        <v>0.99999999999999989</v>
      </c>
      <c r="BH631" s="185">
        <f t="shared" si="132"/>
        <v>0.99999999999999989</v>
      </c>
      <c r="BI631" s="185">
        <f t="shared" si="132"/>
        <v>0.99999999999999989</v>
      </c>
      <c r="BJ631" s="185">
        <f t="shared" si="132"/>
        <v>0.99999999999999989</v>
      </c>
      <c r="BK631" s="185">
        <f t="shared" si="132"/>
        <v>0.99999999999999989</v>
      </c>
      <c r="BL631" s="185">
        <f t="shared" si="132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3">S635*$O$634+S638*$O$637+S641*$O$640+S644*$O$643+S647*$O$646+S650*$O$649</f>
        <v>0</v>
      </c>
      <c r="T632" s="182">
        <f t="shared" si="133"/>
        <v>0</v>
      </c>
      <c r="U632" s="182">
        <f t="shared" si="133"/>
        <v>0</v>
      </c>
      <c r="V632" s="182">
        <f t="shared" si="133"/>
        <v>0</v>
      </c>
      <c r="W632" s="182">
        <f t="shared" si="133"/>
        <v>0</v>
      </c>
      <c r="X632" s="182">
        <f t="shared" si="133"/>
        <v>0</v>
      </c>
      <c r="Y632" s="182">
        <f t="shared" si="133"/>
        <v>0</v>
      </c>
      <c r="Z632" s="182">
        <f t="shared" si="133"/>
        <v>0</v>
      </c>
      <c r="AA632" s="182">
        <f t="shared" si="133"/>
        <v>0</v>
      </c>
      <c r="AB632" s="182">
        <f t="shared" si="133"/>
        <v>0</v>
      </c>
      <c r="AC632" s="182">
        <f t="shared" si="133"/>
        <v>0</v>
      </c>
      <c r="AD632" s="182">
        <f t="shared" si="133"/>
        <v>0</v>
      </c>
      <c r="AE632" s="182">
        <f t="shared" si="133"/>
        <v>0</v>
      </c>
      <c r="AF632" s="182">
        <f t="shared" si="133"/>
        <v>0</v>
      </c>
      <c r="AG632" s="182">
        <f t="shared" si="133"/>
        <v>0</v>
      </c>
      <c r="AH632" s="182">
        <f t="shared" si="133"/>
        <v>0</v>
      </c>
      <c r="AI632" s="182">
        <f t="shared" si="133"/>
        <v>0</v>
      </c>
      <c r="AJ632" s="182">
        <f t="shared" si="133"/>
        <v>0</v>
      </c>
      <c r="AK632" s="182">
        <f t="shared" si="133"/>
        <v>0</v>
      </c>
      <c r="AL632" s="182">
        <f t="shared" si="133"/>
        <v>0</v>
      </c>
      <c r="AM632" s="182">
        <f t="shared" si="133"/>
        <v>0</v>
      </c>
      <c r="AN632" s="182">
        <f t="shared" si="133"/>
        <v>0</v>
      </c>
      <c r="AO632" s="182">
        <f t="shared" si="133"/>
        <v>0</v>
      </c>
      <c r="AP632" s="182">
        <f t="shared" si="133"/>
        <v>0</v>
      </c>
      <c r="AQ632" s="182">
        <f t="shared" si="133"/>
        <v>0</v>
      </c>
      <c r="AR632" s="182">
        <f t="shared" si="133"/>
        <v>0</v>
      </c>
      <c r="AS632" s="182">
        <f t="shared" si="133"/>
        <v>0</v>
      </c>
      <c r="AT632" s="182">
        <f t="shared" si="133"/>
        <v>0</v>
      </c>
      <c r="AU632" s="182">
        <f t="shared" si="133"/>
        <v>0</v>
      </c>
      <c r="AV632" s="182">
        <f t="shared" si="133"/>
        <v>0</v>
      </c>
      <c r="AW632" s="182">
        <f t="shared" si="133"/>
        <v>0</v>
      </c>
      <c r="AX632" s="182">
        <f t="shared" si="133"/>
        <v>0</v>
      </c>
      <c r="AY632" s="182">
        <f t="shared" si="133"/>
        <v>0</v>
      </c>
      <c r="AZ632" s="182">
        <f t="shared" si="133"/>
        <v>0</v>
      </c>
      <c r="BA632" s="182">
        <f t="shared" si="133"/>
        <v>0</v>
      </c>
      <c r="BB632" s="182">
        <f t="shared" si="133"/>
        <v>0</v>
      </c>
      <c r="BC632" s="182">
        <f t="shared" si="133"/>
        <v>0</v>
      </c>
      <c r="BD632" s="182">
        <f t="shared" si="133"/>
        <v>0</v>
      </c>
      <c r="BE632" s="182">
        <f t="shared" si="133"/>
        <v>0</v>
      </c>
      <c r="BF632" s="182">
        <f t="shared" si="133"/>
        <v>0</v>
      </c>
      <c r="BG632" s="182">
        <f t="shared" si="133"/>
        <v>0</v>
      </c>
      <c r="BH632" s="182">
        <f t="shared" si="133"/>
        <v>0</v>
      </c>
      <c r="BI632" s="182">
        <f t="shared" si="133"/>
        <v>0</v>
      </c>
      <c r="BJ632" s="182">
        <f t="shared" si="133"/>
        <v>0</v>
      </c>
      <c r="BK632" s="182">
        <f t="shared" si="133"/>
        <v>0</v>
      </c>
      <c r="BL632" s="182">
        <f t="shared" si="133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780</v>
      </c>
      <c r="S633" s="182">
        <f t="shared" si="132"/>
        <v>0</v>
      </c>
      <c r="T633" s="182">
        <f t="shared" si="132"/>
        <v>0</v>
      </c>
      <c r="U633" s="182">
        <f t="shared" si="132"/>
        <v>0</v>
      </c>
      <c r="V633" s="182">
        <f t="shared" si="132"/>
        <v>0</v>
      </c>
      <c r="W633" s="182">
        <f t="shared" si="132"/>
        <v>0</v>
      </c>
      <c r="X633" s="182">
        <f t="shared" si="132"/>
        <v>0</v>
      </c>
      <c r="Y633" s="182">
        <f t="shared" si="132"/>
        <v>0</v>
      </c>
      <c r="Z633" s="182">
        <f t="shared" si="132"/>
        <v>0</v>
      </c>
      <c r="AA633" s="182">
        <f t="shared" si="132"/>
        <v>0</v>
      </c>
      <c r="AB633" s="182">
        <f t="shared" si="132"/>
        <v>0</v>
      </c>
      <c r="AC633" s="182">
        <f t="shared" si="132"/>
        <v>0</v>
      </c>
      <c r="AD633" s="182">
        <f t="shared" si="132"/>
        <v>0</v>
      </c>
      <c r="AE633" s="182">
        <f t="shared" si="132"/>
        <v>0</v>
      </c>
      <c r="AF633" s="182">
        <f t="shared" si="132"/>
        <v>0</v>
      </c>
      <c r="AG633" s="182">
        <f t="shared" si="132"/>
        <v>0</v>
      </c>
      <c r="AH633" s="182">
        <f t="shared" si="132"/>
        <v>0</v>
      </c>
      <c r="AI633" s="182">
        <f t="shared" si="132"/>
        <v>0</v>
      </c>
      <c r="AJ633" s="182">
        <f t="shared" si="132"/>
        <v>0</v>
      </c>
      <c r="AK633" s="182">
        <f t="shared" si="132"/>
        <v>0</v>
      </c>
      <c r="AL633" s="182">
        <f t="shared" si="132"/>
        <v>0</v>
      </c>
      <c r="AM633" s="182">
        <f t="shared" si="132"/>
        <v>0</v>
      </c>
      <c r="AN633" s="182">
        <f t="shared" si="132"/>
        <v>0</v>
      </c>
      <c r="AO633" s="182">
        <f t="shared" si="132"/>
        <v>0</v>
      </c>
      <c r="AP633" s="182">
        <f t="shared" si="132"/>
        <v>0</v>
      </c>
      <c r="AQ633" s="182">
        <f t="shared" si="132"/>
        <v>0</v>
      </c>
      <c r="AR633" s="182">
        <f t="shared" si="132"/>
        <v>0.33333333333333331</v>
      </c>
      <c r="AS633" s="182">
        <f t="shared" si="132"/>
        <v>0.33333333333333331</v>
      </c>
      <c r="AT633" s="182">
        <f t="shared" si="132"/>
        <v>0.66666666666666663</v>
      </c>
      <c r="AU633" s="182">
        <f t="shared" si="132"/>
        <v>0.99999999999999989</v>
      </c>
      <c r="AV633" s="182">
        <f t="shared" si="132"/>
        <v>0.99999999999999989</v>
      </c>
      <c r="AW633" s="182">
        <f t="shared" si="132"/>
        <v>0.99999999999999989</v>
      </c>
      <c r="AX633" s="182">
        <f t="shared" si="132"/>
        <v>0.99999999999999989</v>
      </c>
      <c r="AY633" s="182">
        <f t="shared" si="132"/>
        <v>0.99999999999999989</v>
      </c>
      <c r="AZ633" s="182">
        <f t="shared" si="132"/>
        <v>0.99999999999999989</v>
      </c>
      <c r="BA633" s="182">
        <f t="shared" si="132"/>
        <v>0.99999999999999989</v>
      </c>
      <c r="BB633" s="182">
        <f t="shared" si="132"/>
        <v>0.99999999999999989</v>
      </c>
      <c r="BC633" s="182">
        <f t="shared" si="132"/>
        <v>0.99999999999999989</v>
      </c>
      <c r="BD633" s="182">
        <f t="shared" si="132"/>
        <v>0.99999999999999989</v>
      </c>
      <c r="BE633" s="182">
        <f t="shared" si="132"/>
        <v>0.99999999999999989</v>
      </c>
      <c r="BF633" s="182">
        <f t="shared" si="132"/>
        <v>0.99999999999999989</v>
      </c>
      <c r="BG633" s="182">
        <f t="shared" si="132"/>
        <v>0.99999999999999989</v>
      </c>
      <c r="BH633" s="182">
        <f t="shared" si="132"/>
        <v>0.99999999999999989</v>
      </c>
      <c r="BI633" s="182">
        <f t="shared" si="132"/>
        <v>0.99999999999999989</v>
      </c>
      <c r="BJ633" s="182">
        <f t="shared" si="132"/>
        <v>0.99999999999999989</v>
      </c>
      <c r="BK633" s="182">
        <f t="shared" si="132"/>
        <v>0.99999999999999989</v>
      </c>
      <c r="BL633" s="182">
        <f t="shared" si="132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780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>
        <v>1</v>
      </c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780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>
        <v>1</v>
      </c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780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>
        <v>1</v>
      </c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780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182">
        <v>1</v>
      </c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780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182">
        <v>1</v>
      </c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780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>
        <v>1</v>
      </c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4">S655*$O$655+S658*$O$658+S661*$O$661+S664*$O$664+S667*$O$667+S670*$O$670</f>
        <v>0</v>
      </c>
      <c r="T652" s="185">
        <f t="shared" si="134"/>
        <v>0</v>
      </c>
      <c r="U652" s="185">
        <f t="shared" si="134"/>
        <v>0</v>
      </c>
      <c r="V652" s="185">
        <f t="shared" si="134"/>
        <v>0</v>
      </c>
      <c r="W652" s="185">
        <f t="shared" si="134"/>
        <v>0</v>
      </c>
      <c r="X652" s="185">
        <f t="shared" si="134"/>
        <v>0</v>
      </c>
      <c r="Y652" s="185">
        <f t="shared" si="134"/>
        <v>0</v>
      </c>
      <c r="Z652" s="185">
        <f t="shared" si="134"/>
        <v>0</v>
      </c>
      <c r="AA652" s="185">
        <f t="shared" si="134"/>
        <v>0</v>
      </c>
      <c r="AB652" s="185">
        <f t="shared" si="134"/>
        <v>0</v>
      </c>
      <c r="AC652" s="185">
        <f t="shared" si="134"/>
        <v>0</v>
      </c>
      <c r="AD652" s="185">
        <f t="shared" si="134"/>
        <v>0</v>
      </c>
      <c r="AE652" s="185">
        <f t="shared" si="134"/>
        <v>0</v>
      </c>
      <c r="AF652" s="185">
        <f t="shared" si="134"/>
        <v>0</v>
      </c>
      <c r="AG652" s="185">
        <f t="shared" si="134"/>
        <v>0</v>
      </c>
      <c r="AH652" s="185">
        <f t="shared" si="134"/>
        <v>0</v>
      </c>
      <c r="AI652" s="185">
        <f t="shared" si="134"/>
        <v>0</v>
      </c>
      <c r="AJ652" s="185">
        <f t="shared" si="134"/>
        <v>0</v>
      </c>
      <c r="AK652" s="185">
        <f t="shared" si="134"/>
        <v>0</v>
      </c>
      <c r="AL652" s="185">
        <f t="shared" si="134"/>
        <v>0</v>
      </c>
      <c r="AM652" s="185">
        <f t="shared" si="134"/>
        <v>0</v>
      </c>
      <c r="AN652" s="185">
        <f t="shared" si="134"/>
        <v>0</v>
      </c>
      <c r="AO652" s="185">
        <f t="shared" si="134"/>
        <v>0</v>
      </c>
      <c r="AP652" s="185">
        <f t="shared" si="134"/>
        <v>0.33333333333333331</v>
      </c>
      <c r="AQ652" s="185">
        <f t="shared" si="134"/>
        <v>0.33333333333333331</v>
      </c>
      <c r="AR652" s="185">
        <f t="shared" si="134"/>
        <v>0.66666666666666663</v>
      </c>
      <c r="AS652" s="185">
        <f t="shared" si="134"/>
        <v>0.99999999999999989</v>
      </c>
      <c r="AT652" s="185">
        <f t="shared" si="134"/>
        <v>0.99999999999999989</v>
      </c>
      <c r="AU652" s="185">
        <f t="shared" si="134"/>
        <v>0.99999999999999989</v>
      </c>
      <c r="AV652" s="185">
        <f t="shared" si="134"/>
        <v>0.99999999999999989</v>
      </c>
      <c r="AW652" s="185">
        <f t="shared" si="134"/>
        <v>0.99999999999999989</v>
      </c>
      <c r="AX652" s="185">
        <f t="shared" si="134"/>
        <v>0.99999999999999989</v>
      </c>
      <c r="AY652" s="185">
        <f t="shared" si="134"/>
        <v>0.99999999999999989</v>
      </c>
      <c r="AZ652" s="185">
        <f t="shared" si="134"/>
        <v>0.99999999999999989</v>
      </c>
      <c r="BA652" s="185">
        <f t="shared" si="134"/>
        <v>0.99999999999999989</v>
      </c>
      <c r="BB652" s="185">
        <f t="shared" si="134"/>
        <v>0.99999999999999989</v>
      </c>
      <c r="BC652" s="185">
        <f t="shared" si="134"/>
        <v>0.99999999999999989</v>
      </c>
      <c r="BD652" s="185">
        <f t="shared" si="134"/>
        <v>0.99999999999999989</v>
      </c>
      <c r="BE652" s="185">
        <f t="shared" si="134"/>
        <v>0.99999999999999989</v>
      </c>
      <c r="BF652" s="185">
        <f t="shared" si="134"/>
        <v>0.99999999999999989</v>
      </c>
      <c r="BG652" s="185">
        <f t="shared" si="134"/>
        <v>0.99999999999999989</v>
      </c>
      <c r="BH652" s="185">
        <f t="shared" si="134"/>
        <v>0.99999999999999989</v>
      </c>
      <c r="BI652" s="185">
        <f t="shared" si="134"/>
        <v>0.99999999999999989</v>
      </c>
      <c r="BJ652" s="185">
        <f t="shared" si="134"/>
        <v>0.99999999999999989</v>
      </c>
      <c r="BK652" s="185">
        <f t="shared" si="134"/>
        <v>0.99999999999999989</v>
      </c>
      <c r="BL652" s="185">
        <f t="shared" si="134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5">S656*$O$655+S659*$O$658+S662*$O$661+S665*$O$664+S668*$O$667+S671*$O$670</f>
        <v>0</v>
      </c>
      <c r="T653" s="182">
        <f t="shared" si="135"/>
        <v>0</v>
      </c>
      <c r="U653" s="182">
        <f t="shared" si="135"/>
        <v>0</v>
      </c>
      <c r="V653" s="182">
        <f t="shared" si="135"/>
        <v>0</v>
      </c>
      <c r="W653" s="182">
        <f t="shared" si="135"/>
        <v>0</v>
      </c>
      <c r="X653" s="182">
        <f t="shared" si="135"/>
        <v>0</v>
      </c>
      <c r="Y653" s="182">
        <f t="shared" si="135"/>
        <v>0</v>
      </c>
      <c r="Z653" s="182">
        <f t="shared" si="135"/>
        <v>0</v>
      </c>
      <c r="AA653" s="182">
        <f t="shared" si="135"/>
        <v>0</v>
      </c>
      <c r="AB653" s="182">
        <f t="shared" si="135"/>
        <v>0</v>
      </c>
      <c r="AC653" s="182">
        <f t="shared" si="135"/>
        <v>0</v>
      </c>
      <c r="AD653" s="182">
        <f t="shared" si="135"/>
        <v>0</v>
      </c>
      <c r="AE653" s="182">
        <f t="shared" si="135"/>
        <v>0</v>
      </c>
      <c r="AF653" s="182">
        <f t="shared" si="135"/>
        <v>0</v>
      </c>
      <c r="AG653" s="182">
        <f t="shared" si="135"/>
        <v>0</v>
      </c>
      <c r="AH653" s="182">
        <f t="shared" si="135"/>
        <v>0</v>
      </c>
      <c r="AI653" s="182">
        <f t="shared" si="135"/>
        <v>0</v>
      </c>
      <c r="AJ653" s="182">
        <f t="shared" si="135"/>
        <v>0</v>
      </c>
      <c r="AK653" s="182">
        <f t="shared" si="135"/>
        <v>0</v>
      </c>
      <c r="AL653" s="182">
        <f t="shared" si="135"/>
        <v>0</v>
      </c>
      <c r="AM653" s="182">
        <f t="shared" si="135"/>
        <v>0</v>
      </c>
      <c r="AN653" s="182">
        <f t="shared" si="135"/>
        <v>0</v>
      </c>
      <c r="AO653" s="182">
        <f t="shared" si="135"/>
        <v>0</v>
      </c>
      <c r="AP653" s="182">
        <f t="shared" si="135"/>
        <v>0</v>
      </c>
      <c r="AQ653" s="182">
        <f t="shared" si="135"/>
        <v>0</v>
      </c>
      <c r="AR653" s="182">
        <f t="shared" si="135"/>
        <v>0</v>
      </c>
      <c r="AS653" s="182">
        <f t="shared" si="135"/>
        <v>0</v>
      </c>
      <c r="AT653" s="182">
        <f t="shared" si="135"/>
        <v>0</v>
      </c>
      <c r="AU653" s="182">
        <f t="shared" si="135"/>
        <v>0</v>
      </c>
      <c r="AV653" s="182">
        <f t="shared" si="135"/>
        <v>0</v>
      </c>
      <c r="AW653" s="182">
        <f t="shared" si="135"/>
        <v>0</v>
      </c>
      <c r="AX653" s="182">
        <f t="shared" si="135"/>
        <v>0</v>
      </c>
      <c r="AY653" s="182">
        <f t="shared" si="135"/>
        <v>0</v>
      </c>
      <c r="AZ653" s="182">
        <f t="shared" si="135"/>
        <v>0</v>
      </c>
      <c r="BA653" s="182">
        <f t="shared" si="135"/>
        <v>0</v>
      </c>
      <c r="BB653" s="182">
        <f t="shared" si="135"/>
        <v>0</v>
      </c>
      <c r="BC653" s="182">
        <f t="shared" si="135"/>
        <v>0</v>
      </c>
      <c r="BD653" s="182">
        <f t="shared" si="135"/>
        <v>0</v>
      </c>
      <c r="BE653" s="182">
        <f t="shared" si="135"/>
        <v>0</v>
      </c>
      <c r="BF653" s="182">
        <f t="shared" si="135"/>
        <v>0</v>
      </c>
      <c r="BG653" s="182">
        <f t="shared" si="135"/>
        <v>0</v>
      </c>
      <c r="BH653" s="182">
        <f t="shared" si="135"/>
        <v>0</v>
      </c>
      <c r="BI653" s="182">
        <f t="shared" si="135"/>
        <v>0</v>
      </c>
      <c r="BJ653" s="182">
        <f t="shared" si="135"/>
        <v>0</v>
      </c>
      <c r="BK653" s="182">
        <f t="shared" si="135"/>
        <v>0</v>
      </c>
      <c r="BL653" s="182">
        <f t="shared" si="135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780</v>
      </c>
      <c r="S654" s="182">
        <f t="shared" si="134"/>
        <v>0</v>
      </c>
      <c r="T654" s="182">
        <f t="shared" si="134"/>
        <v>0</v>
      </c>
      <c r="U654" s="182">
        <f t="shared" si="134"/>
        <v>0</v>
      </c>
      <c r="V654" s="182">
        <f t="shared" si="134"/>
        <v>0</v>
      </c>
      <c r="W654" s="182">
        <f t="shared" si="134"/>
        <v>0</v>
      </c>
      <c r="X654" s="182">
        <f t="shared" si="134"/>
        <v>0</v>
      </c>
      <c r="Y654" s="182">
        <f t="shared" si="134"/>
        <v>0</v>
      </c>
      <c r="Z654" s="182">
        <f t="shared" si="134"/>
        <v>0</v>
      </c>
      <c r="AA654" s="182">
        <f t="shared" si="134"/>
        <v>0</v>
      </c>
      <c r="AB654" s="182">
        <f t="shared" si="134"/>
        <v>0</v>
      </c>
      <c r="AC654" s="182">
        <f t="shared" si="134"/>
        <v>0</v>
      </c>
      <c r="AD654" s="182">
        <f t="shared" si="134"/>
        <v>0</v>
      </c>
      <c r="AE654" s="182">
        <f t="shared" si="134"/>
        <v>0</v>
      </c>
      <c r="AF654" s="182">
        <f t="shared" si="134"/>
        <v>0</v>
      </c>
      <c r="AG654" s="182">
        <f t="shared" si="134"/>
        <v>0</v>
      </c>
      <c r="AH654" s="182">
        <f t="shared" si="134"/>
        <v>0</v>
      </c>
      <c r="AI654" s="182">
        <f t="shared" si="134"/>
        <v>0</v>
      </c>
      <c r="AJ654" s="182">
        <f t="shared" si="134"/>
        <v>0</v>
      </c>
      <c r="AK654" s="182">
        <f t="shared" si="134"/>
        <v>0</v>
      </c>
      <c r="AL654" s="182">
        <f t="shared" si="134"/>
        <v>0</v>
      </c>
      <c r="AM654" s="182">
        <f t="shared" si="134"/>
        <v>0</v>
      </c>
      <c r="AN654" s="182">
        <f t="shared" si="134"/>
        <v>0</v>
      </c>
      <c r="AO654" s="182">
        <f t="shared" si="134"/>
        <v>0</v>
      </c>
      <c r="AP654" s="182">
        <f t="shared" si="134"/>
        <v>0</v>
      </c>
      <c r="AQ654" s="182">
        <f t="shared" si="134"/>
        <v>0</v>
      </c>
      <c r="AR654" s="182">
        <f t="shared" si="134"/>
        <v>0</v>
      </c>
      <c r="AS654" s="182">
        <f t="shared" si="134"/>
        <v>0</v>
      </c>
      <c r="AT654" s="182">
        <f t="shared" si="134"/>
        <v>0.33333333333333331</v>
      </c>
      <c r="AU654" s="182">
        <f t="shared" si="134"/>
        <v>0.66666666666666663</v>
      </c>
      <c r="AV654" s="182">
        <f t="shared" si="134"/>
        <v>0.99999999999999989</v>
      </c>
      <c r="AW654" s="182">
        <f t="shared" si="134"/>
        <v>0.99999999999999989</v>
      </c>
      <c r="AX654" s="182">
        <f t="shared" si="134"/>
        <v>0.99999999999999989</v>
      </c>
      <c r="AY654" s="182">
        <f t="shared" si="134"/>
        <v>0.99999999999999989</v>
      </c>
      <c r="AZ654" s="182">
        <f t="shared" si="134"/>
        <v>0.99999999999999989</v>
      </c>
      <c r="BA654" s="182">
        <f t="shared" si="134"/>
        <v>0.99999999999999989</v>
      </c>
      <c r="BB654" s="182">
        <f t="shared" si="134"/>
        <v>0.99999999999999989</v>
      </c>
      <c r="BC654" s="182">
        <f t="shared" si="134"/>
        <v>0.99999999999999989</v>
      </c>
      <c r="BD654" s="182">
        <f t="shared" si="134"/>
        <v>0.99999999999999989</v>
      </c>
      <c r="BE654" s="182">
        <f t="shared" si="134"/>
        <v>0.99999999999999989</v>
      </c>
      <c r="BF654" s="182">
        <f t="shared" si="134"/>
        <v>0.99999999999999989</v>
      </c>
      <c r="BG654" s="182">
        <f t="shared" si="134"/>
        <v>0.99999999999999989</v>
      </c>
      <c r="BH654" s="182">
        <f t="shared" si="134"/>
        <v>0.99999999999999989</v>
      </c>
      <c r="BI654" s="182">
        <f t="shared" si="134"/>
        <v>0.99999999999999989</v>
      </c>
      <c r="BJ654" s="182">
        <f t="shared" si="134"/>
        <v>0.99999999999999989</v>
      </c>
      <c r="BK654" s="182">
        <f t="shared" si="134"/>
        <v>0.99999999999999989</v>
      </c>
      <c r="BL654" s="182">
        <f t="shared" si="134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780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182">
        <v>1</v>
      </c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780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182">
        <v>1</v>
      </c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780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/>
      <c r="AV663" s="182">
        <v>1</v>
      </c>
      <c r="AW663" s="182">
        <v>1</v>
      </c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780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/>
      <c r="AU666" s="182">
        <v>1</v>
      </c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780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/>
      <c r="AU669" s="182">
        <v>1</v>
      </c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780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/>
      <c r="AV672" s="182">
        <v>1</v>
      </c>
      <c r="AW672" s="182">
        <v>1</v>
      </c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6">S676*$O$676+S679*$O$679+S682*$O$682+S685*$O$685+S688*$O$688+S691*$O$691</f>
        <v>0</v>
      </c>
      <c r="T673" s="185">
        <f t="shared" si="136"/>
        <v>0</v>
      </c>
      <c r="U673" s="185">
        <f t="shared" si="136"/>
        <v>0</v>
      </c>
      <c r="V673" s="185">
        <f t="shared" si="136"/>
        <v>0</v>
      </c>
      <c r="W673" s="185">
        <f t="shared" si="136"/>
        <v>0</v>
      </c>
      <c r="X673" s="185">
        <f t="shared" si="136"/>
        <v>0</v>
      </c>
      <c r="Y673" s="185">
        <f t="shared" si="136"/>
        <v>0</v>
      </c>
      <c r="Z673" s="185">
        <f t="shared" si="136"/>
        <v>0</v>
      </c>
      <c r="AA673" s="185">
        <f t="shared" si="136"/>
        <v>0</v>
      </c>
      <c r="AB673" s="185">
        <f t="shared" si="136"/>
        <v>0</v>
      </c>
      <c r="AC673" s="185">
        <f t="shared" si="136"/>
        <v>0</v>
      </c>
      <c r="AD673" s="185">
        <f t="shared" si="136"/>
        <v>0</v>
      </c>
      <c r="AE673" s="185">
        <f t="shared" si="136"/>
        <v>0</v>
      </c>
      <c r="AF673" s="185">
        <f t="shared" si="136"/>
        <v>0</v>
      </c>
      <c r="AG673" s="185">
        <f t="shared" si="136"/>
        <v>0</v>
      </c>
      <c r="AH673" s="185">
        <f t="shared" si="136"/>
        <v>0</v>
      </c>
      <c r="AI673" s="185">
        <f t="shared" si="136"/>
        <v>0</v>
      </c>
      <c r="AJ673" s="185">
        <f t="shared" si="136"/>
        <v>0</v>
      </c>
      <c r="AK673" s="185">
        <f t="shared" si="136"/>
        <v>0</v>
      </c>
      <c r="AL673" s="185">
        <f t="shared" si="136"/>
        <v>0</v>
      </c>
      <c r="AM673" s="185">
        <f t="shared" si="136"/>
        <v>0</v>
      </c>
      <c r="AN673" s="185">
        <f t="shared" si="136"/>
        <v>0</v>
      </c>
      <c r="AO673" s="185">
        <f t="shared" si="136"/>
        <v>0</v>
      </c>
      <c r="AP673" s="185">
        <f t="shared" si="136"/>
        <v>0</v>
      </c>
      <c r="AQ673" s="185">
        <f t="shared" si="136"/>
        <v>0</v>
      </c>
      <c r="AR673" s="185">
        <f t="shared" si="136"/>
        <v>0.33333333333333331</v>
      </c>
      <c r="AS673" s="185">
        <f t="shared" si="136"/>
        <v>0.66666666666666663</v>
      </c>
      <c r="AT673" s="185">
        <f t="shared" si="136"/>
        <v>0.66666666666666663</v>
      </c>
      <c r="AU673" s="185">
        <f t="shared" si="136"/>
        <v>0.99999999999999989</v>
      </c>
      <c r="AV673" s="185">
        <f t="shared" si="136"/>
        <v>0.99999999999999989</v>
      </c>
      <c r="AW673" s="185">
        <f t="shared" si="136"/>
        <v>0.99999999999999989</v>
      </c>
      <c r="AX673" s="185">
        <f t="shared" si="136"/>
        <v>0.99999999999999989</v>
      </c>
      <c r="AY673" s="185">
        <f t="shared" si="136"/>
        <v>0.99999999999999989</v>
      </c>
      <c r="AZ673" s="185">
        <f t="shared" si="136"/>
        <v>0.99999999999999989</v>
      </c>
      <c r="BA673" s="185">
        <f t="shared" si="136"/>
        <v>0.99999999999999989</v>
      </c>
      <c r="BB673" s="185">
        <f t="shared" si="136"/>
        <v>0.99999999999999989</v>
      </c>
      <c r="BC673" s="185">
        <f t="shared" si="136"/>
        <v>0.99999999999999989</v>
      </c>
      <c r="BD673" s="185">
        <f t="shared" si="136"/>
        <v>0.99999999999999989</v>
      </c>
      <c r="BE673" s="185">
        <f t="shared" si="136"/>
        <v>0.99999999999999989</v>
      </c>
      <c r="BF673" s="185">
        <f t="shared" si="136"/>
        <v>0.99999999999999989</v>
      </c>
      <c r="BG673" s="185">
        <f t="shared" si="136"/>
        <v>0.99999999999999989</v>
      </c>
      <c r="BH673" s="185">
        <f t="shared" si="136"/>
        <v>0.99999999999999989</v>
      </c>
      <c r="BI673" s="185">
        <f t="shared" si="136"/>
        <v>0.99999999999999989</v>
      </c>
      <c r="BJ673" s="185">
        <f t="shared" si="136"/>
        <v>0.99999999999999989</v>
      </c>
      <c r="BK673" s="185">
        <f t="shared" si="136"/>
        <v>0.99999999999999989</v>
      </c>
      <c r="BL673" s="185">
        <f t="shared" si="136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7">S677*$O$676+S680*$O$679+S683*$O$682+S686*$O$685+S689*$O$688+S692*$O$691</f>
        <v>0</v>
      </c>
      <c r="T674" s="182">
        <f t="shared" si="137"/>
        <v>0</v>
      </c>
      <c r="U674" s="182">
        <f t="shared" si="137"/>
        <v>0</v>
      </c>
      <c r="V674" s="182">
        <f t="shared" si="137"/>
        <v>0</v>
      </c>
      <c r="W674" s="182">
        <f t="shared" si="137"/>
        <v>0</v>
      </c>
      <c r="X674" s="182">
        <f t="shared" si="137"/>
        <v>0</v>
      </c>
      <c r="Y674" s="182">
        <f t="shared" si="137"/>
        <v>0</v>
      </c>
      <c r="Z674" s="182">
        <f t="shared" si="137"/>
        <v>0</v>
      </c>
      <c r="AA674" s="182">
        <f t="shared" si="137"/>
        <v>0</v>
      </c>
      <c r="AB674" s="182">
        <f t="shared" si="137"/>
        <v>0</v>
      </c>
      <c r="AC674" s="182">
        <f t="shared" si="137"/>
        <v>0</v>
      </c>
      <c r="AD674" s="182">
        <f t="shared" si="137"/>
        <v>0</v>
      </c>
      <c r="AE674" s="182">
        <f t="shared" si="137"/>
        <v>0</v>
      </c>
      <c r="AF674" s="182">
        <f t="shared" si="137"/>
        <v>0</v>
      </c>
      <c r="AG674" s="182">
        <f t="shared" si="137"/>
        <v>0</v>
      </c>
      <c r="AH674" s="182">
        <f t="shared" si="137"/>
        <v>0</v>
      </c>
      <c r="AI674" s="182">
        <f t="shared" si="137"/>
        <v>0</v>
      </c>
      <c r="AJ674" s="182">
        <f t="shared" si="137"/>
        <v>0</v>
      </c>
      <c r="AK674" s="182">
        <f t="shared" si="137"/>
        <v>0</v>
      </c>
      <c r="AL674" s="182">
        <f t="shared" si="137"/>
        <v>0</v>
      </c>
      <c r="AM674" s="182">
        <f t="shared" si="137"/>
        <v>0</v>
      </c>
      <c r="AN674" s="182">
        <f t="shared" si="137"/>
        <v>0</v>
      </c>
      <c r="AO674" s="182">
        <f t="shared" si="137"/>
        <v>0</v>
      </c>
      <c r="AP674" s="182">
        <f t="shared" si="137"/>
        <v>0</v>
      </c>
      <c r="AQ674" s="182">
        <f t="shared" si="137"/>
        <v>0</v>
      </c>
      <c r="AR674" s="182">
        <f t="shared" si="137"/>
        <v>0</v>
      </c>
      <c r="AS674" s="182">
        <f t="shared" si="137"/>
        <v>0</v>
      </c>
      <c r="AT674" s="182">
        <f t="shared" si="137"/>
        <v>0</v>
      </c>
      <c r="AU674" s="182">
        <f t="shared" si="137"/>
        <v>0</v>
      </c>
      <c r="AV674" s="182">
        <f t="shared" si="137"/>
        <v>0</v>
      </c>
      <c r="AW674" s="182">
        <f t="shared" si="137"/>
        <v>0</v>
      </c>
      <c r="AX674" s="182">
        <f t="shared" si="137"/>
        <v>0</v>
      </c>
      <c r="AY674" s="182">
        <f t="shared" si="137"/>
        <v>0</v>
      </c>
      <c r="AZ674" s="182">
        <f t="shared" si="137"/>
        <v>0</v>
      </c>
      <c r="BA674" s="182">
        <f t="shared" si="137"/>
        <v>0</v>
      </c>
      <c r="BB674" s="182">
        <f t="shared" si="137"/>
        <v>0</v>
      </c>
      <c r="BC674" s="182">
        <f t="shared" si="137"/>
        <v>0</v>
      </c>
      <c r="BD674" s="182">
        <f t="shared" si="137"/>
        <v>0</v>
      </c>
      <c r="BE674" s="182">
        <f t="shared" si="137"/>
        <v>0</v>
      </c>
      <c r="BF674" s="182">
        <f t="shared" si="137"/>
        <v>0</v>
      </c>
      <c r="BG674" s="182">
        <f t="shared" si="137"/>
        <v>0</v>
      </c>
      <c r="BH674" s="182">
        <f t="shared" si="137"/>
        <v>0</v>
      </c>
      <c r="BI674" s="182">
        <f t="shared" si="137"/>
        <v>0</v>
      </c>
      <c r="BJ674" s="182">
        <f t="shared" si="137"/>
        <v>0</v>
      </c>
      <c r="BK674" s="182">
        <f t="shared" si="137"/>
        <v>0</v>
      </c>
      <c r="BL674" s="182">
        <f t="shared" si="137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780</v>
      </c>
      <c r="S675" s="182">
        <f t="shared" si="136"/>
        <v>0</v>
      </c>
      <c r="T675" s="182">
        <f t="shared" si="136"/>
        <v>0</v>
      </c>
      <c r="U675" s="182">
        <f t="shared" si="136"/>
        <v>0</v>
      </c>
      <c r="V675" s="182">
        <f t="shared" si="136"/>
        <v>0</v>
      </c>
      <c r="W675" s="182">
        <f t="shared" si="136"/>
        <v>0</v>
      </c>
      <c r="X675" s="182">
        <f t="shared" si="136"/>
        <v>0</v>
      </c>
      <c r="Y675" s="182">
        <f t="shared" si="136"/>
        <v>0</v>
      </c>
      <c r="Z675" s="182">
        <f t="shared" si="136"/>
        <v>0</v>
      </c>
      <c r="AA675" s="182">
        <f t="shared" si="136"/>
        <v>0</v>
      </c>
      <c r="AB675" s="182">
        <f t="shared" si="136"/>
        <v>0</v>
      </c>
      <c r="AC675" s="182">
        <f t="shared" si="136"/>
        <v>0</v>
      </c>
      <c r="AD675" s="182">
        <f t="shared" si="136"/>
        <v>0</v>
      </c>
      <c r="AE675" s="182">
        <f t="shared" si="136"/>
        <v>0</v>
      </c>
      <c r="AF675" s="182">
        <f t="shared" si="136"/>
        <v>0</v>
      </c>
      <c r="AG675" s="182">
        <f t="shared" si="136"/>
        <v>0</v>
      </c>
      <c r="AH675" s="182">
        <f t="shared" si="136"/>
        <v>0</v>
      </c>
      <c r="AI675" s="182">
        <f t="shared" si="136"/>
        <v>0</v>
      </c>
      <c r="AJ675" s="182">
        <f t="shared" si="136"/>
        <v>0</v>
      </c>
      <c r="AK675" s="182">
        <f t="shared" si="136"/>
        <v>0</v>
      </c>
      <c r="AL675" s="182">
        <f t="shared" si="136"/>
        <v>0</v>
      </c>
      <c r="AM675" s="182">
        <f t="shared" si="136"/>
        <v>0</v>
      </c>
      <c r="AN675" s="182">
        <f t="shared" si="136"/>
        <v>0</v>
      </c>
      <c r="AO675" s="182">
        <f t="shared" si="136"/>
        <v>0</v>
      </c>
      <c r="AP675" s="182">
        <f t="shared" si="136"/>
        <v>0</v>
      </c>
      <c r="AQ675" s="182">
        <f t="shared" si="136"/>
        <v>0</v>
      </c>
      <c r="AR675" s="182">
        <f t="shared" si="136"/>
        <v>0</v>
      </c>
      <c r="AS675" s="182">
        <f t="shared" si="136"/>
        <v>0</v>
      </c>
      <c r="AT675" s="182">
        <f t="shared" si="136"/>
        <v>0.33333333333333331</v>
      </c>
      <c r="AU675" s="182">
        <f t="shared" si="136"/>
        <v>0.66666666666666663</v>
      </c>
      <c r="AV675" s="182">
        <f t="shared" si="136"/>
        <v>0.99999999999999989</v>
      </c>
      <c r="AW675" s="182">
        <f t="shared" si="136"/>
        <v>0.99999999999999989</v>
      </c>
      <c r="AX675" s="182">
        <f t="shared" si="136"/>
        <v>0.99999999999999989</v>
      </c>
      <c r="AY675" s="182">
        <f t="shared" si="136"/>
        <v>0.99999999999999989</v>
      </c>
      <c r="AZ675" s="182">
        <f t="shared" si="136"/>
        <v>0.99999999999999989</v>
      </c>
      <c r="BA675" s="182">
        <f t="shared" si="136"/>
        <v>0.99999999999999989</v>
      </c>
      <c r="BB675" s="182">
        <f t="shared" si="136"/>
        <v>0.99999999999999989</v>
      </c>
      <c r="BC675" s="182">
        <f t="shared" si="136"/>
        <v>0.99999999999999989</v>
      </c>
      <c r="BD675" s="182">
        <f t="shared" si="136"/>
        <v>0.99999999999999989</v>
      </c>
      <c r="BE675" s="182">
        <f t="shared" si="136"/>
        <v>0.99999999999999989</v>
      </c>
      <c r="BF675" s="182">
        <f t="shared" si="136"/>
        <v>0.99999999999999989</v>
      </c>
      <c r="BG675" s="182">
        <f t="shared" si="136"/>
        <v>0.99999999999999989</v>
      </c>
      <c r="BH675" s="182">
        <f t="shared" si="136"/>
        <v>0.99999999999999989</v>
      </c>
      <c r="BI675" s="182">
        <f t="shared" si="136"/>
        <v>0.99999999999999989</v>
      </c>
      <c r="BJ675" s="182">
        <f t="shared" si="136"/>
        <v>0.99999999999999989</v>
      </c>
      <c r="BK675" s="182">
        <f t="shared" si="136"/>
        <v>0.99999999999999989</v>
      </c>
      <c r="BL675" s="182">
        <f t="shared" si="136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780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182">
        <v>1</v>
      </c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780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182">
        <v>1</v>
      </c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780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>
        <v>1</v>
      </c>
      <c r="AW684" s="182">
        <v>1</v>
      </c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780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>
        <v>1</v>
      </c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780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>
        <v>1</v>
      </c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780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>
        <v>1</v>
      </c>
      <c r="AW693" s="182">
        <v>1</v>
      </c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8">S697*$L$697+S745*$L$745</f>
        <v>0</v>
      </c>
      <c r="T694" s="179">
        <f t="shared" si="138"/>
        <v>0</v>
      </c>
      <c r="U694" s="179">
        <f t="shared" si="138"/>
        <v>0</v>
      </c>
      <c r="V694" s="179">
        <f t="shared" si="138"/>
        <v>0</v>
      </c>
      <c r="W694" s="179">
        <f t="shared" si="138"/>
        <v>0</v>
      </c>
      <c r="X694" s="179">
        <f t="shared" si="138"/>
        <v>0</v>
      </c>
      <c r="Y694" s="179">
        <f t="shared" si="138"/>
        <v>0.2</v>
      </c>
      <c r="Z694" s="179">
        <f t="shared" si="138"/>
        <v>0.2</v>
      </c>
      <c r="AA694" s="179">
        <f t="shared" si="138"/>
        <v>0.2</v>
      </c>
      <c r="AB694" s="179">
        <f t="shared" si="138"/>
        <v>0.2</v>
      </c>
      <c r="AC694" s="179">
        <f t="shared" si="138"/>
        <v>0.2</v>
      </c>
      <c r="AD694" s="179">
        <f t="shared" si="138"/>
        <v>0.2</v>
      </c>
      <c r="AE694" s="179">
        <f t="shared" si="138"/>
        <v>0.2</v>
      </c>
      <c r="AF694" s="179">
        <f t="shared" si="138"/>
        <v>0.2</v>
      </c>
      <c r="AG694" s="179">
        <f t="shared" si="138"/>
        <v>0.2</v>
      </c>
      <c r="AH694" s="179">
        <f t="shared" si="138"/>
        <v>0.2</v>
      </c>
      <c r="AI694" s="179">
        <f t="shared" si="138"/>
        <v>0.2</v>
      </c>
      <c r="AJ694" s="179">
        <f t="shared" si="138"/>
        <v>0.2</v>
      </c>
      <c r="AK694" s="179">
        <f t="shared" si="138"/>
        <v>0.2</v>
      </c>
      <c r="AL694" s="179">
        <f t="shared" si="138"/>
        <v>0.2</v>
      </c>
      <c r="AM694" s="179">
        <f t="shared" si="138"/>
        <v>0.2</v>
      </c>
      <c r="AN694" s="179">
        <f t="shared" si="138"/>
        <v>0.2</v>
      </c>
      <c r="AO694" s="179">
        <f t="shared" si="138"/>
        <v>0.2</v>
      </c>
      <c r="AP694" s="179">
        <f t="shared" si="138"/>
        <v>0.2</v>
      </c>
      <c r="AQ694" s="179">
        <f t="shared" si="138"/>
        <v>0.2</v>
      </c>
      <c r="AR694" s="179">
        <f t="shared" si="138"/>
        <v>0.2</v>
      </c>
      <c r="AS694" s="179">
        <f t="shared" si="138"/>
        <v>0.86666666666666647</v>
      </c>
      <c r="AT694" s="179">
        <f t="shared" si="138"/>
        <v>0.93333333333333313</v>
      </c>
      <c r="AU694" s="179">
        <f t="shared" si="138"/>
        <v>0.99999999999999978</v>
      </c>
      <c r="AV694" s="179">
        <f t="shared" si="138"/>
        <v>0.99999999999999978</v>
      </c>
      <c r="AW694" s="179">
        <f t="shared" si="138"/>
        <v>0.99999999999999978</v>
      </c>
      <c r="AX694" s="179">
        <f t="shared" si="138"/>
        <v>0.99999999999999978</v>
      </c>
      <c r="AY694" s="179">
        <f t="shared" si="138"/>
        <v>0.99999999999999978</v>
      </c>
      <c r="AZ694" s="179">
        <f t="shared" si="138"/>
        <v>0.99999999999999978</v>
      </c>
      <c r="BA694" s="179">
        <f t="shared" si="138"/>
        <v>0.99999999999999978</v>
      </c>
      <c r="BB694" s="179">
        <f t="shared" si="138"/>
        <v>0.99999999999999978</v>
      </c>
      <c r="BC694" s="179">
        <f t="shared" si="138"/>
        <v>0.99999999999999978</v>
      </c>
      <c r="BD694" s="179">
        <f t="shared" si="138"/>
        <v>0.99999999999999978</v>
      </c>
      <c r="BE694" s="179">
        <f t="shared" si="138"/>
        <v>0.99999999999999978</v>
      </c>
      <c r="BF694" s="179">
        <f t="shared" si="138"/>
        <v>0.99999999999999978</v>
      </c>
      <c r="BG694" s="179">
        <f t="shared" si="138"/>
        <v>0.99999999999999978</v>
      </c>
      <c r="BH694" s="179">
        <f t="shared" si="138"/>
        <v>0.99999999999999978</v>
      </c>
      <c r="BI694" s="179">
        <f t="shared" si="138"/>
        <v>0.99999999999999978</v>
      </c>
      <c r="BJ694" s="179">
        <f t="shared" si="138"/>
        <v>0.99999999999999978</v>
      </c>
      <c r="BK694" s="179">
        <f t="shared" si="138"/>
        <v>0.99999999999999978</v>
      </c>
      <c r="BL694" s="179">
        <f t="shared" si="138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9">S698*$L$697+S746*$L$745</f>
        <v>0</v>
      </c>
      <c r="T695" s="177">
        <f t="shared" si="139"/>
        <v>0</v>
      </c>
      <c r="U695" s="177">
        <f t="shared" si="139"/>
        <v>0</v>
      </c>
      <c r="V695" s="177">
        <f t="shared" si="139"/>
        <v>0</v>
      </c>
      <c r="W695" s="177">
        <f t="shared" si="139"/>
        <v>0</v>
      </c>
      <c r="X695" s="177">
        <f t="shared" si="139"/>
        <v>0</v>
      </c>
      <c r="Y695" s="177">
        <f t="shared" si="139"/>
        <v>0</v>
      </c>
      <c r="Z695" s="177">
        <f t="shared" si="139"/>
        <v>0.2</v>
      </c>
      <c r="AA695" s="177">
        <f t="shared" si="139"/>
        <v>0.2</v>
      </c>
      <c r="AB695" s="177">
        <f t="shared" si="139"/>
        <v>0.2</v>
      </c>
      <c r="AC695" s="177">
        <f t="shared" si="139"/>
        <v>0.2</v>
      </c>
      <c r="AD695" s="177">
        <f t="shared" si="139"/>
        <v>0.2</v>
      </c>
      <c r="AE695" s="177">
        <f t="shared" si="139"/>
        <v>0.2</v>
      </c>
      <c r="AF695" s="177">
        <f t="shared" si="139"/>
        <v>0.2</v>
      </c>
      <c r="AG695" s="177">
        <f t="shared" si="139"/>
        <v>0.2</v>
      </c>
      <c r="AH695" s="177">
        <f t="shared" si="139"/>
        <v>0.2</v>
      </c>
      <c r="AI695" s="177">
        <f t="shared" si="139"/>
        <v>0.2</v>
      </c>
      <c r="AJ695" s="177">
        <f t="shared" si="139"/>
        <v>0.2</v>
      </c>
      <c r="AK695" s="177">
        <f t="shared" si="139"/>
        <v>0.2</v>
      </c>
      <c r="AL695" s="177">
        <f t="shared" si="139"/>
        <v>0</v>
      </c>
      <c r="AM695" s="177">
        <f t="shared" si="139"/>
        <v>0</v>
      </c>
      <c r="AN695" s="177">
        <f t="shared" si="139"/>
        <v>0</v>
      </c>
      <c r="AO695" s="177">
        <f t="shared" si="139"/>
        <v>0</v>
      </c>
      <c r="AP695" s="177">
        <f t="shared" si="139"/>
        <v>0</v>
      </c>
      <c r="AQ695" s="177">
        <f t="shared" si="139"/>
        <v>0</v>
      </c>
      <c r="AR695" s="177">
        <f t="shared" si="139"/>
        <v>0</v>
      </c>
      <c r="AS695" s="177">
        <f t="shared" si="139"/>
        <v>0</v>
      </c>
      <c r="AT695" s="177">
        <f t="shared" si="139"/>
        <v>0</v>
      </c>
      <c r="AU695" s="177">
        <f t="shared" si="139"/>
        <v>0</v>
      </c>
      <c r="AV695" s="177">
        <f t="shared" si="139"/>
        <v>0</v>
      </c>
      <c r="AW695" s="177">
        <f t="shared" si="139"/>
        <v>0</v>
      </c>
      <c r="AX695" s="177">
        <f t="shared" si="139"/>
        <v>0</v>
      </c>
      <c r="AY695" s="177">
        <f t="shared" si="139"/>
        <v>0</v>
      </c>
      <c r="AZ695" s="177">
        <f t="shared" si="139"/>
        <v>0</v>
      </c>
      <c r="BA695" s="177">
        <f t="shared" si="139"/>
        <v>0</v>
      </c>
      <c r="BB695" s="177">
        <f t="shared" si="139"/>
        <v>0</v>
      </c>
      <c r="BC695" s="177">
        <f t="shared" si="139"/>
        <v>0</v>
      </c>
      <c r="BD695" s="177">
        <f t="shared" si="139"/>
        <v>0</v>
      </c>
      <c r="BE695" s="177">
        <f t="shared" si="139"/>
        <v>0</v>
      </c>
      <c r="BF695" s="177">
        <f t="shared" si="139"/>
        <v>0</v>
      </c>
      <c r="BG695" s="177">
        <f t="shared" si="139"/>
        <v>0</v>
      </c>
      <c r="BH695" s="177">
        <f t="shared" si="139"/>
        <v>0</v>
      </c>
      <c r="BI695" s="177">
        <f t="shared" si="139"/>
        <v>0</v>
      </c>
      <c r="BJ695" s="177">
        <f t="shared" si="139"/>
        <v>0</v>
      </c>
      <c r="BK695" s="177">
        <f t="shared" si="139"/>
        <v>0</v>
      </c>
      <c r="BL695" s="177">
        <f t="shared" si="139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780</v>
      </c>
      <c r="S696" s="177">
        <f t="shared" si="138"/>
        <v>0</v>
      </c>
      <c r="T696" s="177">
        <f t="shared" si="138"/>
        <v>0</v>
      </c>
      <c r="U696" s="177">
        <f t="shared" si="138"/>
        <v>0</v>
      </c>
      <c r="V696" s="177">
        <f t="shared" si="138"/>
        <v>0</v>
      </c>
      <c r="W696" s="177">
        <f t="shared" si="138"/>
        <v>0</v>
      </c>
      <c r="X696" s="177">
        <f t="shared" si="138"/>
        <v>0</v>
      </c>
      <c r="Y696" s="177">
        <f t="shared" si="138"/>
        <v>0</v>
      </c>
      <c r="Z696" s="177">
        <f t="shared" si="138"/>
        <v>0</v>
      </c>
      <c r="AA696" s="177">
        <f t="shared" si="138"/>
        <v>0</v>
      </c>
      <c r="AB696" s="177">
        <f t="shared" si="138"/>
        <v>0</v>
      </c>
      <c r="AC696" s="177">
        <f t="shared" si="138"/>
        <v>0</v>
      </c>
      <c r="AD696" s="177">
        <f t="shared" si="138"/>
        <v>0</v>
      </c>
      <c r="AE696" s="177">
        <f t="shared" si="138"/>
        <v>0</v>
      </c>
      <c r="AF696" s="177">
        <f t="shared" si="138"/>
        <v>0</v>
      </c>
      <c r="AG696" s="177">
        <f t="shared" si="138"/>
        <v>0</v>
      </c>
      <c r="AH696" s="177">
        <f t="shared" si="138"/>
        <v>0</v>
      </c>
      <c r="AI696" s="177">
        <f t="shared" si="138"/>
        <v>0</v>
      </c>
      <c r="AJ696" s="177">
        <f t="shared" si="138"/>
        <v>0</v>
      </c>
      <c r="AK696" s="177">
        <f t="shared" si="138"/>
        <v>0.2</v>
      </c>
      <c r="AL696" s="177">
        <f t="shared" si="138"/>
        <v>0.2</v>
      </c>
      <c r="AM696" s="177">
        <f t="shared" si="138"/>
        <v>0.2</v>
      </c>
      <c r="AN696" s="177">
        <f t="shared" si="138"/>
        <v>0.2</v>
      </c>
      <c r="AO696" s="177">
        <f t="shared" si="138"/>
        <v>0.2</v>
      </c>
      <c r="AP696" s="177">
        <f t="shared" si="138"/>
        <v>0.4</v>
      </c>
      <c r="AQ696" s="177">
        <f t="shared" si="138"/>
        <v>0.6</v>
      </c>
      <c r="AR696" s="177">
        <f t="shared" si="138"/>
        <v>0.79999999999999982</v>
      </c>
      <c r="AS696" s="177">
        <f t="shared" si="138"/>
        <v>0.86666666666666647</v>
      </c>
      <c r="AT696" s="177">
        <f t="shared" si="138"/>
        <v>0.93333333333333313</v>
      </c>
      <c r="AU696" s="177">
        <f t="shared" si="138"/>
        <v>0.99999999999999978</v>
      </c>
      <c r="AV696" s="177">
        <f t="shared" si="138"/>
        <v>0.99999999999999978</v>
      </c>
      <c r="AW696" s="177">
        <f t="shared" si="138"/>
        <v>0.99999999999999978</v>
      </c>
      <c r="AX696" s="177">
        <f t="shared" si="138"/>
        <v>0.99999999999999978</v>
      </c>
      <c r="AY696" s="177">
        <f t="shared" si="138"/>
        <v>0.99999999999999978</v>
      </c>
      <c r="AZ696" s="177">
        <f t="shared" si="138"/>
        <v>0.99999999999999978</v>
      </c>
      <c r="BA696" s="177">
        <f t="shared" si="138"/>
        <v>0.99999999999999978</v>
      </c>
      <c r="BB696" s="177">
        <f t="shared" si="138"/>
        <v>0.99999999999999978</v>
      </c>
      <c r="BC696" s="177">
        <f t="shared" si="138"/>
        <v>0.99999999999999978</v>
      </c>
      <c r="BD696" s="177">
        <f t="shared" si="138"/>
        <v>0.99999999999999978</v>
      </c>
      <c r="BE696" s="177">
        <f t="shared" si="138"/>
        <v>0.99999999999999978</v>
      </c>
      <c r="BF696" s="177">
        <f t="shared" si="138"/>
        <v>0.99999999999999978</v>
      </c>
      <c r="BG696" s="177">
        <f t="shared" si="138"/>
        <v>0.99999999999999978</v>
      </c>
      <c r="BH696" s="177">
        <f t="shared" si="138"/>
        <v>0.99999999999999978</v>
      </c>
      <c r="BI696" s="177">
        <f t="shared" si="138"/>
        <v>0.99999999999999978</v>
      </c>
      <c r="BJ696" s="177">
        <f t="shared" si="138"/>
        <v>0.99999999999999978</v>
      </c>
      <c r="BK696" s="177">
        <f t="shared" si="138"/>
        <v>0.99999999999999978</v>
      </c>
      <c r="BL696" s="177">
        <f t="shared" si="138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40">S700*$M$700+S703*$M$703+S724*$M$724</f>
        <v>0</v>
      </c>
      <c r="T697" s="180">
        <f t="shared" si="140"/>
        <v>0</v>
      </c>
      <c r="U697" s="180">
        <f t="shared" si="140"/>
        <v>0</v>
      </c>
      <c r="V697" s="180">
        <f t="shared" si="140"/>
        <v>0</v>
      </c>
      <c r="W697" s="180">
        <f t="shared" si="140"/>
        <v>0</v>
      </c>
      <c r="X697" s="180">
        <f t="shared" si="140"/>
        <v>0</v>
      </c>
      <c r="Y697" s="180">
        <f t="shared" si="140"/>
        <v>0.2</v>
      </c>
      <c r="Z697" s="180">
        <f t="shared" si="140"/>
        <v>0.2</v>
      </c>
      <c r="AA697" s="180">
        <f t="shared" si="140"/>
        <v>0.2</v>
      </c>
      <c r="AB697" s="180">
        <f t="shared" si="140"/>
        <v>0.2</v>
      </c>
      <c r="AC697" s="180">
        <f t="shared" si="140"/>
        <v>0.2</v>
      </c>
      <c r="AD697" s="180">
        <f t="shared" si="140"/>
        <v>0.2</v>
      </c>
      <c r="AE697" s="180">
        <f t="shared" si="140"/>
        <v>0.2</v>
      </c>
      <c r="AF697" s="180">
        <f t="shared" si="140"/>
        <v>0.2</v>
      </c>
      <c r="AG697" s="180">
        <f t="shared" si="140"/>
        <v>0.2</v>
      </c>
      <c r="AH697" s="180">
        <f t="shared" si="140"/>
        <v>0.2</v>
      </c>
      <c r="AI697" s="180">
        <f t="shared" si="140"/>
        <v>0.2</v>
      </c>
      <c r="AJ697" s="180">
        <f t="shared" si="140"/>
        <v>0.2</v>
      </c>
      <c r="AK697" s="180">
        <f t="shared" si="140"/>
        <v>0.2</v>
      </c>
      <c r="AL697" s="180">
        <f t="shared" si="140"/>
        <v>0.2</v>
      </c>
      <c r="AM697" s="180">
        <f t="shared" si="140"/>
        <v>0.2</v>
      </c>
      <c r="AN697" s="180">
        <f t="shared" si="140"/>
        <v>0.2</v>
      </c>
      <c r="AO697" s="180">
        <f t="shared" si="140"/>
        <v>0.2</v>
      </c>
      <c r="AP697" s="180">
        <f t="shared" si="140"/>
        <v>0.2</v>
      </c>
      <c r="AQ697" s="180">
        <f t="shared" si="140"/>
        <v>0.2</v>
      </c>
      <c r="AR697" s="180">
        <f t="shared" si="140"/>
        <v>0.2</v>
      </c>
      <c r="AS697" s="180">
        <f t="shared" si="140"/>
        <v>0.86666666666666647</v>
      </c>
      <c r="AT697" s="180">
        <f t="shared" si="140"/>
        <v>0.93333333333333313</v>
      </c>
      <c r="AU697" s="180">
        <f t="shared" si="140"/>
        <v>0.99999999999999978</v>
      </c>
      <c r="AV697" s="180">
        <f t="shared" si="140"/>
        <v>0.99999999999999978</v>
      </c>
      <c r="AW697" s="180">
        <f t="shared" si="140"/>
        <v>0.99999999999999978</v>
      </c>
      <c r="AX697" s="180">
        <f t="shared" si="140"/>
        <v>0.99999999999999978</v>
      </c>
      <c r="AY697" s="180">
        <f t="shared" si="140"/>
        <v>0.99999999999999978</v>
      </c>
      <c r="AZ697" s="180">
        <f t="shared" si="140"/>
        <v>0.99999999999999978</v>
      </c>
      <c r="BA697" s="180">
        <f t="shared" si="140"/>
        <v>0.99999999999999978</v>
      </c>
      <c r="BB697" s="180">
        <f t="shared" si="140"/>
        <v>0.99999999999999978</v>
      </c>
      <c r="BC697" s="180">
        <f t="shared" si="140"/>
        <v>0.99999999999999978</v>
      </c>
      <c r="BD697" s="180">
        <f t="shared" si="140"/>
        <v>0.99999999999999978</v>
      </c>
      <c r="BE697" s="180">
        <f t="shared" si="140"/>
        <v>0.99999999999999978</v>
      </c>
      <c r="BF697" s="180">
        <f t="shared" si="140"/>
        <v>0.99999999999999978</v>
      </c>
      <c r="BG697" s="180">
        <f t="shared" si="140"/>
        <v>0.99999999999999978</v>
      </c>
      <c r="BH697" s="180">
        <f t="shared" si="140"/>
        <v>0.99999999999999978</v>
      </c>
      <c r="BI697" s="180">
        <f t="shared" si="140"/>
        <v>0.99999999999999978</v>
      </c>
      <c r="BJ697" s="180">
        <f t="shared" si="140"/>
        <v>0.99999999999999978</v>
      </c>
      <c r="BK697" s="180">
        <f t="shared" si="140"/>
        <v>0.99999999999999978</v>
      </c>
      <c r="BL697" s="180">
        <f t="shared" si="140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41">S701*$M$700+S704*$M$703+S725*$M$724</f>
        <v>0</v>
      </c>
      <c r="T698" s="177">
        <f t="shared" si="141"/>
        <v>0</v>
      </c>
      <c r="U698" s="177">
        <f t="shared" si="141"/>
        <v>0</v>
      </c>
      <c r="V698" s="177">
        <f t="shared" si="141"/>
        <v>0</v>
      </c>
      <c r="W698" s="177">
        <f t="shared" si="141"/>
        <v>0</v>
      </c>
      <c r="X698" s="177">
        <f t="shared" si="141"/>
        <v>0</v>
      </c>
      <c r="Y698" s="177">
        <f t="shared" si="141"/>
        <v>0</v>
      </c>
      <c r="Z698" s="177">
        <f t="shared" si="141"/>
        <v>0.2</v>
      </c>
      <c r="AA698" s="177">
        <f t="shared" si="141"/>
        <v>0.2</v>
      </c>
      <c r="AB698" s="177">
        <f t="shared" si="141"/>
        <v>0.2</v>
      </c>
      <c r="AC698" s="177">
        <f t="shared" si="141"/>
        <v>0.2</v>
      </c>
      <c r="AD698" s="177">
        <f t="shared" si="141"/>
        <v>0.2</v>
      </c>
      <c r="AE698" s="177">
        <f t="shared" si="141"/>
        <v>0.2</v>
      </c>
      <c r="AF698" s="177">
        <f t="shared" si="141"/>
        <v>0.2</v>
      </c>
      <c r="AG698" s="177">
        <f t="shared" si="141"/>
        <v>0.2</v>
      </c>
      <c r="AH698" s="177">
        <f t="shared" si="141"/>
        <v>0.2</v>
      </c>
      <c r="AI698" s="177">
        <f t="shared" si="141"/>
        <v>0.2</v>
      </c>
      <c r="AJ698" s="177">
        <f t="shared" si="141"/>
        <v>0.2</v>
      </c>
      <c r="AK698" s="177">
        <f t="shared" si="141"/>
        <v>0.2</v>
      </c>
      <c r="AL698" s="177">
        <f t="shared" si="141"/>
        <v>0</v>
      </c>
      <c r="AM698" s="177">
        <f t="shared" si="141"/>
        <v>0</v>
      </c>
      <c r="AN698" s="177">
        <f t="shared" si="141"/>
        <v>0</v>
      </c>
      <c r="AO698" s="177">
        <f t="shared" si="141"/>
        <v>0</v>
      </c>
      <c r="AP698" s="177">
        <f t="shared" si="141"/>
        <v>0</v>
      </c>
      <c r="AQ698" s="177">
        <f t="shared" si="141"/>
        <v>0</v>
      </c>
      <c r="AR698" s="177">
        <f t="shared" si="141"/>
        <v>0</v>
      </c>
      <c r="AS698" s="177">
        <f t="shared" si="141"/>
        <v>0</v>
      </c>
      <c r="AT698" s="177">
        <f t="shared" si="141"/>
        <v>0</v>
      </c>
      <c r="AU698" s="177">
        <f t="shared" si="141"/>
        <v>0</v>
      </c>
      <c r="AV698" s="177">
        <f t="shared" si="141"/>
        <v>0</v>
      </c>
      <c r="AW698" s="177">
        <f t="shared" si="141"/>
        <v>0</v>
      </c>
      <c r="AX698" s="177">
        <f t="shared" si="141"/>
        <v>0</v>
      </c>
      <c r="AY698" s="177">
        <f t="shared" si="141"/>
        <v>0</v>
      </c>
      <c r="AZ698" s="177">
        <f t="shared" si="141"/>
        <v>0</v>
      </c>
      <c r="BA698" s="177">
        <f t="shared" si="141"/>
        <v>0</v>
      </c>
      <c r="BB698" s="177">
        <f t="shared" si="141"/>
        <v>0</v>
      </c>
      <c r="BC698" s="177">
        <f t="shared" si="141"/>
        <v>0</v>
      </c>
      <c r="BD698" s="177">
        <f t="shared" si="141"/>
        <v>0</v>
      </c>
      <c r="BE698" s="177">
        <f t="shared" si="141"/>
        <v>0</v>
      </c>
      <c r="BF698" s="177">
        <f t="shared" si="141"/>
        <v>0</v>
      </c>
      <c r="BG698" s="177">
        <f t="shared" si="141"/>
        <v>0</v>
      </c>
      <c r="BH698" s="177">
        <f t="shared" si="141"/>
        <v>0</v>
      </c>
      <c r="BI698" s="177">
        <f t="shared" si="141"/>
        <v>0</v>
      </c>
      <c r="BJ698" s="177">
        <f t="shared" si="141"/>
        <v>0</v>
      </c>
      <c r="BK698" s="177">
        <f t="shared" si="141"/>
        <v>0</v>
      </c>
      <c r="BL698" s="177">
        <f t="shared" si="141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780</v>
      </c>
      <c r="S699" s="177">
        <f t="shared" si="140"/>
        <v>0</v>
      </c>
      <c r="T699" s="177">
        <f t="shared" si="140"/>
        <v>0</v>
      </c>
      <c r="U699" s="177">
        <f t="shared" si="140"/>
        <v>0</v>
      </c>
      <c r="V699" s="177">
        <f t="shared" si="140"/>
        <v>0</v>
      </c>
      <c r="W699" s="177">
        <f t="shared" si="140"/>
        <v>0</v>
      </c>
      <c r="X699" s="177">
        <f t="shared" si="140"/>
        <v>0</v>
      </c>
      <c r="Y699" s="177">
        <f t="shared" si="140"/>
        <v>0</v>
      </c>
      <c r="Z699" s="177">
        <f t="shared" si="140"/>
        <v>0</v>
      </c>
      <c r="AA699" s="177">
        <f t="shared" si="140"/>
        <v>0</v>
      </c>
      <c r="AB699" s="177">
        <f t="shared" si="140"/>
        <v>0</v>
      </c>
      <c r="AC699" s="177">
        <f t="shared" si="140"/>
        <v>0</v>
      </c>
      <c r="AD699" s="177">
        <f t="shared" si="140"/>
        <v>0</v>
      </c>
      <c r="AE699" s="177">
        <f t="shared" si="140"/>
        <v>0</v>
      </c>
      <c r="AF699" s="177">
        <f t="shared" si="140"/>
        <v>0</v>
      </c>
      <c r="AG699" s="177">
        <f t="shared" si="140"/>
        <v>0</v>
      </c>
      <c r="AH699" s="177">
        <f t="shared" si="140"/>
        <v>0</v>
      </c>
      <c r="AI699" s="177">
        <f t="shared" si="140"/>
        <v>0</v>
      </c>
      <c r="AJ699" s="177">
        <f t="shared" si="140"/>
        <v>0</v>
      </c>
      <c r="AK699" s="177">
        <f t="shared" si="140"/>
        <v>0.2</v>
      </c>
      <c r="AL699" s="177">
        <f t="shared" si="140"/>
        <v>0.2</v>
      </c>
      <c r="AM699" s="177">
        <f t="shared" si="140"/>
        <v>0.2</v>
      </c>
      <c r="AN699" s="177">
        <f t="shared" si="140"/>
        <v>0.2</v>
      </c>
      <c r="AO699" s="177">
        <f t="shared" si="140"/>
        <v>0.2</v>
      </c>
      <c r="AP699" s="177">
        <f t="shared" si="140"/>
        <v>0.4</v>
      </c>
      <c r="AQ699" s="177">
        <f t="shared" si="140"/>
        <v>0.6</v>
      </c>
      <c r="AR699" s="177">
        <f t="shared" si="140"/>
        <v>0.79999999999999982</v>
      </c>
      <c r="AS699" s="177">
        <f t="shared" si="140"/>
        <v>0.86666666666666647</v>
      </c>
      <c r="AT699" s="177">
        <f t="shared" si="140"/>
        <v>0.93333333333333313</v>
      </c>
      <c r="AU699" s="177">
        <f t="shared" si="140"/>
        <v>0.99999999999999978</v>
      </c>
      <c r="AV699" s="177">
        <f t="shared" si="140"/>
        <v>0.99999999999999978</v>
      </c>
      <c r="AW699" s="177">
        <f t="shared" si="140"/>
        <v>0.99999999999999978</v>
      </c>
      <c r="AX699" s="177">
        <f t="shared" si="140"/>
        <v>0.99999999999999978</v>
      </c>
      <c r="AY699" s="177">
        <f t="shared" si="140"/>
        <v>0.99999999999999978</v>
      </c>
      <c r="AZ699" s="177">
        <f t="shared" si="140"/>
        <v>0.99999999999999978</v>
      </c>
      <c r="BA699" s="177">
        <f t="shared" si="140"/>
        <v>0.99999999999999978</v>
      </c>
      <c r="BB699" s="177">
        <f t="shared" si="140"/>
        <v>0.99999999999999978</v>
      </c>
      <c r="BC699" s="177">
        <f t="shared" si="140"/>
        <v>0.99999999999999978</v>
      </c>
      <c r="BD699" s="177">
        <f t="shared" si="140"/>
        <v>0.99999999999999978</v>
      </c>
      <c r="BE699" s="177">
        <f t="shared" si="140"/>
        <v>0.99999999999999978</v>
      </c>
      <c r="BF699" s="177">
        <f t="shared" si="140"/>
        <v>0.99999999999999978</v>
      </c>
      <c r="BG699" s="177">
        <f t="shared" si="140"/>
        <v>0.99999999999999978</v>
      </c>
      <c r="BH699" s="177">
        <f t="shared" si="140"/>
        <v>0.99999999999999978</v>
      </c>
      <c r="BI699" s="177">
        <f t="shared" si="140"/>
        <v>0.99999999999999978</v>
      </c>
      <c r="BJ699" s="177">
        <f t="shared" si="140"/>
        <v>0.99999999999999978</v>
      </c>
      <c r="BK699" s="177">
        <f t="shared" si="140"/>
        <v>0.99999999999999978</v>
      </c>
      <c r="BL699" s="177">
        <f t="shared" si="140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>
        <v>1</v>
      </c>
      <c r="AI701" s="182">
        <v>1</v>
      </c>
      <c r="AJ701" s="182">
        <v>1</v>
      </c>
      <c r="AK701" s="182">
        <v>1</v>
      </c>
      <c r="AL701" s="182"/>
      <c r="AM701" s="182"/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780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>
        <v>1</v>
      </c>
      <c r="AL702" s="182">
        <v>1</v>
      </c>
      <c r="AM702" s="182">
        <v>1</v>
      </c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2">S706*$N$706+S709*$N$709+S712*$N$712+S715*$N$715+S718*$N$718+S721*$N$721</f>
        <v>0</v>
      </c>
      <c r="T703" s="183">
        <f t="shared" si="142"/>
        <v>0</v>
      </c>
      <c r="U703" s="183">
        <f t="shared" si="142"/>
        <v>0</v>
      </c>
      <c r="V703" s="183">
        <f t="shared" si="142"/>
        <v>0</v>
      </c>
      <c r="W703" s="183">
        <f t="shared" si="142"/>
        <v>0</v>
      </c>
      <c r="X703" s="183">
        <f t="shared" si="142"/>
        <v>0</v>
      </c>
      <c r="Y703" s="183">
        <f t="shared" si="142"/>
        <v>0</v>
      </c>
      <c r="Z703" s="183">
        <f t="shared" si="142"/>
        <v>0</v>
      </c>
      <c r="AA703" s="183">
        <f t="shared" si="142"/>
        <v>0</v>
      </c>
      <c r="AB703" s="183">
        <f t="shared" si="142"/>
        <v>0</v>
      </c>
      <c r="AC703" s="183">
        <f t="shared" si="142"/>
        <v>0</v>
      </c>
      <c r="AD703" s="183">
        <f t="shared" si="142"/>
        <v>0</v>
      </c>
      <c r="AE703" s="183">
        <f t="shared" si="142"/>
        <v>0</v>
      </c>
      <c r="AF703" s="183">
        <f t="shared" si="142"/>
        <v>0</v>
      </c>
      <c r="AG703" s="183">
        <f t="shared" si="142"/>
        <v>0</v>
      </c>
      <c r="AH703" s="183">
        <f t="shared" si="142"/>
        <v>0</v>
      </c>
      <c r="AI703" s="183">
        <f t="shared" si="142"/>
        <v>0</v>
      </c>
      <c r="AJ703" s="183">
        <f t="shared" si="142"/>
        <v>0</v>
      </c>
      <c r="AK703" s="183">
        <f t="shared" si="142"/>
        <v>0</v>
      </c>
      <c r="AL703" s="183">
        <f t="shared" si="142"/>
        <v>0</v>
      </c>
      <c r="AM703" s="183">
        <f t="shared" si="142"/>
        <v>0</v>
      </c>
      <c r="AN703" s="183">
        <f t="shared" si="142"/>
        <v>0</v>
      </c>
      <c r="AO703" s="183">
        <f t="shared" si="142"/>
        <v>0</v>
      </c>
      <c r="AP703" s="183">
        <f t="shared" si="142"/>
        <v>0</v>
      </c>
      <c r="AQ703" s="183">
        <f t="shared" si="142"/>
        <v>0</v>
      </c>
      <c r="AR703" s="183">
        <f t="shared" si="142"/>
        <v>0</v>
      </c>
      <c r="AS703" s="183">
        <f t="shared" si="142"/>
        <v>0.99999999999999989</v>
      </c>
      <c r="AT703" s="183">
        <f t="shared" si="142"/>
        <v>0.99999999999999989</v>
      </c>
      <c r="AU703" s="183">
        <f t="shared" si="142"/>
        <v>0.99999999999999989</v>
      </c>
      <c r="AV703" s="183">
        <f t="shared" si="142"/>
        <v>0.99999999999999989</v>
      </c>
      <c r="AW703" s="183">
        <f t="shared" si="142"/>
        <v>0.99999999999999989</v>
      </c>
      <c r="AX703" s="183">
        <f t="shared" si="142"/>
        <v>0.99999999999999989</v>
      </c>
      <c r="AY703" s="183">
        <f t="shared" si="142"/>
        <v>0.99999999999999989</v>
      </c>
      <c r="AZ703" s="183">
        <f t="shared" si="142"/>
        <v>0.99999999999999989</v>
      </c>
      <c r="BA703" s="183">
        <f t="shared" si="142"/>
        <v>0.99999999999999989</v>
      </c>
      <c r="BB703" s="183">
        <f t="shared" si="142"/>
        <v>0.99999999999999989</v>
      </c>
      <c r="BC703" s="183">
        <f t="shared" si="142"/>
        <v>0.99999999999999989</v>
      </c>
      <c r="BD703" s="183">
        <f t="shared" si="142"/>
        <v>0.99999999999999989</v>
      </c>
      <c r="BE703" s="183">
        <f t="shared" si="142"/>
        <v>0.99999999999999989</v>
      </c>
      <c r="BF703" s="183">
        <f t="shared" si="142"/>
        <v>0.99999999999999989</v>
      </c>
      <c r="BG703" s="183">
        <f t="shared" si="142"/>
        <v>0.99999999999999989</v>
      </c>
      <c r="BH703" s="183">
        <f t="shared" si="142"/>
        <v>0.99999999999999989</v>
      </c>
      <c r="BI703" s="183">
        <f t="shared" si="142"/>
        <v>0.99999999999999989</v>
      </c>
      <c r="BJ703" s="183">
        <f t="shared" si="142"/>
        <v>0.99999999999999989</v>
      </c>
      <c r="BK703" s="183">
        <f t="shared" si="142"/>
        <v>0.99999999999999989</v>
      </c>
      <c r="BL703" s="183">
        <f t="shared" si="142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3">S707*$N$706+S710*$N$709+S713*$N$712+S716*$N$715+S719*$N$718+S722*$N$721</f>
        <v>0</v>
      </c>
      <c r="T704" s="177">
        <f t="shared" si="143"/>
        <v>0</v>
      </c>
      <c r="U704" s="177">
        <f t="shared" si="143"/>
        <v>0</v>
      </c>
      <c r="V704" s="177">
        <f t="shared" si="143"/>
        <v>0</v>
      </c>
      <c r="W704" s="177">
        <f t="shared" si="143"/>
        <v>0</v>
      </c>
      <c r="X704" s="177">
        <f t="shared" si="143"/>
        <v>0</v>
      </c>
      <c r="Y704" s="177">
        <f t="shared" si="143"/>
        <v>0</v>
      </c>
      <c r="Z704" s="177">
        <f t="shared" si="143"/>
        <v>0</v>
      </c>
      <c r="AA704" s="177">
        <f t="shared" si="143"/>
        <v>0</v>
      </c>
      <c r="AB704" s="177">
        <f t="shared" si="143"/>
        <v>0</v>
      </c>
      <c r="AC704" s="177">
        <f t="shared" si="143"/>
        <v>0</v>
      </c>
      <c r="AD704" s="177">
        <f t="shared" si="143"/>
        <v>0</v>
      </c>
      <c r="AE704" s="177">
        <f t="shared" si="143"/>
        <v>0</v>
      </c>
      <c r="AF704" s="177">
        <f t="shared" si="143"/>
        <v>0</v>
      </c>
      <c r="AG704" s="177">
        <f t="shared" si="143"/>
        <v>0</v>
      </c>
      <c r="AH704" s="177">
        <f t="shared" si="143"/>
        <v>0</v>
      </c>
      <c r="AI704" s="177">
        <f t="shared" si="143"/>
        <v>0</v>
      </c>
      <c r="AJ704" s="177">
        <f t="shared" si="143"/>
        <v>0</v>
      </c>
      <c r="AK704" s="177">
        <f t="shared" si="143"/>
        <v>0</v>
      </c>
      <c r="AL704" s="177">
        <f t="shared" si="143"/>
        <v>0</v>
      </c>
      <c r="AM704" s="177">
        <f t="shared" si="143"/>
        <v>0</v>
      </c>
      <c r="AN704" s="177">
        <f t="shared" si="143"/>
        <v>0</v>
      </c>
      <c r="AO704" s="177">
        <f t="shared" si="143"/>
        <v>0</v>
      </c>
      <c r="AP704" s="177">
        <f t="shared" si="143"/>
        <v>0</v>
      </c>
      <c r="AQ704" s="177">
        <f t="shared" si="143"/>
        <v>0</v>
      </c>
      <c r="AR704" s="177">
        <f t="shared" si="143"/>
        <v>0</v>
      </c>
      <c r="AS704" s="177">
        <f t="shared" si="143"/>
        <v>0</v>
      </c>
      <c r="AT704" s="177">
        <f t="shared" si="143"/>
        <v>0</v>
      </c>
      <c r="AU704" s="177">
        <f t="shared" si="143"/>
        <v>0</v>
      </c>
      <c r="AV704" s="177">
        <f t="shared" si="143"/>
        <v>0</v>
      </c>
      <c r="AW704" s="177">
        <f t="shared" si="143"/>
        <v>0</v>
      </c>
      <c r="AX704" s="177">
        <f t="shared" si="143"/>
        <v>0</v>
      </c>
      <c r="AY704" s="177">
        <f t="shared" si="143"/>
        <v>0</v>
      </c>
      <c r="AZ704" s="177">
        <f t="shared" si="143"/>
        <v>0</v>
      </c>
      <c r="BA704" s="177">
        <f t="shared" si="143"/>
        <v>0</v>
      </c>
      <c r="BB704" s="177">
        <f t="shared" si="143"/>
        <v>0</v>
      </c>
      <c r="BC704" s="177">
        <f t="shared" si="143"/>
        <v>0</v>
      </c>
      <c r="BD704" s="177">
        <f t="shared" si="143"/>
        <v>0</v>
      </c>
      <c r="BE704" s="177">
        <f t="shared" si="143"/>
        <v>0</v>
      </c>
      <c r="BF704" s="177">
        <f t="shared" si="143"/>
        <v>0</v>
      </c>
      <c r="BG704" s="177">
        <f t="shared" si="143"/>
        <v>0</v>
      </c>
      <c r="BH704" s="177">
        <f t="shared" si="143"/>
        <v>0</v>
      </c>
      <c r="BI704" s="177">
        <f t="shared" si="143"/>
        <v>0</v>
      </c>
      <c r="BJ704" s="177">
        <f t="shared" si="143"/>
        <v>0</v>
      </c>
      <c r="BK704" s="177">
        <f t="shared" si="143"/>
        <v>0</v>
      </c>
      <c r="BL704" s="177">
        <f t="shared" si="143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780</v>
      </c>
      <c r="S705" s="177">
        <f t="shared" si="142"/>
        <v>0</v>
      </c>
      <c r="T705" s="177">
        <f t="shared" si="142"/>
        <v>0</v>
      </c>
      <c r="U705" s="177">
        <f t="shared" si="142"/>
        <v>0</v>
      </c>
      <c r="V705" s="177">
        <f t="shared" si="142"/>
        <v>0</v>
      </c>
      <c r="W705" s="177">
        <f t="shared" si="142"/>
        <v>0</v>
      </c>
      <c r="X705" s="177">
        <f t="shared" si="142"/>
        <v>0</v>
      </c>
      <c r="Y705" s="177">
        <f t="shared" si="142"/>
        <v>0</v>
      </c>
      <c r="Z705" s="177">
        <f t="shared" si="142"/>
        <v>0</v>
      </c>
      <c r="AA705" s="177">
        <f t="shared" si="142"/>
        <v>0</v>
      </c>
      <c r="AB705" s="177">
        <f t="shared" si="142"/>
        <v>0</v>
      </c>
      <c r="AC705" s="177">
        <f t="shared" si="142"/>
        <v>0</v>
      </c>
      <c r="AD705" s="177">
        <f t="shared" si="142"/>
        <v>0</v>
      </c>
      <c r="AE705" s="177">
        <f t="shared" si="142"/>
        <v>0</v>
      </c>
      <c r="AF705" s="177">
        <f t="shared" si="142"/>
        <v>0</v>
      </c>
      <c r="AG705" s="177">
        <f t="shared" si="142"/>
        <v>0</v>
      </c>
      <c r="AH705" s="177">
        <f t="shared" si="142"/>
        <v>0</v>
      </c>
      <c r="AI705" s="177">
        <f t="shared" si="142"/>
        <v>0</v>
      </c>
      <c r="AJ705" s="177">
        <f t="shared" si="142"/>
        <v>0</v>
      </c>
      <c r="AK705" s="177">
        <f t="shared" si="142"/>
        <v>0</v>
      </c>
      <c r="AL705" s="177">
        <f t="shared" si="142"/>
        <v>0</v>
      </c>
      <c r="AM705" s="177">
        <f t="shared" si="142"/>
        <v>0</v>
      </c>
      <c r="AN705" s="177">
        <f t="shared" si="142"/>
        <v>0</v>
      </c>
      <c r="AO705" s="177">
        <f t="shared" si="142"/>
        <v>0</v>
      </c>
      <c r="AP705" s="177">
        <f t="shared" si="142"/>
        <v>0.33333333333333331</v>
      </c>
      <c r="AQ705" s="177">
        <f t="shared" si="142"/>
        <v>0.66666666666666663</v>
      </c>
      <c r="AR705" s="177">
        <f t="shared" si="142"/>
        <v>0.99999999999999989</v>
      </c>
      <c r="AS705" s="177">
        <f t="shared" si="142"/>
        <v>0.99999999999999989</v>
      </c>
      <c r="AT705" s="177">
        <f t="shared" si="142"/>
        <v>0.99999999999999989</v>
      </c>
      <c r="AU705" s="177">
        <f t="shared" si="142"/>
        <v>0.99999999999999989</v>
      </c>
      <c r="AV705" s="177">
        <f t="shared" si="142"/>
        <v>0.99999999999999989</v>
      </c>
      <c r="AW705" s="177">
        <f t="shared" si="142"/>
        <v>0.99999999999999989</v>
      </c>
      <c r="AX705" s="177">
        <f t="shared" si="142"/>
        <v>0.99999999999999989</v>
      </c>
      <c r="AY705" s="177">
        <f t="shared" si="142"/>
        <v>0.99999999999999989</v>
      </c>
      <c r="AZ705" s="177">
        <f t="shared" si="142"/>
        <v>0.99999999999999989</v>
      </c>
      <c r="BA705" s="177">
        <f t="shared" si="142"/>
        <v>0.99999999999999989</v>
      </c>
      <c r="BB705" s="177">
        <f t="shared" si="142"/>
        <v>0.99999999999999989</v>
      </c>
      <c r="BC705" s="177">
        <f t="shared" si="142"/>
        <v>0.99999999999999989</v>
      </c>
      <c r="BD705" s="177">
        <f t="shared" si="142"/>
        <v>0.99999999999999989</v>
      </c>
      <c r="BE705" s="177">
        <f t="shared" si="142"/>
        <v>0.99999999999999989</v>
      </c>
      <c r="BF705" s="177">
        <f t="shared" si="142"/>
        <v>0.99999999999999989</v>
      </c>
      <c r="BG705" s="177">
        <f t="shared" si="142"/>
        <v>0.99999999999999989</v>
      </c>
      <c r="BH705" s="177">
        <f t="shared" si="142"/>
        <v>0.99999999999999989</v>
      </c>
      <c r="BI705" s="177">
        <f t="shared" si="142"/>
        <v>0.99999999999999989</v>
      </c>
      <c r="BJ705" s="177">
        <f t="shared" si="142"/>
        <v>0.99999999999999989</v>
      </c>
      <c r="BK705" s="177">
        <f t="shared" si="142"/>
        <v>0.99999999999999989</v>
      </c>
      <c r="BL705" s="177">
        <f t="shared" si="142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780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>
        <v>1</v>
      </c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780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>
        <v>1</v>
      </c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780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>
        <v>1</v>
      </c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780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>
        <v>1</v>
      </c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780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>
        <v>1</v>
      </c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780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>
        <v>1</v>
      </c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4">S727*$N$727+S730*$N$730+S733*$N$733+S736*$N$736+S739*$N$739+S742*$N$742</f>
        <v>0</v>
      </c>
      <c r="T724" s="183">
        <f t="shared" si="144"/>
        <v>0</v>
      </c>
      <c r="U724" s="183">
        <f t="shared" si="144"/>
        <v>0</v>
      </c>
      <c r="V724" s="183">
        <f t="shared" si="144"/>
        <v>0</v>
      </c>
      <c r="W724" s="183">
        <f t="shared" si="144"/>
        <v>0</v>
      </c>
      <c r="X724" s="183">
        <f t="shared" si="144"/>
        <v>0</v>
      </c>
      <c r="Y724" s="183">
        <f t="shared" si="144"/>
        <v>0</v>
      </c>
      <c r="Z724" s="183">
        <f t="shared" si="144"/>
        <v>0</v>
      </c>
      <c r="AA724" s="183">
        <f t="shared" si="144"/>
        <v>0</v>
      </c>
      <c r="AB724" s="183">
        <f t="shared" si="144"/>
        <v>0</v>
      </c>
      <c r="AC724" s="183">
        <f t="shared" si="144"/>
        <v>0</v>
      </c>
      <c r="AD724" s="183">
        <f t="shared" si="144"/>
        <v>0</v>
      </c>
      <c r="AE724" s="183">
        <f t="shared" si="144"/>
        <v>0</v>
      </c>
      <c r="AF724" s="183">
        <f t="shared" si="144"/>
        <v>0</v>
      </c>
      <c r="AG724" s="183">
        <f t="shared" si="144"/>
        <v>0</v>
      </c>
      <c r="AH724" s="183">
        <f t="shared" si="144"/>
        <v>0</v>
      </c>
      <c r="AI724" s="183">
        <f t="shared" si="144"/>
        <v>0</v>
      </c>
      <c r="AJ724" s="183">
        <f t="shared" si="144"/>
        <v>0</v>
      </c>
      <c r="AK724" s="183">
        <f t="shared" si="144"/>
        <v>0</v>
      </c>
      <c r="AL724" s="183">
        <f t="shared" si="144"/>
        <v>0</v>
      </c>
      <c r="AM724" s="183">
        <f t="shared" si="144"/>
        <v>0</v>
      </c>
      <c r="AN724" s="183">
        <f t="shared" si="144"/>
        <v>0</v>
      </c>
      <c r="AO724" s="183">
        <f t="shared" si="144"/>
        <v>0</v>
      </c>
      <c r="AP724" s="183">
        <f t="shared" si="144"/>
        <v>0</v>
      </c>
      <c r="AQ724" s="183">
        <f t="shared" si="144"/>
        <v>0</v>
      </c>
      <c r="AR724" s="183">
        <f t="shared" si="144"/>
        <v>0</v>
      </c>
      <c r="AS724" s="183">
        <f t="shared" si="144"/>
        <v>0.33333333333333331</v>
      </c>
      <c r="AT724" s="183">
        <f t="shared" si="144"/>
        <v>0.66666666666666663</v>
      </c>
      <c r="AU724" s="183">
        <f t="shared" si="144"/>
        <v>0.99999999999999989</v>
      </c>
      <c r="AV724" s="183">
        <f t="shared" si="144"/>
        <v>0.99999999999999989</v>
      </c>
      <c r="AW724" s="183">
        <f t="shared" si="144"/>
        <v>0.99999999999999989</v>
      </c>
      <c r="AX724" s="183">
        <f t="shared" si="144"/>
        <v>0.99999999999999989</v>
      </c>
      <c r="AY724" s="183">
        <f t="shared" si="144"/>
        <v>0.99999999999999989</v>
      </c>
      <c r="AZ724" s="183">
        <f t="shared" si="144"/>
        <v>0.99999999999999989</v>
      </c>
      <c r="BA724" s="183">
        <f t="shared" si="144"/>
        <v>0.99999999999999989</v>
      </c>
      <c r="BB724" s="183">
        <f t="shared" si="144"/>
        <v>0.99999999999999989</v>
      </c>
      <c r="BC724" s="183">
        <f t="shared" si="144"/>
        <v>0.99999999999999989</v>
      </c>
      <c r="BD724" s="183">
        <f t="shared" si="144"/>
        <v>0.99999999999999989</v>
      </c>
      <c r="BE724" s="183">
        <f t="shared" si="144"/>
        <v>0.99999999999999989</v>
      </c>
      <c r="BF724" s="183">
        <f t="shared" si="144"/>
        <v>0.99999999999999989</v>
      </c>
      <c r="BG724" s="183">
        <f t="shared" si="144"/>
        <v>0.99999999999999989</v>
      </c>
      <c r="BH724" s="183">
        <f t="shared" si="144"/>
        <v>0.99999999999999989</v>
      </c>
      <c r="BI724" s="183">
        <f t="shared" si="144"/>
        <v>0.99999999999999989</v>
      </c>
      <c r="BJ724" s="183">
        <f t="shared" si="144"/>
        <v>0.99999999999999989</v>
      </c>
      <c r="BK724" s="183">
        <f t="shared" si="144"/>
        <v>0.99999999999999989</v>
      </c>
      <c r="BL724" s="183">
        <f t="shared" si="144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5">S728*$N$727+S731*$N$730+S734*$N$733+S737*$N$736+S740*$N$739+S743*$N$742</f>
        <v>0</v>
      </c>
      <c r="T725" s="177">
        <f t="shared" si="145"/>
        <v>0</v>
      </c>
      <c r="U725" s="177">
        <f t="shared" si="145"/>
        <v>0</v>
      </c>
      <c r="V725" s="177">
        <f t="shared" si="145"/>
        <v>0</v>
      </c>
      <c r="W725" s="177">
        <f t="shared" si="145"/>
        <v>0</v>
      </c>
      <c r="X725" s="177">
        <f t="shared" si="145"/>
        <v>0</v>
      </c>
      <c r="Y725" s="177">
        <f t="shared" si="145"/>
        <v>0</v>
      </c>
      <c r="Z725" s="177">
        <f t="shared" si="145"/>
        <v>0</v>
      </c>
      <c r="AA725" s="177">
        <f t="shared" si="145"/>
        <v>0</v>
      </c>
      <c r="AB725" s="177">
        <f t="shared" si="145"/>
        <v>0</v>
      </c>
      <c r="AC725" s="177">
        <f t="shared" si="145"/>
        <v>0</v>
      </c>
      <c r="AD725" s="177">
        <f t="shared" si="145"/>
        <v>0</v>
      </c>
      <c r="AE725" s="177">
        <f t="shared" si="145"/>
        <v>0</v>
      </c>
      <c r="AF725" s="177">
        <f t="shared" si="145"/>
        <v>0</v>
      </c>
      <c r="AG725" s="177">
        <f t="shared" si="145"/>
        <v>0</v>
      </c>
      <c r="AH725" s="177">
        <f t="shared" si="145"/>
        <v>0</v>
      </c>
      <c r="AI725" s="177">
        <f t="shared" si="145"/>
        <v>0</v>
      </c>
      <c r="AJ725" s="177">
        <f t="shared" si="145"/>
        <v>0</v>
      </c>
      <c r="AK725" s="177">
        <f t="shared" si="145"/>
        <v>0</v>
      </c>
      <c r="AL725" s="177">
        <f t="shared" si="145"/>
        <v>0</v>
      </c>
      <c r="AM725" s="177">
        <f t="shared" si="145"/>
        <v>0</v>
      </c>
      <c r="AN725" s="177">
        <f t="shared" si="145"/>
        <v>0</v>
      </c>
      <c r="AO725" s="177">
        <f t="shared" si="145"/>
        <v>0</v>
      </c>
      <c r="AP725" s="177">
        <f t="shared" si="145"/>
        <v>0</v>
      </c>
      <c r="AQ725" s="177">
        <f t="shared" si="145"/>
        <v>0</v>
      </c>
      <c r="AR725" s="177">
        <f t="shared" si="145"/>
        <v>0</v>
      </c>
      <c r="AS725" s="177">
        <f t="shared" si="145"/>
        <v>0</v>
      </c>
      <c r="AT725" s="177">
        <f t="shared" si="145"/>
        <v>0</v>
      </c>
      <c r="AU725" s="177">
        <f t="shared" si="145"/>
        <v>0</v>
      </c>
      <c r="AV725" s="177">
        <f t="shared" si="145"/>
        <v>0</v>
      </c>
      <c r="AW725" s="177">
        <f t="shared" si="145"/>
        <v>0</v>
      </c>
      <c r="AX725" s="177">
        <f t="shared" si="145"/>
        <v>0</v>
      </c>
      <c r="AY725" s="177">
        <f t="shared" si="145"/>
        <v>0</v>
      </c>
      <c r="AZ725" s="177">
        <f t="shared" si="145"/>
        <v>0</v>
      </c>
      <c r="BA725" s="177">
        <f t="shared" si="145"/>
        <v>0</v>
      </c>
      <c r="BB725" s="177">
        <f t="shared" si="145"/>
        <v>0</v>
      </c>
      <c r="BC725" s="177">
        <f t="shared" si="145"/>
        <v>0</v>
      </c>
      <c r="BD725" s="177">
        <f t="shared" si="145"/>
        <v>0</v>
      </c>
      <c r="BE725" s="177">
        <f t="shared" si="145"/>
        <v>0</v>
      </c>
      <c r="BF725" s="177">
        <f t="shared" si="145"/>
        <v>0</v>
      </c>
      <c r="BG725" s="177">
        <f t="shared" si="145"/>
        <v>0</v>
      </c>
      <c r="BH725" s="177">
        <f t="shared" si="145"/>
        <v>0</v>
      </c>
      <c r="BI725" s="177">
        <f t="shared" si="145"/>
        <v>0</v>
      </c>
      <c r="BJ725" s="177">
        <f t="shared" si="145"/>
        <v>0</v>
      </c>
      <c r="BK725" s="177">
        <f t="shared" si="145"/>
        <v>0</v>
      </c>
      <c r="BL725" s="177">
        <f t="shared" si="145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780</v>
      </c>
      <c r="S726" s="177">
        <f t="shared" si="144"/>
        <v>0</v>
      </c>
      <c r="T726" s="177">
        <f t="shared" si="144"/>
        <v>0</v>
      </c>
      <c r="U726" s="177">
        <f t="shared" si="144"/>
        <v>0</v>
      </c>
      <c r="V726" s="177">
        <f t="shared" si="144"/>
        <v>0</v>
      </c>
      <c r="W726" s="177">
        <f t="shared" si="144"/>
        <v>0</v>
      </c>
      <c r="X726" s="177">
        <f t="shared" si="144"/>
        <v>0</v>
      </c>
      <c r="Y726" s="177">
        <f t="shared" si="144"/>
        <v>0</v>
      </c>
      <c r="Z726" s="177">
        <f t="shared" si="144"/>
        <v>0</v>
      </c>
      <c r="AA726" s="177">
        <f t="shared" si="144"/>
        <v>0</v>
      </c>
      <c r="AB726" s="177">
        <f t="shared" si="144"/>
        <v>0</v>
      </c>
      <c r="AC726" s="177">
        <f t="shared" si="144"/>
        <v>0</v>
      </c>
      <c r="AD726" s="177">
        <f t="shared" si="144"/>
        <v>0</v>
      </c>
      <c r="AE726" s="177">
        <f t="shared" si="144"/>
        <v>0</v>
      </c>
      <c r="AF726" s="177">
        <f t="shared" si="144"/>
        <v>0</v>
      </c>
      <c r="AG726" s="177">
        <f t="shared" si="144"/>
        <v>0</v>
      </c>
      <c r="AH726" s="177">
        <f t="shared" si="144"/>
        <v>0</v>
      </c>
      <c r="AI726" s="177">
        <f t="shared" si="144"/>
        <v>0</v>
      </c>
      <c r="AJ726" s="177">
        <f t="shared" si="144"/>
        <v>0</v>
      </c>
      <c r="AK726" s="177">
        <f t="shared" si="144"/>
        <v>0</v>
      </c>
      <c r="AL726" s="177">
        <f t="shared" si="144"/>
        <v>0</v>
      </c>
      <c r="AM726" s="177">
        <f t="shared" si="144"/>
        <v>0</v>
      </c>
      <c r="AN726" s="177">
        <f t="shared" si="144"/>
        <v>0</v>
      </c>
      <c r="AO726" s="177">
        <f t="shared" si="144"/>
        <v>0</v>
      </c>
      <c r="AP726" s="177">
        <f t="shared" si="144"/>
        <v>0</v>
      </c>
      <c r="AQ726" s="177">
        <f t="shared" si="144"/>
        <v>0</v>
      </c>
      <c r="AR726" s="177">
        <f t="shared" si="144"/>
        <v>0</v>
      </c>
      <c r="AS726" s="177">
        <f t="shared" si="144"/>
        <v>0.33333333333333331</v>
      </c>
      <c r="AT726" s="177">
        <f t="shared" si="144"/>
        <v>0.66666666666666663</v>
      </c>
      <c r="AU726" s="177">
        <f t="shared" si="144"/>
        <v>0.99999999999999989</v>
      </c>
      <c r="AV726" s="177">
        <f t="shared" si="144"/>
        <v>0.99999999999999989</v>
      </c>
      <c r="AW726" s="177">
        <f t="shared" si="144"/>
        <v>0.99999999999999989</v>
      </c>
      <c r="AX726" s="177">
        <f t="shared" si="144"/>
        <v>0.99999999999999989</v>
      </c>
      <c r="AY726" s="177">
        <f t="shared" si="144"/>
        <v>0.99999999999999989</v>
      </c>
      <c r="AZ726" s="177">
        <f t="shared" si="144"/>
        <v>0.99999999999999989</v>
      </c>
      <c r="BA726" s="177">
        <f t="shared" si="144"/>
        <v>0.99999999999999989</v>
      </c>
      <c r="BB726" s="177">
        <f t="shared" si="144"/>
        <v>0.99999999999999989</v>
      </c>
      <c r="BC726" s="177">
        <f t="shared" si="144"/>
        <v>0.99999999999999989</v>
      </c>
      <c r="BD726" s="177">
        <f t="shared" si="144"/>
        <v>0.99999999999999989</v>
      </c>
      <c r="BE726" s="177">
        <f t="shared" si="144"/>
        <v>0.99999999999999989</v>
      </c>
      <c r="BF726" s="177">
        <f t="shared" si="144"/>
        <v>0.99999999999999989</v>
      </c>
      <c r="BG726" s="177">
        <f t="shared" si="144"/>
        <v>0.99999999999999989</v>
      </c>
      <c r="BH726" s="177">
        <f t="shared" si="144"/>
        <v>0.99999999999999989</v>
      </c>
      <c r="BI726" s="177">
        <f t="shared" si="144"/>
        <v>0.99999999999999989</v>
      </c>
      <c r="BJ726" s="177">
        <f t="shared" si="144"/>
        <v>0.99999999999999989</v>
      </c>
      <c r="BK726" s="177">
        <f t="shared" si="144"/>
        <v>0.99999999999999989</v>
      </c>
      <c r="BL726" s="177">
        <f t="shared" si="144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780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780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780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780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780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780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6">S748*$M$748+S751*$M$751+S772*$M$772</f>
        <v>0</v>
      </c>
      <c r="T745" s="180">
        <f t="shared" si="146"/>
        <v>0</v>
      </c>
      <c r="U745" s="180">
        <f t="shared" si="146"/>
        <v>0</v>
      </c>
      <c r="V745" s="180">
        <f t="shared" si="146"/>
        <v>0</v>
      </c>
      <c r="W745" s="180">
        <f t="shared" si="146"/>
        <v>0</v>
      </c>
      <c r="X745" s="180">
        <f t="shared" si="146"/>
        <v>0</v>
      </c>
      <c r="Y745" s="180">
        <f t="shared" si="146"/>
        <v>0.2</v>
      </c>
      <c r="Z745" s="180">
        <f t="shared" si="146"/>
        <v>0.2</v>
      </c>
      <c r="AA745" s="180">
        <f t="shared" si="146"/>
        <v>0.2</v>
      </c>
      <c r="AB745" s="180">
        <f t="shared" si="146"/>
        <v>0.2</v>
      </c>
      <c r="AC745" s="180">
        <f t="shared" si="146"/>
        <v>0.2</v>
      </c>
      <c r="AD745" s="180">
        <f t="shared" si="146"/>
        <v>0.2</v>
      </c>
      <c r="AE745" s="180">
        <f t="shared" si="146"/>
        <v>0.2</v>
      </c>
      <c r="AF745" s="180">
        <f t="shared" si="146"/>
        <v>0.2</v>
      </c>
      <c r="AG745" s="180">
        <f t="shared" si="146"/>
        <v>0.2</v>
      </c>
      <c r="AH745" s="180">
        <f t="shared" si="146"/>
        <v>0.2</v>
      </c>
      <c r="AI745" s="180">
        <f t="shared" si="146"/>
        <v>0.2</v>
      </c>
      <c r="AJ745" s="180">
        <f t="shared" si="146"/>
        <v>0.2</v>
      </c>
      <c r="AK745" s="180">
        <f t="shared" si="146"/>
        <v>0.2</v>
      </c>
      <c r="AL745" s="180">
        <f t="shared" si="146"/>
        <v>0.2</v>
      </c>
      <c r="AM745" s="180">
        <f t="shared" si="146"/>
        <v>0.2</v>
      </c>
      <c r="AN745" s="180">
        <f t="shared" si="146"/>
        <v>0.2</v>
      </c>
      <c r="AO745" s="180">
        <f t="shared" si="146"/>
        <v>0.2</v>
      </c>
      <c r="AP745" s="180">
        <f t="shared" si="146"/>
        <v>0.2</v>
      </c>
      <c r="AQ745" s="180">
        <f t="shared" si="146"/>
        <v>0.2</v>
      </c>
      <c r="AR745" s="180">
        <f t="shared" si="146"/>
        <v>0.2</v>
      </c>
      <c r="AS745" s="180">
        <f t="shared" si="146"/>
        <v>0.86666666666666647</v>
      </c>
      <c r="AT745" s="180">
        <f t="shared" si="146"/>
        <v>0.93333333333333313</v>
      </c>
      <c r="AU745" s="180">
        <f t="shared" si="146"/>
        <v>0.99999999999999978</v>
      </c>
      <c r="AV745" s="180">
        <f t="shared" si="146"/>
        <v>0.99999999999999978</v>
      </c>
      <c r="AW745" s="180">
        <f t="shared" si="146"/>
        <v>0.99999999999999978</v>
      </c>
      <c r="AX745" s="180">
        <f t="shared" si="146"/>
        <v>0.99999999999999978</v>
      </c>
      <c r="AY745" s="180">
        <f t="shared" si="146"/>
        <v>0.99999999999999978</v>
      </c>
      <c r="AZ745" s="180">
        <f t="shared" si="146"/>
        <v>0.99999999999999978</v>
      </c>
      <c r="BA745" s="180">
        <f t="shared" si="146"/>
        <v>0.99999999999999978</v>
      </c>
      <c r="BB745" s="180">
        <f t="shared" si="146"/>
        <v>0.99999999999999978</v>
      </c>
      <c r="BC745" s="180">
        <f t="shared" si="146"/>
        <v>0.99999999999999978</v>
      </c>
      <c r="BD745" s="180">
        <f t="shared" si="146"/>
        <v>0.99999999999999978</v>
      </c>
      <c r="BE745" s="180">
        <f t="shared" si="146"/>
        <v>0.99999999999999978</v>
      </c>
      <c r="BF745" s="180">
        <f t="shared" si="146"/>
        <v>0.99999999999999978</v>
      </c>
      <c r="BG745" s="180">
        <f t="shared" si="146"/>
        <v>0.99999999999999978</v>
      </c>
      <c r="BH745" s="180">
        <f t="shared" si="146"/>
        <v>0.99999999999999978</v>
      </c>
      <c r="BI745" s="180">
        <f t="shared" si="146"/>
        <v>0.99999999999999978</v>
      </c>
      <c r="BJ745" s="180">
        <f t="shared" si="146"/>
        <v>0.99999999999999978</v>
      </c>
      <c r="BK745" s="180">
        <f t="shared" si="146"/>
        <v>0.99999999999999978</v>
      </c>
      <c r="BL745" s="180">
        <f t="shared" si="146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7">S749*$M$748+S752*$M$751+S773*$M$772</f>
        <v>0</v>
      </c>
      <c r="T746" s="177">
        <f t="shared" si="147"/>
        <v>0</v>
      </c>
      <c r="U746" s="177">
        <f t="shared" si="147"/>
        <v>0</v>
      </c>
      <c r="V746" s="177">
        <f t="shared" si="147"/>
        <v>0</v>
      </c>
      <c r="W746" s="177">
        <f t="shared" si="147"/>
        <v>0</v>
      </c>
      <c r="X746" s="177">
        <f t="shared" si="147"/>
        <v>0</v>
      </c>
      <c r="Y746" s="177">
        <f t="shared" si="147"/>
        <v>0</v>
      </c>
      <c r="Z746" s="177">
        <f t="shared" si="147"/>
        <v>0.2</v>
      </c>
      <c r="AA746" s="177">
        <f t="shared" si="147"/>
        <v>0.2</v>
      </c>
      <c r="AB746" s="177">
        <f t="shared" si="147"/>
        <v>0.2</v>
      </c>
      <c r="AC746" s="177">
        <f t="shared" si="147"/>
        <v>0.2</v>
      </c>
      <c r="AD746" s="177">
        <f t="shared" si="147"/>
        <v>0.2</v>
      </c>
      <c r="AE746" s="177">
        <f t="shared" si="147"/>
        <v>0.2</v>
      </c>
      <c r="AF746" s="177">
        <f t="shared" si="147"/>
        <v>0.2</v>
      </c>
      <c r="AG746" s="177">
        <f t="shared" si="147"/>
        <v>0.2</v>
      </c>
      <c r="AH746" s="177">
        <f t="shared" si="147"/>
        <v>0.2</v>
      </c>
      <c r="AI746" s="177">
        <f t="shared" si="147"/>
        <v>0.2</v>
      </c>
      <c r="AJ746" s="177">
        <f t="shared" si="147"/>
        <v>0.2</v>
      </c>
      <c r="AK746" s="177">
        <f t="shared" si="147"/>
        <v>0.2</v>
      </c>
      <c r="AL746" s="177">
        <f t="shared" si="147"/>
        <v>0</v>
      </c>
      <c r="AM746" s="177">
        <f t="shared" si="147"/>
        <v>0</v>
      </c>
      <c r="AN746" s="177">
        <f t="shared" si="147"/>
        <v>0</v>
      </c>
      <c r="AO746" s="177">
        <f t="shared" si="147"/>
        <v>0</v>
      </c>
      <c r="AP746" s="177">
        <f t="shared" si="147"/>
        <v>0</v>
      </c>
      <c r="AQ746" s="177">
        <f t="shared" si="147"/>
        <v>0</v>
      </c>
      <c r="AR746" s="177">
        <f t="shared" si="147"/>
        <v>0</v>
      </c>
      <c r="AS746" s="177">
        <f t="shared" si="147"/>
        <v>0</v>
      </c>
      <c r="AT746" s="177">
        <f t="shared" si="147"/>
        <v>0</v>
      </c>
      <c r="AU746" s="177">
        <f t="shared" si="147"/>
        <v>0</v>
      </c>
      <c r="AV746" s="177">
        <f t="shared" si="147"/>
        <v>0</v>
      </c>
      <c r="AW746" s="177">
        <f t="shared" si="147"/>
        <v>0</v>
      </c>
      <c r="AX746" s="177">
        <f t="shared" si="147"/>
        <v>0</v>
      </c>
      <c r="AY746" s="177">
        <f t="shared" si="147"/>
        <v>0</v>
      </c>
      <c r="AZ746" s="177">
        <f t="shared" si="147"/>
        <v>0</v>
      </c>
      <c r="BA746" s="177">
        <f t="shared" si="147"/>
        <v>0</v>
      </c>
      <c r="BB746" s="177">
        <f t="shared" si="147"/>
        <v>0</v>
      </c>
      <c r="BC746" s="177">
        <f t="shared" si="147"/>
        <v>0</v>
      </c>
      <c r="BD746" s="177">
        <f t="shared" si="147"/>
        <v>0</v>
      </c>
      <c r="BE746" s="177">
        <f t="shared" si="147"/>
        <v>0</v>
      </c>
      <c r="BF746" s="177">
        <f t="shared" si="147"/>
        <v>0</v>
      </c>
      <c r="BG746" s="177">
        <f t="shared" si="147"/>
        <v>0</v>
      </c>
      <c r="BH746" s="177">
        <f t="shared" si="147"/>
        <v>0</v>
      </c>
      <c r="BI746" s="177">
        <f t="shared" si="147"/>
        <v>0</v>
      </c>
      <c r="BJ746" s="177">
        <f t="shared" si="147"/>
        <v>0</v>
      </c>
      <c r="BK746" s="177">
        <f t="shared" si="147"/>
        <v>0</v>
      </c>
      <c r="BL746" s="177">
        <f t="shared" si="147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780</v>
      </c>
      <c r="S747" s="177">
        <f t="shared" si="146"/>
        <v>0</v>
      </c>
      <c r="T747" s="177">
        <f t="shared" si="146"/>
        <v>0</v>
      </c>
      <c r="U747" s="177">
        <f t="shared" si="146"/>
        <v>0</v>
      </c>
      <c r="V747" s="177">
        <f t="shared" si="146"/>
        <v>0</v>
      </c>
      <c r="W747" s="177">
        <f t="shared" si="146"/>
        <v>0</v>
      </c>
      <c r="X747" s="177">
        <f t="shared" si="146"/>
        <v>0</v>
      </c>
      <c r="Y747" s="177">
        <f t="shared" si="146"/>
        <v>0</v>
      </c>
      <c r="Z747" s="177">
        <f t="shared" si="146"/>
        <v>0</v>
      </c>
      <c r="AA747" s="177">
        <f t="shared" si="146"/>
        <v>0</v>
      </c>
      <c r="AB747" s="177">
        <f t="shared" si="146"/>
        <v>0</v>
      </c>
      <c r="AC747" s="177">
        <f t="shared" si="146"/>
        <v>0</v>
      </c>
      <c r="AD747" s="177">
        <f t="shared" si="146"/>
        <v>0</v>
      </c>
      <c r="AE747" s="177">
        <f t="shared" si="146"/>
        <v>0</v>
      </c>
      <c r="AF747" s="177">
        <f t="shared" si="146"/>
        <v>0</v>
      </c>
      <c r="AG747" s="177">
        <f t="shared" si="146"/>
        <v>0</v>
      </c>
      <c r="AH747" s="177">
        <f t="shared" si="146"/>
        <v>0</v>
      </c>
      <c r="AI747" s="177">
        <f t="shared" si="146"/>
        <v>0</v>
      </c>
      <c r="AJ747" s="177">
        <f t="shared" si="146"/>
        <v>0</v>
      </c>
      <c r="AK747" s="177">
        <f t="shared" si="146"/>
        <v>0.2</v>
      </c>
      <c r="AL747" s="177">
        <f t="shared" si="146"/>
        <v>0.2</v>
      </c>
      <c r="AM747" s="177">
        <f t="shared" si="146"/>
        <v>0.2</v>
      </c>
      <c r="AN747" s="177">
        <f t="shared" si="146"/>
        <v>0.2</v>
      </c>
      <c r="AO747" s="177">
        <f t="shared" si="146"/>
        <v>0.2</v>
      </c>
      <c r="AP747" s="177">
        <f t="shared" si="146"/>
        <v>0.4</v>
      </c>
      <c r="AQ747" s="177">
        <f t="shared" si="146"/>
        <v>0.6</v>
      </c>
      <c r="AR747" s="177">
        <f t="shared" si="146"/>
        <v>0.79999999999999982</v>
      </c>
      <c r="AS747" s="177">
        <f t="shared" si="146"/>
        <v>0.86666666666666647</v>
      </c>
      <c r="AT747" s="177">
        <f t="shared" si="146"/>
        <v>0.93333333333333313</v>
      </c>
      <c r="AU747" s="177">
        <f t="shared" si="146"/>
        <v>0.99999999999999978</v>
      </c>
      <c r="AV747" s="177">
        <f t="shared" si="146"/>
        <v>0.99999999999999978</v>
      </c>
      <c r="AW747" s="177">
        <f t="shared" si="146"/>
        <v>0.99999999999999978</v>
      </c>
      <c r="AX747" s="177">
        <f t="shared" si="146"/>
        <v>0.99999999999999978</v>
      </c>
      <c r="AY747" s="177">
        <f t="shared" si="146"/>
        <v>0.99999999999999978</v>
      </c>
      <c r="AZ747" s="177">
        <f t="shared" si="146"/>
        <v>0.99999999999999978</v>
      </c>
      <c r="BA747" s="177">
        <f t="shared" si="146"/>
        <v>0.99999999999999978</v>
      </c>
      <c r="BB747" s="177">
        <f t="shared" si="146"/>
        <v>0.99999999999999978</v>
      </c>
      <c r="BC747" s="177">
        <f t="shared" si="146"/>
        <v>0.99999999999999978</v>
      </c>
      <c r="BD747" s="177">
        <f t="shared" si="146"/>
        <v>0.99999999999999978</v>
      </c>
      <c r="BE747" s="177">
        <f t="shared" si="146"/>
        <v>0.99999999999999978</v>
      </c>
      <c r="BF747" s="177">
        <f t="shared" si="146"/>
        <v>0.99999999999999978</v>
      </c>
      <c r="BG747" s="177">
        <f t="shared" si="146"/>
        <v>0.99999999999999978</v>
      </c>
      <c r="BH747" s="177">
        <f t="shared" si="146"/>
        <v>0.99999999999999978</v>
      </c>
      <c r="BI747" s="177">
        <f t="shared" si="146"/>
        <v>0.99999999999999978</v>
      </c>
      <c r="BJ747" s="177">
        <f t="shared" si="146"/>
        <v>0.99999999999999978</v>
      </c>
      <c r="BK747" s="177">
        <f t="shared" si="146"/>
        <v>0.99999999999999978</v>
      </c>
      <c r="BL747" s="177">
        <f t="shared" si="146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>
        <v>1</v>
      </c>
      <c r="AI749" s="182">
        <v>1</v>
      </c>
      <c r="AJ749" s="182">
        <v>1</v>
      </c>
      <c r="AK749" s="182">
        <v>1</v>
      </c>
      <c r="AL749" s="182"/>
      <c r="AM749" s="182"/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780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>
        <v>1</v>
      </c>
      <c r="AL750" s="182">
        <v>1</v>
      </c>
      <c r="AM750" s="182">
        <v>1</v>
      </c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8">S754*$N$754+S757*$N$757+S760*$N$760+S763*$N$763+S766*$N$766+S769*$N$769</f>
        <v>0</v>
      </c>
      <c r="T751" s="183">
        <f t="shared" si="148"/>
        <v>0</v>
      </c>
      <c r="U751" s="183">
        <f t="shared" si="148"/>
        <v>0</v>
      </c>
      <c r="V751" s="183">
        <f t="shared" si="148"/>
        <v>0</v>
      </c>
      <c r="W751" s="183">
        <f t="shared" si="148"/>
        <v>0</v>
      </c>
      <c r="X751" s="183">
        <f t="shared" si="148"/>
        <v>0</v>
      </c>
      <c r="Y751" s="183">
        <f t="shared" si="148"/>
        <v>0</v>
      </c>
      <c r="Z751" s="183">
        <f t="shared" si="148"/>
        <v>0</v>
      </c>
      <c r="AA751" s="183">
        <f t="shared" si="148"/>
        <v>0</v>
      </c>
      <c r="AB751" s="183">
        <f t="shared" si="148"/>
        <v>0</v>
      </c>
      <c r="AC751" s="183">
        <f t="shared" si="148"/>
        <v>0</v>
      </c>
      <c r="AD751" s="183">
        <f t="shared" si="148"/>
        <v>0</v>
      </c>
      <c r="AE751" s="183">
        <f t="shared" si="148"/>
        <v>0</v>
      </c>
      <c r="AF751" s="183">
        <f t="shared" si="148"/>
        <v>0</v>
      </c>
      <c r="AG751" s="183">
        <f t="shared" si="148"/>
        <v>0</v>
      </c>
      <c r="AH751" s="183">
        <f t="shared" si="148"/>
        <v>0</v>
      </c>
      <c r="AI751" s="183">
        <f t="shared" si="148"/>
        <v>0</v>
      </c>
      <c r="AJ751" s="183">
        <f t="shared" si="148"/>
        <v>0</v>
      </c>
      <c r="AK751" s="183">
        <f t="shared" si="148"/>
        <v>0</v>
      </c>
      <c r="AL751" s="183">
        <f t="shared" si="148"/>
        <v>0</v>
      </c>
      <c r="AM751" s="183">
        <f t="shared" si="148"/>
        <v>0</v>
      </c>
      <c r="AN751" s="183">
        <f t="shared" si="148"/>
        <v>0</v>
      </c>
      <c r="AO751" s="183">
        <f t="shared" si="148"/>
        <v>0</v>
      </c>
      <c r="AP751" s="183">
        <f t="shared" si="148"/>
        <v>0</v>
      </c>
      <c r="AQ751" s="183">
        <f t="shared" si="148"/>
        <v>0</v>
      </c>
      <c r="AR751" s="183">
        <f t="shared" si="148"/>
        <v>0</v>
      </c>
      <c r="AS751" s="183">
        <f t="shared" si="148"/>
        <v>0.99999999999999989</v>
      </c>
      <c r="AT751" s="183">
        <f t="shared" si="148"/>
        <v>0.99999999999999989</v>
      </c>
      <c r="AU751" s="183">
        <f t="shared" si="148"/>
        <v>0.99999999999999989</v>
      </c>
      <c r="AV751" s="183">
        <f t="shared" si="148"/>
        <v>0.99999999999999989</v>
      </c>
      <c r="AW751" s="183">
        <f t="shared" si="148"/>
        <v>0.99999999999999989</v>
      </c>
      <c r="AX751" s="183">
        <f t="shared" si="148"/>
        <v>0.99999999999999989</v>
      </c>
      <c r="AY751" s="183">
        <f t="shared" si="148"/>
        <v>0.99999999999999989</v>
      </c>
      <c r="AZ751" s="183">
        <f t="shared" si="148"/>
        <v>0.99999999999999989</v>
      </c>
      <c r="BA751" s="183">
        <f t="shared" si="148"/>
        <v>0.99999999999999989</v>
      </c>
      <c r="BB751" s="183">
        <f t="shared" si="148"/>
        <v>0.99999999999999989</v>
      </c>
      <c r="BC751" s="183">
        <f t="shared" si="148"/>
        <v>0.99999999999999989</v>
      </c>
      <c r="BD751" s="183">
        <f t="shared" si="148"/>
        <v>0.99999999999999989</v>
      </c>
      <c r="BE751" s="183">
        <f t="shared" si="148"/>
        <v>0.99999999999999989</v>
      </c>
      <c r="BF751" s="183">
        <f t="shared" si="148"/>
        <v>0.99999999999999989</v>
      </c>
      <c r="BG751" s="183">
        <f t="shared" si="148"/>
        <v>0.99999999999999989</v>
      </c>
      <c r="BH751" s="183">
        <f t="shared" si="148"/>
        <v>0.99999999999999989</v>
      </c>
      <c r="BI751" s="183">
        <f t="shared" si="148"/>
        <v>0.99999999999999989</v>
      </c>
      <c r="BJ751" s="183">
        <f t="shared" si="148"/>
        <v>0.99999999999999989</v>
      </c>
      <c r="BK751" s="183">
        <f t="shared" si="148"/>
        <v>0.99999999999999989</v>
      </c>
      <c r="BL751" s="183">
        <f t="shared" si="148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9">S755*$N$754+S758*$N$757+S761*$N$760+S764*$N$763+S767*$N$766+S770*$N$769</f>
        <v>0</v>
      </c>
      <c r="T752" s="177">
        <f t="shared" si="149"/>
        <v>0</v>
      </c>
      <c r="U752" s="177">
        <f t="shared" si="149"/>
        <v>0</v>
      </c>
      <c r="V752" s="177">
        <f t="shared" si="149"/>
        <v>0</v>
      </c>
      <c r="W752" s="177">
        <f t="shared" si="149"/>
        <v>0</v>
      </c>
      <c r="X752" s="177">
        <f t="shared" si="149"/>
        <v>0</v>
      </c>
      <c r="Y752" s="177">
        <f t="shared" si="149"/>
        <v>0</v>
      </c>
      <c r="Z752" s="182"/>
      <c r="AA752" s="177">
        <f t="shared" si="149"/>
        <v>0</v>
      </c>
      <c r="AB752" s="177">
        <f t="shared" si="149"/>
        <v>0</v>
      </c>
      <c r="AC752" s="177">
        <f t="shared" si="149"/>
        <v>0</v>
      </c>
      <c r="AD752" s="177">
        <f t="shared" si="149"/>
        <v>0</v>
      </c>
      <c r="AE752" s="177">
        <f t="shared" si="149"/>
        <v>0</v>
      </c>
      <c r="AF752" s="177">
        <f t="shared" si="149"/>
        <v>0</v>
      </c>
      <c r="AG752" s="177">
        <f t="shared" si="149"/>
        <v>0</v>
      </c>
      <c r="AH752" s="177">
        <f t="shared" si="149"/>
        <v>0</v>
      </c>
      <c r="AI752" s="177">
        <f t="shared" si="149"/>
        <v>0</v>
      </c>
      <c r="AJ752" s="177">
        <f t="shared" si="149"/>
        <v>0</v>
      </c>
      <c r="AK752" s="177">
        <f t="shared" si="149"/>
        <v>0</v>
      </c>
      <c r="AL752" s="177">
        <f t="shared" si="149"/>
        <v>0</v>
      </c>
      <c r="AM752" s="177">
        <f t="shared" si="149"/>
        <v>0</v>
      </c>
      <c r="AN752" s="177">
        <f t="shared" si="149"/>
        <v>0</v>
      </c>
      <c r="AO752" s="177">
        <f t="shared" si="149"/>
        <v>0</v>
      </c>
      <c r="AP752" s="177">
        <f t="shared" si="149"/>
        <v>0</v>
      </c>
      <c r="AQ752" s="177">
        <f t="shared" si="149"/>
        <v>0</v>
      </c>
      <c r="AR752" s="177">
        <f t="shared" si="149"/>
        <v>0</v>
      </c>
      <c r="AS752" s="177">
        <f t="shared" si="149"/>
        <v>0</v>
      </c>
      <c r="AT752" s="177">
        <f t="shared" si="149"/>
        <v>0</v>
      </c>
      <c r="AU752" s="177">
        <f t="shared" si="149"/>
        <v>0</v>
      </c>
      <c r="AV752" s="177">
        <f t="shared" si="149"/>
        <v>0</v>
      </c>
      <c r="AW752" s="177">
        <f t="shared" si="149"/>
        <v>0</v>
      </c>
      <c r="AX752" s="177">
        <f t="shared" si="149"/>
        <v>0</v>
      </c>
      <c r="AY752" s="177">
        <f t="shared" si="149"/>
        <v>0</v>
      </c>
      <c r="AZ752" s="177">
        <f t="shared" si="149"/>
        <v>0</v>
      </c>
      <c r="BA752" s="177">
        <f t="shared" si="149"/>
        <v>0</v>
      </c>
      <c r="BB752" s="177">
        <f t="shared" si="149"/>
        <v>0</v>
      </c>
      <c r="BC752" s="177">
        <f t="shared" si="149"/>
        <v>0</v>
      </c>
      <c r="BD752" s="177">
        <f t="shared" si="149"/>
        <v>0</v>
      </c>
      <c r="BE752" s="177">
        <f t="shared" si="149"/>
        <v>0</v>
      </c>
      <c r="BF752" s="177">
        <f t="shared" si="149"/>
        <v>0</v>
      </c>
      <c r="BG752" s="177">
        <f t="shared" si="149"/>
        <v>0</v>
      </c>
      <c r="BH752" s="177">
        <f t="shared" si="149"/>
        <v>0</v>
      </c>
      <c r="BI752" s="177">
        <f t="shared" si="149"/>
        <v>0</v>
      </c>
      <c r="BJ752" s="177">
        <f t="shared" si="149"/>
        <v>0</v>
      </c>
      <c r="BK752" s="177">
        <f t="shared" si="149"/>
        <v>0</v>
      </c>
      <c r="BL752" s="177">
        <f t="shared" si="149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780</v>
      </c>
      <c r="S753" s="177">
        <f t="shared" si="148"/>
        <v>0</v>
      </c>
      <c r="T753" s="177">
        <f t="shared" si="148"/>
        <v>0</v>
      </c>
      <c r="U753" s="177">
        <f t="shared" si="148"/>
        <v>0</v>
      </c>
      <c r="V753" s="177">
        <f t="shared" si="148"/>
        <v>0</v>
      </c>
      <c r="W753" s="177">
        <f t="shared" si="148"/>
        <v>0</v>
      </c>
      <c r="X753" s="177">
        <f t="shared" si="148"/>
        <v>0</v>
      </c>
      <c r="Y753" s="177">
        <f t="shared" si="148"/>
        <v>0</v>
      </c>
      <c r="Z753" s="182">
        <f t="shared" si="148"/>
        <v>0</v>
      </c>
      <c r="AA753" s="177">
        <f t="shared" si="148"/>
        <v>0</v>
      </c>
      <c r="AB753" s="177">
        <f t="shared" si="148"/>
        <v>0</v>
      </c>
      <c r="AC753" s="177">
        <f t="shared" si="148"/>
        <v>0</v>
      </c>
      <c r="AD753" s="177">
        <f t="shared" si="148"/>
        <v>0</v>
      </c>
      <c r="AE753" s="177">
        <f t="shared" si="148"/>
        <v>0</v>
      </c>
      <c r="AF753" s="177">
        <f t="shared" si="148"/>
        <v>0</v>
      </c>
      <c r="AG753" s="177">
        <f t="shared" si="148"/>
        <v>0</v>
      </c>
      <c r="AH753" s="177">
        <f t="shared" si="148"/>
        <v>0</v>
      </c>
      <c r="AI753" s="177">
        <f t="shared" si="148"/>
        <v>0</v>
      </c>
      <c r="AJ753" s="177">
        <f t="shared" si="148"/>
        <v>0</v>
      </c>
      <c r="AK753" s="177">
        <f t="shared" si="148"/>
        <v>0</v>
      </c>
      <c r="AL753" s="177">
        <f t="shared" si="148"/>
        <v>0</v>
      </c>
      <c r="AM753" s="177">
        <f t="shared" si="148"/>
        <v>0</v>
      </c>
      <c r="AN753" s="177">
        <f t="shared" si="148"/>
        <v>0</v>
      </c>
      <c r="AO753" s="177">
        <f t="shared" si="148"/>
        <v>0</v>
      </c>
      <c r="AP753" s="177">
        <f t="shared" si="148"/>
        <v>0.33333333333333331</v>
      </c>
      <c r="AQ753" s="177">
        <f t="shared" si="148"/>
        <v>0.66666666666666663</v>
      </c>
      <c r="AR753" s="177">
        <f t="shared" si="148"/>
        <v>0.99999999999999989</v>
      </c>
      <c r="AS753" s="177">
        <f t="shared" si="148"/>
        <v>0.99999999999999989</v>
      </c>
      <c r="AT753" s="177">
        <f t="shared" si="148"/>
        <v>0.99999999999999989</v>
      </c>
      <c r="AU753" s="177">
        <f t="shared" si="148"/>
        <v>0.99999999999999989</v>
      </c>
      <c r="AV753" s="177">
        <f t="shared" si="148"/>
        <v>0.99999999999999989</v>
      </c>
      <c r="AW753" s="177">
        <f t="shared" si="148"/>
        <v>0.99999999999999989</v>
      </c>
      <c r="AX753" s="177">
        <f t="shared" si="148"/>
        <v>0.99999999999999989</v>
      </c>
      <c r="AY753" s="177">
        <f t="shared" si="148"/>
        <v>0.99999999999999989</v>
      </c>
      <c r="AZ753" s="177">
        <f t="shared" si="148"/>
        <v>0.99999999999999989</v>
      </c>
      <c r="BA753" s="177">
        <f t="shared" si="148"/>
        <v>0.99999999999999989</v>
      </c>
      <c r="BB753" s="177">
        <f t="shared" si="148"/>
        <v>0.99999999999999989</v>
      </c>
      <c r="BC753" s="177">
        <f t="shared" si="148"/>
        <v>0.99999999999999989</v>
      </c>
      <c r="BD753" s="177">
        <f t="shared" si="148"/>
        <v>0.99999999999999989</v>
      </c>
      <c r="BE753" s="177">
        <f t="shared" si="148"/>
        <v>0.99999999999999989</v>
      </c>
      <c r="BF753" s="177">
        <f t="shared" si="148"/>
        <v>0.99999999999999989</v>
      </c>
      <c r="BG753" s="177">
        <f t="shared" si="148"/>
        <v>0.99999999999999989</v>
      </c>
      <c r="BH753" s="177">
        <f t="shared" si="148"/>
        <v>0.99999999999999989</v>
      </c>
      <c r="BI753" s="177">
        <f t="shared" si="148"/>
        <v>0.99999999999999989</v>
      </c>
      <c r="BJ753" s="177">
        <f t="shared" si="148"/>
        <v>0.99999999999999989</v>
      </c>
      <c r="BK753" s="177">
        <f t="shared" si="148"/>
        <v>0.99999999999999989</v>
      </c>
      <c r="BL753" s="177">
        <f t="shared" si="148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780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>
        <v>1</v>
      </c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780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>
        <v>1</v>
      </c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780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>
        <v>1</v>
      </c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780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>
        <v>1</v>
      </c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780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>
        <v>1</v>
      </c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780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>
        <v>1</v>
      </c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50">S775*$N$775+S778*$N$778+S781*$N$781+S784*$N$784+S787*$N$787+S790*$N$790</f>
        <v>0</v>
      </c>
      <c r="T772" s="183">
        <f t="shared" si="150"/>
        <v>0</v>
      </c>
      <c r="U772" s="183">
        <f t="shared" si="150"/>
        <v>0</v>
      </c>
      <c r="V772" s="183">
        <f t="shared" si="150"/>
        <v>0</v>
      </c>
      <c r="W772" s="183">
        <f t="shared" si="150"/>
        <v>0</v>
      </c>
      <c r="X772" s="183">
        <f t="shared" si="150"/>
        <v>0</v>
      </c>
      <c r="Y772" s="183">
        <f t="shared" si="150"/>
        <v>0</v>
      </c>
      <c r="Z772" s="183">
        <f t="shared" si="150"/>
        <v>0</v>
      </c>
      <c r="AA772" s="183">
        <f t="shared" si="150"/>
        <v>0</v>
      </c>
      <c r="AB772" s="183">
        <f t="shared" si="150"/>
        <v>0</v>
      </c>
      <c r="AC772" s="183">
        <f t="shared" si="150"/>
        <v>0</v>
      </c>
      <c r="AD772" s="183">
        <f t="shared" si="150"/>
        <v>0</v>
      </c>
      <c r="AE772" s="183">
        <f t="shared" si="150"/>
        <v>0</v>
      </c>
      <c r="AF772" s="183">
        <f t="shared" si="150"/>
        <v>0</v>
      </c>
      <c r="AG772" s="183">
        <f t="shared" si="150"/>
        <v>0</v>
      </c>
      <c r="AH772" s="183">
        <f t="shared" si="150"/>
        <v>0</v>
      </c>
      <c r="AI772" s="183">
        <f t="shared" si="150"/>
        <v>0</v>
      </c>
      <c r="AJ772" s="183">
        <f t="shared" si="150"/>
        <v>0</v>
      </c>
      <c r="AK772" s="183">
        <f t="shared" si="150"/>
        <v>0</v>
      </c>
      <c r="AL772" s="183">
        <f t="shared" si="150"/>
        <v>0</v>
      </c>
      <c r="AM772" s="183">
        <f t="shared" si="150"/>
        <v>0</v>
      </c>
      <c r="AN772" s="183">
        <f t="shared" si="150"/>
        <v>0</v>
      </c>
      <c r="AO772" s="183">
        <f t="shared" si="150"/>
        <v>0</v>
      </c>
      <c r="AP772" s="183">
        <f t="shared" si="150"/>
        <v>0</v>
      </c>
      <c r="AQ772" s="183">
        <f t="shared" si="150"/>
        <v>0</v>
      </c>
      <c r="AR772" s="183">
        <f t="shared" si="150"/>
        <v>0</v>
      </c>
      <c r="AS772" s="183">
        <f t="shared" si="150"/>
        <v>0.33333333333333331</v>
      </c>
      <c r="AT772" s="183">
        <f t="shared" si="150"/>
        <v>0.66666666666666663</v>
      </c>
      <c r="AU772" s="183">
        <f t="shared" si="150"/>
        <v>0.99999999999999989</v>
      </c>
      <c r="AV772" s="183">
        <f t="shared" si="150"/>
        <v>0.99999999999999989</v>
      </c>
      <c r="AW772" s="183">
        <f t="shared" si="150"/>
        <v>0.99999999999999989</v>
      </c>
      <c r="AX772" s="183">
        <f t="shared" si="150"/>
        <v>0.99999999999999989</v>
      </c>
      <c r="AY772" s="183">
        <f t="shared" si="150"/>
        <v>0.99999999999999989</v>
      </c>
      <c r="AZ772" s="183">
        <f t="shared" si="150"/>
        <v>0.99999999999999989</v>
      </c>
      <c r="BA772" s="183">
        <f t="shared" si="150"/>
        <v>0.99999999999999989</v>
      </c>
      <c r="BB772" s="183">
        <f t="shared" si="150"/>
        <v>0.99999999999999989</v>
      </c>
      <c r="BC772" s="183">
        <f t="shared" si="150"/>
        <v>0.99999999999999989</v>
      </c>
      <c r="BD772" s="183">
        <f t="shared" si="150"/>
        <v>0.99999999999999989</v>
      </c>
      <c r="BE772" s="183">
        <f t="shared" si="150"/>
        <v>0.99999999999999989</v>
      </c>
      <c r="BF772" s="183">
        <f t="shared" si="150"/>
        <v>0.99999999999999989</v>
      </c>
      <c r="BG772" s="183">
        <f t="shared" si="150"/>
        <v>0.99999999999999989</v>
      </c>
      <c r="BH772" s="183">
        <f t="shared" si="150"/>
        <v>0.99999999999999989</v>
      </c>
      <c r="BI772" s="183">
        <f t="shared" si="150"/>
        <v>0.99999999999999989</v>
      </c>
      <c r="BJ772" s="183">
        <f t="shared" si="150"/>
        <v>0.99999999999999989</v>
      </c>
      <c r="BK772" s="183">
        <f t="shared" si="150"/>
        <v>0.99999999999999989</v>
      </c>
      <c r="BL772" s="183">
        <f t="shared" si="150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51">S776*$N$775+S779*$N$778+S782*$N$781+S785*$N$784+S788*$N$787+S791*$N$790</f>
        <v>0</v>
      </c>
      <c r="T773" s="177">
        <f t="shared" si="151"/>
        <v>0</v>
      </c>
      <c r="U773" s="177">
        <f t="shared" si="151"/>
        <v>0</v>
      </c>
      <c r="V773" s="177">
        <f t="shared" si="151"/>
        <v>0</v>
      </c>
      <c r="W773" s="177">
        <f t="shared" si="151"/>
        <v>0</v>
      </c>
      <c r="X773" s="177">
        <f t="shared" si="151"/>
        <v>0</v>
      </c>
      <c r="Y773" s="177">
        <f t="shared" si="151"/>
        <v>0</v>
      </c>
      <c r="Z773" s="177">
        <f t="shared" si="151"/>
        <v>0</v>
      </c>
      <c r="AA773" s="177">
        <f t="shared" si="151"/>
        <v>0</v>
      </c>
      <c r="AB773" s="177">
        <f t="shared" si="151"/>
        <v>0</v>
      </c>
      <c r="AC773" s="177">
        <f t="shared" si="151"/>
        <v>0</v>
      </c>
      <c r="AD773" s="177">
        <f t="shared" si="151"/>
        <v>0</v>
      </c>
      <c r="AE773" s="177">
        <f t="shared" si="151"/>
        <v>0</v>
      </c>
      <c r="AF773" s="177">
        <f t="shared" si="151"/>
        <v>0</v>
      </c>
      <c r="AG773" s="177">
        <f t="shared" si="151"/>
        <v>0</v>
      </c>
      <c r="AH773" s="177">
        <f t="shared" si="151"/>
        <v>0</v>
      </c>
      <c r="AI773" s="177">
        <f t="shared" si="151"/>
        <v>0</v>
      </c>
      <c r="AJ773" s="177">
        <f t="shared" si="151"/>
        <v>0</v>
      </c>
      <c r="AK773" s="177">
        <f t="shared" si="151"/>
        <v>0</v>
      </c>
      <c r="AL773" s="177">
        <f t="shared" si="151"/>
        <v>0</v>
      </c>
      <c r="AM773" s="177">
        <f t="shared" si="151"/>
        <v>0</v>
      </c>
      <c r="AN773" s="177">
        <f t="shared" si="151"/>
        <v>0</v>
      </c>
      <c r="AO773" s="177">
        <f t="shared" si="151"/>
        <v>0</v>
      </c>
      <c r="AP773" s="177">
        <f t="shared" si="151"/>
        <v>0</v>
      </c>
      <c r="AQ773" s="177">
        <f t="shared" si="151"/>
        <v>0</v>
      </c>
      <c r="AR773" s="177">
        <f t="shared" si="151"/>
        <v>0</v>
      </c>
      <c r="AS773" s="177">
        <f t="shared" si="151"/>
        <v>0</v>
      </c>
      <c r="AT773" s="177">
        <f t="shared" si="151"/>
        <v>0</v>
      </c>
      <c r="AU773" s="177">
        <f t="shared" si="151"/>
        <v>0</v>
      </c>
      <c r="AV773" s="177">
        <f t="shared" si="151"/>
        <v>0</v>
      </c>
      <c r="AW773" s="177">
        <f t="shared" si="151"/>
        <v>0</v>
      </c>
      <c r="AX773" s="177">
        <f t="shared" si="151"/>
        <v>0</v>
      </c>
      <c r="AY773" s="177">
        <f t="shared" si="151"/>
        <v>0</v>
      </c>
      <c r="AZ773" s="177">
        <f t="shared" si="151"/>
        <v>0</v>
      </c>
      <c r="BA773" s="177">
        <f t="shared" si="151"/>
        <v>0</v>
      </c>
      <c r="BB773" s="177">
        <f t="shared" si="151"/>
        <v>0</v>
      </c>
      <c r="BC773" s="177">
        <f t="shared" si="151"/>
        <v>0</v>
      </c>
      <c r="BD773" s="177">
        <f t="shared" si="151"/>
        <v>0</v>
      </c>
      <c r="BE773" s="177">
        <f t="shared" si="151"/>
        <v>0</v>
      </c>
      <c r="BF773" s="177">
        <f t="shared" si="151"/>
        <v>0</v>
      </c>
      <c r="BG773" s="177">
        <f t="shared" si="151"/>
        <v>0</v>
      </c>
      <c r="BH773" s="177">
        <f t="shared" si="151"/>
        <v>0</v>
      </c>
      <c r="BI773" s="177">
        <f t="shared" si="151"/>
        <v>0</v>
      </c>
      <c r="BJ773" s="177">
        <f t="shared" si="151"/>
        <v>0</v>
      </c>
      <c r="BK773" s="177">
        <f t="shared" si="151"/>
        <v>0</v>
      </c>
      <c r="BL773" s="177">
        <f t="shared" si="151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780</v>
      </c>
      <c r="S774" s="177">
        <f t="shared" si="150"/>
        <v>0</v>
      </c>
      <c r="T774" s="177">
        <f t="shared" si="150"/>
        <v>0</v>
      </c>
      <c r="U774" s="177">
        <f t="shared" si="150"/>
        <v>0</v>
      </c>
      <c r="V774" s="177">
        <f t="shared" si="150"/>
        <v>0</v>
      </c>
      <c r="W774" s="177">
        <f t="shared" si="150"/>
        <v>0</v>
      </c>
      <c r="X774" s="177">
        <f t="shared" si="150"/>
        <v>0</v>
      </c>
      <c r="Y774" s="177">
        <f t="shared" si="150"/>
        <v>0</v>
      </c>
      <c r="Z774" s="177">
        <f t="shared" si="150"/>
        <v>0</v>
      </c>
      <c r="AA774" s="177">
        <f t="shared" si="150"/>
        <v>0</v>
      </c>
      <c r="AB774" s="177">
        <f t="shared" si="150"/>
        <v>0</v>
      </c>
      <c r="AC774" s="177">
        <f t="shared" si="150"/>
        <v>0</v>
      </c>
      <c r="AD774" s="177">
        <f t="shared" si="150"/>
        <v>0</v>
      </c>
      <c r="AE774" s="177">
        <f t="shared" si="150"/>
        <v>0</v>
      </c>
      <c r="AF774" s="177">
        <f t="shared" si="150"/>
        <v>0</v>
      </c>
      <c r="AG774" s="177">
        <f t="shared" si="150"/>
        <v>0</v>
      </c>
      <c r="AH774" s="177">
        <f t="shared" si="150"/>
        <v>0</v>
      </c>
      <c r="AI774" s="177">
        <f t="shared" si="150"/>
        <v>0</v>
      </c>
      <c r="AJ774" s="177">
        <f t="shared" si="150"/>
        <v>0</v>
      </c>
      <c r="AK774" s="177">
        <f t="shared" si="150"/>
        <v>0</v>
      </c>
      <c r="AL774" s="177">
        <f t="shared" si="150"/>
        <v>0</v>
      </c>
      <c r="AM774" s="177">
        <f t="shared" si="150"/>
        <v>0</v>
      </c>
      <c r="AN774" s="177">
        <f t="shared" si="150"/>
        <v>0</v>
      </c>
      <c r="AO774" s="177">
        <f t="shared" si="150"/>
        <v>0</v>
      </c>
      <c r="AP774" s="177">
        <f t="shared" si="150"/>
        <v>0</v>
      </c>
      <c r="AQ774" s="177">
        <f t="shared" si="150"/>
        <v>0</v>
      </c>
      <c r="AR774" s="177">
        <f t="shared" si="150"/>
        <v>0</v>
      </c>
      <c r="AS774" s="177">
        <f t="shared" si="150"/>
        <v>0.33333333333333331</v>
      </c>
      <c r="AT774" s="177">
        <f t="shared" si="150"/>
        <v>0.66666666666666663</v>
      </c>
      <c r="AU774" s="177">
        <f t="shared" si="150"/>
        <v>0.99999999999999989</v>
      </c>
      <c r="AV774" s="177">
        <f t="shared" si="150"/>
        <v>0.99999999999999989</v>
      </c>
      <c r="AW774" s="177">
        <f t="shared" si="150"/>
        <v>0.99999999999999989</v>
      </c>
      <c r="AX774" s="177">
        <f t="shared" si="150"/>
        <v>0.99999999999999989</v>
      </c>
      <c r="AY774" s="177">
        <f t="shared" si="150"/>
        <v>0.99999999999999989</v>
      </c>
      <c r="AZ774" s="177">
        <f t="shared" si="150"/>
        <v>0.99999999999999989</v>
      </c>
      <c r="BA774" s="177">
        <f t="shared" si="150"/>
        <v>0.99999999999999989</v>
      </c>
      <c r="BB774" s="177">
        <f t="shared" si="150"/>
        <v>0.99999999999999989</v>
      </c>
      <c r="BC774" s="177">
        <f t="shared" si="150"/>
        <v>0.99999999999999989</v>
      </c>
      <c r="BD774" s="177">
        <f t="shared" si="150"/>
        <v>0.99999999999999989</v>
      </c>
      <c r="BE774" s="177">
        <f t="shared" si="150"/>
        <v>0.99999999999999989</v>
      </c>
      <c r="BF774" s="177">
        <f t="shared" si="150"/>
        <v>0.99999999999999989</v>
      </c>
      <c r="BG774" s="177">
        <f t="shared" si="150"/>
        <v>0.99999999999999989</v>
      </c>
      <c r="BH774" s="177">
        <f t="shared" si="150"/>
        <v>0.99999999999999989</v>
      </c>
      <c r="BI774" s="177">
        <f t="shared" si="150"/>
        <v>0.99999999999999989</v>
      </c>
      <c r="BJ774" s="177">
        <f t="shared" si="150"/>
        <v>0.99999999999999989</v>
      </c>
      <c r="BK774" s="177">
        <f t="shared" si="150"/>
        <v>0.99999999999999989</v>
      </c>
      <c r="BL774" s="177">
        <f t="shared" si="150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780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780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780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780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780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780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2">S796*$L$796</f>
        <v>0</v>
      </c>
      <c r="T793" s="179">
        <f t="shared" si="152"/>
        <v>0</v>
      </c>
      <c r="U793" s="179">
        <f t="shared" si="152"/>
        <v>0</v>
      </c>
      <c r="V793" s="179">
        <f t="shared" si="152"/>
        <v>0</v>
      </c>
      <c r="W793" s="179">
        <f t="shared" si="152"/>
        <v>0</v>
      </c>
      <c r="X793" s="179">
        <f t="shared" si="152"/>
        <v>0</v>
      </c>
      <c r="Y793" s="179">
        <f t="shared" si="152"/>
        <v>0</v>
      </c>
      <c r="Z793" s="179">
        <f t="shared" si="152"/>
        <v>0</v>
      </c>
      <c r="AA793" s="179">
        <f t="shared" si="152"/>
        <v>0</v>
      </c>
      <c r="AB793" s="179">
        <f t="shared" si="152"/>
        <v>0</v>
      </c>
      <c r="AC793" s="179">
        <f t="shared" si="152"/>
        <v>0</v>
      </c>
      <c r="AD793" s="179">
        <f t="shared" si="152"/>
        <v>0</v>
      </c>
      <c r="AE793" s="179">
        <f t="shared" si="152"/>
        <v>0</v>
      </c>
      <c r="AF793" s="179">
        <f t="shared" si="152"/>
        <v>0</v>
      </c>
      <c r="AG793" s="179">
        <f t="shared" si="152"/>
        <v>0</v>
      </c>
      <c r="AH793" s="179">
        <f t="shared" si="152"/>
        <v>0</v>
      </c>
      <c r="AI793" s="179">
        <f t="shared" si="152"/>
        <v>0</v>
      </c>
      <c r="AJ793" s="179">
        <f t="shared" si="152"/>
        <v>0</v>
      </c>
      <c r="AK793" s="179">
        <f t="shared" si="152"/>
        <v>0</v>
      </c>
      <c r="AL793" s="179">
        <f t="shared" si="152"/>
        <v>0</v>
      </c>
      <c r="AM793" s="179">
        <f t="shared" si="152"/>
        <v>0.2</v>
      </c>
      <c r="AN793" s="179">
        <f t="shared" si="152"/>
        <v>0.2</v>
      </c>
      <c r="AO793" s="179">
        <f t="shared" si="152"/>
        <v>0.2</v>
      </c>
      <c r="AP793" s="179">
        <f t="shared" si="152"/>
        <v>0.2</v>
      </c>
      <c r="AQ793" s="179">
        <f t="shared" si="152"/>
        <v>0.2</v>
      </c>
      <c r="AR793" s="179">
        <f t="shared" si="152"/>
        <v>0.2</v>
      </c>
      <c r="AS793" s="179">
        <f t="shared" si="152"/>
        <v>0.8</v>
      </c>
      <c r="AT793" s="179">
        <f t="shared" si="152"/>
        <v>1</v>
      </c>
      <c r="AU793" s="179">
        <f t="shared" si="152"/>
        <v>1</v>
      </c>
      <c r="AV793" s="179">
        <f t="shared" si="152"/>
        <v>1</v>
      </c>
      <c r="AW793" s="179">
        <f t="shared" si="152"/>
        <v>1</v>
      </c>
      <c r="AX793" s="179">
        <f t="shared" si="152"/>
        <v>1</v>
      </c>
      <c r="AY793" s="179">
        <f t="shared" si="152"/>
        <v>1</v>
      </c>
      <c r="AZ793" s="179">
        <f t="shared" si="152"/>
        <v>1</v>
      </c>
      <c r="BA793" s="179">
        <f t="shared" si="152"/>
        <v>1</v>
      </c>
      <c r="BB793" s="179">
        <f t="shared" si="152"/>
        <v>1</v>
      </c>
      <c r="BC793" s="179">
        <f t="shared" si="152"/>
        <v>1</v>
      </c>
      <c r="BD793" s="179">
        <f t="shared" si="152"/>
        <v>1</v>
      </c>
      <c r="BE793" s="179">
        <f t="shared" si="152"/>
        <v>1</v>
      </c>
      <c r="BF793" s="179">
        <f t="shared" si="152"/>
        <v>1</v>
      </c>
      <c r="BG793" s="179">
        <f t="shared" si="152"/>
        <v>1</v>
      </c>
      <c r="BH793" s="179">
        <f t="shared" si="152"/>
        <v>1</v>
      </c>
      <c r="BI793" s="179">
        <f t="shared" si="152"/>
        <v>1</v>
      </c>
      <c r="BJ793" s="179">
        <f t="shared" si="152"/>
        <v>1</v>
      </c>
      <c r="BK793" s="179">
        <f t="shared" si="152"/>
        <v>1</v>
      </c>
      <c r="BL793" s="179">
        <f t="shared" si="152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3">S797*$L$796</f>
        <v>0</v>
      </c>
      <c r="T794" s="182">
        <f t="shared" si="153"/>
        <v>0</v>
      </c>
      <c r="U794" s="182">
        <f t="shared" si="153"/>
        <v>0</v>
      </c>
      <c r="V794" s="182">
        <f t="shared" si="153"/>
        <v>0</v>
      </c>
      <c r="W794" s="182">
        <f t="shared" si="153"/>
        <v>0</v>
      </c>
      <c r="X794" s="182">
        <f t="shared" si="153"/>
        <v>0</v>
      </c>
      <c r="Y794" s="182">
        <f t="shared" si="153"/>
        <v>0</v>
      </c>
      <c r="Z794" s="182">
        <f t="shared" si="153"/>
        <v>0</v>
      </c>
      <c r="AA794" s="182">
        <f t="shared" si="153"/>
        <v>0</v>
      </c>
      <c r="AB794" s="182">
        <f t="shared" si="153"/>
        <v>0</v>
      </c>
      <c r="AC794" s="182">
        <f t="shared" si="153"/>
        <v>0</v>
      </c>
      <c r="AD794" s="182">
        <f t="shared" si="153"/>
        <v>0</v>
      </c>
      <c r="AE794" s="182">
        <f t="shared" si="153"/>
        <v>0</v>
      </c>
      <c r="AF794" s="182">
        <f t="shared" si="153"/>
        <v>0</v>
      </c>
      <c r="AG794" s="182">
        <f t="shared" si="153"/>
        <v>0</v>
      </c>
      <c r="AH794" s="182">
        <f t="shared" si="153"/>
        <v>0</v>
      </c>
      <c r="AI794" s="182">
        <f t="shared" si="153"/>
        <v>0</v>
      </c>
      <c r="AJ794" s="182">
        <f t="shared" si="153"/>
        <v>0</v>
      </c>
      <c r="AK794" s="182">
        <f t="shared" si="153"/>
        <v>0</v>
      </c>
      <c r="AL794" s="182">
        <f t="shared" si="153"/>
        <v>0</v>
      </c>
      <c r="AM794" s="182">
        <f t="shared" si="153"/>
        <v>0</v>
      </c>
      <c r="AN794" s="182">
        <f t="shared" si="153"/>
        <v>0</v>
      </c>
      <c r="AO794" s="182">
        <f t="shared" si="153"/>
        <v>0</v>
      </c>
      <c r="AP794" s="182">
        <f t="shared" si="153"/>
        <v>0</v>
      </c>
      <c r="AQ794" s="182">
        <f t="shared" si="153"/>
        <v>0</v>
      </c>
      <c r="AR794" s="182">
        <f t="shared" si="153"/>
        <v>0</v>
      </c>
      <c r="AS794" s="182">
        <f t="shared" si="153"/>
        <v>0</v>
      </c>
      <c r="AT794" s="182">
        <f t="shared" si="153"/>
        <v>0</v>
      </c>
      <c r="AU794" s="182">
        <f t="shared" si="153"/>
        <v>0</v>
      </c>
      <c r="AV794" s="182">
        <f t="shared" si="153"/>
        <v>0</v>
      </c>
      <c r="AW794" s="182">
        <f t="shared" si="153"/>
        <v>0</v>
      </c>
      <c r="AX794" s="182">
        <f t="shared" si="153"/>
        <v>0</v>
      </c>
      <c r="AY794" s="182">
        <f t="shared" si="153"/>
        <v>0</v>
      </c>
      <c r="AZ794" s="182">
        <f t="shared" si="153"/>
        <v>0</v>
      </c>
      <c r="BA794" s="182">
        <f t="shared" si="153"/>
        <v>0</v>
      </c>
      <c r="BB794" s="182">
        <f t="shared" si="153"/>
        <v>0</v>
      </c>
      <c r="BC794" s="182">
        <f t="shared" si="153"/>
        <v>0</v>
      </c>
      <c r="BD794" s="182">
        <f t="shared" si="153"/>
        <v>0</v>
      </c>
      <c r="BE794" s="182">
        <f t="shared" si="153"/>
        <v>0</v>
      </c>
      <c r="BF794" s="182">
        <f t="shared" si="153"/>
        <v>0</v>
      </c>
      <c r="BG794" s="182">
        <f t="shared" si="153"/>
        <v>0</v>
      </c>
      <c r="BH794" s="182">
        <f t="shared" si="153"/>
        <v>0</v>
      </c>
      <c r="BI794" s="182">
        <f t="shared" si="153"/>
        <v>0</v>
      </c>
      <c r="BJ794" s="182">
        <f t="shared" si="153"/>
        <v>0</v>
      </c>
      <c r="BK794" s="182">
        <f t="shared" si="153"/>
        <v>0</v>
      </c>
      <c r="BL794" s="182">
        <f t="shared" si="153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780</v>
      </c>
      <c r="S795" s="177">
        <f t="shared" si="152"/>
        <v>0</v>
      </c>
      <c r="T795" s="182">
        <f t="shared" si="152"/>
        <v>0</v>
      </c>
      <c r="U795" s="182">
        <f t="shared" si="152"/>
        <v>0</v>
      </c>
      <c r="V795" s="182">
        <f t="shared" si="152"/>
        <v>0</v>
      </c>
      <c r="W795" s="182">
        <f t="shared" si="152"/>
        <v>0</v>
      </c>
      <c r="X795" s="182">
        <f t="shared" si="152"/>
        <v>0</v>
      </c>
      <c r="Y795" s="182">
        <f t="shared" si="152"/>
        <v>0</v>
      </c>
      <c r="Z795" s="182">
        <f t="shared" si="152"/>
        <v>0</v>
      </c>
      <c r="AA795" s="182">
        <f t="shared" si="152"/>
        <v>0</v>
      </c>
      <c r="AB795" s="182">
        <f t="shared" si="152"/>
        <v>0</v>
      </c>
      <c r="AC795" s="182">
        <f t="shared" si="152"/>
        <v>0</v>
      </c>
      <c r="AD795" s="182">
        <f t="shared" si="152"/>
        <v>0</v>
      </c>
      <c r="AE795" s="182">
        <f t="shared" si="152"/>
        <v>0</v>
      </c>
      <c r="AF795" s="182">
        <f t="shared" si="152"/>
        <v>0</v>
      </c>
      <c r="AG795" s="182">
        <f t="shared" si="152"/>
        <v>0</v>
      </c>
      <c r="AH795" s="182">
        <f t="shared" si="152"/>
        <v>0</v>
      </c>
      <c r="AI795" s="182">
        <f t="shared" si="152"/>
        <v>0</v>
      </c>
      <c r="AJ795" s="182">
        <f t="shared" si="152"/>
        <v>0</v>
      </c>
      <c r="AK795" s="182">
        <f t="shared" si="152"/>
        <v>0</v>
      </c>
      <c r="AL795" s="182">
        <f t="shared" si="152"/>
        <v>0</v>
      </c>
      <c r="AM795" s="182">
        <f t="shared" si="152"/>
        <v>0.2</v>
      </c>
      <c r="AN795" s="182">
        <f t="shared" si="152"/>
        <v>0.2</v>
      </c>
      <c r="AO795" s="182">
        <f t="shared" si="152"/>
        <v>0.2</v>
      </c>
      <c r="AP795" s="182">
        <f t="shared" si="152"/>
        <v>0.2</v>
      </c>
      <c r="AQ795" s="182">
        <f t="shared" si="152"/>
        <v>0.2</v>
      </c>
      <c r="AR795" s="182">
        <f t="shared" si="152"/>
        <v>0.2</v>
      </c>
      <c r="AS795" s="182">
        <f t="shared" si="152"/>
        <v>0.8</v>
      </c>
      <c r="AT795" s="182">
        <f t="shared" si="152"/>
        <v>1</v>
      </c>
      <c r="AU795" s="182">
        <f t="shared" si="152"/>
        <v>1</v>
      </c>
      <c r="AV795" s="182">
        <f t="shared" si="152"/>
        <v>1</v>
      </c>
      <c r="AW795" s="182">
        <f t="shared" si="152"/>
        <v>1</v>
      </c>
      <c r="AX795" s="182">
        <f t="shared" si="152"/>
        <v>1</v>
      </c>
      <c r="AY795" s="182">
        <f t="shared" si="152"/>
        <v>1</v>
      </c>
      <c r="AZ795" s="182">
        <f t="shared" si="152"/>
        <v>1</v>
      </c>
      <c r="BA795" s="182">
        <f t="shared" si="152"/>
        <v>1</v>
      </c>
      <c r="BB795" s="182">
        <f t="shared" si="152"/>
        <v>1</v>
      </c>
      <c r="BC795" s="182">
        <f t="shared" si="152"/>
        <v>1</v>
      </c>
      <c r="BD795" s="182">
        <f t="shared" si="152"/>
        <v>1</v>
      </c>
      <c r="BE795" s="182">
        <f t="shared" si="152"/>
        <v>1</v>
      </c>
      <c r="BF795" s="182">
        <f t="shared" si="152"/>
        <v>1</v>
      </c>
      <c r="BG795" s="182">
        <f t="shared" si="152"/>
        <v>1</v>
      </c>
      <c r="BH795" s="182">
        <f t="shared" si="152"/>
        <v>1</v>
      </c>
      <c r="BI795" s="182">
        <f t="shared" si="152"/>
        <v>1</v>
      </c>
      <c r="BJ795" s="182">
        <f t="shared" si="152"/>
        <v>1</v>
      </c>
      <c r="BK795" s="182">
        <f t="shared" si="152"/>
        <v>1</v>
      </c>
      <c r="BL795" s="182">
        <f t="shared" si="152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62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4">S799*$M$799+S802*$M$802+S811*$M$811</f>
        <v>0</v>
      </c>
      <c r="T796" s="180">
        <f t="shared" si="154"/>
        <v>0</v>
      </c>
      <c r="U796" s="180">
        <f t="shared" si="154"/>
        <v>0</v>
      </c>
      <c r="V796" s="180">
        <f t="shared" si="154"/>
        <v>0</v>
      </c>
      <c r="W796" s="180">
        <f t="shared" si="154"/>
        <v>0</v>
      </c>
      <c r="X796" s="180">
        <f t="shared" si="154"/>
        <v>0</v>
      </c>
      <c r="Y796" s="180">
        <f t="shared" si="154"/>
        <v>0</v>
      </c>
      <c r="Z796" s="180">
        <f t="shared" si="154"/>
        <v>0</v>
      </c>
      <c r="AA796" s="180">
        <f t="shared" si="154"/>
        <v>0</v>
      </c>
      <c r="AB796" s="180">
        <f t="shared" si="154"/>
        <v>0</v>
      </c>
      <c r="AC796" s="180">
        <f t="shared" si="154"/>
        <v>0</v>
      </c>
      <c r="AD796" s="180">
        <f t="shared" si="154"/>
        <v>0</v>
      </c>
      <c r="AE796" s="180">
        <f t="shared" si="154"/>
        <v>0</v>
      </c>
      <c r="AF796" s="180">
        <f t="shared" si="154"/>
        <v>0</v>
      </c>
      <c r="AG796" s="180">
        <f t="shared" si="154"/>
        <v>0</v>
      </c>
      <c r="AH796" s="180">
        <f t="shared" si="154"/>
        <v>0</v>
      </c>
      <c r="AI796" s="180">
        <f t="shared" si="154"/>
        <v>0</v>
      </c>
      <c r="AJ796" s="180">
        <f t="shared" si="154"/>
        <v>0</v>
      </c>
      <c r="AK796" s="180">
        <f t="shared" si="154"/>
        <v>0</v>
      </c>
      <c r="AL796" s="180">
        <f t="shared" si="154"/>
        <v>0</v>
      </c>
      <c r="AM796" s="180">
        <f t="shared" si="154"/>
        <v>0.2</v>
      </c>
      <c r="AN796" s="180">
        <f t="shared" si="154"/>
        <v>0.2</v>
      </c>
      <c r="AO796" s="180">
        <f t="shared" si="154"/>
        <v>0.2</v>
      </c>
      <c r="AP796" s="180">
        <f t="shared" si="154"/>
        <v>0.2</v>
      </c>
      <c r="AQ796" s="180">
        <f t="shared" si="154"/>
        <v>0.2</v>
      </c>
      <c r="AR796" s="180">
        <f t="shared" si="154"/>
        <v>0.2</v>
      </c>
      <c r="AS796" s="180">
        <f t="shared" si="154"/>
        <v>0.8</v>
      </c>
      <c r="AT796" s="180">
        <f t="shared" si="154"/>
        <v>1</v>
      </c>
      <c r="AU796" s="180">
        <f t="shared" si="154"/>
        <v>1</v>
      </c>
      <c r="AV796" s="180">
        <f t="shared" si="154"/>
        <v>1</v>
      </c>
      <c r="AW796" s="180">
        <f t="shared" si="154"/>
        <v>1</v>
      </c>
      <c r="AX796" s="180">
        <f t="shared" si="154"/>
        <v>1</v>
      </c>
      <c r="AY796" s="180">
        <f t="shared" si="154"/>
        <v>1</v>
      </c>
      <c r="AZ796" s="180">
        <f t="shared" si="154"/>
        <v>1</v>
      </c>
      <c r="BA796" s="180">
        <f t="shared" si="154"/>
        <v>1</v>
      </c>
      <c r="BB796" s="180">
        <f t="shared" si="154"/>
        <v>1</v>
      </c>
      <c r="BC796" s="180">
        <f t="shared" si="154"/>
        <v>1</v>
      </c>
      <c r="BD796" s="180">
        <f t="shared" si="154"/>
        <v>1</v>
      </c>
      <c r="BE796" s="180">
        <f t="shared" si="154"/>
        <v>1</v>
      </c>
      <c r="BF796" s="180">
        <f t="shared" si="154"/>
        <v>1</v>
      </c>
      <c r="BG796" s="180">
        <f t="shared" si="154"/>
        <v>1</v>
      </c>
      <c r="BH796" s="180">
        <f t="shared" si="154"/>
        <v>1</v>
      </c>
      <c r="BI796" s="180">
        <f t="shared" si="154"/>
        <v>1</v>
      </c>
      <c r="BJ796" s="180">
        <f t="shared" si="154"/>
        <v>1</v>
      </c>
      <c r="BK796" s="180">
        <f t="shared" si="154"/>
        <v>1</v>
      </c>
      <c r="BL796" s="180">
        <f t="shared" si="154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5">S800*$M$799+S803*$M$802+S812*$M$811</f>
        <v>0</v>
      </c>
      <c r="T797" s="177">
        <f t="shared" si="155"/>
        <v>0</v>
      </c>
      <c r="U797" s="177">
        <f t="shared" si="155"/>
        <v>0</v>
      </c>
      <c r="V797" s="177">
        <f t="shared" si="155"/>
        <v>0</v>
      </c>
      <c r="W797" s="177">
        <f t="shared" si="155"/>
        <v>0</v>
      </c>
      <c r="X797" s="177">
        <f t="shared" si="155"/>
        <v>0</v>
      </c>
      <c r="Y797" s="177">
        <f t="shared" si="155"/>
        <v>0</v>
      </c>
      <c r="Z797" s="177">
        <f t="shared" si="155"/>
        <v>0</v>
      </c>
      <c r="AA797" s="177">
        <f t="shared" si="155"/>
        <v>0</v>
      </c>
      <c r="AB797" s="177">
        <f t="shared" si="155"/>
        <v>0</v>
      </c>
      <c r="AC797" s="177">
        <f t="shared" si="155"/>
        <v>0</v>
      </c>
      <c r="AD797" s="177">
        <f t="shared" si="155"/>
        <v>0</v>
      </c>
      <c r="AE797" s="177">
        <f t="shared" si="155"/>
        <v>0</v>
      </c>
      <c r="AF797" s="177">
        <f t="shared" si="155"/>
        <v>0</v>
      </c>
      <c r="AG797" s="177">
        <f t="shared" si="155"/>
        <v>0</v>
      </c>
      <c r="AH797" s="177">
        <f t="shared" si="155"/>
        <v>0</v>
      </c>
      <c r="AI797" s="177">
        <f t="shared" si="155"/>
        <v>0</v>
      </c>
      <c r="AJ797" s="177">
        <f t="shared" si="155"/>
        <v>0</v>
      </c>
      <c r="AK797" s="177">
        <f t="shared" si="155"/>
        <v>0</v>
      </c>
      <c r="AL797" s="177">
        <f t="shared" si="155"/>
        <v>0</v>
      </c>
      <c r="AM797" s="177">
        <f t="shared" si="155"/>
        <v>0</v>
      </c>
      <c r="AN797" s="177">
        <f t="shared" si="155"/>
        <v>0</v>
      </c>
      <c r="AO797" s="177">
        <f t="shared" si="155"/>
        <v>0</v>
      </c>
      <c r="AP797" s="177">
        <f t="shared" si="155"/>
        <v>0</v>
      </c>
      <c r="AQ797" s="177">
        <f t="shared" si="155"/>
        <v>0</v>
      </c>
      <c r="AR797" s="177">
        <f t="shared" si="155"/>
        <v>0</v>
      </c>
      <c r="AS797" s="177">
        <f t="shared" si="155"/>
        <v>0</v>
      </c>
      <c r="AT797" s="177">
        <f t="shared" si="155"/>
        <v>0</v>
      </c>
      <c r="AU797" s="177">
        <f t="shared" si="155"/>
        <v>0</v>
      </c>
      <c r="AV797" s="177">
        <f t="shared" si="155"/>
        <v>0</v>
      </c>
      <c r="AW797" s="177">
        <f t="shared" si="155"/>
        <v>0</v>
      </c>
      <c r="AX797" s="177">
        <f t="shared" si="155"/>
        <v>0</v>
      </c>
      <c r="AY797" s="177">
        <f t="shared" si="155"/>
        <v>0</v>
      </c>
      <c r="AZ797" s="177">
        <f t="shared" si="155"/>
        <v>0</v>
      </c>
      <c r="BA797" s="177">
        <f t="shared" si="155"/>
        <v>0</v>
      </c>
      <c r="BB797" s="177">
        <f t="shared" si="155"/>
        <v>0</v>
      </c>
      <c r="BC797" s="177">
        <f t="shared" si="155"/>
        <v>0</v>
      </c>
      <c r="BD797" s="177">
        <f t="shared" si="155"/>
        <v>0</v>
      </c>
      <c r="BE797" s="177">
        <f t="shared" si="155"/>
        <v>0</v>
      </c>
      <c r="BF797" s="177">
        <f t="shared" si="155"/>
        <v>0</v>
      </c>
      <c r="BG797" s="177">
        <f t="shared" si="155"/>
        <v>0</v>
      </c>
      <c r="BH797" s="177">
        <f t="shared" si="155"/>
        <v>0</v>
      </c>
      <c r="BI797" s="177">
        <f t="shared" si="155"/>
        <v>0</v>
      </c>
      <c r="BJ797" s="177">
        <f t="shared" si="155"/>
        <v>0</v>
      </c>
      <c r="BK797" s="177">
        <f t="shared" si="155"/>
        <v>0</v>
      </c>
      <c r="BL797" s="177">
        <f t="shared" si="155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780</v>
      </c>
      <c r="S798" s="177">
        <f t="shared" si="154"/>
        <v>0</v>
      </c>
      <c r="T798" s="177">
        <f t="shared" si="154"/>
        <v>0</v>
      </c>
      <c r="U798" s="177">
        <f t="shared" si="154"/>
        <v>0</v>
      </c>
      <c r="V798" s="177">
        <f t="shared" si="154"/>
        <v>0</v>
      </c>
      <c r="W798" s="177">
        <f t="shared" si="154"/>
        <v>0</v>
      </c>
      <c r="X798" s="177">
        <f t="shared" si="154"/>
        <v>0</v>
      </c>
      <c r="Y798" s="177">
        <f t="shared" si="154"/>
        <v>0</v>
      </c>
      <c r="Z798" s="177">
        <f t="shared" si="154"/>
        <v>0</v>
      </c>
      <c r="AA798" s="177">
        <f t="shared" si="154"/>
        <v>0</v>
      </c>
      <c r="AB798" s="177">
        <f t="shared" si="154"/>
        <v>0</v>
      </c>
      <c r="AC798" s="177">
        <f t="shared" si="154"/>
        <v>0</v>
      </c>
      <c r="AD798" s="177">
        <f t="shared" si="154"/>
        <v>0</v>
      </c>
      <c r="AE798" s="177">
        <f t="shared" si="154"/>
        <v>0</v>
      </c>
      <c r="AF798" s="177">
        <f t="shared" si="154"/>
        <v>0</v>
      </c>
      <c r="AG798" s="177">
        <f t="shared" si="154"/>
        <v>0</v>
      </c>
      <c r="AH798" s="177">
        <f t="shared" si="154"/>
        <v>0</v>
      </c>
      <c r="AI798" s="177">
        <f t="shared" si="154"/>
        <v>0</v>
      </c>
      <c r="AJ798" s="177">
        <f t="shared" si="154"/>
        <v>0</v>
      </c>
      <c r="AK798" s="177">
        <f t="shared" si="154"/>
        <v>0</v>
      </c>
      <c r="AL798" s="177">
        <f t="shared" si="154"/>
        <v>0</v>
      </c>
      <c r="AM798" s="177">
        <f t="shared" si="154"/>
        <v>0.2</v>
      </c>
      <c r="AN798" s="177">
        <f t="shared" si="154"/>
        <v>0.2</v>
      </c>
      <c r="AO798" s="177">
        <f t="shared" si="154"/>
        <v>0.2</v>
      </c>
      <c r="AP798" s="177">
        <f t="shared" si="154"/>
        <v>0.2</v>
      </c>
      <c r="AQ798" s="177">
        <f t="shared" si="154"/>
        <v>0.2</v>
      </c>
      <c r="AR798" s="177">
        <f t="shared" si="154"/>
        <v>0.2</v>
      </c>
      <c r="AS798" s="177">
        <f t="shared" si="154"/>
        <v>0.8</v>
      </c>
      <c r="AT798" s="177">
        <f t="shared" si="154"/>
        <v>1</v>
      </c>
      <c r="AU798" s="177">
        <f t="shared" si="154"/>
        <v>1</v>
      </c>
      <c r="AV798" s="177">
        <f t="shared" si="154"/>
        <v>1</v>
      </c>
      <c r="AW798" s="177">
        <f t="shared" si="154"/>
        <v>1</v>
      </c>
      <c r="AX798" s="177">
        <f t="shared" si="154"/>
        <v>1</v>
      </c>
      <c r="AY798" s="177">
        <f t="shared" si="154"/>
        <v>1</v>
      </c>
      <c r="AZ798" s="177">
        <f t="shared" si="154"/>
        <v>1</v>
      </c>
      <c r="BA798" s="177">
        <f t="shared" si="154"/>
        <v>1</v>
      </c>
      <c r="BB798" s="177">
        <f t="shared" si="154"/>
        <v>1</v>
      </c>
      <c r="BC798" s="177">
        <f t="shared" si="154"/>
        <v>1</v>
      </c>
      <c r="BD798" s="177">
        <f t="shared" si="154"/>
        <v>1</v>
      </c>
      <c r="BE798" s="177">
        <f t="shared" si="154"/>
        <v>1</v>
      </c>
      <c r="BF798" s="177">
        <f t="shared" si="154"/>
        <v>1</v>
      </c>
      <c r="BG798" s="177">
        <f t="shared" si="154"/>
        <v>1</v>
      </c>
      <c r="BH798" s="177">
        <f t="shared" si="154"/>
        <v>1</v>
      </c>
      <c r="BI798" s="177">
        <f t="shared" si="154"/>
        <v>1</v>
      </c>
      <c r="BJ798" s="177">
        <f t="shared" si="154"/>
        <v>1</v>
      </c>
      <c r="BK798" s="177">
        <f t="shared" si="154"/>
        <v>1</v>
      </c>
      <c r="BL798" s="177">
        <f t="shared" si="154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780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>
        <v>1</v>
      </c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6">T805*$N$805+T808*$N$808</f>
        <v>0</v>
      </c>
      <c r="U802" s="184">
        <f t="shared" si="156"/>
        <v>0</v>
      </c>
      <c r="V802" s="184">
        <f t="shared" si="156"/>
        <v>0</v>
      </c>
      <c r="W802" s="184">
        <f t="shared" si="156"/>
        <v>0</v>
      </c>
      <c r="X802" s="184">
        <f t="shared" si="156"/>
        <v>0</v>
      </c>
      <c r="Y802" s="184">
        <f t="shared" si="156"/>
        <v>0</v>
      </c>
      <c r="Z802" s="184">
        <f t="shared" si="156"/>
        <v>0</v>
      </c>
      <c r="AA802" s="184">
        <f t="shared" si="156"/>
        <v>0</v>
      </c>
      <c r="AB802" s="184">
        <f t="shared" si="156"/>
        <v>0</v>
      </c>
      <c r="AC802" s="184">
        <f t="shared" si="156"/>
        <v>0</v>
      </c>
      <c r="AD802" s="184">
        <f t="shared" si="156"/>
        <v>0</v>
      </c>
      <c r="AE802" s="184">
        <f t="shared" si="156"/>
        <v>0</v>
      </c>
      <c r="AF802" s="184">
        <f t="shared" si="156"/>
        <v>0</v>
      </c>
      <c r="AG802" s="184">
        <f t="shared" si="156"/>
        <v>0</v>
      </c>
      <c r="AH802" s="184">
        <f t="shared" si="156"/>
        <v>0</v>
      </c>
      <c r="AI802" s="184">
        <f t="shared" si="156"/>
        <v>0</v>
      </c>
      <c r="AJ802" s="184">
        <f t="shared" si="156"/>
        <v>0</v>
      </c>
      <c r="AK802" s="184">
        <f t="shared" si="156"/>
        <v>0</v>
      </c>
      <c r="AL802" s="184">
        <f t="shared" si="156"/>
        <v>0</v>
      </c>
      <c r="AM802" s="184">
        <f t="shared" si="156"/>
        <v>0</v>
      </c>
      <c r="AN802" s="184">
        <f t="shared" si="156"/>
        <v>0</v>
      </c>
      <c r="AO802" s="184">
        <f t="shared" si="156"/>
        <v>0</v>
      </c>
      <c r="AP802" s="184">
        <f t="shared" si="156"/>
        <v>0</v>
      </c>
      <c r="AQ802" s="184">
        <f t="shared" si="156"/>
        <v>0</v>
      </c>
      <c r="AR802" s="184">
        <f t="shared" si="156"/>
        <v>0</v>
      </c>
      <c r="AS802" s="184">
        <f t="shared" si="156"/>
        <v>1</v>
      </c>
      <c r="AT802" s="184">
        <f t="shared" si="156"/>
        <v>1</v>
      </c>
      <c r="AU802" s="184">
        <f t="shared" si="156"/>
        <v>1</v>
      </c>
      <c r="AV802" s="184">
        <f t="shared" si="156"/>
        <v>1</v>
      </c>
      <c r="AW802" s="184">
        <f t="shared" si="156"/>
        <v>1</v>
      </c>
      <c r="AX802" s="184">
        <f t="shared" si="156"/>
        <v>1</v>
      </c>
      <c r="AY802" s="184">
        <f t="shared" si="156"/>
        <v>1</v>
      </c>
      <c r="AZ802" s="184">
        <f t="shared" si="156"/>
        <v>1</v>
      </c>
      <c r="BA802" s="184">
        <f t="shared" si="156"/>
        <v>1</v>
      </c>
      <c r="BB802" s="184">
        <f t="shared" si="156"/>
        <v>1</v>
      </c>
      <c r="BC802" s="184">
        <f t="shared" si="156"/>
        <v>1</v>
      </c>
      <c r="BD802" s="184">
        <f t="shared" si="156"/>
        <v>1</v>
      </c>
      <c r="BE802" s="184">
        <f t="shared" si="156"/>
        <v>1</v>
      </c>
      <c r="BF802" s="184">
        <f t="shared" si="156"/>
        <v>1</v>
      </c>
      <c r="BG802" s="184">
        <f t="shared" si="156"/>
        <v>1</v>
      </c>
      <c r="BH802" s="184">
        <f t="shared" si="156"/>
        <v>1</v>
      </c>
      <c r="BI802" s="184">
        <f t="shared" si="156"/>
        <v>1</v>
      </c>
      <c r="BJ802" s="184">
        <f t="shared" si="156"/>
        <v>1</v>
      </c>
      <c r="BK802" s="184">
        <f t="shared" si="156"/>
        <v>1</v>
      </c>
      <c r="BL802" s="184">
        <f t="shared" si="156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7">T806*$N$805+T809*$N$808</f>
        <v>0</v>
      </c>
      <c r="U803" s="182">
        <f t="shared" si="157"/>
        <v>0</v>
      </c>
      <c r="V803" s="182">
        <f t="shared" si="157"/>
        <v>0</v>
      </c>
      <c r="W803" s="182">
        <f t="shared" si="157"/>
        <v>0</v>
      </c>
      <c r="X803" s="182">
        <f t="shared" si="157"/>
        <v>0</v>
      </c>
      <c r="Y803" s="182">
        <f t="shared" si="157"/>
        <v>0</v>
      </c>
      <c r="Z803" s="182">
        <f t="shared" si="157"/>
        <v>0</v>
      </c>
      <c r="AA803" s="182">
        <f t="shared" si="157"/>
        <v>0</v>
      </c>
      <c r="AB803" s="182">
        <f t="shared" si="157"/>
        <v>0</v>
      </c>
      <c r="AC803" s="182">
        <f t="shared" si="157"/>
        <v>0</v>
      </c>
      <c r="AD803" s="182">
        <f t="shared" si="157"/>
        <v>0</v>
      </c>
      <c r="AE803" s="182">
        <f t="shared" si="157"/>
        <v>0</v>
      </c>
      <c r="AF803" s="182">
        <f t="shared" si="157"/>
        <v>0</v>
      </c>
      <c r="AG803" s="182">
        <f t="shared" si="157"/>
        <v>0</v>
      </c>
      <c r="AH803" s="182">
        <f t="shared" si="157"/>
        <v>0</v>
      </c>
      <c r="AI803" s="182">
        <f t="shared" si="157"/>
        <v>0</v>
      </c>
      <c r="AJ803" s="182">
        <f t="shared" si="157"/>
        <v>0</v>
      </c>
      <c r="AK803" s="182">
        <f t="shared" si="157"/>
        <v>0</v>
      </c>
      <c r="AL803" s="182">
        <f t="shared" si="157"/>
        <v>0</v>
      </c>
      <c r="AM803" s="182">
        <f t="shared" si="157"/>
        <v>0</v>
      </c>
      <c r="AN803" s="182">
        <f t="shared" si="157"/>
        <v>0</v>
      </c>
      <c r="AO803" s="182">
        <f t="shared" si="157"/>
        <v>0</v>
      </c>
      <c r="AP803" s="182">
        <f t="shared" si="157"/>
        <v>0</v>
      </c>
      <c r="AQ803" s="182">
        <f t="shared" si="157"/>
        <v>0</v>
      </c>
      <c r="AR803" s="182">
        <f t="shared" si="157"/>
        <v>0</v>
      </c>
      <c r="AS803" s="182">
        <f t="shared" si="157"/>
        <v>0</v>
      </c>
      <c r="AT803" s="182">
        <f t="shared" si="157"/>
        <v>0</v>
      </c>
      <c r="AU803" s="182">
        <f t="shared" si="157"/>
        <v>0</v>
      </c>
      <c r="AV803" s="182">
        <f t="shared" si="157"/>
        <v>0</v>
      </c>
      <c r="AW803" s="182">
        <f t="shared" si="157"/>
        <v>0</v>
      </c>
      <c r="AX803" s="182">
        <f t="shared" si="157"/>
        <v>0</v>
      </c>
      <c r="AY803" s="182">
        <f t="shared" si="157"/>
        <v>0</v>
      </c>
      <c r="AZ803" s="182">
        <f t="shared" si="157"/>
        <v>0</v>
      </c>
      <c r="BA803" s="182">
        <f t="shared" si="157"/>
        <v>0</v>
      </c>
      <c r="BB803" s="182">
        <f t="shared" si="157"/>
        <v>0</v>
      </c>
      <c r="BC803" s="182">
        <f t="shared" si="157"/>
        <v>0</v>
      </c>
      <c r="BD803" s="182">
        <f t="shared" si="157"/>
        <v>0</v>
      </c>
      <c r="BE803" s="182">
        <f t="shared" si="157"/>
        <v>0</v>
      </c>
      <c r="BF803" s="182">
        <f t="shared" si="157"/>
        <v>0</v>
      </c>
      <c r="BG803" s="182">
        <f t="shared" si="157"/>
        <v>0</v>
      </c>
      <c r="BH803" s="182">
        <f t="shared" si="157"/>
        <v>0</v>
      </c>
      <c r="BI803" s="182">
        <f t="shared" si="157"/>
        <v>0</v>
      </c>
      <c r="BJ803" s="182">
        <f t="shared" si="157"/>
        <v>0</v>
      </c>
      <c r="BK803" s="182">
        <f t="shared" si="157"/>
        <v>0</v>
      </c>
      <c r="BL803" s="182">
        <f t="shared" si="157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780</v>
      </c>
      <c r="S804" s="182">
        <f>S807*$N$805+S810*$N$808</f>
        <v>0</v>
      </c>
      <c r="T804" s="182">
        <f t="shared" ref="T804:BL804" si="158">T807*$N$805+T810*$N$808</f>
        <v>0</v>
      </c>
      <c r="U804" s="182">
        <f t="shared" si="158"/>
        <v>0</v>
      </c>
      <c r="V804" s="182">
        <f t="shared" si="158"/>
        <v>0</v>
      </c>
      <c r="W804" s="182">
        <f t="shared" si="158"/>
        <v>0</v>
      </c>
      <c r="X804" s="182">
        <f t="shared" si="158"/>
        <v>0</v>
      </c>
      <c r="Y804" s="182">
        <f t="shared" si="158"/>
        <v>0</v>
      </c>
      <c r="Z804" s="182">
        <f t="shared" si="158"/>
        <v>0</v>
      </c>
      <c r="AA804" s="182">
        <f t="shared" si="158"/>
        <v>0</v>
      </c>
      <c r="AB804" s="182">
        <f t="shared" si="158"/>
        <v>0</v>
      </c>
      <c r="AC804" s="182">
        <f t="shared" si="158"/>
        <v>0</v>
      </c>
      <c r="AD804" s="182">
        <f t="shared" si="158"/>
        <v>0</v>
      </c>
      <c r="AE804" s="182">
        <f t="shared" si="158"/>
        <v>0</v>
      </c>
      <c r="AF804" s="182">
        <f t="shared" si="158"/>
        <v>0</v>
      </c>
      <c r="AG804" s="182">
        <f t="shared" si="158"/>
        <v>0</v>
      </c>
      <c r="AH804" s="182">
        <f t="shared" si="158"/>
        <v>0</v>
      </c>
      <c r="AI804" s="182">
        <f t="shared" si="158"/>
        <v>0</v>
      </c>
      <c r="AJ804" s="182">
        <f t="shared" si="158"/>
        <v>0</v>
      </c>
      <c r="AK804" s="182">
        <f t="shared" si="158"/>
        <v>0</v>
      </c>
      <c r="AL804" s="182">
        <f t="shared" si="158"/>
        <v>0</v>
      </c>
      <c r="AM804" s="182">
        <f t="shared" si="158"/>
        <v>0</v>
      </c>
      <c r="AN804" s="182">
        <f t="shared" si="158"/>
        <v>0</v>
      </c>
      <c r="AO804" s="182">
        <f t="shared" si="158"/>
        <v>0</v>
      </c>
      <c r="AP804" s="182">
        <f t="shared" si="158"/>
        <v>0</v>
      </c>
      <c r="AQ804" s="182">
        <f t="shared" si="158"/>
        <v>0</v>
      </c>
      <c r="AR804" s="182">
        <f t="shared" si="158"/>
        <v>0</v>
      </c>
      <c r="AS804" s="182">
        <f t="shared" si="158"/>
        <v>1</v>
      </c>
      <c r="AT804" s="182">
        <f t="shared" si="158"/>
        <v>1</v>
      </c>
      <c r="AU804" s="182">
        <f t="shared" si="158"/>
        <v>1</v>
      </c>
      <c r="AV804" s="182">
        <f t="shared" si="158"/>
        <v>1</v>
      </c>
      <c r="AW804" s="182">
        <f t="shared" si="158"/>
        <v>1</v>
      </c>
      <c r="AX804" s="182">
        <f t="shared" si="158"/>
        <v>1</v>
      </c>
      <c r="AY804" s="182">
        <f t="shared" si="158"/>
        <v>1</v>
      </c>
      <c r="AZ804" s="182">
        <f t="shared" si="158"/>
        <v>1</v>
      </c>
      <c r="BA804" s="182">
        <f t="shared" si="158"/>
        <v>1</v>
      </c>
      <c r="BB804" s="182">
        <f t="shared" si="158"/>
        <v>1</v>
      </c>
      <c r="BC804" s="182">
        <f t="shared" si="158"/>
        <v>1</v>
      </c>
      <c r="BD804" s="182">
        <f t="shared" si="158"/>
        <v>1</v>
      </c>
      <c r="BE804" s="182">
        <f t="shared" si="158"/>
        <v>1</v>
      </c>
      <c r="BF804" s="182">
        <f t="shared" si="158"/>
        <v>1</v>
      </c>
      <c r="BG804" s="182">
        <f t="shared" si="158"/>
        <v>1</v>
      </c>
      <c r="BH804" s="182">
        <f t="shared" si="158"/>
        <v>1</v>
      </c>
      <c r="BI804" s="182">
        <f t="shared" si="158"/>
        <v>1</v>
      </c>
      <c r="BJ804" s="182">
        <f t="shared" si="158"/>
        <v>1</v>
      </c>
      <c r="BK804" s="182">
        <f t="shared" si="158"/>
        <v>1</v>
      </c>
      <c r="BL804" s="182">
        <f t="shared" si="158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813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780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814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780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9">T814*$N$814+T817*$N$817</f>
        <v>0</v>
      </c>
      <c r="U811" s="184">
        <f t="shared" si="159"/>
        <v>0</v>
      </c>
      <c r="V811" s="184">
        <f t="shared" si="159"/>
        <v>0</v>
      </c>
      <c r="W811" s="184">
        <f t="shared" si="159"/>
        <v>0</v>
      </c>
      <c r="X811" s="184">
        <f t="shared" si="159"/>
        <v>0</v>
      </c>
      <c r="Y811" s="184">
        <f t="shared" si="159"/>
        <v>0</v>
      </c>
      <c r="Z811" s="184">
        <f t="shared" si="159"/>
        <v>0</v>
      </c>
      <c r="AA811" s="184">
        <f t="shared" si="159"/>
        <v>0</v>
      </c>
      <c r="AB811" s="184">
        <f t="shared" si="159"/>
        <v>0</v>
      </c>
      <c r="AC811" s="184">
        <f t="shared" si="159"/>
        <v>0</v>
      </c>
      <c r="AD811" s="184">
        <f t="shared" si="159"/>
        <v>0</v>
      </c>
      <c r="AE811" s="184">
        <f t="shared" si="159"/>
        <v>0</v>
      </c>
      <c r="AF811" s="184">
        <f t="shared" si="159"/>
        <v>0</v>
      </c>
      <c r="AG811" s="184">
        <f t="shared" si="159"/>
        <v>0</v>
      </c>
      <c r="AH811" s="184">
        <f t="shared" si="159"/>
        <v>0</v>
      </c>
      <c r="AI811" s="184">
        <f t="shared" si="159"/>
        <v>0</v>
      </c>
      <c r="AJ811" s="184">
        <f t="shared" si="159"/>
        <v>0</v>
      </c>
      <c r="AK811" s="184">
        <f t="shared" si="159"/>
        <v>0</v>
      </c>
      <c r="AL811" s="184">
        <f t="shared" si="159"/>
        <v>0</v>
      </c>
      <c r="AM811" s="184">
        <f t="shared" si="159"/>
        <v>0</v>
      </c>
      <c r="AN811" s="184">
        <f t="shared" si="159"/>
        <v>0</v>
      </c>
      <c r="AO811" s="184">
        <f t="shared" si="159"/>
        <v>0</v>
      </c>
      <c r="AP811" s="184">
        <f t="shared" si="159"/>
        <v>0</v>
      </c>
      <c r="AQ811" s="184">
        <f t="shared" si="159"/>
        <v>0</v>
      </c>
      <c r="AR811" s="184">
        <f t="shared" si="159"/>
        <v>0</v>
      </c>
      <c r="AS811" s="184">
        <f t="shared" si="159"/>
        <v>0</v>
      </c>
      <c r="AT811" s="184">
        <f t="shared" si="159"/>
        <v>1</v>
      </c>
      <c r="AU811" s="184">
        <f t="shared" si="159"/>
        <v>1</v>
      </c>
      <c r="AV811" s="184">
        <f t="shared" si="159"/>
        <v>1</v>
      </c>
      <c r="AW811" s="184">
        <f t="shared" si="159"/>
        <v>1</v>
      </c>
      <c r="AX811" s="184">
        <f t="shared" si="159"/>
        <v>1</v>
      </c>
      <c r="AY811" s="184">
        <f t="shared" si="159"/>
        <v>1</v>
      </c>
      <c r="AZ811" s="184">
        <f t="shared" si="159"/>
        <v>1</v>
      </c>
      <c r="BA811" s="184">
        <f t="shared" si="159"/>
        <v>1</v>
      </c>
      <c r="BB811" s="184">
        <f t="shared" si="159"/>
        <v>1</v>
      </c>
      <c r="BC811" s="184">
        <f t="shared" si="159"/>
        <v>1</v>
      </c>
      <c r="BD811" s="184">
        <f t="shared" si="159"/>
        <v>1</v>
      </c>
      <c r="BE811" s="184">
        <f t="shared" si="159"/>
        <v>1</v>
      </c>
      <c r="BF811" s="184">
        <f t="shared" si="159"/>
        <v>1</v>
      </c>
      <c r="BG811" s="184">
        <f t="shared" si="159"/>
        <v>1</v>
      </c>
      <c r="BH811" s="184">
        <f t="shared" si="159"/>
        <v>1</v>
      </c>
      <c r="BI811" s="184">
        <f t="shared" si="159"/>
        <v>1</v>
      </c>
      <c r="BJ811" s="184">
        <f t="shared" si="159"/>
        <v>1</v>
      </c>
      <c r="BK811" s="184">
        <f t="shared" si="159"/>
        <v>1</v>
      </c>
      <c r="BL811" s="184">
        <f t="shared" si="159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60">T815*$N$814+T818*$N$817</f>
        <v>0</v>
      </c>
      <c r="U812" s="182">
        <f t="shared" si="160"/>
        <v>0</v>
      </c>
      <c r="V812" s="182">
        <f t="shared" si="160"/>
        <v>0</v>
      </c>
      <c r="W812" s="182">
        <f t="shared" si="160"/>
        <v>0</v>
      </c>
      <c r="X812" s="182">
        <f t="shared" si="160"/>
        <v>0</v>
      </c>
      <c r="Y812" s="182">
        <f t="shared" si="160"/>
        <v>0</v>
      </c>
      <c r="Z812" s="182">
        <f t="shared" si="160"/>
        <v>0</v>
      </c>
      <c r="AA812" s="182">
        <f t="shared" si="160"/>
        <v>0</v>
      </c>
      <c r="AB812" s="182">
        <f t="shared" si="160"/>
        <v>0</v>
      </c>
      <c r="AC812" s="182">
        <f t="shared" si="160"/>
        <v>0</v>
      </c>
      <c r="AD812" s="182">
        <f t="shared" si="160"/>
        <v>0</v>
      </c>
      <c r="AE812" s="182">
        <f t="shared" si="160"/>
        <v>0</v>
      </c>
      <c r="AF812" s="182">
        <f t="shared" si="160"/>
        <v>0</v>
      </c>
      <c r="AG812" s="182">
        <f t="shared" si="160"/>
        <v>0</v>
      </c>
      <c r="AH812" s="182">
        <f t="shared" si="160"/>
        <v>0</v>
      </c>
      <c r="AI812" s="182">
        <f t="shared" si="160"/>
        <v>0</v>
      </c>
      <c r="AJ812" s="182">
        <f t="shared" si="160"/>
        <v>0</v>
      </c>
      <c r="AK812" s="182">
        <f t="shared" si="160"/>
        <v>0</v>
      </c>
      <c r="AL812" s="182">
        <f t="shared" si="160"/>
        <v>0</v>
      </c>
      <c r="AM812" s="182">
        <f t="shared" si="160"/>
        <v>0</v>
      </c>
      <c r="AN812" s="182">
        <f t="shared" si="160"/>
        <v>0</v>
      </c>
      <c r="AO812" s="182">
        <f t="shared" si="160"/>
        <v>0</v>
      </c>
      <c r="AP812" s="182">
        <f t="shared" si="160"/>
        <v>0</v>
      </c>
      <c r="AQ812" s="182">
        <f t="shared" si="160"/>
        <v>0</v>
      </c>
      <c r="AR812" s="182">
        <f t="shared" si="160"/>
        <v>0</v>
      </c>
      <c r="AS812" s="182">
        <f t="shared" si="160"/>
        <v>0</v>
      </c>
      <c r="AT812" s="182">
        <f t="shared" si="160"/>
        <v>0</v>
      </c>
      <c r="AU812" s="182">
        <f t="shared" si="160"/>
        <v>0</v>
      </c>
      <c r="AV812" s="182">
        <f t="shared" si="160"/>
        <v>0</v>
      </c>
      <c r="AW812" s="182">
        <f t="shared" si="160"/>
        <v>0</v>
      </c>
      <c r="AX812" s="182">
        <f t="shared" si="160"/>
        <v>0</v>
      </c>
      <c r="AY812" s="182">
        <f t="shared" si="160"/>
        <v>0</v>
      </c>
      <c r="AZ812" s="182">
        <f t="shared" si="160"/>
        <v>0</v>
      </c>
      <c r="BA812" s="182">
        <f t="shared" si="160"/>
        <v>0</v>
      </c>
      <c r="BB812" s="182">
        <f t="shared" si="160"/>
        <v>0</v>
      </c>
      <c r="BC812" s="182">
        <f t="shared" si="160"/>
        <v>0</v>
      </c>
      <c r="BD812" s="182">
        <f t="shared" si="160"/>
        <v>0</v>
      </c>
      <c r="BE812" s="182">
        <f t="shared" si="160"/>
        <v>0</v>
      </c>
      <c r="BF812" s="182">
        <f t="shared" si="160"/>
        <v>0</v>
      </c>
      <c r="BG812" s="182">
        <f t="shared" si="160"/>
        <v>0</v>
      </c>
      <c r="BH812" s="182">
        <f t="shared" si="160"/>
        <v>0</v>
      </c>
      <c r="BI812" s="182">
        <f t="shared" si="160"/>
        <v>0</v>
      </c>
      <c r="BJ812" s="182">
        <f t="shared" si="160"/>
        <v>0</v>
      </c>
      <c r="BK812" s="182">
        <f t="shared" si="160"/>
        <v>0</v>
      </c>
      <c r="BL812" s="182">
        <f t="shared" si="160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780</v>
      </c>
      <c r="S813" s="182">
        <f>S816*$N$814+S819*$N$817</f>
        <v>0</v>
      </c>
      <c r="T813" s="182">
        <f t="shared" ref="T813:BL813" si="161">T816*$N$814+T819*$N$817</f>
        <v>0</v>
      </c>
      <c r="U813" s="182">
        <f t="shared" si="161"/>
        <v>0</v>
      </c>
      <c r="V813" s="182">
        <f t="shared" si="161"/>
        <v>0</v>
      </c>
      <c r="W813" s="182">
        <f t="shared" si="161"/>
        <v>0</v>
      </c>
      <c r="X813" s="182">
        <f t="shared" si="161"/>
        <v>0</v>
      </c>
      <c r="Y813" s="182">
        <f t="shared" si="161"/>
        <v>0</v>
      </c>
      <c r="Z813" s="182">
        <f t="shared" si="161"/>
        <v>0</v>
      </c>
      <c r="AA813" s="182">
        <f t="shared" si="161"/>
        <v>0</v>
      </c>
      <c r="AB813" s="182">
        <f t="shared" si="161"/>
        <v>0</v>
      </c>
      <c r="AC813" s="182">
        <f t="shared" si="161"/>
        <v>0</v>
      </c>
      <c r="AD813" s="182">
        <f t="shared" si="161"/>
        <v>0</v>
      </c>
      <c r="AE813" s="182">
        <f t="shared" si="161"/>
        <v>0</v>
      </c>
      <c r="AF813" s="182">
        <f t="shared" si="161"/>
        <v>0</v>
      </c>
      <c r="AG813" s="182">
        <f t="shared" si="161"/>
        <v>0</v>
      </c>
      <c r="AH813" s="182">
        <f t="shared" si="161"/>
        <v>0</v>
      </c>
      <c r="AI813" s="182">
        <f t="shared" si="161"/>
        <v>0</v>
      </c>
      <c r="AJ813" s="182">
        <f t="shared" si="161"/>
        <v>0</v>
      </c>
      <c r="AK813" s="182">
        <f t="shared" si="161"/>
        <v>0</v>
      </c>
      <c r="AL813" s="182">
        <f t="shared" si="161"/>
        <v>0</v>
      </c>
      <c r="AM813" s="182">
        <f t="shared" si="161"/>
        <v>0</v>
      </c>
      <c r="AN813" s="182">
        <f t="shared" si="161"/>
        <v>0</v>
      </c>
      <c r="AO813" s="182">
        <f t="shared" si="161"/>
        <v>0</v>
      </c>
      <c r="AP813" s="182">
        <f t="shared" si="161"/>
        <v>0</v>
      </c>
      <c r="AQ813" s="182">
        <f t="shared" si="161"/>
        <v>0</v>
      </c>
      <c r="AR813" s="182">
        <f t="shared" si="161"/>
        <v>0</v>
      </c>
      <c r="AS813" s="182">
        <f t="shared" si="161"/>
        <v>0</v>
      </c>
      <c r="AT813" s="182">
        <f t="shared" si="161"/>
        <v>1</v>
      </c>
      <c r="AU813" s="182">
        <f t="shared" si="161"/>
        <v>1</v>
      </c>
      <c r="AV813" s="182">
        <f t="shared" si="161"/>
        <v>1</v>
      </c>
      <c r="AW813" s="182">
        <f t="shared" si="161"/>
        <v>1</v>
      </c>
      <c r="AX813" s="182">
        <f t="shared" si="161"/>
        <v>1</v>
      </c>
      <c r="AY813" s="182">
        <f t="shared" si="161"/>
        <v>1</v>
      </c>
      <c r="AZ813" s="182">
        <f t="shared" si="161"/>
        <v>1</v>
      </c>
      <c r="BA813" s="182">
        <f t="shared" si="161"/>
        <v>1</v>
      </c>
      <c r="BB813" s="182">
        <f t="shared" si="161"/>
        <v>1</v>
      </c>
      <c r="BC813" s="182">
        <f t="shared" si="161"/>
        <v>1</v>
      </c>
      <c r="BD813" s="182">
        <f t="shared" si="161"/>
        <v>1</v>
      </c>
      <c r="BE813" s="182">
        <f t="shared" si="161"/>
        <v>1</v>
      </c>
      <c r="BF813" s="182">
        <f t="shared" si="161"/>
        <v>1</v>
      </c>
      <c r="BG813" s="182">
        <f t="shared" si="161"/>
        <v>1</v>
      </c>
      <c r="BH813" s="182">
        <f t="shared" si="161"/>
        <v>1</v>
      </c>
      <c r="BI813" s="182">
        <f t="shared" si="161"/>
        <v>1</v>
      </c>
      <c r="BJ813" s="182">
        <f t="shared" si="161"/>
        <v>1</v>
      </c>
      <c r="BK813" s="182">
        <f t="shared" si="161"/>
        <v>1</v>
      </c>
      <c r="BL813" s="182">
        <f t="shared" si="161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813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780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814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780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2">T823*$L$823</f>
        <v>0</v>
      </c>
      <c r="U820" s="179">
        <f t="shared" si="162"/>
        <v>0</v>
      </c>
      <c r="V820" s="179">
        <f t="shared" si="162"/>
        <v>0</v>
      </c>
      <c r="W820" s="179">
        <f t="shared" si="162"/>
        <v>0</v>
      </c>
      <c r="X820" s="179">
        <f t="shared" si="162"/>
        <v>0</v>
      </c>
      <c r="Y820" s="179">
        <f t="shared" si="162"/>
        <v>0</v>
      </c>
      <c r="Z820" s="179">
        <f t="shared" si="162"/>
        <v>0</v>
      </c>
      <c r="AA820" s="179">
        <f t="shared" si="162"/>
        <v>0</v>
      </c>
      <c r="AB820" s="179">
        <f t="shared" si="162"/>
        <v>0</v>
      </c>
      <c r="AC820" s="179">
        <f t="shared" si="162"/>
        <v>0</v>
      </c>
      <c r="AD820" s="179">
        <f t="shared" si="162"/>
        <v>0</v>
      </c>
      <c r="AE820" s="179">
        <f t="shared" si="162"/>
        <v>0</v>
      </c>
      <c r="AF820" s="179">
        <f t="shared" si="162"/>
        <v>0</v>
      </c>
      <c r="AG820" s="179">
        <f t="shared" si="162"/>
        <v>0</v>
      </c>
      <c r="AH820" s="179">
        <f t="shared" si="162"/>
        <v>0.2</v>
      </c>
      <c r="AI820" s="179">
        <f t="shared" si="162"/>
        <v>0.2</v>
      </c>
      <c r="AJ820" s="179">
        <f t="shared" si="162"/>
        <v>0.2</v>
      </c>
      <c r="AK820" s="179">
        <f t="shared" si="162"/>
        <v>0.2</v>
      </c>
      <c r="AL820" s="179">
        <f t="shared" si="162"/>
        <v>0.2</v>
      </c>
      <c r="AM820" s="179">
        <f t="shared" si="162"/>
        <v>0.2</v>
      </c>
      <c r="AN820" s="179">
        <f t="shared" si="162"/>
        <v>0.2</v>
      </c>
      <c r="AO820" s="179">
        <f t="shared" si="162"/>
        <v>0.2</v>
      </c>
      <c r="AP820" s="179">
        <f t="shared" si="162"/>
        <v>0.2</v>
      </c>
      <c r="AQ820" s="179">
        <f t="shared" si="162"/>
        <v>0.2</v>
      </c>
      <c r="AR820" s="179">
        <f t="shared" si="162"/>
        <v>0.8</v>
      </c>
      <c r="AS820" s="179">
        <f t="shared" si="162"/>
        <v>0.8</v>
      </c>
      <c r="AT820" s="179">
        <f t="shared" si="162"/>
        <v>1</v>
      </c>
      <c r="AU820" s="179">
        <f t="shared" si="162"/>
        <v>1</v>
      </c>
      <c r="AV820" s="179">
        <f t="shared" si="162"/>
        <v>1</v>
      </c>
      <c r="AW820" s="179">
        <f t="shared" si="162"/>
        <v>1</v>
      </c>
      <c r="AX820" s="179">
        <f t="shared" si="162"/>
        <v>1</v>
      </c>
      <c r="AY820" s="179">
        <f t="shared" si="162"/>
        <v>1</v>
      </c>
      <c r="AZ820" s="179">
        <f t="shared" si="162"/>
        <v>1</v>
      </c>
      <c r="BA820" s="179">
        <f t="shared" si="162"/>
        <v>1</v>
      </c>
      <c r="BB820" s="179">
        <f t="shared" si="162"/>
        <v>1</v>
      </c>
      <c r="BC820" s="179">
        <f t="shared" si="162"/>
        <v>1</v>
      </c>
      <c r="BD820" s="179">
        <f t="shared" si="162"/>
        <v>1</v>
      </c>
      <c r="BE820" s="179">
        <f t="shared" si="162"/>
        <v>1</v>
      </c>
      <c r="BF820" s="179">
        <f t="shared" si="162"/>
        <v>1</v>
      </c>
      <c r="BG820" s="179">
        <f t="shared" si="162"/>
        <v>1</v>
      </c>
      <c r="BH820" s="179">
        <f t="shared" si="162"/>
        <v>1</v>
      </c>
      <c r="BI820" s="179">
        <f t="shared" si="162"/>
        <v>1</v>
      </c>
      <c r="BJ820" s="179">
        <f t="shared" si="162"/>
        <v>1</v>
      </c>
      <c r="BK820" s="179">
        <f t="shared" si="162"/>
        <v>1</v>
      </c>
      <c r="BL820" s="179">
        <f t="shared" si="162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3">T824*$L$823</f>
        <v>0</v>
      </c>
      <c r="U821" s="177">
        <f t="shared" si="163"/>
        <v>0</v>
      </c>
      <c r="V821" s="177">
        <f t="shared" si="163"/>
        <v>0</v>
      </c>
      <c r="W821" s="177">
        <f t="shared" si="163"/>
        <v>0</v>
      </c>
      <c r="X821" s="177">
        <f t="shared" si="163"/>
        <v>0</v>
      </c>
      <c r="Y821" s="177">
        <f t="shared" si="163"/>
        <v>0</v>
      </c>
      <c r="Z821" s="177">
        <f t="shared" si="163"/>
        <v>0</v>
      </c>
      <c r="AA821" s="177">
        <f t="shared" si="163"/>
        <v>0</v>
      </c>
      <c r="AB821" s="177">
        <f t="shared" si="163"/>
        <v>0</v>
      </c>
      <c r="AC821" s="177">
        <f t="shared" si="163"/>
        <v>0</v>
      </c>
      <c r="AD821" s="177">
        <f t="shared" si="163"/>
        <v>0</v>
      </c>
      <c r="AE821" s="177">
        <f t="shared" si="163"/>
        <v>0</v>
      </c>
      <c r="AF821" s="177">
        <f t="shared" si="163"/>
        <v>0</v>
      </c>
      <c r="AG821" s="177">
        <f t="shared" si="163"/>
        <v>0</v>
      </c>
      <c r="AH821" s="177">
        <f t="shared" si="163"/>
        <v>0</v>
      </c>
      <c r="AI821" s="177">
        <f t="shared" si="163"/>
        <v>0.2</v>
      </c>
      <c r="AJ821" s="177">
        <f t="shared" si="163"/>
        <v>0.2</v>
      </c>
      <c r="AK821" s="177">
        <f t="shared" si="163"/>
        <v>0.2</v>
      </c>
      <c r="AL821" s="177">
        <f t="shared" si="163"/>
        <v>0</v>
      </c>
      <c r="AM821" s="177">
        <f t="shared" si="163"/>
        <v>0</v>
      </c>
      <c r="AN821" s="177">
        <f t="shared" si="163"/>
        <v>0</v>
      </c>
      <c r="AO821" s="177">
        <f t="shared" si="163"/>
        <v>0</v>
      </c>
      <c r="AP821" s="177">
        <f t="shared" si="163"/>
        <v>0</v>
      </c>
      <c r="AQ821" s="177">
        <f t="shared" si="163"/>
        <v>0</v>
      </c>
      <c r="AR821" s="177">
        <f t="shared" si="163"/>
        <v>0</v>
      </c>
      <c r="AS821" s="177">
        <f t="shared" si="163"/>
        <v>0</v>
      </c>
      <c r="AT821" s="177">
        <f t="shared" si="163"/>
        <v>0</v>
      </c>
      <c r="AU821" s="177">
        <f t="shared" si="163"/>
        <v>0</v>
      </c>
      <c r="AV821" s="177">
        <f t="shared" si="163"/>
        <v>0</v>
      </c>
      <c r="AW821" s="177">
        <f t="shared" si="163"/>
        <v>0</v>
      </c>
      <c r="AX821" s="177">
        <f t="shared" si="163"/>
        <v>0</v>
      </c>
      <c r="AY821" s="177">
        <f t="shared" si="163"/>
        <v>0</v>
      </c>
      <c r="AZ821" s="177">
        <f t="shared" si="163"/>
        <v>0</v>
      </c>
      <c r="BA821" s="177">
        <f t="shared" si="163"/>
        <v>0</v>
      </c>
      <c r="BB821" s="177">
        <f t="shared" si="163"/>
        <v>0</v>
      </c>
      <c r="BC821" s="177">
        <f t="shared" si="163"/>
        <v>0</v>
      </c>
      <c r="BD821" s="177">
        <f t="shared" si="163"/>
        <v>0</v>
      </c>
      <c r="BE821" s="177">
        <f t="shared" si="163"/>
        <v>0</v>
      </c>
      <c r="BF821" s="177">
        <f t="shared" si="163"/>
        <v>0</v>
      </c>
      <c r="BG821" s="177">
        <f t="shared" si="163"/>
        <v>0</v>
      </c>
      <c r="BH821" s="177">
        <f t="shared" si="163"/>
        <v>0</v>
      </c>
      <c r="BI821" s="177">
        <f t="shared" si="163"/>
        <v>0</v>
      </c>
      <c r="BJ821" s="177">
        <f t="shared" si="163"/>
        <v>0</v>
      </c>
      <c r="BK821" s="177">
        <f t="shared" si="163"/>
        <v>0</v>
      </c>
      <c r="BL821" s="177">
        <f t="shared" si="163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780</v>
      </c>
      <c r="S822" s="177">
        <f>S825*$L$823</f>
        <v>0</v>
      </c>
      <c r="T822" s="177">
        <f t="shared" ref="T822:BL822" si="164">T825*$L$823</f>
        <v>0</v>
      </c>
      <c r="U822" s="177">
        <f t="shared" si="164"/>
        <v>0</v>
      </c>
      <c r="V822" s="177">
        <f t="shared" si="164"/>
        <v>0</v>
      </c>
      <c r="W822" s="177">
        <f t="shared" si="164"/>
        <v>0</v>
      </c>
      <c r="X822" s="177">
        <f t="shared" si="164"/>
        <v>0</v>
      </c>
      <c r="Y822" s="177">
        <f t="shared" si="164"/>
        <v>0</v>
      </c>
      <c r="Z822" s="177">
        <f t="shared" si="164"/>
        <v>0</v>
      </c>
      <c r="AA822" s="177">
        <f t="shared" si="164"/>
        <v>0</v>
      </c>
      <c r="AB822" s="177">
        <f t="shared" si="164"/>
        <v>0</v>
      </c>
      <c r="AC822" s="177">
        <f t="shared" si="164"/>
        <v>0</v>
      </c>
      <c r="AD822" s="177">
        <f t="shared" si="164"/>
        <v>0</v>
      </c>
      <c r="AE822" s="177">
        <f t="shared" si="164"/>
        <v>0</v>
      </c>
      <c r="AF822" s="177">
        <f t="shared" si="164"/>
        <v>0</v>
      </c>
      <c r="AG822" s="177">
        <f t="shared" si="164"/>
        <v>0</v>
      </c>
      <c r="AH822" s="177">
        <f t="shared" si="164"/>
        <v>0</v>
      </c>
      <c r="AI822" s="177">
        <f t="shared" si="164"/>
        <v>0</v>
      </c>
      <c r="AJ822" s="177">
        <f t="shared" si="164"/>
        <v>0</v>
      </c>
      <c r="AK822" s="177">
        <f t="shared" si="164"/>
        <v>0.2</v>
      </c>
      <c r="AL822" s="177">
        <f t="shared" si="164"/>
        <v>0.2</v>
      </c>
      <c r="AM822" s="177">
        <f t="shared" si="164"/>
        <v>0.2</v>
      </c>
      <c r="AN822" s="177">
        <f t="shared" si="164"/>
        <v>0.2</v>
      </c>
      <c r="AO822" s="177">
        <f t="shared" si="164"/>
        <v>0.2</v>
      </c>
      <c r="AP822" s="177">
        <f t="shared" si="164"/>
        <v>0.50823096051534389</v>
      </c>
      <c r="AQ822" s="177">
        <f t="shared" si="164"/>
        <v>0.50823096051534389</v>
      </c>
      <c r="AR822" s="177">
        <f t="shared" si="164"/>
        <v>0.8</v>
      </c>
      <c r="AS822" s="177">
        <f t="shared" si="164"/>
        <v>0.8</v>
      </c>
      <c r="AT822" s="177">
        <f t="shared" si="164"/>
        <v>1</v>
      </c>
      <c r="AU822" s="177">
        <f t="shared" si="164"/>
        <v>1</v>
      </c>
      <c r="AV822" s="177">
        <f t="shared" si="164"/>
        <v>1</v>
      </c>
      <c r="AW822" s="177">
        <f t="shared" si="164"/>
        <v>1</v>
      </c>
      <c r="AX822" s="177">
        <f t="shared" si="164"/>
        <v>1</v>
      </c>
      <c r="AY822" s="177">
        <f t="shared" si="164"/>
        <v>1</v>
      </c>
      <c r="AZ822" s="177">
        <f t="shared" si="164"/>
        <v>1</v>
      </c>
      <c r="BA822" s="177">
        <f t="shared" si="164"/>
        <v>1</v>
      </c>
      <c r="BB822" s="177">
        <f t="shared" si="164"/>
        <v>1</v>
      </c>
      <c r="BC822" s="177">
        <f t="shared" si="164"/>
        <v>1</v>
      </c>
      <c r="BD822" s="177">
        <f t="shared" si="164"/>
        <v>1</v>
      </c>
      <c r="BE822" s="177">
        <f t="shared" si="164"/>
        <v>1</v>
      </c>
      <c r="BF822" s="177">
        <f t="shared" si="164"/>
        <v>1</v>
      </c>
      <c r="BG822" s="177">
        <f t="shared" si="164"/>
        <v>1</v>
      </c>
      <c r="BH822" s="177">
        <f t="shared" si="164"/>
        <v>1</v>
      </c>
      <c r="BI822" s="177">
        <f t="shared" si="164"/>
        <v>1</v>
      </c>
      <c r="BJ822" s="177">
        <f t="shared" si="164"/>
        <v>1</v>
      </c>
      <c r="BK822" s="177">
        <f t="shared" si="164"/>
        <v>1</v>
      </c>
      <c r="BL822" s="177">
        <f t="shared" si="164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5">S826*$M$826+S829*$M$829+S838*$M$838</f>
        <v>0</v>
      </c>
      <c r="T823" s="180">
        <f t="shared" si="165"/>
        <v>0</v>
      </c>
      <c r="U823" s="180">
        <f t="shared" si="165"/>
        <v>0</v>
      </c>
      <c r="V823" s="180">
        <f t="shared" si="165"/>
        <v>0</v>
      </c>
      <c r="W823" s="180">
        <f t="shared" si="165"/>
        <v>0</v>
      </c>
      <c r="X823" s="180">
        <f t="shared" si="165"/>
        <v>0</v>
      </c>
      <c r="Y823" s="180">
        <f t="shared" si="165"/>
        <v>0</v>
      </c>
      <c r="Z823" s="180">
        <f t="shared" si="165"/>
        <v>0</v>
      </c>
      <c r="AA823" s="180">
        <f t="shared" si="165"/>
        <v>0</v>
      </c>
      <c r="AB823" s="180">
        <f t="shared" si="165"/>
        <v>0</v>
      </c>
      <c r="AC823" s="180">
        <f t="shared" si="165"/>
        <v>0</v>
      </c>
      <c r="AD823" s="180">
        <f t="shared" si="165"/>
        <v>0</v>
      </c>
      <c r="AE823" s="180">
        <f t="shared" si="165"/>
        <v>0</v>
      </c>
      <c r="AF823" s="180">
        <f t="shared" si="165"/>
        <v>0</v>
      </c>
      <c r="AG823" s="180">
        <f t="shared" si="165"/>
        <v>0</v>
      </c>
      <c r="AH823" s="180">
        <f t="shared" si="165"/>
        <v>0.2</v>
      </c>
      <c r="AI823" s="180">
        <f t="shared" si="165"/>
        <v>0.2</v>
      </c>
      <c r="AJ823" s="180">
        <f t="shared" si="165"/>
        <v>0.2</v>
      </c>
      <c r="AK823" s="180">
        <f t="shared" si="165"/>
        <v>0.2</v>
      </c>
      <c r="AL823" s="180">
        <f t="shared" si="165"/>
        <v>0.2</v>
      </c>
      <c r="AM823" s="180">
        <f t="shared" si="165"/>
        <v>0.2</v>
      </c>
      <c r="AN823" s="180">
        <f t="shared" si="165"/>
        <v>0.2</v>
      </c>
      <c r="AO823" s="180">
        <f t="shared" si="165"/>
        <v>0.2</v>
      </c>
      <c r="AP823" s="180">
        <f t="shared" si="165"/>
        <v>0.2</v>
      </c>
      <c r="AQ823" s="180">
        <f t="shared" si="165"/>
        <v>0.2</v>
      </c>
      <c r="AR823" s="180">
        <f t="shared" si="165"/>
        <v>0.8</v>
      </c>
      <c r="AS823" s="180">
        <f t="shared" si="165"/>
        <v>0.8</v>
      </c>
      <c r="AT823" s="180">
        <f t="shared" si="165"/>
        <v>1</v>
      </c>
      <c r="AU823" s="180">
        <f t="shared" si="165"/>
        <v>1</v>
      </c>
      <c r="AV823" s="180">
        <f t="shared" si="165"/>
        <v>1</v>
      </c>
      <c r="AW823" s="180">
        <f t="shared" si="165"/>
        <v>1</v>
      </c>
      <c r="AX823" s="180">
        <f t="shared" si="165"/>
        <v>1</v>
      </c>
      <c r="AY823" s="180">
        <f t="shared" si="165"/>
        <v>1</v>
      </c>
      <c r="AZ823" s="180">
        <f t="shared" si="165"/>
        <v>1</v>
      </c>
      <c r="BA823" s="180">
        <f t="shared" si="165"/>
        <v>1</v>
      </c>
      <c r="BB823" s="180">
        <f t="shared" si="165"/>
        <v>1</v>
      </c>
      <c r="BC823" s="180">
        <f t="shared" si="165"/>
        <v>1</v>
      </c>
      <c r="BD823" s="180">
        <f t="shared" si="165"/>
        <v>1</v>
      </c>
      <c r="BE823" s="180">
        <f t="shared" si="165"/>
        <v>1</v>
      </c>
      <c r="BF823" s="180">
        <f t="shared" si="165"/>
        <v>1</v>
      </c>
      <c r="BG823" s="180">
        <f t="shared" si="165"/>
        <v>1</v>
      </c>
      <c r="BH823" s="180">
        <f t="shared" si="165"/>
        <v>1</v>
      </c>
      <c r="BI823" s="180">
        <f t="shared" si="165"/>
        <v>1</v>
      </c>
      <c r="BJ823" s="180">
        <f t="shared" si="165"/>
        <v>1</v>
      </c>
      <c r="BK823" s="180">
        <f t="shared" si="165"/>
        <v>1</v>
      </c>
      <c r="BL823" s="180">
        <f t="shared" si="165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6">S827*$M$826+S830*$M$829+S839*$M$838</f>
        <v>0</v>
      </c>
      <c r="T824" s="177">
        <f t="shared" si="166"/>
        <v>0</v>
      </c>
      <c r="U824" s="177">
        <f t="shared" si="166"/>
        <v>0</v>
      </c>
      <c r="V824" s="177">
        <f t="shared" si="166"/>
        <v>0</v>
      </c>
      <c r="W824" s="177">
        <f t="shared" si="166"/>
        <v>0</v>
      </c>
      <c r="X824" s="177">
        <f t="shared" si="166"/>
        <v>0</v>
      </c>
      <c r="Y824" s="177">
        <f t="shared" si="166"/>
        <v>0</v>
      </c>
      <c r="Z824" s="177">
        <f t="shared" si="166"/>
        <v>0</v>
      </c>
      <c r="AA824" s="177">
        <f t="shared" si="166"/>
        <v>0</v>
      </c>
      <c r="AB824" s="177">
        <f t="shared" si="166"/>
        <v>0</v>
      </c>
      <c r="AC824" s="177">
        <f t="shared" si="166"/>
        <v>0</v>
      </c>
      <c r="AD824" s="177">
        <f t="shared" si="166"/>
        <v>0</v>
      </c>
      <c r="AE824" s="177">
        <f t="shared" si="166"/>
        <v>0</v>
      </c>
      <c r="AF824" s="177">
        <f t="shared" si="166"/>
        <v>0</v>
      </c>
      <c r="AG824" s="177">
        <f t="shared" si="166"/>
        <v>0</v>
      </c>
      <c r="AH824" s="177">
        <f t="shared" si="166"/>
        <v>0</v>
      </c>
      <c r="AI824" s="177">
        <f t="shared" si="166"/>
        <v>0.2</v>
      </c>
      <c r="AJ824" s="177">
        <f t="shared" si="166"/>
        <v>0.2</v>
      </c>
      <c r="AK824" s="177">
        <f t="shared" si="166"/>
        <v>0.2</v>
      </c>
      <c r="AL824" s="177">
        <f t="shared" si="166"/>
        <v>0</v>
      </c>
      <c r="AM824" s="177">
        <f t="shared" si="166"/>
        <v>0</v>
      </c>
      <c r="AN824" s="177">
        <f t="shared" si="166"/>
        <v>0</v>
      </c>
      <c r="AO824" s="177">
        <f t="shared" si="166"/>
        <v>0</v>
      </c>
      <c r="AP824" s="177">
        <f t="shared" si="166"/>
        <v>0</v>
      </c>
      <c r="AQ824" s="177">
        <f t="shared" si="166"/>
        <v>0</v>
      </c>
      <c r="AR824" s="177">
        <f t="shared" si="166"/>
        <v>0</v>
      </c>
      <c r="AS824" s="177">
        <f t="shared" si="166"/>
        <v>0</v>
      </c>
      <c r="AT824" s="177">
        <f t="shared" si="166"/>
        <v>0</v>
      </c>
      <c r="AU824" s="177">
        <f t="shared" si="166"/>
        <v>0</v>
      </c>
      <c r="AV824" s="177">
        <f t="shared" si="166"/>
        <v>0</v>
      </c>
      <c r="AW824" s="177">
        <f t="shared" si="166"/>
        <v>0</v>
      </c>
      <c r="AX824" s="177">
        <f t="shared" si="166"/>
        <v>0</v>
      </c>
      <c r="AY824" s="177">
        <f t="shared" si="166"/>
        <v>0</v>
      </c>
      <c r="AZ824" s="177">
        <f t="shared" si="166"/>
        <v>0</v>
      </c>
      <c r="BA824" s="177">
        <f t="shared" si="166"/>
        <v>0</v>
      </c>
      <c r="BB824" s="177">
        <f t="shared" si="166"/>
        <v>0</v>
      </c>
      <c r="BC824" s="177">
        <f t="shared" si="166"/>
        <v>0</v>
      </c>
      <c r="BD824" s="177">
        <f t="shared" si="166"/>
        <v>0</v>
      </c>
      <c r="BE824" s="177">
        <f t="shared" si="166"/>
        <v>0</v>
      </c>
      <c r="BF824" s="177">
        <f t="shared" si="166"/>
        <v>0</v>
      </c>
      <c r="BG824" s="177">
        <f t="shared" si="166"/>
        <v>0</v>
      </c>
      <c r="BH824" s="177">
        <f t="shared" si="166"/>
        <v>0</v>
      </c>
      <c r="BI824" s="177">
        <f t="shared" si="166"/>
        <v>0</v>
      </c>
      <c r="BJ824" s="177">
        <f t="shared" si="166"/>
        <v>0</v>
      </c>
      <c r="BK824" s="177">
        <f t="shared" si="166"/>
        <v>0</v>
      </c>
      <c r="BL824" s="177">
        <f t="shared" si="166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780</v>
      </c>
      <c r="S825" s="177">
        <f t="shared" si="165"/>
        <v>0</v>
      </c>
      <c r="T825" s="177">
        <f t="shared" si="165"/>
        <v>0</v>
      </c>
      <c r="U825" s="177">
        <f t="shared" si="165"/>
        <v>0</v>
      </c>
      <c r="V825" s="177">
        <f t="shared" si="165"/>
        <v>0</v>
      </c>
      <c r="W825" s="177">
        <f t="shared" si="165"/>
        <v>0</v>
      </c>
      <c r="X825" s="177">
        <f t="shared" si="165"/>
        <v>0</v>
      </c>
      <c r="Y825" s="177">
        <f t="shared" si="165"/>
        <v>0</v>
      </c>
      <c r="Z825" s="177">
        <f t="shared" si="165"/>
        <v>0</v>
      </c>
      <c r="AA825" s="177">
        <f t="shared" si="165"/>
        <v>0</v>
      </c>
      <c r="AB825" s="177">
        <f t="shared" si="165"/>
        <v>0</v>
      </c>
      <c r="AC825" s="177">
        <f t="shared" si="165"/>
        <v>0</v>
      </c>
      <c r="AD825" s="177">
        <f t="shared" si="165"/>
        <v>0</v>
      </c>
      <c r="AE825" s="177">
        <f t="shared" si="165"/>
        <v>0</v>
      </c>
      <c r="AF825" s="177">
        <f t="shared" si="165"/>
        <v>0</v>
      </c>
      <c r="AG825" s="177">
        <f t="shared" si="165"/>
        <v>0</v>
      </c>
      <c r="AH825" s="177">
        <f t="shared" si="165"/>
        <v>0</v>
      </c>
      <c r="AI825" s="177">
        <f t="shared" si="165"/>
        <v>0</v>
      </c>
      <c r="AJ825" s="177">
        <f t="shared" si="165"/>
        <v>0</v>
      </c>
      <c r="AK825" s="177">
        <f t="shared" si="165"/>
        <v>0.2</v>
      </c>
      <c r="AL825" s="177">
        <f t="shared" si="165"/>
        <v>0.2</v>
      </c>
      <c r="AM825" s="177">
        <f t="shared" si="165"/>
        <v>0.2</v>
      </c>
      <c r="AN825" s="177">
        <f t="shared" si="165"/>
        <v>0.2</v>
      </c>
      <c r="AO825" s="177">
        <f t="shared" si="165"/>
        <v>0.2</v>
      </c>
      <c r="AP825" s="177">
        <f t="shared" si="165"/>
        <v>0.50823096051534389</v>
      </c>
      <c r="AQ825" s="177">
        <f t="shared" si="165"/>
        <v>0.50823096051534389</v>
      </c>
      <c r="AR825" s="177">
        <f t="shared" si="165"/>
        <v>0.8</v>
      </c>
      <c r="AS825" s="177">
        <f t="shared" si="165"/>
        <v>0.8</v>
      </c>
      <c r="AT825" s="177">
        <f t="shared" si="165"/>
        <v>1</v>
      </c>
      <c r="AU825" s="177">
        <f t="shared" si="165"/>
        <v>1</v>
      </c>
      <c r="AV825" s="177">
        <f t="shared" si="165"/>
        <v>1</v>
      </c>
      <c r="AW825" s="177">
        <f t="shared" si="165"/>
        <v>1</v>
      </c>
      <c r="AX825" s="177">
        <f t="shared" si="165"/>
        <v>1</v>
      </c>
      <c r="AY825" s="177">
        <f t="shared" si="165"/>
        <v>1</v>
      </c>
      <c r="AZ825" s="177">
        <f t="shared" si="165"/>
        <v>1</v>
      </c>
      <c r="BA825" s="177">
        <f t="shared" si="165"/>
        <v>1</v>
      </c>
      <c r="BB825" s="177">
        <f t="shared" si="165"/>
        <v>1</v>
      </c>
      <c r="BC825" s="177">
        <f t="shared" si="165"/>
        <v>1</v>
      </c>
      <c r="BD825" s="177">
        <f t="shared" si="165"/>
        <v>1</v>
      </c>
      <c r="BE825" s="177">
        <f t="shared" si="165"/>
        <v>1</v>
      </c>
      <c r="BF825" s="177">
        <f t="shared" si="165"/>
        <v>1</v>
      </c>
      <c r="BG825" s="177">
        <f t="shared" si="165"/>
        <v>1</v>
      </c>
      <c r="BH825" s="177">
        <f t="shared" si="165"/>
        <v>1</v>
      </c>
      <c r="BI825" s="177">
        <f t="shared" si="165"/>
        <v>1</v>
      </c>
      <c r="BJ825" s="177">
        <f t="shared" si="165"/>
        <v>1</v>
      </c>
      <c r="BK825" s="177">
        <f t="shared" si="165"/>
        <v>1</v>
      </c>
      <c r="BL825" s="177">
        <f t="shared" si="165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>
        <v>1</v>
      </c>
      <c r="AJ827" s="182">
        <v>1</v>
      </c>
      <c r="AK827" s="182">
        <v>1</v>
      </c>
      <c r="AL827" s="182"/>
      <c r="AM827" s="182"/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780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>
        <v>1</v>
      </c>
      <c r="AL828" s="182">
        <v>1</v>
      </c>
      <c r="AM828" s="182">
        <v>1</v>
      </c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7">T832*$N$832+T835*$N$835</f>
        <v>0</v>
      </c>
      <c r="U829" s="184">
        <f t="shared" si="167"/>
        <v>0</v>
      </c>
      <c r="V829" s="184">
        <f t="shared" si="167"/>
        <v>0</v>
      </c>
      <c r="W829" s="184">
        <f t="shared" si="167"/>
        <v>0</v>
      </c>
      <c r="X829" s="184">
        <f t="shared" si="167"/>
        <v>0</v>
      </c>
      <c r="Y829" s="184">
        <f t="shared" si="167"/>
        <v>0</v>
      </c>
      <c r="Z829" s="184">
        <f t="shared" si="167"/>
        <v>0</v>
      </c>
      <c r="AA829" s="184">
        <f t="shared" si="167"/>
        <v>0</v>
      </c>
      <c r="AB829" s="184">
        <f t="shared" si="167"/>
        <v>0</v>
      </c>
      <c r="AC829" s="184">
        <f t="shared" si="167"/>
        <v>0</v>
      </c>
      <c r="AD829" s="184">
        <f t="shared" si="167"/>
        <v>0</v>
      </c>
      <c r="AE829" s="184">
        <f t="shared" si="167"/>
        <v>0</v>
      </c>
      <c r="AF829" s="184">
        <f t="shared" si="167"/>
        <v>0</v>
      </c>
      <c r="AG829" s="184">
        <f t="shared" si="167"/>
        <v>0</v>
      </c>
      <c r="AH829" s="184">
        <f t="shared" si="167"/>
        <v>0</v>
      </c>
      <c r="AI829" s="184">
        <f t="shared" si="167"/>
        <v>0</v>
      </c>
      <c r="AJ829" s="184">
        <f t="shared" si="167"/>
        <v>0</v>
      </c>
      <c r="AK829" s="184">
        <f t="shared" si="167"/>
        <v>0</v>
      </c>
      <c r="AL829" s="184">
        <f t="shared" si="167"/>
        <v>0</v>
      </c>
      <c r="AM829" s="184">
        <f t="shared" si="167"/>
        <v>0</v>
      </c>
      <c r="AN829" s="184">
        <f t="shared" si="167"/>
        <v>0</v>
      </c>
      <c r="AO829" s="184">
        <f t="shared" si="167"/>
        <v>0</v>
      </c>
      <c r="AP829" s="184">
        <f t="shared" si="167"/>
        <v>0</v>
      </c>
      <c r="AQ829" s="184">
        <f t="shared" si="167"/>
        <v>0</v>
      </c>
      <c r="AR829" s="184">
        <f t="shared" si="167"/>
        <v>1</v>
      </c>
      <c r="AS829" s="184">
        <f t="shared" si="167"/>
        <v>1</v>
      </c>
      <c r="AT829" s="184">
        <f t="shared" si="167"/>
        <v>1</v>
      </c>
      <c r="AU829" s="184">
        <f t="shared" si="167"/>
        <v>1</v>
      </c>
      <c r="AV829" s="184">
        <f t="shared" si="167"/>
        <v>1</v>
      </c>
      <c r="AW829" s="184">
        <f t="shared" si="167"/>
        <v>1</v>
      </c>
      <c r="AX829" s="184">
        <f t="shared" si="167"/>
        <v>1</v>
      </c>
      <c r="AY829" s="184">
        <f t="shared" si="167"/>
        <v>1</v>
      </c>
      <c r="AZ829" s="184">
        <f t="shared" si="167"/>
        <v>1</v>
      </c>
      <c r="BA829" s="184">
        <f t="shared" si="167"/>
        <v>1</v>
      </c>
      <c r="BB829" s="184">
        <f t="shared" si="167"/>
        <v>1</v>
      </c>
      <c r="BC829" s="184">
        <f t="shared" si="167"/>
        <v>1</v>
      </c>
      <c r="BD829" s="184">
        <f t="shared" si="167"/>
        <v>1</v>
      </c>
      <c r="BE829" s="184">
        <f t="shared" si="167"/>
        <v>1</v>
      </c>
      <c r="BF829" s="184">
        <f t="shared" si="167"/>
        <v>1</v>
      </c>
      <c r="BG829" s="184">
        <f t="shared" si="167"/>
        <v>1</v>
      </c>
      <c r="BH829" s="184">
        <f t="shared" si="167"/>
        <v>1</v>
      </c>
      <c r="BI829" s="184">
        <f t="shared" si="167"/>
        <v>1</v>
      </c>
      <c r="BJ829" s="184">
        <f t="shared" si="167"/>
        <v>1</v>
      </c>
      <c r="BK829" s="184">
        <f t="shared" si="167"/>
        <v>1</v>
      </c>
      <c r="BL829" s="184">
        <f t="shared" si="167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8">T833*$N$832+T836*$N$835</f>
        <v>0</v>
      </c>
      <c r="U830" s="182">
        <f t="shared" si="168"/>
        <v>0</v>
      </c>
      <c r="V830" s="182">
        <f t="shared" si="168"/>
        <v>0</v>
      </c>
      <c r="W830" s="182">
        <f t="shared" si="168"/>
        <v>0</v>
      </c>
      <c r="X830" s="182">
        <f t="shared" si="168"/>
        <v>0</v>
      </c>
      <c r="Y830" s="182">
        <f t="shared" si="168"/>
        <v>0</v>
      </c>
      <c r="Z830" s="182">
        <f t="shared" si="168"/>
        <v>0</v>
      </c>
      <c r="AA830" s="182">
        <f t="shared" si="168"/>
        <v>0</v>
      </c>
      <c r="AB830" s="182">
        <f t="shared" si="168"/>
        <v>0</v>
      </c>
      <c r="AC830" s="182">
        <f t="shared" si="168"/>
        <v>0</v>
      </c>
      <c r="AD830" s="182">
        <f t="shared" si="168"/>
        <v>0</v>
      </c>
      <c r="AE830" s="182">
        <f t="shared" si="168"/>
        <v>0</v>
      </c>
      <c r="AF830" s="182">
        <f t="shared" si="168"/>
        <v>0</v>
      </c>
      <c r="AG830" s="182">
        <f t="shared" si="168"/>
        <v>0</v>
      </c>
      <c r="AH830" s="182">
        <f t="shared" si="168"/>
        <v>0</v>
      </c>
      <c r="AI830" s="182">
        <f t="shared" si="168"/>
        <v>0</v>
      </c>
      <c r="AJ830" s="182">
        <f t="shared" si="168"/>
        <v>0</v>
      </c>
      <c r="AK830" s="182">
        <f t="shared" si="168"/>
        <v>0</v>
      </c>
      <c r="AL830" s="182">
        <f t="shared" si="168"/>
        <v>0</v>
      </c>
      <c r="AM830" s="182">
        <f t="shared" si="168"/>
        <v>0</v>
      </c>
      <c r="AN830" s="182">
        <f t="shared" si="168"/>
        <v>0</v>
      </c>
      <c r="AO830" s="182">
        <f t="shared" si="168"/>
        <v>0</v>
      </c>
      <c r="AP830" s="182">
        <f t="shared" si="168"/>
        <v>0</v>
      </c>
      <c r="AQ830" s="182">
        <f t="shared" si="168"/>
        <v>0</v>
      </c>
      <c r="AR830" s="182">
        <f t="shared" si="168"/>
        <v>0</v>
      </c>
      <c r="AS830" s="182">
        <f t="shared" si="168"/>
        <v>0</v>
      </c>
      <c r="AT830" s="182">
        <f t="shared" si="168"/>
        <v>0</v>
      </c>
      <c r="AU830" s="182">
        <f t="shared" si="168"/>
        <v>0</v>
      </c>
      <c r="AV830" s="182">
        <f t="shared" si="168"/>
        <v>0</v>
      </c>
      <c r="AW830" s="182">
        <f t="shared" si="168"/>
        <v>0</v>
      </c>
      <c r="AX830" s="182">
        <f t="shared" si="168"/>
        <v>0</v>
      </c>
      <c r="AY830" s="182">
        <f t="shared" si="168"/>
        <v>0</v>
      </c>
      <c r="AZ830" s="182">
        <f t="shared" si="168"/>
        <v>0</v>
      </c>
      <c r="BA830" s="182">
        <f t="shared" si="168"/>
        <v>0</v>
      </c>
      <c r="BB830" s="182">
        <f t="shared" si="168"/>
        <v>0</v>
      </c>
      <c r="BC830" s="182">
        <f t="shared" si="168"/>
        <v>0</v>
      </c>
      <c r="BD830" s="182">
        <f t="shared" si="168"/>
        <v>0</v>
      </c>
      <c r="BE830" s="182">
        <f t="shared" si="168"/>
        <v>0</v>
      </c>
      <c r="BF830" s="182">
        <f t="shared" si="168"/>
        <v>0</v>
      </c>
      <c r="BG830" s="182">
        <f t="shared" si="168"/>
        <v>0</v>
      </c>
      <c r="BH830" s="182">
        <f t="shared" si="168"/>
        <v>0</v>
      </c>
      <c r="BI830" s="182">
        <f t="shared" si="168"/>
        <v>0</v>
      </c>
      <c r="BJ830" s="182">
        <f t="shared" si="168"/>
        <v>0</v>
      </c>
      <c r="BK830" s="182">
        <f t="shared" si="168"/>
        <v>0</v>
      </c>
      <c r="BL830" s="182">
        <f t="shared" si="168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780</v>
      </c>
      <c r="S831" s="182">
        <f>S834*$N$832+S837*$N$835</f>
        <v>0</v>
      </c>
      <c r="T831" s="182">
        <f t="shared" ref="T831:BL831" si="169">T834*$N$832+T837*$N$835</f>
        <v>0</v>
      </c>
      <c r="U831" s="182">
        <f t="shared" si="169"/>
        <v>0</v>
      </c>
      <c r="V831" s="182">
        <f t="shared" si="169"/>
        <v>0</v>
      </c>
      <c r="W831" s="182">
        <f t="shared" si="169"/>
        <v>0</v>
      </c>
      <c r="X831" s="182">
        <f t="shared" si="169"/>
        <v>0</v>
      </c>
      <c r="Y831" s="182">
        <f t="shared" si="169"/>
        <v>0</v>
      </c>
      <c r="Z831" s="182">
        <f t="shared" si="169"/>
        <v>0</v>
      </c>
      <c r="AA831" s="182">
        <f t="shared" si="169"/>
        <v>0</v>
      </c>
      <c r="AB831" s="182">
        <f t="shared" si="169"/>
        <v>0</v>
      </c>
      <c r="AC831" s="182">
        <f t="shared" si="169"/>
        <v>0</v>
      </c>
      <c r="AD831" s="182">
        <f t="shared" si="169"/>
        <v>0</v>
      </c>
      <c r="AE831" s="182">
        <f t="shared" si="169"/>
        <v>0</v>
      </c>
      <c r="AF831" s="182">
        <f t="shared" si="169"/>
        <v>0</v>
      </c>
      <c r="AG831" s="182">
        <f t="shared" si="169"/>
        <v>0</v>
      </c>
      <c r="AH831" s="182">
        <f t="shared" si="169"/>
        <v>0</v>
      </c>
      <c r="AI831" s="182">
        <f t="shared" si="169"/>
        <v>0</v>
      </c>
      <c r="AJ831" s="182">
        <f t="shared" si="169"/>
        <v>0</v>
      </c>
      <c r="AK831" s="182">
        <f t="shared" si="169"/>
        <v>0</v>
      </c>
      <c r="AL831" s="182">
        <f t="shared" si="169"/>
        <v>0</v>
      </c>
      <c r="AM831" s="182">
        <f t="shared" si="169"/>
        <v>0</v>
      </c>
      <c r="AN831" s="182">
        <f t="shared" si="169"/>
        <v>0</v>
      </c>
      <c r="AO831" s="182">
        <f t="shared" si="169"/>
        <v>0</v>
      </c>
      <c r="AP831" s="182">
        <f t="shared" si="169"/>
        <v>0.51371826752557315</v>
      </c>
      <c r="AQ831" s="182">
        <f t="shared" si="169"/>
        <v>0.51371826752557315</v>
      </c>
      <c r="AR831" s="182">
        <f t="shared" si="169"/>
        <v>1</v>
      </c>
      <c r="AS831" s="182">
        <f t="shared" si="169"/>
        <v>1</v>
      </c>
      <c r="AT831" s="182">
        <f t="shared" si="169"/>
        <v>1</v>
      </c>
      <c r="AU831" s="182">
        <f t="shared" si="169"/>
        <v>1</v>
      </c>
      <c r="AV831" s="182">
        <f t="shared" si="169"/>
        <v>1</v>
      </c>
      <c r="AW831" s="182">
        <f t="shared" si="169"/>
        <v>1</v>
      </c>
      <c r="AX831" s="182">
        <f t="shared" si="169"/>
        <v>1</v>
      </c>
      <c r="AY831" s="182">
        <f t="shared" si="169"/>
        <v>1</v>
      </c>
      <c r="AZ831" s="182">
        <f t="shared" si="169"/>
        <v>1</v>
      </c>
      <c r="BA831" s="182">
        <f t="shared" si="169"/>
        <v>1</v>
      </c>
      <c r="BB831" s="182">
        <f t="shared" si="169"/>
        <v>1</v>
      </c>
      <c r="BC831" s="182">
        <f t="shared" si="169"/>
        <v>1</v>
      </c>
      <c r="BD831" s="182">
        <f t="shared" si="169"/>
        <v>1</v>
      </c>
      <c r="BE831" s="182">
        <f t="shared" si="169"/>
        <v>1</v>
      </c>
      <c r="BF831" s="182">
        <f t="shared" si="169"/>
        <v>1</v>
      </c>
      <c r="BG831" s="182">
        <f t="shared" si="169"/>
        <v>1</v>
      </c>
      <c r="BH831" s="182">
        <f t="shared" si="169"/>
        <v>1</v>
      </c>
      <c r="BI831" s="182">
        <f t="shared" si="169"/>
        <v>1</v>
      </c>
      <c r="BJ831" s="182">
        <f t="shared" si="169"/>
        <v>1</v>
      </c>
      <c r="BK831" s="182">
        <f t="shared" si="169"/>
        <v>1</v>
      </c>
      <c r="BL831" s="182">
        <f t="shared" si="169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780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780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>
        <v>1</v>
      </c>
      <c r="AQ837" s="182">
        <v>1</v>
      </c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70">T841*$N$841+T844*$N$844</f>
        <v>0</v>
      </c>
      <c r="U838" s="184">
        <f t="shared" si="170"/>
        <v>0</v>
      </c>
      <c r="V838" s="184">
        <f t="shared" si="170"/>
        <v>0</v>
      </c>
      <c r="W838" s="184">
        <f t="shared" si="170"/>
        <v>0</v>
      </c>
      <c r="X838" s="184">
        <f t="shared" si="170"/>
        <v>0</v>
      </c>
      <c r="Y838" s="184">
        <f t="shared" si="170"/>
        <v>0</v>
      </c>
      <c r="Z838" s="184">
        <f t="shared" si="170"/>
        <v>0</v>
      </c>
      <c r="AA838" s="184">
        <f t="shared" si="170"/>
        <v>0</v>
      </c>
      <c r="AB838" s="184">
        <f t="shared" si="170"/>
        <v>0</v>
      </c>
      <c r="AC838" s="184">
        <f t="shared" si="170"/>
        <v>0</v>
      </c>
      <c r="AD838" s="184">
        <f t="shared" si="170"/>
        <v>0</v>
      </c>
      <c r="AE838" s="184">
        <f t="shared" si="170"/>
        <v>0</v>
      </c>
      <c r="AF838" s="184">
        <f t="shared" si="170"/>
        <v>0</v>
      </c>
      <c r="AG838" s="184">
        <f t="shared" si="170"/>
        <v>0</v>
      </c>
      <c r="AH838" s="184">
        <f t="shared" si="170"/>
        <v>0</v>
      </c>
      <c r="AI838" s="184">
        <f t="shared" si="170"/>
        <v>0</v>
      </c>
      <c r="AJ838" s="184">
        <f t="shared" si="170"/>
        <v>0</v>
      </c>
      <c r="AK838" s="184">
        <f t="shared" si="170"/>
        <v>0</v>
      </c>
      <c r="AL838" s="184">
        <f t="shared" si="170"/>
        <v>0</v>
      </c>
      <c r="AM838" s="184">
        <f t="shared" si="170"/>
        <v>0</v>
      </c>
      <c r="AN838" s="184">
        <f t="shared" si="170"/>
        <v>0</v>
      </c>
      <c r="AO838" s="184">
        <f t="shared" si="170"/>
        <v>0</v>
      </c>
      <c r="AP838" s="184">
        <f t="shared" si="170"/>
        <v>0</v>
      </c>
      <c r="AQ838" s="184">
        <f t="shared" si="170"/>
        <v>0</v>
      </c>
      <c r="AR838" s="184">
        <f t="shared" si="170"/>
        <v>0</v>
      </c>
      <c r="AS838" s="184">
        <f t="shared" si="170"/>
        <v>0</v>
      </c>
      <c r="AT838" s="184">
        <f t="shared" si="170"/>
        <v>1</v>
      </c>
      <c r="AU838" s="184">
        <f t="shared" si="170"/>
        <v>1</v>
      </c>
      <c r="AV838" s="184">
        <f t="shared" si="170"/>
        <v>1</v>
      </c>
      <c r="AW838" s="184">
        <f t="shared" si="170"/>
        <v>1</v>
      </c>
      <c r="AX838" s="184">
        <f t="shared" si="170"/>
        <v>1</v>
      </c>
      <c r="AY838" s="184">
        <f t="shared" si="170"/>
        <v>1</v>
      </c>
      <c r="AZ838" s="184">
        <f t="shared" si="170"/>
        <v>1</v>
      </c>
      <c r="BA838" s="184">
        <f t="shared" si="170"/>
        <v>1</v>
      </c>
      <c r="BB838" s="184">
        <f t="shared" si="170"/>
        <v>1</v>
      </c>
      <c r="BC838" s="184">
        <f t="shared" si="170"/>
        <v>1</v>
      </c>
      <c r="BD838" s="184">
        <f t="shared" si="170"/>
        <v>1</v>
      </c>
      <c r="BE838" s="184">
        <f t="shared" si="170"/>
        <v>1</v>
      </c>
      <c r="BF838" s="184">
        <f t="shared" si="170"/>
        <v>1</v>
      </c>
      <c r="BG838" s="184">
        <f t="shared" si="170"/>
        <v>1</v>
      </c>
      <c r="BH838" s="184">
        <f t="shared" si="170"/>
        <v>1</v>
      </c>
      <c r="BI838" s="184">
        <f t="shared" si="170"/>
        <v>1</v>
      </c>
      <c r="BJ838" s="184">
        <f t="shared" si="170"/>
        <v>1</v>
      </c>
      <c r="BK838" s="184">
        <f t="shared" si="170"/>
        <v>1</v>
      </c>
      <c r="BL838" s="184">
        <f t="shared" si="170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71">T842*$N$841+T845*$N$844</f>
        <v>0</v>
      </c>
      <c r="U839" s="182">
        <f t="shared" si="171"/>
        <v>0</v>
      </c>
      <c r="V839" s="182">
        <f t="shared" si="171"/>
        <v>0</v>
      </c>
      <c r="W839" s="182">
        <f t="shared" si="171"/>
        <v>0</v>
      </c>
      <c r="X839" s="182">
        <f t="shared" si="171"/>
        <v>0</v>
      </c>
      <c r="Y839" s="182">
        <f t="shared" si="171"/>
        <v>0</v>
      </c>
      <c r="Z839" s="182">
        <f t="shared" si="171"/>
        <v>0</v>
      </c>
      <c r="AA839" s="182">
        <f t="shared" si="171"/>
        <v>0</v>
      </c>
      <c r="AB839" s="182">
        <f t="shared" si="171"/>
        <v>0</v>
      </c>
      <c r="AC839" s="182">
        <f t="shared" si="171"/>
        <v>0</v>
      </c>
      <c r="AD839" s="182">
        <f t="shared" si="171"/>
        <v>0</v>
      </c>
      <c r="AE839" s="182">
        <f t="shared" si="171"/>
        <v>0</v>
      </c>
      <c r="AF839" s="182">
        <f t="shared" si="171"/>
        <v>0</v>
      </c>
      <c r="AG839" s="182">
        <f t="shared" si="171"/>
        <v>0</v>
      </c>
      <c r="AH839" s="182">
        <f t="shared" si="171"/>
        <v>0</v>
      </c>
      <c r="AI839" s="182">
        <f t="shared" si="171"/>
        <v>0</v>
      </c>
      <c r="AJ839" s="182">
        <f t="shared" si="171"/>
        <v>0</v>
      </c>
      <c r="AK839" s="182">
        <f t="shared" si="171"/>
        <v>0</v>
      </c>
      <c r="AL839" s="182">
        <f t="shared" si="171"/>
        <v>0</v>
      </c>
      <c r="AM839" s="182">
        <f t="shared" si="171"/>
        <v>0</v>
      </c>
      <c r="AN839" s="182">
        <f t="shared" si="171"/>
        <v>0</v>
      </c>
      <c r="AO839" s="182">
        <f t="shared" si="171"/>
        <v>0</v>
      </c>
      <c r="AP839" s="182">
        <f t="shared" si="171"/>
        <v>0</v>
      </c>
      <c r="AQ839" s="182">
        <f t="shared" si="171"/>
        <v>0</v>
      </c>
      <c r="AR839" s="182">
        <f t="shared" si="171"/>
        <v>0</v>
      </c>
      <c r="AS839" s="182">
        <f t="shared" si="171"/>
        <v>0</v>
      </c>
      <c r="AT839" s="182">
        <f t="shared" si="171"/>
        <v>0</v>
      </c>
      <c r="AU839" s="182">
        <f t="shared" si="171"/>
        <v>0</v>
      </c>
      <c r="AV839" s="182">
        <f t="shared" si="171"/>
        <v>0</v>
      </c>
      <c r="AW839" s="182">
        <f t="shared" si="171"/>
        <v>0</v>
      </c>
      <c r="AX839" s="182">
        <f t="shared" si="171"/>
        <v>0</v>
      </c>
      <c r="AY839" s="182">
        <f t="shared" si="171"/>
        <v>0</v>
      </c>
      <c r="AZ839" s="182">
        <f t="shared" si="171"/>
        <v>0</v>
      </c>
      <c r="BA839" s="182">
        <f t="shared" si="171"/>
        <v>0</v>
      </c>
      <c r="BB839" s="182">
        <f t="shared" si="171"/>
        <v>0</v>
      </c>
      <c r="BC839" s="182">
        <f t="shared" si="171"/>
        <v>0</v>
      </c>
      <c r="BD839" s="182">
        <f t="shared" si="171"/>
        <v>0</v>
      </c>
      <c r="BE839" s="182">
        <f t="shared" si="171"/>
        <v>0</v>
      </c>
      <c r="BF839" s="182">
        <f t="shared" si="171"/>
        <v>0</v>
      </c>
      <c r="BG839" s="182">
        <f t="shared" si="171"/>
        <v>0</v>
      </c>
      <c r="BH839" s="182">
        <f t="shared" si="171"/>
        <v>0</v>
      </c>
      <c r="BI839" s="182">
        <f t="shared" si="171"/>
        <v>0</v>
      </c>
      <c r="BJ839" s="182">
        <f t="shared" si="171"/>
        <v>0</v>
      </c>
      <c r="BK839" s="182">
        <f t="shared" si="171"/>
        <v>0</v>
      </c>
      <c r="BL839" s="182">
        <f t="shared" si="171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780</v>
      </c>
      <c r="S840" s="182">
        <f>S843*$N$841+S846*$N$844</f>
        <v>0</v>
      </c>
      <c r="T840" s="182">
        <f t="shared" ref="T840:BL840" si="172">T843*$N$841+T846*$N$844</f>
        <v>0</v>
      </c>
      <c r="U840" s="182">
        <f t="shared" si="172"/>
        <v>0</v>
      </c>
      <c r="V840" s="182">
        <f t="shared" si="172"/>
        <v>0</v>
      </c>
      <c r="W840" s="182">
        <f t="shared" si="172"/>
        <v>0</v>
      </c>
      <c r="X840" s="182">
        <f t="shared" si="172"/>
        <v>0</v>
      </c>
      <c r="Y840" s="182">
        <f t="shared" si="172"/>
        <v>0</v>
      </c>
      <c r="Z840" s="182">
        <f t="shared" si="172"/>
        <v>0</v>
      </c>
      <c r="AA840" s="182">
        <f t="shared" si="172"/>
        <v>0</v>
      </c>
      <c r="AB840" s="182">
        <f t="shared" si="172"/>
        <v>0</v>
      </c>
      <c r="AC840" s="182">
        <f t="shared" si="172"/>
        <v>0</v>
      </c>
      <c r="AD840" s="182">
        <f t="shared" si="172"/>
        <v>0</v>
      </c>
      <c r="AE840" s="182">
        <f t="shared" si="172"/>
        <v>0</v>
      </c>
      <c r="AF840" s="182">
        <f t="shared" si="172"/>
        <v>0</v>
      </c>
      <c r="AG840" s="182">
        <f t="shared" si="172"/>
        <v>0</v>
      </c>
      <c r="AH840" s="182">
        <f t="shared" si="172"/>
        <v>0</v>
      </c>
      <c r="AI840" s="182">
        <f t="shared" si="172"/>
        <v>0</v>
      </c>
      <c r="AJ840" s="182">
        <f t="shared" si="172"/>
        <v>0</v>
      </c>
      <c r="AK840" s="182">
        <f t="shared" si="172"/>
        <v>0</v>
      </c>
      <c r="AL840" s="182">
        <f t="shared" si="172"/>
        <v>0</v>
      </c>
      <c r="AM840" s="182">
        <f t="shared" si="172"/>
        <v>0</v>
      </c>
      <c r="AN840" s="182">
        <f t="shared" si="172"/>
        <v>0</v>
      </c>
      <c r="AO840" s="182">
        <f t="shared" si="172"/>
        <v>0</v>
      </c>
      <c r="AP840" s="182">
        <f t="shared" si="172"/>
        <v>0</v>
      </c>
      <c r="AQ840" s="182">
        <f t="shared" si="172"/>
        <v>0</v>
      </c>
      <c r="AR840" s="182">
        <f t="shared" si="172"/>
        <v>0</v>
      </c>
      <c r="AS840" s="182">
        <f t="shared" si="172"/>
        <v>0</v>
      </c>
      <c r="AT840" s="182">
        <f t="shared" si="172"/>
        <v>1</v>
      </c>
      <c r="AU840" s="182">
        <f t="shared" si="172"/>
        <v>1</v>
      </c>
      <c r="AV840" s="182">
        <f t="shared" si="172"/>
        <v>1</v>
      </c>
      <c r="AW840" s="182">
        <f t="shared" si="172"/>
        <v>1</v>
      </c>
      <c r="AX840" s="182">
        <f t="shared" si="172"/>
        <v>1</v>
      </c>
      <c r="AY840" s="182">
        <f t="shared" si="172"/>
        <v>1</v>
      </c>
      <c r="AZ840" s="182">
        <f t="shared" si="172"/>
        <v>1</v>
      </c>
      <c r="BA840" s="182">
        <f t="shared" si="172"/>
        <v>1</v>
      </c>
      <c r="BB840" s="182">
        <f t="shared" si="172"/>
        <v>1</v>
      </c>
      <c r="BC840" s="182">
        <f t="shared" si="172"/>
        <v>1</v>
      </c>
      <c r="BD840" s="182">
        <f t="shared" si="172"/>
        <v>1</v>
      </c>
      <c r="BE840" s="182">
        <f t="shared" si="172"/>
        <v>1</v>
      </c>
      <c r="BF840" s="182">
        <f t="shared" si="172"/>
        <v>1</v>
      </c>
      <c r="BG840" s="182">
        <f t="shared" si="172"/>
        <v>1</v>
      </c>
      <c r="BH840" s="182">
        <f t="shared" si="172"/>
        <v>1</v>
      </c>
      <c r="BI840" s="182">
        <f t="shared" si="172"/>
        <v>1</v>
      </c>
      <c r="BJ840" s="182">
        <f t="shared" si="172"/>
        <v>1</v>
      </c>
      <c r="BK840" s="182">
        <f t="shared" si="172"/>
        <v>1</v>
      </c>
      <c r="BL840" s="182">
        <f t="shared" si="172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780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780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3">T850*$L$850</f>
        <v>0</v>
      </c>
      <c r="U847" s="179">
        <f t="shared" si="173"/>
        <v>0</v>
      </c>
      <c r="V847" s="179">
        <f t="shared" si="173"/>
        <v>0</v>
      </c>
      <c r="W847" s="179">
        <f t="shared" si="173"/>
        <v>0</v>
      </c>
      <c r="X847" s="179">
        <f t="shared" si="173"/>
        <v>0</v>
      </c>
      <c r="Y847" s="179">
        <f t="shared" si="173"/>
        <v>0</v>
      </c>
      <c r="Z847" s="179">
        <f t="shared" si="173"/>
        <v>0</v>
      </c>
      <c r="AA847" s="179">
        <f t="shared" si="173"/>
        <v>0</v>
      </c>
      <c r="AB847" s="179">
        <f t="shared" si="173"/>
        <v>0</v>
      </c>
      <c r="AC847" s="179">
        <f t="shared" si="173"/>
        <v>0</v>
      </c>
      <c r="AD847" s="179">
        <f t="shared" si="173"/>
        <v>0</v>
      </c>
      <c r="AE847" s="179">
        <f t="shared" si="173"/>
        <v>0</v>
      </c>
      <c r="AF847" s="179">
        <f t="shared" si="173"/>
        <v>0</v>
      </c>
      <c r="AG847" s="179">
        <f t="shared" si="173"/>
        <v>0.2</v>
      </c>
      <c r="AH847" s="179">
        <f t="shared" si="173"/>
        <v>0.2</v>
      </c>
      <c r="AI847" s="179">
        <f t="shared" si="173"/>
        <v>0.2</v>
      </c>
      <c r="AJ847" s="179">
        <f t="shared" si="173"/>
        <v>0.2</v>
      </c>
      <c r="AK847" s="179">
        <f t="shared" si="173"/>
        <v>0.2</v>
      </c>
      <c r="AL847" s="179">
        <f t="shared" si="173"/>
        <v>0.2</v>
      </c>
      <c r="AM847" s="179">
        <f t="shared" si="173"/>
        <v>0.2</v>
      </c>
      <c r="AN847" s="179">
        <f t="shared" si="173"/>
        <v>0.2</v>
      </c>
      <c r="AO847" s="179">
        <f t="shared" si="173"/>
        <v>0.2</v>
      </c>
      <c r="AP847" s="179">
        <f t="shared" si="173"/>
        <v>0.2</v>
      </c>
      <c r="AQ847" s="179">
        <f t="shared" si="173"/>
        <v>0.2</v>
      </c>
      <c r="AR847" s="179">
        <f t="shared" si="173"/>
        <v>0.8</v>
      </c>
      <c r="AS847" s="179">
        <f t="shared" si="173"/>
        <v>0.8</v>
      </c>
      <c r="AT847" s="179">
        <f t="shared" si="173"/>
        <v>1</v>
      </c>
      <c r="AU847" s="179">
        <f t="shared" si="173"/>
        <v>1</v>
      </c>
      <c r="AV847" s="179">
        <f t="shared" si="173"/>
        <v>1</v>
      </c>
      <c r="AW847" s="179">
        <f t="shared" si="173"/>
        <v>1</v>
      </c>
      <c r="AX847" s="179">
        <f t="shared" si="173"/>
        <v>1</v>
      </c>
      <c r="AY847" s="179">
        <f t="shared" si="173"/>
        <v>1</v>
      </c>
      <c r="AZ847" s="179">
        <f t="shared" si="173"/>
        <v>1</v>
      </c>
      <c r="BA847" s="179">
        <f t="shared" si="173"/>
        <v>1</v>
      </c>
      <c r="BB847" s="179">
        <f t="shared" si="173"/>
        <v>1</v>
      </c>
      <c r="BC847" s="179">
        <f t="shared" si="173"/>
        <v>1</v>
      </c>
      <c r="BD847" s="179">
        <f t="shared" si="173"/>
        <v>1</v>
      </c>
      <c r="BE847" s="179">
        <f t="shared" si="173"/>
        <v>1</v>
      </c>
      <c r="BF847" s="179">
        <f t="shared" si="173"/>
        <v>1</v>
      </c>
      <c r="BG847" s="179">
        <f t="shared" si="173"/>
        <v>1</v>
      </c>
      <c r="BH847" s="179">
        <f t="shared" si="173"/>
        <v>1</v>
      </c>
      <c r="BI847" s="179">
        <f t="shared" si="173"/>
        <v>1</v>
      </c>
      <c r="BJ847" s="179">
        <f t="shared" si="173"/>
        <v>1</v>
      </c>
      <c r="BK847" s="179">
        <f t="shared" si="173"/>
        <v>1</v>
      </c>
      <c r="BL847" s="179">
        <f t="shared" si="173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4">T851*$L$850</f>
        <v>0</v>
      </c>
      <c r="U848" s="177">
        <f t="shared" si="174"/>
        <v>0</v>
      </c>
      <c r="V848" s="177">
        <f t="shared" si="174"/>
        <v>0</v>
      </c>
      <c r="W848" s="177">
        <f t="shared" si="174"/>
        <v>0</v>
      </c>
      <c r="X848" s="177">
        <f t="shared" si="174"/>
        <v>0</v>
      </c>
      <c r="Y848" s="177">
        <f t="shared" si="174"/>
        <v>0</v>
      </c>
      <c r="Z848" s="177">
        <f t="shared" si="174"/>
        <v>0</v>
      </c>
      <c r="AA848" s="177">
        <f t="shared" si="174"/>
        <v>0</v>
      </c>
      <c r="AB848" s="177">
        <f t="shared" si="174"/>
        <v>0</v>
      </c>
      <c r="AC848" s="177">
        <f t="shared" si="174"/>
        <v>0.2</v>
      </c>
      <c r="AD848" s="177">
        <f t="shared" si="174"/>
        <v>0.2</v>
      </c>
      <c r="AE848" s="177">
        <f t="shared" si="174"/>
        <v>0.2</v>
      </c>
      <c r="AF848" s="177">
        <f t="shared" si="174"/>
        <v>0.2</v>
      </c>
      <c r="AG848" s="177">
        <f t="shared" si="174"/>
        <v>0.2</v>
      </c>
      <c r="AH848" s="177">
        <f t="shared" si="174"/>
        <v>0.2</v>
      </c>
      <c r="AI848" s="177">
        <f t="shared" si="174"/>
        <v>0.2</v>
      </c>
      <c r="AJ848" s="177">
        <f t="shared" si="174"/>
        <v>0.2</v>
      </c>
      <c r="AK848" s="177">
        <f t="shared" si="174"/>
        <v>0.2</v>
      </c>
      <c r="AL848" s="177">
        <f t="shared" si="174"/>
        <v>0</v>
      </c>
      <c r="AM848" s="177">
        <f t="shared" si="174"/>
        <v>0</v>
      </c>
      <c r="AN848" s="177">
        <f t="shared" si="174"/>
        <v>0</v>
      </c>
      <c r="AO848" s="177">
        <f t="shared" si="174"/>
        <v>0</v>
      </c>
      <c r="AP848" s="177">
        <f t="shared" si="174"/>
        <v>0</v>
      </c>
      <c r="AQ848" s="177">
        <f t="shared" si="174"/>
        <v>0</v>
      </c>
      <c r="AR848" s="177">
        <f t="shared" si="174"/>
        <v>0</v>
      </c>
      <c r="AS848" s="177">
        <f t="shared" si="174"/>
        <v>0</v>
      </c>
      <c r="AT848" s="177">
        <f t="shared" si="174"/>
        <v>0</v>
      </c>
      <c r="AU848" s="177">
        <f t="shared" si="174"/>
        <v>0</v>
      </c>
      <c r="AV848" s="177">
        <f t="shared" si="174"/>
        <v>0</v>
      </c>
      <c r="AW848" s="177">
        <f t="shared" si="174"/>
        <v>0</v>
      </c>
      <c r="AX848" s="177">
        <f t="shared" si="174"/>
        <v>0</v>
      </c>
      <c r="AY848" s="177">
        <f t="shared" si="174"/>
        <v>0</v>
      </c>
      <c r="AZ848" s="177">
        <f t="shared" si="174"/>
        <v>0</v>
      </c>
      <c r="BA848" s="177">
        <f t="shared" si="174"/>
        <v>0</v>
      </c>
      <c r="BB848" s="177">
        <f t="shared" si="174"/>
        <v>0</v>
      </c>
      <c r="BC848" s="177">
        <f t="shared" si="174"/>
        <v>0</v>
      </c>
      <c r="BD848" s="177">
        <f t="shared" si="174"/>
        <v>0</v>
      </c>
      <c r="BE848" s="177">
        <f t="shared" si="174"/>
        <v>0</v>
      </c>
      <c r="BF848" s="177">
        <f t="shared" si="174"/>
        <v>0</v>
      </c>
      <c r="BG848" s="177">
        <f t="shared" si="174"/>
        <v>0</v>
      </c>
      <c r="BH848" s="177">
        <f t="shared" si="174"/>
        <v>0</v>
      </c>
      <c r="BI848" s="177">
        <f t="shared" si="174"/>
        <v>0</v>
      </c>
      <c r="BJ848" s="177">
        <f t="shared" si="174"/>
        <v>0</v>
      </c>
      <c r="BK848" s="177">
        <f t="shared" si="174"/>
        <v>0</v>
      </c>
      <c r="BL848" s="177">
        <f t="shared" si="174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780</v>
      </c>
      <c r="S849" s="177">
        <f>S852*$L$850</f>
        <v>0</v>
      </c>
      <c r="T849" s="177">
        <f t="shared" ref="T849:BL849" si="175">T852*$L$850</f>
        <v>0</v>
      </c>
      <c r="U849" s="177">
        <f t="shared" si="175"/>
        <v>0</v>
      </c>
      <c r="V849" s="177">
        <f t="shared" si="175"/>
        <v>0</v>
      </c>
      <c r="W849" s="177">
        <f t="shared" si="175"/>
        <v>0</v>
      </c>
      <c r="X849" s="177">
        <f t="shared" si="175"/>
        <v>0</v>
      </c>
      <c r="Y849" s="177">
        <f t="shared" si="175"/>
        <v>0</v>
      </c>
      <c r="Z849" s="177">
        <f t="shared" si="175"/>
        <v>0</v>
      </c>
      <c r="AA849" s="177">
        <f t="shared" si="175"/>
        <v>0</v>
      </c>
      <c r="AB849" s="177">
        <f t="shared" si="175"/>
        <v>0</v>
      </c>
      <c r="AC849" s="177">
        <f t="shared" si="175"/>
        <v>0</v>
      </c>
      <c r="AD849" s="177">
        <f t="shared" si="175"/>
        <v>0</v>
      </c>
      <c r="AE849" s="177">
        <f t="shared" si="175"/>
        <v>0</v>
      </c>
      <c r="AF849" s="177">
        <f t="shared" si="175"/>
        <v>0</v>
      </c>
      <c r="AG849" s="177">
        <f t="shared" si="175"/>
        <v>0</v>
      </c>
      <c r="AH849" s="177">
        <f t="shared" si="175"/>
        <v>0</v>
      </c>
      <c r="AI849" s="177">
        <f t="shared" si="175"/>
        <v>0</v>
      </c>
      <c r="AJ849" s="177">
        <f t="shared" si="175"/>
        <v>0</v>
      </c>
      <c r="AK849" s="177">
        <f t="shared" si="175"/>
        <v>0.2</v>
      </c>
      <c r="AL849" s="177">
        <f t="shared" si="175"/>
        <v>0.2</v>
      </c>
      <c r="AM849" s="177">
        <f t="shared" si="175"/>
        <v>0.2</v>
      </c>
      <c r="AN849" s="177">
        <f t="shared" si="175"/>
        <v>0.2</v>
      </c>
      <c r="AO849" s="177">
        <f t="shared" si="175"/>
        <v>0.2</v>
      </c>
      <c r="AP849" s="177">
        <f t="shared" si="175"/>
        <v>0.2</v>
      </c>
      <c r="AQ849" s="177">
        <f t="shared" si="175"/>
        <v>0.8</v>
      </c>
      <c r="AR849" s="177">
        <f t="shared" si="175"/>
        <v>0.8</v>
      </c>
      <c r="AS849" s="177">
        <f t="shared" si="175"/>
        <v>0.8</v>
      </c>
      <c r="AT849" s="177">
        <f t="shared" si="175"/>
        <v>1</v>
      </c>
      <c r="AU849" s="177">
        <f t="shared" si="175"/>
        <v>1</v>
      </c>
      <c r="AV849" s="177">
        <f t="shared" si="175"/>
        <v>1</v>
      </c>
      <c r="AW849" s="177">
        <f t="shared" si="175"/>
        <v>1</v>
      </c>
      <c r="AX849" s="177">
        <f t="shared" si="175"/>
        <v>1</v>
      </c>
      <c r="AY849" s="177">
        <f t="shared" si="175"/>
        <v>1</v>
      </c>
      <c r="AZ849" s="177">
        <f t="shared" si="175"/>
        <v>1</v>
      </c>
      <c r="BA849" s="177">
        <f t="shared" si="175"/>
        <v>1</v>
      </c>
      <c r="BB849" s="177">
        <f t="shared" si="175"/>
        <v>1</v>
      </c>
      <c r="BC849" s="177">
        <f t="shared" si="175"/>
        <v>1</v>
      </c>
      <c r="BD849" s="177">
        <f t="shared" si="175"/>
        <v>1</v>
      </c>
      <c r="BE849" s="177">
        <f t="shared" si="175"/>
        <v>1</v>
      </c>
      <c r="BF849" s="177">
        <f t="shared" si="175"/>
        <v>1</v>
      </c>
      <c r="BG849" s="177">
        <f t="shared" si="175"/>
        <v>1</v>
      </c>
      <c r="BH849" s="177">
        <f t="shared" si="175"/>
        <v>1</v>
      </c>
      <c r="BI849" s="177">
        <f t="shared" si="175"/>
        <v>1</v>
      </c>
      <c r="BJ849" s="177">
        <f t="shared" si="175"/>
        <v>1</v>
      </c>
      <c r="BK849" s="177">
        <f t="shared" si="175"/>
        <v>1</v>
      </c>
      <c r="BL849" s="177">
        <f t="shared" si="175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6">S853*$M$853+S856*$M$856+S865*$M$865</f>
        <v>0</v>
      </c>
      <c r="T850" s="180">
        <f t="shared" si="176"/>
        <v>0</v>
      </c>
      <c r="U850" s="180">
        <f t="shared" si="176"/>
        <v>0</v>
      </c>
      <c r="V850" s="180">
        <f t="shared" si="176"/>
        <v>0</v>
      </c>
      <c r="W850" s="180">
        <f t="shared" si="176"/>
        <v>0</v>
      </c>
      <c r="X850" s="180">
        <f t="shared" si="176"/>
        <v>0</v>
      </c>
      <c r="Y850" s="180">
        <f t="shared" si="176"/>
        <v>0</v>
      </c>
      <c r="Z850" s="180">
        <f t="shared" si="176"/>
        <v>0</v>
      </c>
      <c r="AA850" s="180">
        <f t="shared" si="176"/>
        <v>0</v>
      </c>
      <c r="AB850" s="180">
        <f t="shared" si="176"/>
        <v>0</v>
      </c>
      <c r="AC850" s="180">
        <f t="shared" si="176"/>
        <v>0</v>
      </c>
      <c r="AD850" s="180">
        <f t="shared" si="176"/>
        <v>0</v>
      </c>
      <c r="AE850" s="180">
        <f t="shared" si="176"/>
        <v>0</v>
      </c>
      <c r="AF850" s="180">
        <f t="shared" si="176"/>
        <v>0</v>
      </c>
      <c r="AG850" s="180">
        <f t="shared" si="176"/>
        <v>0.2</v>
      </c>
      <c r="AH850" s="180">
        <f t="shared" si="176"/>
        <v>0.2</v>
      </c>
      <c r="AI850" s="180">
        <f t="shared" si="176"/>
        <v>0.2</v>
      </c>
      <c r="AJ850" s="180">
        <f t="shared" si="176"/>
        <v>0.2</v>
      </c>
      <c r="AK850" s="180">
        <f t="shared" si="176"/>
        <v>0.2</v>
      </c>
      <c r="AL850" s="180">
        <f t="shared" si="176"/>
        <v>0.2</v>
      </c>
      <c r="AM850" s="180">
        <f t="shared" si="176"/>
        <v>0.2</v>
      </c>
      <c r="AN850" s="180">
        <f t="shared" si="176"/>
        <v>0.2</v>
      </c>
      <c r="AO850" s="180">
        <f t="shared" si="176"/>
        <v>0.2</v>
      </c>
      <c r="AP850" s="180">
        <f t="shared" si="176"/>
        <v>0.2</v>
      </c>
      <c r="AQ850" s="180">
        <f t="shared" si="176"/>
        <v>0.2</v>
      </c>
      <c r="AR850" s="180">
        <f t="shared" si="176"/>
        <v>0.8</v>
      </c>
      <c r="AS850" s="180">
        <f t="shared" si="176"/>
        <v>0.8</v>
      </c>
      <c r="AT850" s="180">
        <f t="shared" si="176"/>
        <v>1</v>
      </c>
      <c r="AU850" s="180">
        <f t="shared" si="176"/>
        <v>1</v>
      </c>
      <c r="AV850" s="180">
        <f t="shared" si="176"/>
        <v>1</v>
      </c>
      <c r="AW850" s="180">
        <f t="shared" si="176"/>
        <v>1</v>
      </c>
      <c r="AX850" s="180">
        <f t="shared" si="176"/>
        <v>1</v>
      </c>
      <c r="AY850" s="180">
        <f t="shared" si="176"/>
        <v>1</v>
      </c>
      <c r="AZ850" s="180">
        <f t="shared" si="176"/>
        <v>1</v>
      </c>
      <c r="BA850" s="180">
        <f t="shared" si="176"/>
        <v>1</v>
      </c>
      <c r="BB850" s="180">
        <f t="shared" si="176"/>
        <v>1</v>
      </c>
      <c r="BC850" s="180">
        <f t="shared" si="176"/>
        <v>1</v>
      </c>
      <c r="BD850" s="180">
        <f t="shared" si="176"/>
        <v>1</v>
      </c>
      <c r="BE850" s="180">
        <f t="shared" si="176"/>
        <v>1</v>
      </c>
      <c r="BF850" s="180">
        <f t="shared" si="176"/>
        <v>1</v>
      </c>
      <c r="BG850" s="180">
        <f t="shared" si="176"/>
        <v>1</v>
      </c>
      <c r="BH850" s="180">
        <f t="shared" si="176"/>
        <v>1</v>
      </c>
      <c r="BI850" s="180">
        <f t="shared" si="176"/>
        <v>1</v>
      </c>
      <c r="BJ850" s="180">
        <f t="shared" si="176"/>
        <v>1</v>
      </c>
      <c r="BK850" s="180">
        <f t="shared" si="176"/>
        <v>1</v>
      </c>
      <c r="BL850" s="180">
        <f t="shared" si="176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7">S854*$M$853+S857*$M$856+S866*$M$865</f>
        <v>0</v>
      </c>
      <c r="T851" s="177">
        <f t="shared" si="177"/>
        <v>0</v>
      </c>
      <c r="U851" s="177">
        <f t="shared" si="177"/>
        <v>0</v>
      </c>
      <c r="V851" s="177">
        <f t="shared" si="177"/>
        <v>0</v>
      </c>
      <c r="W851" s="177">
        <f t="shared" si="177"/>
        <v>0</v>
      </c>
      <c r="X851" s="177">
        <f t="shared" si="177"/>
        <v>0</v>
      </c>
      <c r="Y851" s="177">
        <f t="shared" si="177"/>
        <v>0</v>
      </c>
      <c r="Z851" s="177">
        <f t="shared" si="177"/>
        <v>0</v>
      </c>
      <c r="AA851" s="177">
        <f t="shared" si="177"/>
        <v>0</v>
      </c>
      <c r="AB851" s="177">
        <f t="shared" si="177"/>
        <v>0</v>
      </c>
      <c r="AC851" s="177">
        <f t="shared" si="177"/>
        <v>0.2</v>
      </c>
      <c r="AD851" s="177">
        <f t="shared" si="177"/>
        <v>0.2</v>
      </c>
      <c r="AE851" s="177">
        <f t="shared" si="177"/>
        <v>0.2</v>
      </c>
      <c r="AF851" s="177">
        <f t="shared" si="177"/>
        <v>0.2</v>
      </c>
      <c r="AG851" s="177">
        <f t="shared" si="177"/>
        <v>0.2</v>
      </c>
      <c r="AH851" s="177">
        <f t="shared" si="177"/>
        <v>0.2</v>
      </c>
      <c r="AI851" s="177">
        <f t="shared" si="177"/>
        <v>0.2</v>
      </c>
      <c r="AJ851" s="177">
        <f t="shared" si="177"/>
        <v>0.2</v>
      </c>
      <c r="AK851" s="177">
        <f t="shared" si="177"/>
        <v>0.2</v>
      </c>
      <c r="AL851" s="177">
        <f t="shared" si="177"/>
        <v>0</v>
      </c>
      <c r="AM851" s="177">
        <f t="shared" si="177"/>
        <v>0</v>
      </c>
      <c r="AN851" s="177">
        <f t="shared" si="177"/>
        <v>0</v>
      </c>
      <c r="AO851" s="177">
        <f t="shared" si="177"/>
        <v>0</v>
      </c>
      <c r="AP851" s="177">
        <f t="shared" si="177"/>
        <v>0</v>
      </c>
      <c r="AQ851" s="177">
        <f t="shared" si="177"/>
        <v>0</v>
      </c>
      <c r="AR851" s="177">
        <f t="shared" si="177"/>
        <v>0</v>
      </c>
      <c r="AS851" s="177">
        <f t="shared" si="177"/>
        <v>0</v>
      </c>
      <c r="AT851" s="177">
        <f t="shared" si="177"/>
        <v>0</v>
      </c>
      <c r="AU851" s="177">
        <f t="shared" si="177"/>
        <v>0</v>
      </c>
      <c r="AV851" s="177">
        <f t="shared" si="177"/>
        <v>0</v>
      </c>
      <c r="AW851" s="177">
        <f t="shared" si="177"/>
        <v>0</v>
      </c>
      <c r="AX851" s="177">
        <f t="shared" si="177"/>
        <v>0</v>
      </c>
      <c r="AY851" s="177">
        <f t="shared" si="177"/>
        <v>0</v>
      </c>
      <c r="AZ851" s="177">
        <f t="shared" si="177"/>
        <v>0</v>
      </c>
      <c r="BA851" s="177">
        <f t="shared" si="177"/>
        <v>0</v>
      </c>
      <c r="BB851" s="177">
        <f t="shared" si="177"/>
        <v>0</v>
      </c>
      <c r="BC851" s="177">
        <f t="shared" si="177"/>
        <v>0</v>
      </c>
      <c r="BD851" s="177">
        <f t="shared" si="177"/>
        <v>0</v>
      </c>
      <c r="BE851" s="177">
        <f t="shared" si="177"/>
        <v>0</v>
      </c>
      <c r="BF851" s="177">
        <f t="shared" si="177"/>
        <v>0</v>
      </c>
      <c r="BG851" s="177">
        <f t="shared" si="177"/>
        <v>0</v>
      </c>
      <c r="BH851" s="177">
        <f t="shared" si="177"/>
        <v>0</v>
      </c>
      <c r="BI851" s="177">
        <f t="shared" si="177"/>
        <v>0</v>
      </c>
      <c r="BJ851" s="177">
        <f t="shared" si="177"/>
        <v>0</v>
      </c>
      <c r="BK851" s="177">
        <f t="shared" si="177"/>
        <v>0</v>
      </c>
      <c r="BL851" s="177">
        <f t="shared" si="177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780</v>
      </c>
      <c r="S852" s="177">
        <f t="shared" si="176"/>
        <v>0</v>
      </c>
      <c r="T852" s="177">
        <f t="shared" si="176"/>
        <v>0</v>
      </c>
      <c r="U852" s="177">
        <f t="shared" si="176"/>
        <v>0</v>
      </c>
      <c r="V852" s="177">
        <f t="shared" si="176"/>
        <v>0</v>
      </c>
      <c r="W852" s="177">
        <f t="shared" si="176"/>
        <v>0</v>
      </c>
      <c r="X852" s="177">
        <f t="shared" si="176"/>
        <v>0</v>
      </c>
      <c r="Y852" s="177">
        <f t="shared" si="176"/>
        <v>0</v>
      </c>
      <c r="Z852" s="177">
        <f t="shared" si="176"/>
        <v>0</v>
      </c>
      <c r="AA852" s="177">
        <f t="shared" si="176"/>
        <v>0</v>
      </c>
      <c r="AB852" s="177">
        <f t="shared" si="176"/>
        <v>0</v>
      </c>
      <c r="AC852" s="177">
        <f t="shared" si="176"/>
        <v>0</v>
      </c>
      <c r="AD852" s="177">
        <f t="shared" si="176"/>
        <v>0</v>
      </c>
      <c r="AE852" s="177">
        <f t="shared" si="176"/>
        <v>0</v>
      </c>
      <c r="AF852" s="177">
        <f t="shared" si="176"/>
        <v>0</v>
      </c>
      <c r="AG852" s="177">
        <f t="shared" si="176"/>
        <v>0</v>
      </c>
      <c r="AH852" s="177">
        <f t="shared" si="176"/>
        <v>0</v>
      </c>
      <c r="AI852" s="177">
        <f t="shared" si="176"/>
        <v>0</v>
      </c>
      <c r="AJ852" s="177">
        <f t="shared" si="176"/>
        <v>0</v>
      </c>
      <c r="AK852" s="177">
        <f t="shared" si="176"/>
        <v>0.2</v>
      </c>
      <c r="AL852" s="177">
        <f t="shared" si="176"/>
        <v>0.2</v>
      </c>
      <c r="AM852" s="177">
        <f t="shared" si="176"/>
        <v>0.2</v>
      </c>
      <c r="AN852" s="177">
        <f t="shared" si="176"/>
        <v>0.2</v>
      </c>
      <c r="AO852" s="177">
        <f t="shared" si="176"/>
        <v>0.2</v>
      </c>
      <c r="AP852" s="177">
        <f t="shared" si="176"/>
        <v>0.2</v>
      </c>
      <c r="AQ852" s="177">
        <f t="shared" si="176"/>
        <v>0.8</v>
      </c>
      <c r="AR852" s="177">
        <f t="shared" si="176"/>
        <v>0.8</v>
      </c>
      <c r="AS852" s="177">
        <f t="shared" si="176"/>
        <v>0.8</v>
      </c>
      <c r="AT852" s="177">
        <f t="shared" si="176"/>
        <v>1</v>
      </c>
      <c r="AU852" s="177">
        <f t="shared" si="176"/>
        <v>1</v>
      </c>
      <c r="AV852" s="177">
        <f t="shared" si="176"/>
        <v>1</v>
      </c>
      <c r="AW852" s="177">
        <f t="shared" si="176"/>
        <v>1</v>
      </c>
      <c r="AX852" s="177">
        <f t="shared" si="176"/>
        <v>1</v>
      </c>
      <c r="AY852" s="177">
        <f t="shared" si="176"/>
        <v>1</v>
      </c>
      <c r="AZ852" s="177">
        <f t="shared" si="176"/>
        <v>1</v>
      </c>
      <c r="BA852" s="177">
        <f t="shared" si="176"/>
        <v>1</v>
      </c>
      <c r="BB852" s="177">
        <f t="shared" si="176"/>
        <v>1</v>
      </c>
      <c r="BC852" s="177">
        <f t="shared" si="176"/>
        <v>1</v>
      </c>
      <c r="BD852" s="177">
        <f t="shared" si="176"/>
        <v>1</v>
      </c>
      <c r="BE852" s="177">
        <f t="shared" si="176"/>
        <v>1</v>
      </c>
      <c r="BF852" s="177">
        <f t="shared" si="176"/>
        <v>1</v>
      </c>
      <c r="BG852" s="177">
        <f t="shared" si="176"/>
        <v>1</v>
      </c>
      <c r="BH852" s="177">
        <f t="shared" si="176"/>
        <v>1</v>
      </c>
      <c r="BI852" s="177">
        <f t="shared" si="176"/>
        <v>1</v>
      </c>
      <c r="BJ852" s="177">
        <f t="shared" si="176"/>
        <v>1</v>
      </c>
      <c r="BK852" s="177">
        <f t="shared" si="176"/>
        <v>1</v>
      </c>
      <c r="BL852" s="177">
        <f t="shared" si="176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>
        <v>1</v>
      </c>
      <c r="AI854" s="182">
        <v>1</v>
      </c>
      <c r="AJ854" s="182">
        <v>1</v>
      </c>
      <c r="AK854" s="182">
        <v>1</v>
      </c>
      <c r="AL854" s="182"/>
      <c r="AM854" s="182"/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780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>
        <v>1</v>
      </c>
      <c r="AL855" s="182">
        <v>1</v>
      </c>
      <c r="AM855" s="182">
        <v>1</v>
      </c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8">T859*$N$859+T862*$N$862</f>
        <v>0</v>
      </c>
      <c r="U856" s="184">
        <f t="shared" si="178"/>
        <v>0</v>
      </c>
      <c r="V856" s="184">
        <f t="shared" si="178"/>
        <v>0</v>
      </c>
      <c r="W856" s="184">
        <f t="shared" si="178"/>
        <v>0</v>
      </c>
      <c r="X856" s="184">
        <f t="shared" si="178"/>
        <v>0</v>
      </c>
      <c r="Y856" s="184">
        <f t="shared" si="178"/>
        <v>0</v>
      </c>
      <c r="Z856" s="184">
        <f t="shared" si="178"/>
        <v>0</v>
      </c>
      <c r="AA856" s="184">
        <f t="shared" si="178"/>
        <v>0</v>
      </c>
      <c r="AB856" s="184">
        <f t="shared" si="178"/>
        <v>0</v>
      </c>
      <c r="AC856" s="184">
        <f t="shared" si="178"/>
        <v>0</v>
      </c>
      <c r="AD856" s="184">
        <f t="shared" si="178"/>
        <v>0</v>
      </c>
      <c r="AE856" s="184">
        <f t="shared" si="178"/>
        <v>0</v>
      </c>
      <c r="AF856" s="184">
        <f t="shared" si="178"/>
        <v>0</v>
      </c>
      <c r="AG856" s="184">
        <f t="shared" si="178"/>
        <v>0</v>
      </c>
      <c r="AH856" s="184">
        <f t="shared" si="178"/>
        <v>0</v>
      </c>
      <c r="AI856" s="184">
        <f t="shared" si="178"/>
        <v>0</v>
      </c>
      <c r="AJ856" s="184">
        <f t="shared" si="178"/>
        <v>0</v>
      </c>
      <c r="AK856" s="184">
        <f t="shared" si="178"/>
        <v>0</v>
      </c>
      <c r="AL856" s="184">
        <f t="shared" si="178"/>
        <v>0</v>
      </c>
      <c r="AM856" s="184">
        <f t="shared" si="178"/>
        <v>0</v>
      </c>
      <c r="AN856" s="184">
        <f t="shared" si="178"/>
        <v>0</v>
      </c>
      <c r="AO856" s="184">
        <f t="shared" si="178"/>
        <v>0</v>
      </c>
      <c r="AP856" s="184">
        <f t="shared" si="178"/>
        <v>0</v>
      </c>
      <c r="AQ856" s="184">
        <f t="shared" si="178"/>
        <v>0</v>
      </c>
      <c r="AR856" s="184">
        <f t="shared" si="178"/>
        <v>1</v>
      </c>
      <c r="AS856" s="184">
        <f t="shared" si="178"/>
        <v>1</v>
      </c>
      <c r="AT856" s="184">
        <f t="shared" si="178"/>
        <v>1</v>
      </c>
      <c r="AU856" s="184">
        <f t="shared" si="178"/>
        <v>1</v>
      </c>
      <c r="AV856" s="184">
        <f t="shared" si="178"/>
        <v>1</v>
      </c>
      <c r="AW856" s="184">
        <f t="shared" si="178"/>
        <v>1</v>
      </c>
      <c r="AX856" s="184">
        <f t="shared" si="178"/>
        <v>1</v>
      </c>
      <c r="AY856" s="184">
        <f t="shared" si="178"/>
        <v>1</v>
      </c>
      <c r="AZ856" s="184">
        <f t="shared" si="178"/>
        <v>1</v>
      </c>
      <c r="BA856" s="184">
        <f t="shared" si="178"/>
        <v>1</v>
      </c>
      <c r="BB856" s="184">
        <f t="shared" si="178"/>
        <v>1</v>
      </c>
      <c r="BC856" s="184">
        <f t="shared" si="178"/>
        <v>1</v>
      </c>
      <c r="BD856" s="184">
        <f t="shared" si="178"/>
        <v>1</v>
      </c>
      <c r="BE856" s="184">
        <f t="shared" si="178"/>
        <v>1</v>
      </c>
      <c r="BF856" s="184">
        <f t="shared" si="178"/>
        <v>1</v>
      </c>
      <c r="BG856" s="184">
        <f t="shared" si="178"/>
        <v>1</v>
      </c>
      <c r="BH856" s="184">
        <f t="shared" si="178"/>
        <v>1</v>
      </c>
      <c r="BI856" s="184">
        <f t="shared" si="178"/>
        <v>1</v>
      </c>
      <c r="BJ856" s="184">
        <f t="shared" si="178"/>
        <v>1</v>
      </c>
      <c r="BK856" s="184">
        <f t="shared" si="178"/>
        <v>1</v>
      </c>
      <c r="BL856" s="184">
        <f t="shared" si="178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9">T860*$N$859+T863*$N$862</f>
        <v>0</v>
      </c>
      <c r="U857" s="182">
        <f t="shared" si="179"/>
        <v>0</v>
      </c>
      <c r="V857" s="182">
        <f t="shared" si="179"/>
        <v>0</v>
      </c>
      <c r="W857" s="182">
        <f t="shared" si="179"/>
        <v>0</v>
      </c>
      <c r="X857" s="182">
        <f t="shared" si="179"/>
        <v>0</v>
      </c>
      <c r="Y857" s="182">
        <f t="shared" si="179"/>
        <v>0</v>
      </c>
      <c r="Z857" s="182">
        <f t="shared" si="179"/>
        <v>0</v>
      </c>
      <c r="AA857" s="182">
        <f t="shared" si="179"/>
        <v>0</v>
      </c>
      <c r="AB857" s="182">
        <f t="shared" si="179"/>
        <v>0</v>
      </c>
      <c r="AC857" s="182">
        <f t="shared" si="179"/>
        <v>0</v>
      </c>
      <c r="AD857" s="182">
        <f t="shared" si="179"/>
        <v>0</v>
      </c>
      <c r="AE857" s="182">
        <f t="shared" si="179"/>
        <v>0</v>
      </c>
      <c r="AF857" s="182">
        <f t="shared" si="179"/>
        <v>0</v>
      </c>
      <c r="AG857" s="182">
        <f t="shared" si="179"/>
        <v>0</v>
      </c>
      <c r="AH857" s="182">
        <f t="shared" si="179"/>
        <v>0</v>
      </c>
      <c r="AI857" s="182">
        <f t="shared" si="179"/>
        <v>0</v>
      </c>
      <c r="AJ857" s="182">
        <f t="shared" si="179"/>
        <v>0</v>
      </c>
      <c r="AK857" s="182">
        <f t="shared" si="179"/>
        <v>0</v>
      </c>
      <c r="AL857" s="182">
        <f t="shared" si="179"/>
        <v>0</v>
      </c>
      <c r="AM857" s="182">
        <f t="shared" si="179"/>
        <v>0</v>
      </c>
      <c r="AN857" s="182">
        <f t="shared" si="179"/>
        <v>0</v>
      </c>
      <c r="AO857" s="182">
        <f t="shared" si="179"/>
        <v>0</v>
      </c>
      <c r="AP857" s="182">
        <f t="shared" si="179"/>
        <v>0</v>
      </c>
      <c r="AQ857" s="182">
        <f t="shared" si="179"/>
        <v>0</v>
      </c>
      <c r="AR857" s="182">
        <f t="shared" si="179"/>
        <v>0</v>
      </c>
      <c r="AS857" s="182">
        <f t="shared" si="179"/>
        <v>0</v>
      </c>
      <c r="AT857" s="182">
        <f t="shared" si="179"/>
        <v>0</v>
      </c>
      <c r="AU857" s="182">
        <f t="shared" si="179"/>
        <v>0</v>
      </c>
      <c r="AV857" s="182">
        <f t="shared" si="179"/>
        <v>0</v>
      </c>
      <c r="AW857" s="182">
        <f t="shared" si="179"/>
        <v>0</v>
      </c>
      <c r="AX857" s="182">
        <f t="shared" si="179"/>
        <v>0</v>
      </c>
      <c r="AY857" s="182">
        <f t="shared" si="179"/>
        <v>0</v>
      </c>
      <c r="AZ857" s="182">
        <f t="shared" si="179"/>
        <v>0</v>
      </c>
      <c r="BA857" s="182">
        <f t="shared" si="179"/>
        <v>0</v>
      </c>
      <c r="BB857" s="182">
        <f t="shared" si="179"/>
        <v>0</v>
      </c>
      <c r="BC857" s="182">
        <f t="shared" si="179"/>
        <v>0</v>
      </c>
      <c r="BD857" s="182">
        <f t="shared" si="179"/>
        <v>0</v>
      </c>
      <c r="BE857" s="182">
        <f t="shared" si="179"/>
        <v>0</v>
      </c>
      <c r="BF857" s="182">
        <f t="shared" si="179"/>
        <v>0</v>
      </c>
      <c r="BG857" s="182">
        <f t="shared" si="179"/>
        <v>0</v>
      </c>
      <c r="BH857" s="182">
        <f t="shared" si="179"/>
        <v>0</v>
      </c>
      <c r="BI857" s="182">
        <f t="shared" si="179"/>
        <v>0</v>
      </c>
      <c r="BJ857" s="182">
        <f t="shared" si="179"/>
        <v>0</v>
      </c>
      <c r="BK857" s="182">
        <f t="shared" si="179"/>
        <v>0</v>
      </c>
      <c r="BL857" s="182">
        <f t="shared" si="179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780</v>
      </c>
      <c r="S858" s="182">
        <f>S861*$N$859+S864*$N$862</f>
        <v>0</v>
      </c>
      <c r="T858" s="182">
        <f t="shared" ref="T858:BL858" si="180">T861*$N$859+T864*$N$862</f>
        <v>0</v>
      </c>
      <c r="U858" s="182">
        <f t="shared" si="180"/>
        <v>0</v>
      </c>
      <c r="V858" s="182">
        <f t="shared" si="180"/>
        <v>0</v>
      </c>
      <c r="W858" s="182">
        <f t="shared" si="180"/>
        <v>0</v>
      </c>
      <c r="X858" s="182">
        <f t="shared" si="180"/>
        <v>0</v>
      </c>
      <c r="Y858" s="182">
        <f t="shared" si="180"/>
        <v>0</v>
      </c>
      <c r="Z858" s="182">
        <f t="shared" si="180"/>
        <v>0</v>
      </c>
      <c r="AA858" s="182">
        <f t="shared" si="180"/>
        <v>0</v>
      </c>
      <c r="AB858" s="182">
        <f t="shared" si="180"/>
        <v>0</v>
      </c>
      <c r="AC858" s="182">
        <f t="shared" si="180"/>
        <v>0</v>
      </c>
      <c r="AD858" s="182">
        <f t="shared" si="180"/>
        <v>0</v>
      </c>
      <c r="AE858" s="182">
        <f t="shared" si="180"/>
        <v>0</v>
      </c>
      <c r="AF858" s="182">
        <f t="shared" si="180"/>
        <v>0</v>
      </c>
      <c r="AG858" s="182">
        <f t="shared" si="180"/>
        <v>0</v>
      </c>
      <c r="AH858" s="182">
        <f t="shared" si="180"/>
        <v>0</v>
      </c>
      <c r="AI858" s="182">
        <f t="shared" si="180"/>
        <v>0</v>
      </c>
      <c r="AJ858" s="182">
        <f t="shared" si="180"/>
        <v>0</v>
      </c>
      <c r="AK858" s="182">
        <f t="shared" si="180"/>
        <v>0</v>
      </c>
      <c r="AL858" s="182">
        <f t="shared" si="180"/>
        <v>0</v>
      </c>
      <c r="AM858" s="182">
        <f t="shared" si="180"/>
        <v>0</v>
      </c>
      <c r="AN858" s="182">
        <f t="shared" si="180"/>
        <v>0</v>
      </c>
      <c r="AO858" s="182">
        <f t="shared" si="180"/>
        <v>0</v>
      </c>
      <c r="AP858" s="182">
        <f t="shared" si="180"/>
        <v>0</v>
      </c>
      <c r="AQ858" s="182">
        <f t="shared" si="180"/>
        <v>1</v>
      </c>
      <c r="AR858" s="182">
        <f t="shared" si="180"/>
        <v>1</v>
      </c>
      <c r="AS858" s="182">
        <f t="shared" si="180"/>
        <v>1</v>
      </c>
      <c r="AT858" s="182">
        <f t="shared" si="180"/>
        <v>1</v>
      </c>
      <c r="AU858" s="182">
        <f t="shared" si="180"/>
        <v>1</v>
      </c>
      <c r="AV858" s="182">
        <f t="shared" si="180"/>
        <v>1</v>
      </c>
      <c r="AW858" s="182">
        <f t="shared" si="180"/>
        <v>1</v>
      </c>
      <c r="AX858" s="182">
        <f t="shared" si="180"/>
        <v>1</v>
      </c>
      <c r="AY858" s="182">
        <f t="shared" si="180"/>
        <v>1</v>
      </c>
      <c r="AZ858" s="182">
        <f t="shared" si="180"/>
        <v>1</v>
      </c>
      <c r="BA858" s="182">
        <f t="shared" si="180"/>
        <v>1</v>
      </c>
      <c r="BB858" s="182">
        <f t="shared" si="180"/>
        <v>1</v>
      </c>
      <c r="BC858" s="182">
        <f t="shared" si="180"/>
        <v>1</v>
      </c>
      <c r="BD858" s="182">
        <f t="shared" si="180"/>
        <v>1</v>
      </c>
      <c r="BE858" s="182">
        <f t="shared" si="180"/>
        <v>1</v>
      </c>
      <c r="BF858" s="182">
        <f t="shared" si="180"/>
        <v>1</v>
      </c>
      <c r="BG858" s="182">
        <f t="shared" si="180"/>
        <v>1</v>
      </c>
      <c r="BH858" s="182">
        <f t="shared" si="180"/>
        <v>1</v>
      </c>
      <c r="BI858" s="182">
        <f t="shared" si="180"/>
        <v>1</v>
      </c>
      <c r="BJ858" s="182">
        <f t="shared" si="180"/>
        <v>1</v>
      </c>
      <c r="BK858" s="182">
        <f t="shared" si="180"/>
        <v>1</v>
      </c>
      <c r="BL858" s="182">
        <f t="shared" si="180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780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2">
        <v>1</v>
      </c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780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2">
        <v>1</v>
      </c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81">T868*$N$868+T871*$N$871</f>
        <v>0</v>
      </c>
      <c r="U865" s="184">
        <f t="shared" si="181"/>
        <v>0</v>
      </c>
      <c r="V865" s="184">
        <f t="shared" si="181"/>
        <v>0</v>
      </c>
      <c r="W865" s="184">
        <f t="shared" si="181"/>
        <v>0</v>
      </c>
      <c r="X865" s="184">
        <f t="shared" si="181"/>
        <v>0</v>
      </c>
      <c r="Y865" s="184">
        <f t="shared" si="181"/>
        <v>0</v>
      </c>
      <c r="Z865" s="184">
        <f t="shared" si="181"/>
        <v>0</v>
      </c>
      <c r="AA865" s="184">
        <f t="shared" si="181"/>
        <v>0</v>
      </c>
      <c r="AB865" s="184">
        <f t="shared" si="181"/>
        <v>0</v>
      </c>
      <c r="AC865" s="184">
        <f t="shared" si="181"/>
        <v>0</v>
      </c>
      <c r="AD865" s="184">
        <f t="shared" si="181"/>
        <v>0</v>
      </c>
      <c r="AE865" s="184">
        <f t="shared" si="181"/>
        <v>0</v>
      </c>
      <c r="AF865" s="184">
        <f t="shared" si="181"/>
        <v>0</v>
      </c>
      <c r="AG865" s="184">
        <f t="shared" si="181"/>
        <v>0</v>
      </c>
      <c r="AH865" s="184">
        <f t="shared" si="181"/>
        <v>0</v>
      </c>
      <c r="AI865" s="184">
        <f t="shared" si="181"/>
        <v>0</v>
      </c>
      <c r="AJ865" s="184">
        <f t="shared" si="181"/>
        <v>0</v>
      </c>
      <c r="AK865" s="184">
        <f t="shared" si="181"/>
        <v>0</v>
      </c>
      <c r="AL865" s="184">
        <f t="shared" si="181"/>
        <v>0</v>
      </c>
      <c r="AM865" s="184">
        <f t="shared" si="181"/>
        <v>0</v>
      </c>
      <c r="AN865" s="184">
        <f t="shared" si="181"/>
        <v>0</v>
      </c>
      <c r="AO865" s="184">
        <f t="shared" si="181"/>
        <v>0</v>
      </c>
      <c r="AP865" s="184">
        <f t="shared" si="181"/>
        <v>0</v>
      </c>
      <c r="AQ865" s="184">
        <f t="shared" si="181"/>
        <v>0</v>
      </c>
      <c r="AR865" s="184">
        <f t="shared" si="181"/>
        <v>0</v>
      </c>
      <c r="AS865" s="184">
        <f t="shared" si="181"/>
        <v>0</v>
      </c>
      <c r="AT865" s="184">
        <f t="shared" si="181"/>
        <v>1</v>
      </c>
      <c r="AU865" s="184">
        <f t="shared" si="181"/>
        <v>1</v>
      </c>
      <c r="AV865" s="184">
        <f t="shared" si="181"/>
        <v>1</v>
      </c>
      <c r="AW865" s="184">
        <f t="shared" si="181"/>
        <v>1</v>
      </c>
      <c r="AX865" s="184">
        <f t="shared" si="181"/>
        <v>1</v>
      </c>
      <c r="AY865" s="184">
        <f t="shared" si="181"/>
        <v>1</v>
      </c>
      <c r="AZ865" s="184">
        <f t="shared" si="181"/>
        <v>1</v>
      </c>
      <c r="BA865" s="184">
        <f t="shared" si="181"/>
        <v>1</v>
      </c>
      <c r="BB865" s="184">
        <f t="shared" si="181"/>
        <v>1</v>
      </c>
      <c r="BC865" s="184">
        <f t="shared" si="181"/>
        <v>1</v>
      </c>
      <c r="BD865" s="184">
        <f t="shared" si="181"/>
        <v>1</v>
      </c>
      <c r="BE865" s="184">
        <f t="shared" si="181"/>
        <v>1</v>
      </c>
      <c r="BF865" s="184">
        <f t="shared" si="181"/>
        <v>1</v>
      </c>
      <c r="BG865" s="184">
        <f t="shared" si="181"/>
        <v>1</v>
      </c>
      <c r="BH865" s="184">
        <f t="shared" si="181"/>
        <v>1</v>
      </c>
      <c r="BI865" s="184">
        <f t="shared" si="181"/>
        <v>1</v>
      </c>
      <c r="BJ865" s="184">
        <f t="shared" si="181"/>
        <v>1</v>
      </c>
      <c r="BK865" s="184">
        <f t="shared" si="181"/>
        <v>1</v>
      </c>
      <c r="BL865" s="184">
        <f t="shared" si="181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2">T869*$N$868+T872*$N$871</f>
        <v>0</v>
      </c>
      <c r="U866" s="182">
        <f t="shared" si="182"/>
        <v>0</v>
      </c>
      <c r="V866" s="182">
        <f t="shared" si="182"/>
        <v>0</v>
      </c>
      <c r="W866" s="182">
        <f t="shared" si="182"/>
        <v>0</v>
      </c>
      <c r="X866" s="182">
        <f t="shared" si="182"/>
        <v>0</v>
      </c>
      <c r="Y866" s="182">
        <f t="shared" si="182"/>
        <v>0</v>
      </c>
      <c r="Z866" s="182">
        <f t="shared" si="182"/>
        <v>0</v>
      </c>
      <c r="AA866" s="182">
        <f t="shared" si="182"/>
        <v>0</v>
      </c>
      <c r="AB866" s="182">
        <f t="shared" si="182"/>
        <v>0</v>
      </c>
      <c r="AC866" s="182">
        <f t="shared" si="182"/>
        <v>0</v>
      </c>
      <c r="AD866" s="182">
        <f t="shared" si="182"/>
        <v>0</v>
      </c>
      <c r="AE866" s="182">
        <f t="shared" si="182"/>
        <v>0</v>
      </c>
      <c r="AF866" s="182">
        <f t="shared" si="182"/>
        <v>0</v>
      </c>
      <c r="AG866" s="182">
        <f t="shared" si="182"/>
        <v>0</v>
      </c>
      <c r="AH866" s="182">
        <f t="shared" si="182"/>
        <v>0</v>
      </c>
      <c r="AI866" s="182">
        <f t="shared" si="182"/>
        <v>0</v>
      </c>
      <c r="AJ866" s="182">
        <f t="shared" si="182"/>
        <v>0</v>
      </c>
      <c r="AK866" s="182">
        <f t="shared" si="182"/>
        <v>0</v>
      </c>
      <c r="AL866" s="182">
        <f t="shared" si="182"/>
        <v>0</v>
      </c>
      <c r="AM866" s="182">
        <f t="shared" si="182"/>
        <v>0</v>
      </c>
      <c r="AN866" s="182">
        <f t="shared" si="182"/>
        <v>0</v>
      </c>
      <c r="AO866" s="182">
        <f t="shared" si="182"/>
        <v>0</v>
      </c>
      <c r="AP866" s="182">
        <f t="shared" si="182"/>
        <v>0</v>
      </c>
      <c r="AQ866" s="182">
        <f t="shared" si="182"/>
        <v>0</v>
      </c>
      <c r="AR866" s="182">
        <f t="shared" si="182"/>
        <v>0</v>
      </c>
      <c r="AS866" s="182">
        <f t="shared" si="182"/>
        <v>0</v>
      </c>
      <c r="AT866" s="182">
        <f t="shared" si="182"/>
        <v>0</v>
      </c>
      <c r="AU866" s="182">
        <f t="shared" si="182"/>
        <v>0</v>
      </c>
      <c r="AV866" s="182">
        <f t="shared" si="182"/>
        <v>0</v>
      </c>
      <c r="AW866" s="182">
        <f t="shared" si="182"/>
        <v>0</v>
      </c>
      <c r="AX866" s="182">
        <f t="shared" si="182"/>
        <v>0</v>
      </c>
      <c r="AY866" s="182">
        <f t="shared" si="182"/>
        <v>0</v>
      </c>
      <c r="AZ866" s="182">
        <f t="shared" si="182"/>
        <v>0</v>
      </c>
      <c r="BA866" s="182">
        <f t="shared" si="182"/>
        <v>0</v>
      </c>
      <c r="BB866" s="182">
        <f t="shared" si="182"/>
        <v>0</v>
      </c>
      <c r="BC866" s="182">
        <f t="shared" si="182"/>
        <v>0</v>
      </c>
      <c r="BD866" s="182">
        <f t="shared" si="182"/>
        <v>0</v>
      </c>
      <c r="BE866" s="182">
        <f t="shared" si="182"/>
        <v>0</v>
      </c>
      <c r="BF866" s="182">
        <f t="shared" si="182"/>
        <v>0</v>
      </c>
      <c r="BG866" s="182">
        <f t="shared" si="182"/>
        <v>0</v>
      </c>
      <c r="BH866" s="182">
        <f t="shared" si="182"/>
        <v>0</v>
      </c>
      <c r="BI866" s="182">
        <f t="shared" si="182"/>
        <v>0</v>
      </c>
      <c r="BJ866" s="182">
        <f t="shared" si="182"/>
        <v>0</v>
      </c>
      <c r="BK866" s="182">
        <f t="shared" si="182"/>
        <v>0</v>
      </c>
      <c r="BL866" s="182">
        <f t="shared" si="182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780</v>
      </c>
      <c r="S867" s="182">
        <f>S870*$N$868+S873*$N$871</f>
        <v>0</v>
      </c>
      <c r="T867" s="182">
        <f t="shared" ref="T867:BL867" si="183">T870*$N$868+T873*$N$871</f>
        <v>0</v>
      </c>
      <c r="U867" s="182">
        <f t="shared" si="183"/>
        <v>0</v>
      </c>
      <c r="V867" s="182">
        <f t="shared" si="183"/>
        <v>0</v>
      </c>
      <c r="W867" s="182">
        <f t="shared" si="183"/>
        <v>0</v>
      </c>
      <c r="X867" s="182">
        <f t="shared" si="183"/>
        <v>0</v>
      </c>
      <c r="Y867" s="182">
        <f t="shared" si="183"/>
        <v>0</v>
      </c>
      <c r="Z867" s="182">
        <f t="shared" si="183"/>
        <v>0</v>
      </c>
      <c r="AA867" s="182">
        <f t="shared" si="183"/>
        <v>0</v>
      </c>
      <c r="AB867" s="182">
        <f t="shared" si="183"/>
        <v>0</v>
      </c>
      <c r="AC867" s="182">
        <f t="shared" si="183"/>
        <v>0</v>
      </c>
      <c r="AD867" s="182">
        <f t="shared" si="183"/>
        <v>0</v>
      </c>
      <c r="AE867" s="182">
        <f t="shared" si="183"/>
        <v>0</v>
      </c>
      <c r="AF867" s="182">
        <f t="shared" si="183"/>
        <v>0</v>
      </c>
      <c r="AG867" s="182">
        <f t="shared" si="183"/>
        <v>0</v>
      </c>
      <c r="AH867" s="182">
        <f t="shared" si="183"/>
        <v>0</v>
      </c>
      <c r="AI867" s="182">
        <f t="shared" si="183"/>
        <v>0</v>
      </c>
      <c r="AJ867" s="182">
        <f t="shared" si="183"/>
        <v>0</v>
      </c>
      <c r="AK867" s="182">
        <f t="shared" si="183"/>
        <v>0</v>
      </c>
      <c r="AL867" s="182">
        <f t="shared" si="183"/>
        <v>0</v>
      </c>
      <c r="AM867" s="182">
        <f t="shared" si="183"/>
        <v>0</v>
      </c>
      <c r="AN867" s="182">
        <f t="shared" si="183"/>
        <v>0</v>
      </c>
      <c r="AO867" s="182">
        <f t="shared" si="183"/>
        <v>0</v>
      </c>
      <c r="AP867" s="182">
        <f t="shared" si="183"/>
        <v>0</v>
      </c>
      <c r="AQ867" s="182">
        <f t="shared" si="183"/>
        <v>0</v>
      </c>
      <c r="AR867" s="182">
        <f t="shared" si="183"/>
        <v>0</v>
      </c>
      <c r="AS867" s="182">
        <f t="shared" si="183"/>
        <v>0</v>
      </c>
      <c r="AT867" s="182">
        <f t="shared" si="183"/>
        <v>1</v>
      </c>
      <c r="AU867" s="182">
        <f t="shared" si="183"/>
        <v>1</v>
      </c>
      <c r="AV867" s="182">
        <f t="shared" si="183"/>
        <v>1</v>
      </c>
      <c r="AW867" s="182">
        <f t="shared" si="183"/>
        <v>1</v>
      </c>
      <c r="AX867" s="182">
        <f t="shared" si="183"/>
        <v>1</v>
      </c>
      <c r="AY867" s="182">
        <f t="shared" si="183"/>
        <v>1</v>
      </c>
      <c r="AZ867" s="182">
        <f t="shared" si="183"/>
        <v>1</v>
      </c>
      <c r="BA867" s="182">
        <f t="shared" si="183"/>
        <v>1</v>
      </c>
      <c r="BB867" s="182">
        <f t="shared" si="183"/>
        <v>1</v>
      </c>
      <c r="BC867" s="182">
        <f t="shared" si="183"/>
        <v>1</v>
      </c>
      <c r="BD867" s="182">
        <f t="shared" si="183"/>
        <v>1</v>
      </c>
      <c r="BE867" s="182">
        <f t="shared" si="183"/>
        <v>1</v>
      </c>
      <c r="BF867" s="182">
        <f t="shared" si="183"/>
        <v>1</v>
      </c>
      <c r="BG867" s="182">
        <f t="shared" si="183"/>
        <v>1</v>
      </c>
      <c r="BH867" s="182">
        <f t="shared" si="183"/>
        <v>1</v>
      </c>
      <c r="BI867" s="182">
        <f t="shared" si="183"/>
        <v>1</v>
      </c>
      <c r="BJ867" s="182">
        <f t="shared" si="183"/>
        <v>1</v>
      </c>
      <c r="BK867" s="182">
        <f t="shared" si="183"/>
        <v>1</v>
      </c>
      <c r="BL867" s="182">
        <f t="shared" si="183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780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780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4">S877*$L$877</f>
        <v>0</v>
      </c>
      <c r="T874" s="179">
        <f t="shared" si="184"/>
        <v>0</v>
      </c>
      <c r="U874" s="179">
        <f t="shared" si="184"/>
        <v>0</v>
      </c>
      <c r="V874" s="179">
        <f t="shared" si="184"/>
        <v>0</v>
      </c>
      <c r="W874" s="179">
        <f t="shared" si="184"/>
        <v>0</v>
      </c>
      <c r="X874" s="179">
        <f t="shared" si="184"/>
        <v>0</v>
      </c>
      <c r="Y874" s="179">
        <f t="shared" si="184"/>
        <v>0</v>
      </c>
      <c r="Z874" s="179">
        <f t="shared" si="184"/>
        <v>0</v>
      </c>
      <c r="AA874" s="179">
        <f t="shared" si="184"/>
        <v>0</v>
      </c>
      <c r="AB874" s="179">
        <f t="shared" si="184"/>
        <v>0</v>
      </c>
      <c r="AC874" s="179">
        <f t="shared" si="184"/>
        <v>0</v>
      </c>
      <c r="AD874" s="179">
        <f t="shared" si="184"/>
        <v>0.2</v>
      </c>
      <c r="AE874" s="179">
        <f t="shared" si="184"/>
        <v>0.2</v>
      </c>
      <c r="AF874" s="179">
        <f t="shared" si="184"/>
        <v>0.2</v>
      </c>
      <c r="AG874" s="179">
        <f t="shared" si="184"/>
        <v>0.2</v>
      </c>
      <c r="AH874" s="179">
        <f t="shared" si="184"/>
        <v>0.2</v>
      </c>
      <c r="AI874" s="179">
        <f t="shared" si="184"/>
        <v>0.2</v>
      </c>
      <c r="AJ874" s="179">
        <f t="shared" si="184"/>
        <v>0.2</v>
      </c>
      <c r="AK874" s="179">
        <f t="shared" si="184"/>
        <v>0.2</v>
      </c>
      <c r="AL874" s="179">
        <f t="shared" si="184"/>
        <v>0.2</v>
      </c>
      <c r="AM874" s="179">
        <f t="shared" si="184"/>
        <v>0.2</v>
      </c>
      <c r="AN874" s="179">
        <f t="shared" si="184"/>
        <v>0.2</v>
      </c>
      <c r="AO874" s="179">
        <f t="shared" si="184"/>
        <v>0.2</v>
      </c>
      <c r="AP874" s="179">
        <f t="shared" si="184"/>
        <v>0.2</v>
      </c>
      <c r="AQ874" s="179">
        <f t="shared" si="184"/>
        <v>0.2</v>
      </c>
      <c r="AR874" s="179">
        <f t="shared" si="184"/>
        <v>0.79999999999999982</v>
      </c>
      <c r="AS874" s="179">
        <f t="shared" si="184"/>
        <v>0.79999999999999982</v>
      </c>
      <c r="AT874" s="179">
        <f t="shared" si="184"/>
        <v>0.99999999999999978</v>
      </c>
      <c r="AU874" s="179">
        <f t="shared" si="184"/>
        <v>0.99999999999999978</v>
      </c>
      <c r="AV874" s="179">
        <f t="shared" si="184"/>
        <v>0.99999999999999978</v>
      </c>
      <c r="AW874" s="179">
        <f t="shared" si="184"/>
        <v>0.99999999999999978</v>
      </c>
      <c r="AX874" s="179">
        <f t="shared" si="184"/>
        <v>0.99999999999999978</v>
      </c>
      <c r="AY874" s="179">
        <f t="shared" si="184"/>
        <v>0.99999999999999978</v>
      </c>
      <c r="AZ874" s="179">
        <f t="shared" si="184"/>
        <v>0.99999999999999978</v>
      </c>
      <c r="BA874" s="179">
        <f t="shared" si="184"/>
        <v>0.99999999999999978</v>
      </c>
      <c r="BB874" s="179">
        <f t="shared" si="184"/>
        <v>0.99999999999999978</v>
      </c>
      <c r="BC874" s="179">
        <f t="shared" si="184"/>
        <v>0.99999999999999978</v>
      </c>
      <c r="BD874" s="179">
        <f t="shared" si="184"/>
        <v>0.99999999999999978</v>
      </c>
      <c r="BE874" s="179">
        <f t="shared" si="184"/>
        <v>0.99999999999999978</v>
      </c>
      <c r="BF874" s="179">
        <f t="shared" si="184"/>
        <v>0.99999999999999978</v>
      </c>
      <c r="BG874" s="179">
        <f t="shared" si="184"/>
        <v>0.99999999999999978</v>
      </c>
      <c r="BH874" s="179">
        <f t="shared" si="184"/>
        <v>0.99999999999999978</v>
      </c>
      <c r="BI874" s="179">
        <f t="shared" si="184"/>
        <v>0.99999999999999978</v>
      </c>
      <c r="BJ874" s="179">
        <f t="shared" si="184"/>
        <v>0.99999999999999978</v>
      </c>
      <c r="BK874" s="179">
        <f t="shared" si="184"/>
        <v>0.99999999999999978</v>
      </c>
      <c r="BL874" s="179">
        <f t="shared" si="184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5">S878*$L$877</f>
        <v>0</v>
      </c>
      <c r="T875" s="182">
        <f t="shared" si="185"/>
        <v>0</v>
      </c>
      <c r="U875" s="182">
        <f t="shared" si="185"/>
        <v>0</v>
      </c>
      <c r="V875" s="182">
        <f t="shared" si="185"/>
        <v>0</v>
      </c>
      <c r="W875" s="182">
        <f t="shared" si="185"/>
        <v>0</v>
      </c>
      <c r="X875" s="182">
        <f t="shared" si="185"/>
        <v>0</v>
      </c>
      <c r="Y875" s="182">
        <f t="shared" si="185"/>
        <v>0</v>
      </c>
      <c r="Z875" s="182">
        <f t="shared" si="185"/>
        <v>0</v>
      </c>
      <c r="AA875" s="182">
        <f t="shared" si="185"/>
        <v>0</v>
      </c>
      <c r="AB875" s="182">
        <f t="shared" si="185"/>
        <v>0</v>
      </c>
      <c r="AC875" s="182">
        <f t="shared" si="185"/>
        <v>0</v>
      </c>
      <c r="AD875" s="182">
        <f t="shared" si="185"/>
        <v>0.2</v>
      </c>
      <c r="AE875" s="182">
        <f t="shared" si="185"/>
        <v>0.2</v>
      </c>
      <c r="AF875" s="182">
        <f t="shared" si="185"/>
        <v>0.2</v>
      </c>
      <c r="AG875" s="182">
        <f t="shared" si="185"/>
        <v>0.2</v>
      </c>
      <c r="AH875" s="182">
        <f t="shared" si="185"/>
        <v>0.2</v>
      </c>
      <c r="AI875" s="182">
        <f t="shared" si="185"/>
        <v>0.2</v>
      </c>
      <c r="AJ875" s="182">
        <f t="shared" si="185"/>
        <v>0.2</v>
      </c>
      <c r="AK875" s="182">
        <f t="shared" si="185"/>
        <v>0.2</v>
      </c>
      <c r="AL875" s="182">
        <f t="shared" si="185"/>
        <v>0</v>
      </c>
      <c r="AM875" s="182">
        <f t="shared" si="185"/>
        <v>0</v>
      </c>
      <c r="AN875" s="182">
        <f t="shared" si="185"/>
        <v>0</v>
      </c>
      <c r="AO875" s="182">
        <f t="shared" si="185"/>
        <v>0</v>
      </c>
      <c r="AP875" s="182">
        <f t="shared" si="185"/>
        <v>0</v>
      </c>
      <c r="AQ875" s="182">
        <f t="shared" si="185"/>
        <v>0</v>
      </c>
      <c r="AR875" s="182">
        <f t="shared" si="185"/>
        <v>0</v>
      </c>
      <c r="AS875" s="182">
        <f t="shared" si="185"/>
        <v>0</v>
      </c>
      <c r="AT875" s="182">
        <f t="shared" si="185"/>
        <v>0</v>
      </c>
      <c r="AU875" s="182">
        <f t="shared" si="185"/>
        <v>0</v>
      </c>
      <c r="AV875" s="182">
        <f t="shared" si="185"/>
        <v>0</v>
      </c>
      <c r="AW875" s="182">
        <f t="shared" si="185"/>
        <v>0</v>
      </c>
      <c r="AX875" s="182">
        <f t="shared" si="185"/>
        <v>0</v>
      </c>
      <c r="AY875" s="182">
        <f t="shared" si="185"/>
        <v>0</v>
      </c>
      <c r="AZ875" s="182">
        <f t="shared" si="185"/>
        <v>0</v>
      </c>
      <c r="BA875" s="182">
        <f t="shared" si="185"/>
        <v>0</v>
      </c>
      <c r="BB875" s="182">
        <f t="shared" si="185"/>
        <v>0</v>
      </c>
      <c r="BC875" s="182">
        <f t="shared" si="185"/>
        <v>0</v>
      </c>
      <c r="BD875" s="182">
        <f t="shared" si="185"/>
        <v>0</v>
      </c>
      <c r="BE875" s="182">
        <f t="shared" si="185"/>
        <v>0</v>
      </c>
      <c r="BF875" s="182">
        <f t="shared" si="185"/>
        <v>0</v>
      </c>
      <c r="BG875" s="182">
        <f t="shared" si="185"/>
        <v>0</v>
      </c>
      <c r="BH875" s="182">
        <f t="shared" si="185"/>
        <v>0</v>
      </c>
      <c r="BI875" s="182">
        <f t="shared" si="185"/>
        <v>0</v>
      </c>
      <c r="BJ875" s="182">
        <f t="shared" si="185"/>
        <v>0</v>
      </c>
      <c r="BK875" s="182">
        <f t="shared" si="185"/>
        <v>0</v>
      </c>
      <c r="BL875" s="182">
        <f t="shared" si="185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780</v>
      </c>
      <c r="S876" s="177">
        <f t="shared" si="184"/>
        <v>0</v>
      </c>
      <c r="T876" s="182">
        <f t="shared" si="184"/>
        <v>0</v>
      </c>
      <c r="U876" s="182">
        <f t="shared" si="184"/>
        <v>0</v>
      </c>
      <c r="V876" s="182">
        <f t="shared" si="184"/>
        <v>0</v>
      </c>
      <c r="W876" s="182">
        <f t="shared" si="184"/>
        <v>0</v>
      </c>
      <c r="X876" s="182">
        <f t="shared" si="184"/>
        <v>0</v>
      </c>
      <c r="Y876" s="182">
        <f t="shared" si="184"/>
        <v>0</v>
      </c>
      <c r="Z876" s="182">
        <f t="shared" si="184"/>
        <v>0</v>
      </c>
      <c r="AA876" s="182">
        <f t="shared" si="184"/>
        <v>0</v>
      </c>
      <c r="AB876" s="182">
        <f t="shared" si="184"/>
        <v>0</v>
      </c>
      <c r="AC876" s="182">
        <f t="shared" si="184"/>
        <v>0</v>
      </c>
      <c r="AD876" s="182">
        <f t="shared" si="184"/>
        <v>0</v>
      </c>
      <c r="AE876" s="182">
        <f t="shared" si="184"/>
        <v>0</v>
      </c>
      <c r="AF876" s="182">
        <f t="shared" si="184"/>
        <v>0</v>
      </c>
      <c r="AG876" s="182">
        <f t="shared" si="184"/>
        <v>0</v>
      </c>
      <c r="AH876" s="182">
        <f t="shared" si="184"/>
        <v>0</v>
      </c>
      <c r="AI876" s="182">
        <f t="shared" si="184"/>
        <v>0</v>
      </c>
      <c r="AJ876" s="182">
        <f t="shared" si="184"/>
        <v>0</v>
      </c>
      <c r="AK876" s="182">
        <f t="shared" si="184"/>
        <v>0.2</v>
      </c>
      <c r="AL876" s="182">
        <f t="shared" si="184"/>
        <v>0.2</v>
      </c>
      <c r="AM876" s="182">
        <f t="shared" si="184"/>
        <v>0.2</v>
      </c>
      <c r="AN876" s="182">
        <f t="shared" si="184"/>
        <v>0.2</v>
      </c>
      <c r="AO876" s="182">
        <f t="shared" si="184"/>
        <v>0.2</v>
      </c>
      <c r="AP876" s="182">
        <f t="shared" si="184"/>
        <v>0.2</v>
      </c>
      <c r="AQ876" s="182">
        <f t="shared" si="184"/>
        <v>0.2</v>
      </c>
      <c r="AR876" s="182">
        <f t="shared" si="184"/>
        <v>0.79999999999999982</v>
      </c>
      <c r="AS876" s="182">
        <f t="shared" si="184"/>
        <v>0.99999999999999978</v>
      </c>
      <c r="AT876" s="182">
        <f t="shared" si="184"/>
        <v>0.99999999999999978</v>
      </c>
      <c r="AU876" s="182">
        <f t="shared" si="184"/>
        <v>0.99999999999999978</v>
      </c>
      <c r="AV876" s="182">
        <f t="shared" si="184"/>
        <v>0.99999999999999978</v>
      </c>
      <c r="AW876" s="182">
        <f t="shared" si="184"/>
        <v>0.99999999999999978</v>
      </c>
      <c r="AX876" s="182">
        <f t="shared" si="184"/>
        <v>0.99999999999999978</v>
      </c>
      <c r="AY876" s="182">
        <f t="shared" si="184"/>
        <v>0.99999999999999978</v>
      </c>
      <c r="AZ876" s="182">
        <f t="shared" si="184"/>
        <v>0.99999999999999978</v>
      </c>
      <c r="BA876" s="182">
        <f t="shared" si="184"/>
        <v>0.99999999999999978</v>
      </c>
      <c r="BB876" s="182">
        <f t="shared" si="184"/>
        <v>0.99999999999999978</v>
      </c>
      <c r="BC876" s="182">
        <f t="shared" si="184"/>
        <v>0.99999999999999978</v>
      </c>
      <c r="BD876" s="182">
        <f t="shared" si="184"/>
        <v>0.99999999999999978</v>
      </c>
      <c r="BE876" s="182">
        <f t="shared" si="184"/>
        <v>0.99999999999999978</v>
      </c>
      <c r="BF876" s="182">
        <f t="shared" si="184"/>
        <v>0.99999999999999978</v>
      </c>
      <c r="BG876" s="182">
        <f t="shared" si="184"/>
        <v>0.99999999999999978</v>
      </c>
      <c r="BH876" s="182">
        <f t="shared" si="184"/>
        <v>0.99999999999999978</v>
      </c>
      <c r="BI876" s="182">
        <f t="shared" si="184"/>
        <v>0.99999999999999978</v>
      </c>
      <c r="BJ876" s="182">
        <f t="shared" si="184"/>
        <v>0.99999999999999978</v>
      </c>
      <c r="BK876" s="182">
        <f t="shared" si="184"/>
        <v>0.99999999999999978</v>
      </c>
      <c r="BL876" s="182">
        <f t="shared" si="184"/>
        <v>0.99999999999999978</v>
      </c>
    </row>
    <row r="877" spans="1:64" s="7" customFormat="1" ht="12" customHeight="1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6">S880*$M$880+S883*$M$883+S901*$M$901</f>
        <v>0</v>
      </c>
      <c r="T877" s="180">
        <f t="shared" si="186"/>
        <v>0</v>
      </c>
      <c r="U877" s="180">
        <f t="shared" si="186"/>
        <v>0</v>
      </c>
      <c r="V877" s="180">
        <f t="shared" si="186"/>
        <v>0</v>
      </c>
      <c r="W877" s="180">
        <f t="shared" si="186"/>
        <v>0</v>
      </c>
      <c r="X877" s="180">
        <f t="shared" si="186"/>
        <v>0</v>
      </c>
      <c r="Y877" s="180">
        <f t="shared" si="186"/>
        <v>0</v>
      </c>
      <c r="Z877" s="180">
        <f t="shared" si="186"/>
        <v>0</v>
      </c>
      <c r="AA877" s="180">
        <f t="shared" si="186"/>
        <v>0</v>
      </c>
      <c r="AB877" s="180">
        <f t="shared" si="186"/>
        <v>0</v>
      </c>
      <c r="AC877" s="180">
        <f t="shared" si="186"/>
        <v>0</v>
      </c>
      <c r="AD877" s="180">
        <f t="shared" si="186"/>
        <v>0.2</v>
      </c>
      <c r="AE877" s="180">
        <f t="shared" si="186"/>
        <v>0.2</v>
      </c>
      <c r="AF877" s="180">
        <f t="shared" si="186"/>
        <v>0.2</v>
      </c>
      <c r="AG877" s="180">
        <f t="shared" si="186"/>
        <v>0.2</v>
      </c>
      <c r="AH877" s="180">
        <f t="shared" si="186"/>
        <v>0.2</v>
      </c>
      <c r="AI877" s="180">
        <f t="shared" si="186"/>
        <v>0.2</v>
      </c>
      <c r="AJ877" s="180">
        <f t="shared" si="186"/>
        <v>0.2</v>
      </c>
      <c r="AK877" s="180">
        <f t="shared" si="186"/>
        <v>0.2</v>
      </c>
      <c r="AL877" s="180">
        <f t="shared" si="186"/>
        <v>0.2</v>
      </c>
      <c r="AM877" s="180">
        <f t="shared" si="186"/>
        <v>0.2</v>
      </c>
      <c r="AN877" s="180">
        <f t="shared" si="186"/>
        <v>0.2</v>
      </c>
      <c r="AO877" s="180">
        <f t="shared" si="186"/>
        <v>0.2</v>
      </c>
      <c r="AP877" s="180">
        <f t="shared" si="186"/>
        <v>0.2</v>
      </c>
      <c r="AQ877" s="180">
        <f t="shared" si="186"/>
        <v>0.2</v>
      </c>
      <c r="AR877" s="180">
        <f t="shared" si="186"/>
        <v>0.79999999999999982</v>
      </c>
      <c r="AS877" s="180">
        <f t="shared" si="186"/>
        <v>0.79999999999999982</v>
      </c>
      <c r="AT877" s="180">
        <f t="shared" si="186"/>
        <v>0.99999999999999978</v>
      </c>
      <c r="AU877" s="180">
        <f t="shared" si="186"/>
        <v>0.99999999999999978</v>
      </c>
      <c r="AV877" s="180">
        <f t="shared" si="186"/>
        <v>0.99999999999999978</v>
      </c>
      <c r="AW877" s="180">
        <f t="shared" si="186"/>
        <v>0.99999999999999978</v>
      </c>
      <c r="AX877" s="180">
        <f t="shared" si="186"/>
        <v>0.99999999999999978</v>
      </c>
      <c r="AY877" s="180">
        <f t="shared" si="186"/>
        <v>0.99999999999999978</v>
      </c>
      <c r="AZ877" s="180">
        <f t="shared" si="186"/>
        <v>0.99999999999999978</v>
      </c>
      <c r="BA877" s="180">
        <f t="shared" si="186"/>
        <v>0.99999999999999978</v>
      </c>
      <c r="BB877" s="180">
        <f t="shared" si="186"/>
        <v>0.99999999999999978</v>
      </c>
      <c r="BC877" s="180">
        <f t="shared" si="186"/>
        <v>0.99999999999999978</v>
      </c>
      <c r="BD877" s="180">
        <f t="shared" si="186"/>
        <v>0.99999999999999978</v>
      </c>
      <c r="BE877" s="180">
        <f t="shared" si="186"/>
        <v>0.99999999999999978</v>
      </c>
      <c r="BF877" s="180">
        <f t="shared" si="186"/>
        <v>0.99999999999999978</v>
      </c>
      <c r="BG877" s="180">
        <f t="shared" si="186"/>
        <v>0.99999999999999978</v>
      </c>
      <c r="BH877" s="180">
        <f t="shared" si="186"/>
        <v>0.99999999999999978</v>
      </c>
      <c r="BI877" s="180">
        <f t="shared" si="186"/>
        <v>0.99999999999999978</v>
      </c>
      <c r="BJ877" s="180">
        <f t="shared" si="186"/>
        <v>0.99999999999999978</v>
      </c>
      <c r="BK877" s="180">
        <f t="shared" si="186"/>
        <v>0.99999999999999978</v>
      </c>
      <c r="BL877" s="180">
        <f t="shared" si="186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7">S881*$M$880+S884*$M$883+S902*$M$901</f>
        <v>0</v>
      </c>
      <c r="T878" s="177">
        <f t="shared" si="187"/>
        <v>0</v>
      </c>
      <c r="U878" s="177">
        <f t="shared" si="187"/>
        <v>0</v>
      </c>
      <c r="V878" s="177">
        <f t="shared" si="187"/>
        <v>0</v>
      </c>
      <c r="W878" s="177">
        <f t="shared" si="187"/>
        <v>0</v>
      </c>
      <c r="X878" s="177">
        <f t="shared" si="187"/>
        <v>0</v>
      </c>
      <c r="Y878" s="177">
        <f t="shared" si="187"/>
        <v>0</v>
      </c>
      <c r="Z878" s="177">
        <f t="shared" si="187"/>
        <v>0</v>
      </c>
      <c r="AA878" s="177">
        <f t="shared" si="187"/>
        <v>0</v>
      </c>
      <c r="AB878" s="177">
        <f t="shared" si="187"/>
        <v>0</v>
      </c>
      <c r="AC878" s="177">
        <f t="shared" si="187"/>
        <v>0</v>
      </c>
      <c r="AD878" s="177">
        <f t="shared" si="187"/>
        <v>0.2</v>
      </c>
      <c r="AE878" s="177">
        <f t="shared" si="187"/>
        <v>0.2</v>
      </c>
      <c r="AF878" s="177">
        <f t="shared" si="187"/>
        <v>0.2</v>
      </c>
      <c r="AG878" s="177">
        <f t="shared" si="187"/>
        <v>0.2</v>
      </c>
      <c r="AH878" s="177">
        <f t="shared" si="187"/>
        <v>0.2</v>
      </c>
      <c r="AI878" s="177">
        <f t="shared" si="187"/>
        <v>0.2</v>
      </c>
      <c r="AJ878" s="177">
        <f t="shared" si="187"/>
        <v>0.2</v>
      </c>
      <c r="AK878" s="177">
        <f t="shared" si="187"/>
        <v>0.2</v>
      </c>
      <c r="AL878" s="177">
        <f t="shared" si="187"/>
        <v>0</v>
      </c>
      <c r="AM878" s="177">
        <f t="shared" si="187"/>
        <v>0</v>
      </c>
      <c r="AN878" s="177">
        <f t="shared" si="187"/>
        <v>0</v>
      </c>
      <c r="AO878" s="177">
        <f t="shared" si="187"/>
        <v>0</v>
      </c>
      <c r="AP878" s="177">
        <f t="shared" si="187"/>
        <v>0</v>
      </c>
      <c r="AQ878" s="177">
        <f t="shared" si="187"/>
        <v>0</v>
      </c>
      <c r="AR878" s="177">
        <f t="shared" si="187"/>
        <v>0</v>
      </c>
      <c r="AS878" s="177">
        <f t="shared" si="187"/>
        <v>0</v>
      </c>
      <c r="AT878" s="177">
        <f t="shared" si="187"/>
        <v>0</v>
      </c>
      <c r="AU878" s="177">
        <f t="shared" si="187"/>
        <v>0</v>
      </c>
      <c r="AV878" s="177">
        <f t="shared" si="187"/>
        <v>0</v>
      </c>
      <c r="AW878" s="177">
        <f t="shared" si="187"/>
        <v>0</v>
      </c>
      <c r="AX878" s="177">
        <f t="shared" si="187"/>
        <v>0</v>
      </c>
      <c r="AY878" s="177">
        <f t="shared" si="187"/>
        <v>0</v>
      </c>
      <c r="AZ878" s="177">
        <f t="shared" si="187"/>
        <v>0</v>
      </c>
      <c r="BA878" s="177">
        <f t="shared" si="187"/>
        <v>0</v>
      </c>
      <c r="BB878" s="177">
        <f t="shared" si="187"/>
        <v>0</v>
      </c>
      <c r="BC878" s="177">
        <f t="shared" si="187"/>
        <v>0</v>
      </c>
      <c r="BD878" s="177">
        <f t="shared" si="187"/>
        <v>0</v>
      </c>
      <c r="BE878" s="177">
        <f t="shared" si="187"/>
        <v>0</v>
      </c>
      <c r="BF878" s="177">
        <f t="shared" si="187"/>
        <v>0</v>
      </c>
      <c r="BG878" s="177">
        <f t="shared" si="187"/>
        <v>0</v>
      </c>
      <c r="BH878" s="177">
        <f t="shared" si="187"/>
        <v>0</v>
      </c>
      <c r="BI878" s="177">
        <f t="shared" si="187"/>
        <v>0</v>
      </c>
      <c r="BJ878" s="177">
        <f t="shared" si="187"/>
        <v>0</v>
      </c>
      <c r="BK878" s="177">
        <f t="shared" si="187"/>
        <v>0</v>
      </c>
      <c r="BL878" s="177">
        <f t="shared" si="187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780</v>
      </c>
      <c r="S879" s="177">
        <f t="shared" si="186"/>
        <v>0</v>
      </c>
      <c r="T879" s="177">
        <f t="shared" si="186"/>
        <v>0</v>
      </c>
      <c r="U879" s="177">
        <f t="shared" si="186"/>
        <v>0</v>
      </c>
      <c r="V879" s="177">
        <f t="shared" si="186"/>
        <v>0</v>
      </c>
      <c r="W879" s="177">
        <f t="shared" si="186"/>
        <v>0</v>
      </c>
      <c r="X879" s="177">
        <f t="shared" si="186"/>
        <v>0</v>
      </c>
      <c r="Y879" s="177">
        <f t="shared" si="186"/>
        <v>0</v>
      </c>
      <c r="Z879" s="177">
        <f t="shared" si="186"/>
        <v>0</v>
      </c>
      <c r="AA879" s="177">
        <f t="shared" si="186"/>
        <v>0</v>
      </c>
      <c r="AB879" s="177">
        <f t="shared" si="186"/>
        <v>0</v>
      </c>
      <c r="AC879" s="177">
        <f t="shared" si="186"/>
        <v>0</v>
      </c>
      <c r="AD879" s="177">
        <f t="shared" si="186"/>
        <v>0</v>
      </c>
      <c r="AE879" s="177">
        <f t="shared" si="186"/>
        <v>0</v>
      </c>
      <c r="AF879" s="177">
        <f t="shared" si="186"/>
        <v>0</v>
      </c>
      <c r="AG879" s="177">
        <f t="shared" si="186"/>
        <v>0</v>
      </c>
      <c r="AH879" s="177">
        <f t="shared" si="186"/>
        <v>0</v>
      </c>
      <c r="AI879" s="177">
        <f t="shared" si="186"/>
        <v>0</v>
      </c>
      <c r="AJ879" s="177">
        <f t="shared" si="186"/>
        <v>0</v>
      </c>
      <c r="AK879" s="177">
        <f t="shared" si="186"/>
        <v>0.2</v>
      </c>
      <c r="AL879" s="177">
        <f t="shared" si="186"/>
        <v>0.2</v>
      </c>
      <c r="AM879" s="177">
        <f t="shared" si="186"/>
        <v>0.2</v>
      </c>
      <c r="AN879" s="177">
        <f t="shared" si="186"/>
        <v>0.2</v>
      </c>
      <c r="AO879" s="177">
        <f t="shared" si="186"/>
        <v>0.2</v>
      </c>
      <c r="AP879" s="177">
        <f t="shared" si="186"/>
        <v>0.2</v>
      </c>
      <c r="AQ879" s="177">
        <f t="shared" si="186"/>
        <v>0.2</v>
      </c>
      <c r="AR879" s="177">
        <f t="shared" si="186"/>
        <v>0.79999999999999982</v>
      </c>
      <c r="AS879" s="177">
        <f t="shared" si="186"/>
        <v>0.99999999999999978</v>
      </c>
      <c r="AT879" s="177">
        <f t="shared" si="186"/>
        <v>0.99999999999999978</v>
      </c>
      <c r="AU879" s="177">
        <f t="shared" si="186"/>
        <v>0.99999999999999978</v>
      </c>
      <c r="AV879" s="177">
        <f t="shared" si="186"/>
        <v>0.99999999999999978</v>
      </c>
      <c r="AW879" s="177">
        <f t="shared" si="186"/>
        <v>0.99999999999999978</v>
      </c>
      <c r="AX879" s="177">
        <f t="shared" si="186"/>
        <v>0.99999999999999978</v>
      </c>
      <c r="AY879" s="177">
        <f t="shared" si="186"/>
        <v>0.99999999999999978</v>
      </c>
      <c r="AZ879" s="177">
        <f t="shared" si="186"/>
        <v>0.99999999999999978</v>
      </c>
      <c r="BA879" s="177">
        <f t="shared" si="186"/>
        <v>0.99999999999999978</v>
      </c>
      <c r="BB879" s="177">
        <f t="shared" si="186"/>
        <v>0.99999999999999978</v>
      </c>
      <c r="BC879" s="177">
        <f t="shared" si="186"/>
        <v>0.99999999999999978</v>
      </c>
      <c r="BD879" s="177">
        <f t="shared" si="186"/>
        <v>0.99999999999999978</v>
      </c>
      <c r="BE879" s="177">
        <f t="shared" si="186"/>
        <v>0.99999999999999978</v>
      </c>
      <c r="BF879" s="177">
        <f t="shared" si="186"/>
        <v>0.99999999999999978</v>
      </c>
      <c r="BG879" s="177">
        <f t="shared" si="186"/>
        <v>0.99999999999999978</v>
      </c>
      <c r="BH879" s="177">
        <f t="shared" si="186"/>
        <v>0.99999999999999978</v>
      </c>
      <c r="BI879" s="177">
        <f t="shared" si="186"/>
        <v>0.99999999999999978</v>
      </c>
      <c r="BJ879" s="177">
        <f t="shared" si="186"/>
        <v>0.99999999999999978</v>
      </c>
      <c r="BK879" s="177">
        <f t="shared" si="186"/>
        <v>0.99999999999999978</v>
      </c>
      <c r="BL879" s="177">
        <f t="shared" si="186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>
        <v>1</v>
      </c>
      <c r="AI881" s="182">
        <v>1</v>
      </c>
      <c r="AJ881" s="182">
        <v>1</v>
      </c>
      <c r="AK881" s="182">
        <v>1</v>
      </c>
      <c r="AL881" s="182"/>
      <c r="AM881" s="182"/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780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>
        <v>1</v>
      </c>
      <c r="AL882" s="182">
        <v>1</v>
      </c>
      <c r="AM882" s="182">
        <v>1</v>
      </c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8">T886*$N$886+T889*$N$889+T892*$N$892+T895*$N$895+T898*$N$898</f>
        <v>0</v>
      </c>
      <c r="U883" s="184">
        <f t="shared" si="188"/>
        <v>0</v>
      </c>
      <c r="V883" s="184">
        <f t="shared" si="188"/>
        <v>0</v>
      </c>
      <c r="W883" s="184">
        <f t="shared" si="188"/>
        <v>0</v>
      </c>
      <c r="X883" s="184">
        <f t="shared" si="188"/>
        <v>0</v>
      </c>
      <c r="Y883" s="184">
        <f t="shared" si="188"/>
        <v>0</v>
      </c>
      <c r="Z883" s="184">
        <f t="shared" si="188"/>
        <v>0</v>
      </c>
      <c r="AA883" s="184">
        <f t="shared" si="188"/>
        <v>0</v>
      </c>
      <c r="AB883" s="184">
        <f t="shared" si="188"/>
        <v>0</v>
      </c>
      <c r="AC883" s="184">
        <f t="shared" si="188"/>
        <v>0</v>
      </c>
      <c r="AD883" s="184">
        <f t="shared" si="188"/>
        <v>0</v>
      </c>
      <c r="AE883" s="184">
        <f t="shared" si="188"/>
        <v>0</v>
      </c>
      <c r="AF883" s="184">
        <f t="shared" si="188"/>
        <v>0</v>
      </c>
      <c r="AG883" s="184">
        <f t="shared" si="188"/>
        <v>0</v>
      </c>
      <c r="AH883" s="184">
        <f t="shared" si="188"/>
        <v>0</v>
      </c>
      <c r="AI883" s="184">
        <f t="shared" si="188"/>
        <v>0</v>
      </c>
      <c r="AJ883" s="184">
        <f t="shared" si="188"/>
        <v>0</v>
      </c>
      <c r="AK883" s="184">
        <f t="shared" si="188"/>
        <v>0</v>
      </c>
      <c r="AL883" s="184">
        <f t="shared" si="188"/>
        <v>0</v>
      </c>
      <c r="AM883" s="184">
        <f t="shared" si="188"/>
        <v>0</v>
      </c>
      <c r="AN883" s="184">
        <f t="shared" si="188"/>
        <v>0</v>
      </c>
      <c r="AO883" s="184">
        <f t="shared" si="188"/>
        <v>0</v>
      </c>
      <c r="AP883" s="184">
        <f t="shared" si="188"/>
        <v>0</v>
      </c>
      <c r="AQ883" s="184">
        <f t="shared" si="188"/>
        <v>0</v>
      </c>
      <c r="AR883" s="184">
        <f t="shared" si="188"/>
        <v>0.99999999999999989</v>
      </c>
      <c r="AS883" s="184">
        <f t="shared" si="188"/>
        <v>0.99999999999999989</v>
      </c>
      <c r="AT883" s="184">
        <f t="shared" si="188"/>
        <v>0.99999999999999989</v>
      </c>
      <c r="AU883" s="184">
        <f t="shared" si="188"/>
        <v>0.99999999999999989</v>
      </c>
      <c r="AV883" s="184">
        <f t="shared" si="188"/>
        <v>0.99999999999999989</v>
      </c>
      <c r="AW883" s="184">
        <f t="shared" si="188"/>
        <v>0.99999999999999989</v>
      </c>
      <c r="AX883" s="184">
        <f t="shared" si="188"/>
        <v>0.99999999999999989</v>
      </c>
      <c r="AY883" s="184">
        <f t="shared" si="188"/>
        <v>0.99999999999999989</v>
      </c>
      <c r="AZ883" s="184">
        <f t="shared" si="188"/>
        <v>0.99999999999999989</v>
      </c>
      <c r="BA883" s="184">
        <f t="shared" si="188"/>
        <v>0.99999999999999989</v>
      </c>
      <c r="BB883" s="184">
        <f t="shared" si="188"/>
        <v>0.99999999999999989</v>
      </c>
      <c r="BC883" s="184">
        <f t="shared" si="188"/>
        <v>0.99999999999999989</v>
      </c>
      <c r="BD883" s="184">
        <f t="shared" si="188"/>
        <v>0.99999999999999989</v>
      </c>
      <c r="BE883" s="184">
        <f t="shared" si="188"/>
        <v>0.99999999999999989</v>
      </c>
      <c r="BF883" s="184">
        <f t="shared" si="188"/>
        <v>0.99999999999999989</v>
      </c>
      <c r="BG883" s="184">
        <f t="shared" si="188"/>
        <v>0.99999999999999989</v>
      </c>
      <c r="BH883" s="184">
        <f t="shared" si="188"/>
        <v>0.99999999999999989</v>
      </c>
      <c r="BI883" s="184">
        <f t="shared" si="188"/>
        <v>0.99999999999999989</v>
      </c>
      <c r="BJ883" s="184">
        <f t="shared" si="188"/>
        <v>0.99999999999999989</v>
      </c>
      <c r="BK883" s="184">
        <f t="shared" si="188"/>
        <v>0.99999999999999989</v>
      </c>
      <c r="BL883" s="184">
        <f t="shared" si="188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9">T887*$N$886+T890*$N$889+T893*$N$892+T896*$N$895+T899*$N$898</f>
        <v>0</v>
      </c>
      <c r="U884" s="182">
        <f t="shared" si="189"/>
        <v>0</v>
      </c>
      <c r="V884" s="182">
        <f t="shared" si="189"/>
        <v>0</v>
      </c>
      <c r="W884" s="182">
        <f t="shared" si="189"/>
        <v>0</v>
      </c>
      <c r="X884" s="182">
        <f t="shared" si="189"/>
        <v>0</v>
      </c>
      <c r="Y884" s="182">
        <f t="shared" si="189"/>
        <v>0</v>
      </c>
      <c r="Z884" s="182">
        <f t="shared" si="189"/>
        <v>0</v>
      </c>
      <c r="AA884" s="182">
        <f t="shared" si="189"/>
        <v>0</v>
      </c>
      <c r="AB884" s="182">
        <f t="shared" si="189"/>
        <v>0</v>
      </c>
      <c r="AC884" s="182">
        <f t="shared" si="189"/>
        <v>0</v>
      </c>
      <c r="AD884" s="182">
        <f t="shared" si="189"/>
        <v>0</v>
      </c>
      <c r="AE884" s="182">
        <f t="shared" si="189"/>
        <v>0</v>
      </c>
      <c r="AF884" s="182">
        <f t="shared" si="189"/>
        <v>0</v>
      </c>
      <c r="AG884" s="182">
        <f t="shared" si="189"/>
        <v>0</v>
      </c>
      <c r="AH884" s="182">
        <f t="shared" si="189"/>
        <v>0</v>
      </c>
      <c r="AI884" s="182">
        <f t="shared" si="189"/>
        <v>0</v>
      </c>
      <c r="AJ884" s="182">
        <f t="shared" si="189"/>
        <v>0</v>
      </c>
      <c r="AK884" s="182">
        <f t="shared" si="189"/>
        <v>0</v>
      </c>
      <c r="AL884" s="182">
        <f t="shared" si="189"/>
        <v>0</v>
      </c>
      <c r="AM884" s="182">
        <f t="shared" si="189"/>
        <v>0</v>
      </c>
      <c r="AN884" s="182">
        <f t="shared" si="189"/>
        <v>0</v>
      </c>
      <c r="AO884" s="182">
        <f t="shared" si="189"/>
        <v>0</v>
      </c>
      <c r="AP884" s="182">
        <f t="shared" si="189"/>
        <v>0</v>
      </c>
      <c r="AQ884" s="182">
        <f t="shared" si="189"/>
        <v>0</v>
      </c>
      <c r="AR884" s="182">
        <f t="shared" si="189"/>
        <v>0</v>
      </c>
      <c r="AS884" s="182">
        <f t="shared" si="189"/>
        <v>0</v>
      </c>
      <c r="AT884" s="182">
        <f t="shared" si="189"/>
        <v>0</v>
      </c>
      <c r="AU884" s="182">
        <f t="shared" si="189"/>
        <v>0</v>
      </c>
      <c r="AV884" s="182">
        <f t="shared" si="189"/>
        <v>0</v>
      </c>
      <c r="AW884" s="182">
        <f t="shared" si="189"/>
        <v>0</v>
      </c>
      <c r="AX884" s="182">
        <f t="shared" si="189"/>
        <v>0</v>
      </c>
      <c r="AY884" s="182">
        <f t="shared" si="189"/>
        <v>0</v>
      </c>
      <c r="AZ884" s="182">
        <f t="shared" si="189"/>
        <v>0</v>
      </c>
      <c r="BA884" s="182">
        <f t="shared" si="189"/>
        <v>0</v>
      </c>
      <c r="BB884" s="182">
        <f t="shared" si="189"/>
        <v>0</v>
      </c>
      <c r="BC884" s="182">
        <f t="shared" si="189"/>
        <v>0</v>
      </c>
      <c r="BD884" s="182">
        <f t="shared" si="189"/>
        <v>0</v>
      </c>
      <c r="BE884" s="182">
        <f t="shared" si="189"/>
        <v>0</v>
      </c>
      <c r="BF884" s="182">
        <f t="shared" si="189"/>
        <v>0</v>
      </c>
      <c r="BG884" s="182">
        <f t="shared" si="189"/>
        <v>0</v>
      </c>
      <c r="BH884" s="182">
        <f t="shared" si="189"/>
        <v>0</v>
      </c>
      <c r="BI884" s="182">
        <f t="shared" si="189"/>
        <v>0</v>
      </c>
      <c r="BJ884" s="182">
        <f t="shared" si="189"/>
        <v>0</v>
      </c>
      <c r="BK884" s="182">
        <f t="shared" si="189"/>
        <v>0</v>
      </c>
      <c r="BL884" s="182">
        <f t="shared" si="189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780</v>
      </c>
      <c r="S885" s="182">
        <f>S888*$N$886+S891*$N$889+S894*$N$892+S897*$N$895+S900*$N$898</f>
        <v>0</v>
      </c>
      <c r="T885" s="182">
        <f t="shared" ref="T885:BL885" si="190">T888*$N$886+T891*$N$889+T894*$N$892+T897*$N$895+T900*$N$898</f>
        <v>0</v>
      </c>
      <c r="U885" s="182">
        <f t="shared" si="190"/>
        <v>0</v>
      </c>
      <c r="V885" s="182">
        <f t="shared" si="190"/>
        <v>0</v>
      </c>
      <c r="W885" s="182">
        <f t="shared" si="190"/>
        <v>0</v>
      </c>
      <c r="X885" s="182">
        <f t="shared" si="190"/>
        <v>0</v>
      </c>
      <c r="Y885" s="182">
        <f t="shared" si="190"/>
        <v>0</v>
      </c>
      <c r="Z885" s="182">
        <f t="shared" si="190"/>
        <v>0</v>
      </c>
      <c r="AA885" s="182">
        <f t="shared" si="190"/>
        <v>0</v>
      </c>
      <c r="AB885" s="182">
        <f t="shared" si="190"/>
        <v>0</v>
      </c>
      <c r="AC885" s="182">
        <f t="shared" si="190"/>
        <v>0</v>
      </c>
      <c r="AD885" s="182">
        <f t="shared" si="190"/>
        <v>0</v>
      </c>
      <c r="AE885" s="182">
        <f t="shared" si="190"/>
        <v>0</v>
      </c>
      <c r="AF885" s="182">
        <f t="shared" si="190"/>
        <v>0</v>
      </c>
      <c r="AG885" s="182">
        <f t="shared" si="190"/>
        <v>0</v>
      </c>
      <c r="AH885" s="182">
        <f t="shared" si="190"/>
        <v>0</v>
      </c>
      <c r="AI885" s="182">
        <f t="shared" si="190"/>
        <v>0</v>
      </c>
      <c r="AJ885" s="182">
        <f t="shared" si="190"/>
        <v>0</v>
      </c>
      <c r="AK885" s="182">
        <f t="shared" si="190"/>
        <v>0</v>
      </c>
      <c r="AL885" s="182">
        <f t="shared" si="190"/>
        <v>0</v>
      </c>
      <c r="AM885" s="182">
        <f t="shared" si="190"/>
        <v>0</v>
      </c>
      <c r="AN885" s="182">
        <f t="shared" si="190"/>
        <v>0</v>
      </c>
      <c r="AO885" s="182">
        <f t="shared" si="190"/>
        <v>0</v>
      </c>
      <c r="AP885" s="182">
        <f t="shared" si="190"/>
        <v>0</v>
      </c>
      <c r="AQ885" s="182"/>
      <c r="AR885" s="182">
        <f t="shared" si="190"/>
        <v>0.99999999999999989</v>
      </c>
      <c r="AS885" s="182">
        <f t="shared" si="190"/>
        <v>0.99999999999999989</v>
      </c>
      <c r="AT885" s="182">
        <f t="shared" si="190"/>
        <v>0.99999999999999989</v>
      </c>
      <c r="AU885" s="182">
        <f t="shared" si="190"/>
        <v>0.99999999999999989</v>
      </c>
      <c r="AV885" s="182">
        <f t="shared" si="190"/>
        <v>0.99999999999999989</v>
      </c>
      <c r="AW885" s="182">
        <f t="shared" si="190"/>
        <v>0.99999999999999989</v>
      </c>
      <c r="AX885" s="182">
        <f t="shared" si="190"/>
        <v>0.99999999999999989</v>
      </c>
      <c r="AY885" s="182">
        <f t="shared" si="190"/>
        <v>0.99999999999999989</v>
      </c>
      <c r="AZ885" s="182">
        <f t="shared" si="190"/>
        <v>0.99999999999999989</v>
      </c>
      <c r="BA885" s="182">
        <f t="shared" si="190"/>
        <v>0.99999999999999989</v>
      </c>
      <c r="BB885" s="182">
        <f t="shared" si="190"/>
        <v>0.99999999999999989</v>
      </c>
      <c r="BC885" s="182">
        <f t="shared" si="190"/>
        <v>0.99999999999999989</v>
      </c>
      <c r="BD885" s="182">
        <f t="shared" si="190"/>
        <v>0.99999999999999989</v>
      </c>
      <c r="BE885" s="182">
        <f t="shared" si="190"/>
        <v>0.99999999999999989</v>
      </c>
      <c r="BF885" s="182">
        <f t="shared" si="190"/>
        <v>0.99999999999999989</v>
      </c>
      <c r="BG885" s="182">
        <f t="shared" si="190"/>
        <v>0.99999999999999989</v>
      </c>
      <c r="BH885" s="182">
        <f t="shared" si="190"/>
        <v>0.99999999999999989</v>
      </c>
      <c r="BI885" s="182">
        <f t="shared" si="190"/>
        <v>0.99999999999999989</v>
      </c>
      <c r="BJ885" s="182">
        <f t="shared" si="190"/>
        <v>0.99999999999999989</v>
      </c>
      <c r="BK885" s="182">
        <f t="shared" si="190"/>
        <v>0.99999999999999989</v>
      </c>
      <c r="BL885" s="182">
        <f t="shared" si="190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780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>
        <v>1</v>
      </c>
      <c r="AS888" s="182">
        <v>1</v>
      </c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780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>
        <v>1</v>
      </c>
      <c r="AS891" s="182">
        <v>1</v>
      </c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780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>
        <v>1</v>
      </c>
      <c r="AS894" s="182">
        <v>1</v>
      </c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780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>
        <v>1</v>
      </c>
      <c r="AS897" s="182">
        <v>1</v>
      </c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780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>
        <v>1</v>
      </c>
      <c r="AS900" s="182">
        <v>1</v>
      </c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91">T904*$N$904+T907*$N$907+T910*$N$910+T913*$N$913+T916*$N$916</f>
        <v>0</v>
      </c>
      <c r="U901" s="184">
        <f t="shared" si="191"/>
        <v>0</v>
      </c>
      <c r="V901" s="184">
        <f t="shared" si="191"/>
        <v>0</v>
      </c>
      <c r="W901" s="184">
        <f t="shared" si="191"/>
        <v>0</v>
      </c>
      <c r="X901" s="184">
        <f t="shared" si="191"/>
        <v>0</v>
      </c>
      <c r="Y901" s="184">
        <f t="shared" si="191"/>
        <v>0</v>
      </c>
      <c r="Z901" s="184">
        <f t="shared" si="191"/>
        <v>0</v>
      </c>
      <c r="AA901" s="184">
        <f t="shared" si="191"/>
        <v>0</v>
      </c>
      <c r="AB901" s="184">
        <f t="shared" si="191"/>
        <v>0</v>
      </c>
      <c r="AC901" s="184">
        <f t="shared" si="191"/>
        <v>0</v>
      </c>
      <c r="AD901" s="184">
        <f t="shared" si="191"/>
        <v>0</v>
      </c>
      <c r="AE901" s="184">
        <f t="shared" si="191"/>
        <v>0</v>
      </c>
      <c r="AF901" s="184">
        <f t="shared" si="191"/>
        <v>0</v>
      </c>
      <c r="AG901" s="184">
        <f t="shared" si="191"/>
        <v>0</v>
      </c>
      <c r="AH901" s="184">
        <f t="shared" si="191"/>
        <v>0</v>
      </c>
      <c r="AI901" s="184">
        <f t="shared" si="191"/>
        <v>0</v>
      </c>
      <c r="AJ901" s="184">
        <f t="shared" si="191"/>
        <v>0</v>
      </c>
      <c r="AK901" s="184">
        <f t="shared" si="191"/>
        <v>0</v>
      </c>
      <c r="AL901" s="184">
        <f t="shared" si="191"/>
        <v>0</v>
      </c>
      <c r="AM901" s="184">
        <f t="shared" si="191"/>
        <v>0</v>
      </c>
      <c r="AN901" s="184">
        <f t="shared" si="191"/>
        <v>0</v>
      </c>
      <c r="AO901" s="184">
        <f t="shared" si="191"/>
        <v>0</v>
      </c>
      <c r="AP901" s="184">
        <f t="shared" si="191"/>
        <v>0</v>
      </c>
      <c r="AQ901" s="184">
        <f t="shared" si="191"/>
        <v>0</v>
      </c>
      <c r="AR901" s="184">
        <f t="shared" si="191"/>
        <v>0</v>
      </c>
      <c r="AS901" s="184">
        <f t="shared" si="191"/>
        <v>0</v>
      </c>
      <c r="AT901" s="184">
        <f t="shared" si="191"/>
        <v>0.99999999999999989</v>
      </c>
      <c r="AU901" s="184">
        <f t="shared" si="191"/>
        <v>0.99999999999999989</v>
      </c>
      <c r="AV901" s="184">
        <f t="shared" si="191"/>
        <v>0.99999999999999989</v>
      </c>
      <c r="AW901" s="184">
        <f t="shared" si="191"/>
        <v>0.99999999999999989</v>
      </c>
      <c r="AX901" s="184">
        <f t="shared" si="191"/>
        <v>0.99999999999999989</v>
      </c>
      <c r="AY901" s="184">
        <f t="shared" si="191"/>
        <v>0.99999999999999989</v>
      </c>
      <c r="AZ901" s="184">
        <f t="shared" si="191"/>
        <v>0.99999999999999989</v>
      </c>
      <c r="BA901" s="184">
        <f t="shared" si="191"/>
        <v>0.99999999999999989</v>
      </c>
      <c r="BB901" s="184">
        <f t="shared" si="191"/>
        <v>0.99999999999999989</v>
      </c>
      <c r="BC901" s="184">
        <f t="shared" si="191"/>
        <v>0.99999999999999989</v>
      </c>
      <c r="BD901" s="184">
        <f t="shared" si="191"/>
        <v>0.99999999999999989</v>
      </c>
      <c r="BE901" s="184">
        <f t="shared" si="191"/>
        <v>0.99999999999999989</v>
      </c>
      <c r="BF901" s="184">
        <f t="shared" si="191"/>
        <v>0.99999999999999989</v>
      </c>
      <c r="BG901" s="184">
        <f t="shared" si="191"/>
        <v>0.99999999999999989</v>
      </c>
      <c r="BH901" s="184">
        <f t="shared" si="191"/>
        <v>0.99999999999999989</v>
      </c>
      <c r="BI901" s="184">
        <f t="shared" si="191"/>
        <v>0.99999999999999989</v>
      </c>
      <c r="BJ901" s="184">
        <f t="shared" si="191"/>
        <v>0.99999999999999989</v>
      </c>
      <c r="BK901" s="184">
        <f t="shared" si="191"/>
        <v>0.99999999999999989</v>
      </c>
      <c r="BL901" s="184">
        <f t="shared" si="191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2">T905*$N$904+T908*$N$907+T911*$N$910+T914*$N$913+T917*$N$916</f>
        <v>0</v>
      </c>
      <c r="U902" s="182">
        <f t="shared" si="192"/>
        <v>0</v>
      </c>
      <c r="V902" s="182">
        <f t="shared" si="192"/>
        <v>0</v>
      </c>
      <c r="W902" s="182">
        <f t="shared" si="192"/>
        <v>0</v>
      </c>
      <c r="X902" s="182">
        <f t="shared" si="192"/>
        <v>0</v>
      </c>
      <c r="Y902" s="182">
        <f t="shared" si="192"/>
        <v>0</v>
      </c>
      <c r="Z902" s="182">
        <f t="shared" si="192"/>
        <v>0</v>
      </c>
      <c r="AA902" s="182">
        <f t="shared" si="192"/>
        <v>0</v>
      </c>
      <c r="AB902" s="182">
        <f t="shared" si="192"/>
        <v>0</v>
      </c>
      <c r="AC902" s="182">
        <f t="shared" si="192"/>
        <v>0</v>
      </c>
      <c r="AD902" s="182">
        <f t="shared" si="192"/>
        <v>0</v>
      </c>
      <c r="AE902" s="182">
        <f t="shared" si="192"/>
        <v>0</v>
      </c>
      <c r="AF902" s="182">
        <f t="shared" si="192"/>
        <v>0</v>
      </c>
      <c r="AG902" s="182">
        <f t="shared" si="192"/>
        <v>0</v>
      </c>
      <c r="AH902" s="182">
        <f t="shared" si="192"/>
        <v>0</v>
      </c>
      <c r="AI902" s="182">
        <f t="shared" si="192"/>
        <v>0</v>
      </c>
      <c r="AJ902" s="182">
        <f t="shared" si="192"/>
        <v>0</v>
      </c>
      <c r="AK902" s="182">
        <f t="shared" si="192"/>
        <v>0</v>
      </c>
      <c r="AL902" s="182">
        <f t="shared" si="192"/>
        <v>0</v>
      </c>
      <c r="AM902" s="182">
        <f t="shared" si="192"/>
        <v>0</v>
      </c>
      <c r="AN902" s="182">
        <f t="shared" si="192"/>
        <v>0</v>
      </c>
      <c r="AO902" s="182">
        <f t="shared" si="192"/>
        <v>0</v>
      </c>
      <c r="AP902" s="182">
        <f t="shared" si="192"/>
        <v>0</v>
      </c>
      <c r="AQ902" s="182">
        <f t="shared" si="192"/>
        <v>0</v>
      </c>
      <c r="AR902" s="182">
        <f t="shared" si="192"/>
        <v>0</v>
      </c>
      <c r="AS902" s="182">
        <f t="shared" si="192"/>
        <v>0</v>
      </c>
      <c r="AT902" s="182">
        <f t="shared" si="192"/>
        <v>0</v>
      </c>
      <c r="AU902" s="182">
        <f t="shared" si="192"/>
        <v>0</v>
      </c>
      <c r="AV902" s="182">
        <f t="shared" si="192"/>
        <v>0</v>
      </c>
      <c r="AW902" s="182">
        <f t="shared" si="192"/>
        <v>0</v>
      </c>
      <c r="AX902" s="182">
        <f t="shared" si="192"/>
        <v>0</v>
      </c>
      <c r="AY902" s="182">
        <f t="shared" si="192"/>
        <v>0</v>
      </c>
      <c r="AZ902" s="182">
        <f t="shared" si="192"/>
        <v>0</v>
      </c>
      <c r="BA902" s="182">
        <f t="shared" si="192"/>
        <v>0</v>
      </c>
      <c r="BB902" s="182">
        <f t="shared" si="192"/>
        <v>0</v>
      </c>
      <c r="BC902" s="182">
        <f t="shared" si="192"/>
        <v>0</v>
      </c>
      <c r="BD902" s="182">
        <f t="shared" si="192"/>
        <v>0</v>
      </c>
      <c r="BE902" s="182">
        <f t="shared" si="192"/>
        <v>0</v>
      </c>
      <c r="BF902" s="182">
        <f t="shared" si="192"/>
        <v>0</v>
      </c>
      <c r="BG902" s="182">
        <f t="shared" si="192"/>
        <v>0</v>
      </c>
      <c r="BH902" s="182">
        <f t="shared" si="192"/>
        <v>0</v>
      </c>
      <c r="BI902" s="182">
        <f t="shared" si="192"/>
        <v>0</v>
      </c>
      <c r="BJ902" s="182">
        <f t="shared" si="192"/>
        <v>0</v>
      </c>
      <c r="BK902" s="182">
        <f t="shared" si="192"/>
        <v>0</v>
      </c>
      <c r="BL902" s="182">
        <f t="shared" si="192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780</v>
      </c>
      <c r="S903" s="182">
        <f>S906*$N$904+S909*$N$907+S912*$N$910+S915*$N$913+S918*$N$916</f>
        <v>0</v>
      </c>
      <c r="T903" s="182">
        <f t="shared" ref="T903:AS903" si="193">T906*$N$904+T909*$N$907+T912*$N$910+T915*$N$913+T918*$N$916</f>
        <v>0</v>
      </c>
      <c r="U903" s="182">
        <f t="shared" si="193"/>
        <v>0</v>
      </c>
      <c r="V903" s="182">
        <f t="shared" si="193"/>
        <v>0</v>
      </c>
      <c r="W903" s="182">
        <f t="shared" si="193"/>
        <v>0</v>
      </c>
      <c r="X903" s="182">
        <f t="shared" si="193"/>
        <v>0</v>
      </c>
      <c r="Y903" s="182">
        <f t="shared" si="193"/>
        <v>0</v>
      </c>
      <c r="Z903" s="182">
        <f t="shared" si="193"/>
        <v>0</v>
      </c>
      <c r="AA903" s="182">
        <f t="shared" si="193"/>
        <v>0</v>
      </c>
      <c r="AB903" s="182">
        <f t="shared" si="193"/>
        <v>0</v>
      </c>
      <c r="AC903" s="182">
        <f t="shared" si="193"/>
        <v>0</v>
      </c>
      <c r="AD903" s="182">
        <f t="shared" si="193"/>
        <v>0</v>
      </c>
      <c r="AE903" s="182">
        <f t="shared" si="193"/>
        <v>0</v>
      </c>
      <c r="AF903" s="182">
        <f t="shared" si="193"/>
        <v>0</v>
      </c>
      <c r="AG903" s="182">
        <f t="shared" si="193"/>
        <v>0</v>
      </c>
      <c r="AH903" s="182">
        <f t="shared" si="193"/>
        <v>0</v>
      </c>
      <c r="AI903" s="182">
        <f t="shared" si="193"/>
        <v>0</v>
      </c>
      <c r="AJ903" s="182">
        <f t="shared" si="193"/>
        <v>0</v>
      </c>
      <c r="AK903" s="182">
        <f t="shared" si="193"/>
        <v>0</v>
      </c>
      <c r="AL903" s="182">
        <f t="shared" si="193"/>
        <v>0</v>
      </c>
      <c r="AM903" s="182">
        <f t="shared" si="193"/>
        <v>0</v>
      </c>
      <c r="AN903" s="182">
        <f t="shared" si="193"/>
        <v>0</v>
      </c>
      <c r="AO903" s="182">
        <f t="shared" si="193"/>
        <v>0</v>
      </c>
      <c r="AP903" s="182"/>
      <c r="AQ903" s="182">
        <f t="shared" si="193"/>
        <v>0</v>
      </c>
      <c r="AR903" s="182">
        <f t="shared" si="193"/>
        <v>0</v>
      </c>
      <c r="AS903" s="182">
        <f t="shared" si="193"/>
        <v>0.99999999999999989</v>
      </c>
      <c r="AT903" s="182">
        <v>0.99999999999999989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780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>
        <v>1</v>
      </c>
      <c r="AT906" s="182">
        <v>1</v>
      </c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780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>
        <v>1</v>
      </c>
      <c r="AT909" s="182">
        <v>1</v>
      </c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780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>
        <v>1</v>
      </c>
      <c r="AT912" s="182">
        <v>1</v>
      </c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780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>
        <v>1</v>
      </c>
      <c r="AT915" s="182">
        <v>1</v>
      </c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780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>
        <v>1</v>
      </c>
      <c r="AT918" s="182">
        <v>1</v>
      </c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4">T922*$L$922</f>
        <v>0</v>
      </c>
      <c r="U919" s="179">
        <f t="shared" si="194"/>
        <v>0</v>
      </c>
      <c r="V919" s="179">
        <f t="shared" si="194"/>
        <v>0</v>
      </c>
      <c r="W919" s="179">
        <f t="shared" si="194"/>
        <v>0</v>
      </c>
      <c r="X919" s="179">
        <f t="shared" si="194"/>
        <v>0</v>
      </c>
      <c r="Y919" s="179">
        <f t="shared" si="194"/>
        <v>0</v>
      </c>
      <c r="Z919" s="179">
        <f t="shared" si="194"/>
        <v>0</v>
      </c>
      <c r="AA919" s="179">
        <f t="shared" si="194"/>
        <v>0</v>
      </c>
      <c r="AB919" s="179">
        <f t="shared" si="194"/>
        <v>0</v>
      </c>
      <c r="AC919" s="179">
        <f t="shared" si="194"/>
        <v>0</v>
      </c>
      <c r="AD919" s="179">
        <f t="shared" si="194"/>
        <v>0</v>
      </c>
      <c r="AE919" s="179">
        <f t="shared" si="194"/>
        <v>0.19999999999999996</v>
      </c>
      <c r="AF919" s="179">
        <f t="shared" si="194"/>
        <v>0.19999999999999996</v>
      </c>
      <c r="AG919" s="179">
        <f t="shared" si="194"/>
        <v>0.19999999999999996</v>
      </c>
      <c r="AH919" s="179">
        <f t="shared" si="194"/>
        <v>0.19999999999999996</v>
      </c>
      <c r="AI919" s="179">
        <f t="shared" si="194"/>
        <v>0.19999999999999996</v>
      </c>
      <c r="AJ919" s="179">
        <f t="shared" si="194"/>
        <v>0.19999999999999996</v>
      </c>
      <c r="AK919" s="179">
        <f t="shared" si="194"/>
        <v>0.19999999999999996</v>
      </c>
      <c r="AL919" s="179">
        <f t="shared" si="194"/>
        <v>0.19999999999999996</v>
      </c>
      <c r="AM919" s="179">
        <f t="shared" si="194"/>
        <v>0.19999999999999996</v>
      </c>
      <c r="AN919" s="179">
        <f t="shared" si="194"/>
        <v>0.19999999999999996</v>
      </c>
      <c r="AO919" s="179">
        <f t="shared" si="194"/>
        <v>0.19999999999999996</v>
      </c>
      <c r="AP919" s="179">
        <f t="shared" si="194"/>
        <v>0.26299458413856464</v>
      </c>
      <c r="AQ919" s="179">
        <f t="shared" si="194"/>
        <v>0.56981484955331718</v>
      </c>
      <c r="AR919" s="179">
        <f t="shared" si="194"/>
        <v>0.85839606713524819</v>
      </c>
      <c r="AS919" s="179">
        <f t="shared" si="194"/>
        <v>0.85839606713524819</v>
      </c>
      <c r="AT919" s="179">
        <f t="shared" si="194"/>
        <v>0.99999999999999978</v>
      </c>
      <c r="AU919" s="179">
        <f t="shared" si="194"/>
        <v>0.99999999999999978</v>
      </c>
      <c r="AV919" s="179">
        <f t="shared" si="194"/>
        <v>0.99999999999999978</v>
      </c>
      <c r="AW919" s="179">
        <f t="shared" si="194"/>
        <v>0.99999999999999978</v>
      </c>
      <c r="AX919" s="179">
        <f t="shared" si="194"/>
        <v>0.99999999999999978</v>
      </c>
      <c r="AY919" s="179">
        <f t="shared" si="194"/>
        <v>0.99999999999999978</v>
      </c>
      <c r="AZ919" s="179">
        <f t="shared" si="194"/>
        <v>0.99999999999999978</v>
      </c>
      <c r="BA919" s="179">
        <f t="shared" si="194"/>
        <v>0.99999999999999978</v>
      </c>
      <c r="BB919" s="179">
        <f t="shared" si="194"/>
        <v>0.99999999999999978</v>
      </c>
      <c r="BC919" s="179">
        <f t="shared" si="194"/>
        <v>0.99999999999999978</v>
      </c>
      <c r="BD919" s="179">
        <f t="shared" si="194"/>
        <v>0.99999999999999978</v>
      </c>
      <c r="BE919" s="179">
        <f t="shared" si="194"/>
        <v>0.99999999999999978</v>
      </c>
      <c r="BF919" s="179">
        <f t="shared" si="194"/>
        <v>0.99999999999999978</v>
      </c>
      <c r="BG919" s="179">
        <f t="shared" si="194"/>
        <v>0.99999999999999978</v>
      </c>
      <c r="BH919" s="179">
        <f t="shared" si="194"/>
        <v>0.99999999999999978</v>
      </c>
      <c r="BI919" s="179">
        <f t="shared" si="194"/>
        <v>0.99999999999999978</v>
      </c>
      <c r="BJ919" s="179">
        <f t="shared" si="194"/>
        <v>0.99999999999999978</v>
      </c>
      <c r="BK919" s="179">
        <f t="shared" si="194"/>
        <v>0.99999999999999978</v>
      </c>
      <c r="BL919" s="179">
        <f t="shared" si="194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5">T923*$L$922</f>
        <v>0</v>
      </c>
      <c r="U920" s="177">
        <f t="shared" si="195"/>
        <v>0</v>
      </c>
      <c r="V920" s="177">
        <f t="shared" si="195"/>
        <v>0</v>
      </c>
      <c r="W920" s="177">
        <f t="shared" si="195"/>
        <v>0</v>
      </c>
      <c r="X920" s="177">
        <f t="shared" si="195"/>
        <v>0</v>
      </c>
      <c r="Y920" s="177">
        <f t="shared" si="195"/>
        <v>0</v>
      </c>
      <c r="Z920" s="177">
        <f t="shared" si="195"/>
        <v>0</v>
      </c>
      <c r="AA920" s="177">
        <f t="shared" si="195"/>
        <v>0</v>
      </c>
      <c r="AB920" s="177">
        <f t="shared" si="195"/>
        <v>3.7397872422393508E-2</v>
      </c>
      <c r="AC920" s="177">
        <f t="shared" si="195"/>
        <v>3.7397872422393508E-2</v>
      </c>
      <c r="AD920" s="177">
        <f t="shared" si="195"/>
        <v>3.7397872422393508E-2</v>
      </c>
      <c r="AE920" s="177">
        <f t="shared" si="195"/>
        <v>9.5274023567299221E-2</v>
      </c>
      <c r="AF920" s="177">
        <f t="shared" si="195"/>
        <v>0.19999999999999996</v>
      </c>
      <c r="AG920" s="177">
        <f t="shared" si="195"/>
        <v>0.19999999999999996</v>
      </c>
      <c r="AH920" s="177">
        <f t="shared" si="195"/>
        <v>0.19999999999999996</v>
      </c>
      <c r="AI920" s="177">
        <f t="shared" si="195"/>
        <v>0.19999999999999996</v>
      </c>
      <c r="AJ920" s="177">
        <f t="shared" si="195"/>
        <v>0.19999999999999996</v>
      </c>
      <c r="AK920" s="177">
        <f t="shared" si="195"/>
        <v>0.19999999999999996</v>
      </c>
      <c r="AL920" s="177">
        <f t="shared" si="195"/>
        <v>0</v>
      </c>
      <c r="AM920" s="177">
        <f t="shared" si="195"/>
        <v>0</v>
      </c>
      <c r="AN920" s="177">
        <f t="shared" si="195"/>
        <v>0</v>
      </c>
      <c r="AO920" s="177">
        <f t="shared" si="195"/>
        <v>0</v>
      </c>
      <c r="AP920" s="177">
        <f t="shared" si="195"/>
        <v>0</v>
      </c>
      <c r="AQ920" s="177">
        <f t="shared" si="195"/>
        <v>0</v>
      </c>
      <c r="AR920" s="177">
        <f t="shared" si="195"/>
        <v>0</v>
      </c>
      <c r="AS920" s="177">
        <f t="shared" si="195"/>
        <v>0</v>
      </c>
      <c r="AT920" s="177">
        <f t="shared" si="195"/>
        <v>0</v>
      </c>
      <c r="AU920" s="177">
        <f t="shared" si="195"/>
        <v>0</v>
      </c>
      <c r="AV920" s="177">
        <f t="shared" si="195"/>
        <v>0</v>
      </c>
      <c r="AW920" s="177">
        <f t="shared" si="195"/>
        <v>0</v>
      </c>
      <c r="AX920" s="177">
        <f t="shared" si="195"/>
        <v>0</v>
      </c>
      <c r="AY920" s="177">
        <f t="shared" si="195"/>
        <v>0</v>
      </c>
      <c r="AZ920" s="177">
        <f t="shared" si="195"/>
        <v>0</v>
      </c>
      <c r="BA920" s="177">
        <f t="shared" si="195"/>
        <v>0</v>
      </c>
      <c r="BB920" s="177">
        <f t="shared" si="195"/>
        <v>0</v>
      </c>
      <c r="BC920" s="177">
        <f t="shared" si="195"/>
        <v>0</v>
      </c>
      <c r="BD920" s="177">
        <f t="shared" si="195"/>
        <v>0</v>
      </c>
      <c r="BE920" s="177">
        <f t="shared" si="195"/>
        <v>0</v>
      </c>
      <c r="BF920" s="177">
        <f t="shared" si="195"/>
        <v>0</v>
      </c>
      <c r="BG920" s="177">
        <f t="shared" si="195"/>
        <v>0</v>
      </c>
      <c r="BH920" s="177">
        <f t="shared" si="195"/>
        <v>0</v>
      </c>
      <c r="BI920" s="177">
        <f t="shared" si="195"/>
        <v>0</v>
      </c>
      <c r="BJ920" s="177">
        <f t="shared" si="195"/>
        <v>0</v>
      </c>
      <c r="BK920" s="177">
        <f t="shared" si="195"/>
        <v>0</v>
      </c>
      <c r="BL920" s="177">
        <f t="shared" si="195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780</v>
      </c>
      <c r="S921" s="177">
        <f>S924*$L$922</f>
        <v>0</v>
      </c>
      <c r="T921" s="177">
        <f t="shared" ref="T921:BL921" si="196">T924*$L$922</f>
        <v>0</v>
      </c>
      <c r="U921" s="177">
        <f t="shared" si="196"/>
        <v>0</v>
      </c>
      <c r="V921" s="177">
        <f t="shared" si="196"/>
        <v>0</v>
      </c>
      <c r="W921" s="177">
        <f t="shared" si="196"/>
        <v>0</v>
      </c>
      <c r="X921" s="177">
        <f t="shared" si="196"/>
        <v>0</v>
      </c>
      <c r="Y921" s="177">
        <f t="shared" si="196"/>
        <v>0</v>
      </c>
      <c r="Z921" s="177">
        <f t="shared" si="196"/>
        <v>0</v>
      </c>
      <c r="AA921" s="177">
        <f t="shared" si="196"/>
        <v>0</v>
      </c>
      <c r="AB921" s="177">
        <f t="shared" si="196"/>
        <v>0</v>
      </c>
      <c r="AC921" s="177">
        <f t="shared" si="196"/>
        <v>0</v>
      </c>
      <c r="AD921" s="177">
        <f t="shared" si="196"/>
        <v>0</v>
      </c>
      <c r="AE921" s="177">
        <f t="shared" si="196"/>
        <v>0</v>
      </c>
      <c r="AF921" s="177">
        <f t="shared" si="196"/>
        <v>0</v>
      </c>
      <c r="AG921" s="177">
        <f t="shared" si="196"/>
        <v>0</v>
      </c>
      <c r="AH921" s="177">
        <f t="shared" si="196"/>
        <v>0</v>
      </c>
      <c r="AI921" s="177">
        <f t="shared" si="196"/>
        <v>0</v>
      </c>
      <c r="AJ921" s="177">
        <f t="shared" si="196"/>
        <v>0</v>
      </c>
      <c r="AK921" s="177">
        <f t="shared" si="196"/>
        <v>0.19999999999999996</v>
      </c>
      <c r="AL921" s="177">
        <f t="shared" si="196"/>
        <v>0.19999999999999996</v>
      </c>
      <c r="AM921" s="177">
        <f t="shared" si="196"/>
        <v>0.34959148968957399</v>
      </c>
      <c r="AN921" s="177">
        <f t="shared" si="196"/>
        <v>0.34959148968957399</v>
      </c>
      <c r="AO921" s="177">
        <f t="shared" si="196"/>
        <v>0.34959148968957399</v>
      </c>
      <c r="AP921" s="177">
        <f t="shared" si="196"/>
        <v>0.34959148968957399</v>
      </c>
      <c r="AQ921" s="177">
        <f t="shared" si="196"/>
        <v>0.46534379197938541</v>
      </c>
      <c r="AR921" s="177">
        <f t="shared" si="196"/>
        <v>0.54933657083080489</v>
      </c>
      <c r="AS921" s="177">
        <f t="shared" si="196"/>
        <v>0.77560954499081292</v>
      </c>
      <c r="AT921" s="177">
        <f t="shared" si="196"/>
        <v>0.88613021686100946</v>
      </c>
      <c r="AU921" s="177">
        <f t="shared" si="196"/>
        <v>0.99999999999999978</v>
      </c>
      <c r="AV921" s="177">
        <f t="shared" si="196"/>
        <v>0.99999999999999978</v>
      </c>
      <c r="AW921" s="177">
        <f t="shared" si="196"/>
        <v>0.99999999999999978</v>
      </c>
      <c r="AX921" s="177">
        <f t="shared" si="196"/>
        <v>0.99999999999999978</v>
      </c>
      <c r="AY921" s="177">
        <f t="shared" si="196"/>
        <v>0.99999999999999978</v>
      </c>
      <c r="AZ921" s="177">
        <f t="shared" si="196"/>
        <v>0.99999999999999978</v>
      </c>
      <c r="BA921" s="177">
        <f t="shared" si="196"/>
        <v>0.99999999999999978</v>
      </c>
      <c r="BB921" s="177">
        <f t="shared" si="196"/>
        <v>0.99999999999999978</v>
      </c>
      <c r="BC921" s="177">
        <f t="shared" si="196"/>
        <v>0.99999999999999978</v>
      </c>
      <c r="BD921" s="177">
        <f t="shared" si="196"/>
        <v>0.99999999999999978</v>
      </c>
      <c r="BE921" s="177">
        <f t="shared" si="196"/>
        <v>0.99999999999999978</v>
      </c>
      <c r="BF921" s="177">
        <f t="shared" si="196"/>
        <v>0.99999999999999978</v>
      </c>
      <c r="BG921" s="177">
        <f t="shared" si="196"/>
        <v>0.99999999999999978</v>
      </c>
      <c r="BH921" s="177">
        <f t="shared" si="196"/>
        <v>0.99999999999999978</v>
      </c>
      <c r="BI921" s="177">
        <f t="shared" si="196"/>
        <v>0.99999999999999978</v>
      </c>
      <c r="BJ921" s="177">
        <f t="shared" si="196"/>
        <v>0.99999999999999978</v>
      </c>
      <c r="BK921" s="177">
        <f t="shared" si="196"/>
        <v>0.99999999999999978</v>
      </c>
      <c r="BL921" s="177">
        <f t="shared" si="196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7">S925*$M$925+S946*$M$946+S967*$M$967</f>
        <v>0</v>
      </c>
      <c r="T922" s="180">
        <f t="shared" si="197"/>
        <v>0</v>
      </c>
      <c r="U922" s="180">
        <f t="shared" si="197"/>
        <v>0</v>
      </c>
      <c r="V922" s="180">
        <f t="shared" si="197"/>
        <v>0</v>
      </c>
      <c r="W922" s="180">
        <f t="shared" si="197"/>
        <v>0</v>
      </c>
      <c r="X922" s="180">
        <f t="shared" si="197"/>
        <v>0</v>
      </c>
      <c r="Y922" s="180">
        <f t="shared" si="197"/>
        <v>0</v>
      </c>
      <c r="Z922" s="180">
        <f t="shared" si="197"/>
        <v>0</v>
      </c>
      <c r="AA922" s="180">
        <f t="shared" si="197"/>
        <v>0</v>
      </c>
      <c r="AB922" s="180">
        <f t="shared" si="197"/>
        <v>0</v>
      </c>
      <c r="AC922" s="180">
        <f t="shared" si="197"/>
        <v>0</v>
      </c>
      <c r="AD922" s="180">
        <f t="shared" si="197"/>
        <v>0</v>
      </c>
      <c r="AE922" s="180">
        <f t="shared" si="197"/>
        <v>0.19999999999999996</v>
      </c>
      <c r="AF922" s="180">
        <f t="shared" si="197"/>
        <v>0.19999999999999996</v>
      </c>
      <c r="AG922" s="180">
        <f t="shared" si="197"/>
        <v>0.19999999999999996</v>
      </c>
      <c r="AH922" s="180">
        <f t="shared" si="197"/>
        <v>0.19999999999999996</v>
      </c>
      <c r="AI922" s="180">
        <f t="shared" si="197"/>
        <v>0.19999999999999996</v>
      </c>
      <c r="AJ922" s="180">
        <f t="shared" si="197"/>
        <v>0.19999999999999996</v>
      </c>
      <c r="AK922" s="180">
        <f t="shared" si="197"/>
        <v>0.19999999999999996</v>
      </c>
      <c r="AL922" s="180">
        <f t="shared" si="197"/>
        <v>0.19999999999999996</v>
      </c>
      <c r="AM922" s="180">
        <f t="shared" si="197"/>
        <v>0.19999999999999996</v>
      </c>
      <c r="AN922" s="180">
        <f t="shared" si="197"/>
        <v>0.19999999999999996</v>
      </c>
      <c r="AO922" s="180">
        <f t="shared" si="197"/>
        <v>0.19999999999999996</v>
      </c>
      <c r="AP922" s="180">
        <f t="shared" si="197"/>
        <v>0.26299458413856464</v>
      </c>
      <c r="AQ922" s="180">
        <f t="shared" si="197"/>
        <v>0.56981484955331718</v>
      </c>
      <c r="AR922" s="180">
        <f t="shared" si="197"/>
        <v>0.85839606713524819</v>
      </c>
      <c r="AS922" s="180">
        <f t="shared" si="197"/>
        <v>0.85839606713524819</v>
      </c>
      <c r="AT922" s="180">
        <f t="shared" si="197"/>
        <v>0.99999999999999978</v>
      </c>
      <c r="AU922" s="180">
        <f t="shared" si="197"/>
        <v>0.99999999999999978</v>
      </c>
      <c r="AV922" s="180">
        <f t="shared" si="197"/>
        <v>0.99999999999999978</v>
      </c>
      <c r="AW922" s="180">
        <f t="shared" si="197"/>
        <v>0.99999999999999978</v>
      </c>
      <c r="AX922" s="180">
        <f t="shared" si="197"/>
        <v>0.99999999999999978</v>
      </c>
      <c r="AY922" s="180">
        <f t="shared" si="197"/>
        <v>0.99999999999999978</v>
      </c>
      <c r="AZ922" s="180">
        <f t="shared" si="197"/>
        <v>0.99999999999999978</v>
      </c>
      <c r="BA922" s="180">
        <f t="shared" si="197"/>
        <v>0.99999999999999978</v>
      </c>
      <c r="BB922" s="180">
        <f t="shared" si="197"/>
        <v>0.99999999999999978</v>
      </c>
      <c r="BC922" s="180">
        <f t="shared" si="197"/>
        <v>0.99999999999999978</v>
      </c>
      <c r="BD922" s="180">
        <f t="shared" si="197"/>
        <v>0.99999999999999978</v>
      </c>
      <c r="BE922" s="180">
        <f t="shared" si="197"/>
        <v>0.99999999999999978</v>
      </c>
      <c r="BF922" s="180">
        <f t="shared" si="197"/>
        <v>0.99999999999999978</v>
      </c>
      <c r="BG922" s="180">
        <f t="shared" si="197"/>
        <v>0.99999999999999978</v>
      </c>
      <c r="BH922" s="180">
        <f t="shared" si="197"/>
        <v>0.99999999999999978</v>
      </c>
      <c r="BI922" s="180">
        <f t="shared" si="197"/>
        <v>0.99999999999999978</v>
      </c>
      <c r="BJ922" s="180">
        <f t="shared" si="197"/>
        <v>0.99999999999999978</v>
      </c>
      <c r="BK922" s="180">
        <f t="shared" si="197"/>
        <v>0.99999999999999978</v>
      </c>
      <c r="BL922" s="180">
        <f t="shared" si="197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8">S926*$M$925+S947*$M$946+S968*$M$967</f>
        <v>0</v>
      </c>
      <c r="T923" s="177">
        <f t="shared" si="198"/>
        <v>0</v>
      </c>
      <c r="U923" s="177">
        <f t="shared" si="198"/>
        <v>0</v>
      </c>
      <c r="V923" s="177">
        <f t="shared" si="198"/>
        <v>0</v>
      </c>
      <c r="W923" s="177">
        <f t="shared" si="198"/>
        <v>0</v>
      </c>
      <c r="X923" s="177">
        <f t="shared" si="198"/>
        <v>0</v>
      </c>
      <c r="Y923" s="177">
        <f t="shared" si="198"/>
        <v>0</v>
      </c>
      <c r="Z923" s="177">
        <f t="shared" si="198"/>
        <v>0</v>
      </c>
      <c r="AA923" s="177">
        <f t="shared" si="198"/>
        <v>0</v>
      </c>
      <c r="AB923" s="177">
        <f t="shared" si="198"/>
        <v>3.7397872422393508E-2</v>
      </c>
      <c r="AC923" s="177">
        <f t="shared" si="198"/>
        <v>3.7397872422393508E-2</v>
      </c>
      <c r="AD923" s="177">
        <f t="shared" si="198"/>
        <v>3.7397872422393508E-2</v>
      </c>
      <c r="AE923" s="177">
        <f t="shared" si="198"/>
        <v>9.5274023567299221E-2</v>
      </c>
      <c r="AF923" s="177">
        <f t="shared" si="198"/>
        <v>0.19999999999999996</v>
      </c>
      <c r="AG923" s="177">
        <f t="shared" si="198"/>
        <v>0.19999999999999996</v>
      </c>
      <c r="AH923" s="177">
        <f t="shared" si="198"/>
        <v>0.19999999999999996</v>
      </c>
      <c r="AI923" s="177">
        <f t="shared" si="198"/>
        <v>0.19999999999999996</v>
      </c>
      <c r="AJ923" s="177">
        <f t="shared" si="198"/>
        <v>0.19999999999999996</v>
      </c>
      <c r="AK923" s="177">
        <f t="shared" si="198"/>
        <v>0.19999999999999996</v>
      </c>
      <c r="AL923" s="177">
        <f t="shared" si="198"/>
        <v>0</v>
      </c>
      <c r="AM923" s="177">
        <f t="shared" si="198"/>
        <v>0</v>
      </c>
      <c r="AN923" s="177">
        <f t="shared" si="198"/>
        <v>0</v>
      </c>
      <c r="AO923" s="177">
        <f t="shared" si="198"/>
        <v>0</v>
      </c>
      <c r="AP923" s="177">
        <f t="shared" si="198"/>
        <v>0</v>
      </c>
      <c r="AQ923" s="177">
        <f t="shared" si="198"/>
        <v>0</v>
      </c>
      <c r="AR923" s="177">
        <f t="shared" si="198"/>
        <v>0</v>
      </c>
      <c r="AS923" s="177">
        <f t="shared" si="198"/>
        <v>0</v>
      </c>
      <c r="AT923" s="177">
        <f t="shared" si="198"/>
        <v>0</v>
      </c>
      <c r="AU923" s="177">
        <f t="shared" si="198"/>
        <v>0</v>
      </c>
      <c r="AV923" s="177">
        <f t="shared" si="198"/>
        <v>0</v>
      </c>
      <c r="AW923" s="177">
        <f t="shared" si="198"/>
        <v>0</v>
      </c>
      <c r="AX923" s="177">
        <f t="shared" si="198"/>
        <v>0</v>
      </c>
      <c r="AY923" s="177">
        <f t="shared" si="198"/>
        <v>0</v>
      </c>
      <c r="AZ923" s="177">
        <f t="shared" si="198"/>
        <v>0</v>
      </c>
      <c r="BA923" s="177">
        <f t="shared" si="198"/>
        <v>0</v>
      </c>
      <c r="BB923" s="177">
        <f t="shared" si="198"/>
        <v>0</v>
      </c>
      <c r="BC923" s="177">
        <f t="shared" si="198"/>
        <v>0</v>
      </c>
      <c r="BD923" s="177">
        <f t="shared" si="198"/>
        <v>0</v>
      </c>
      <c r="BE923" s="177">
        <f t="shared" si="198"/>
        <v>0</v>
      </c>
      <c r="BF923" s="177">
        <f t="shared" si="198"/>
        <v>0</v>
      </c>
      <c r="BG923" s="177">
        <f t="shared" si="198"/>
        <v>0</v>
      </c>
      <c r="BH923" s="177">
        <f t="shared" si="198"/>
        <v>0</v>
      </c>
      <c r="BI923" s="177">
        <f t="shared" si="198"/>
        <v>0</v>
      </c>
      <c r="BJ923" s="177">
        <f t="shared" si="198"/>
        <v>0</v>
      </c>
      <c r="BK923" s="177">
        <f t="shared" si="198"/>
        <v>0</v>
      </c>
      <c r="BL923" s="177">
        <f t="shared" si="198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780</v>
      </c>
      <c r="S924" s="177">
        <f t="shared" ref="S924:BL924" si="199">S927*$M$925+S948*$M$946+S969*$M$967</f>
        <v>0</v>
      </c>
      <c r="T924" s="177">
        <f t="shared" si="199"/>
        <v>0</v>
      </c>
      <c r="U924" s="177">
        <f t="shared" si="199"/>
        <v>0</v>
      </c>
      <c r="V924" s="177">
        <f t="shared" si="199"/>
        <v>0</v>
      </c>
      <c r="W924" s="177">
        <f t="shared" si="199"/>
        <v>0</v>
      </c>
      <c r="X924" s="177">
        <f t="shared" si="199"/>
        <v>0</v>
      </c>
      <c r="Y924" s="177">
        <f t="shared" si="199"/>
        <v>0</v>
      </c>
      <c r="Z924" s="177">
        <f t="shared" si="199"/>
        <v>0</v>
      </c>
      <c r="AA924" s="177">
        <f t="shared" si="199"/>
        <v>0</v>
      </c>
      <c r="AB924" s="177">
        <f t="shared" si="199"/>
        <v>0</v>
      </c>
      <c r="AC924" s="177">
        <f t="shared" si="199"/>
        <v>0</v>
      </c>
      <c r="AD924" s="177">
        <f t="shared" si="199"/>
        <v>0</v>
      </c>
      <c r="AE924" s="177">
        <f t="shared" si="199"/>
        <v>0</v>
      </c>
      <c r="AF924" s="177">
        <f t="shared" si="199"/>
        <v>0</v>
      </c>
      <c r="AG924" s="177">
        <f t="shared" si="199"/>
        <v>0</v>
      </c>
      <c r="AH924" s="177">
        <f t="shared" si="199"/>
        <v>0</v>
      </c>
      <c r="AI924" s="177">
        <f t="shared" si="199"/>
        <v>0</v>
      </c>
      <c r="AJ924" s="177">
        <f t="shared" si="199"/>
        <v>0</v>
      </c>
      <c r="AK924" s="177">
        <f t="shared" si="199"/>
        <v>0.19999999999999996</v>
      </c>
      <c r="AL924" s="177">
        <f t="shared" si="199"/>
        <v>0.19999999999999996</v>
      </c>
      <c r="AM924" s="177">
        <f t="shared" si="199"/>
        <v>0.34959148968957399</v>
      </c>
      <c r="AN924" s="177">
        <f t="shared" si="199"/>
        <v>0.34959148968957399</v>
      </c>
      <c r="AO924" s="177">
        <f t="shared" si="199"/>
        <v>0.34959148968957399</v>
      </c>
      <c r="AP924" s="177">
        <f t="shared" si="199"/>
        <v>0.34959148968957399</v>
      </c>
      <c r="AQ924" s="177">
        <f t="shared" si="199"/>
        <v>0.46534379197938541</v>
      </c>
      <c r="AR924" s="177">
        <f t="shared" si="199"/>
        <v>0.54933657083080489</v>
      </c>
      <c r="AS924" s="177">
        <f t="shared" si="199"/>
        <v>0.77560954499081292</v>
      </c>
      <c r="AT924" s="177">
        <f t="shared" si="199"/>
        <v>0.88613021686100946</v>
      </c>
      <c r="AU924" s="177">
        <f t="shared" si="199"/>
        <v>0.99999999999999978</v>
      </c>
      <c r="AV924" s="177">
        <f t="shared" si="199"/>
        <v>0.99999999999999978</v>
      </c>
      <c r="AW924" s="177">
        <f t="shared" si="199"/>
        <v>0.99999999999999978</v>
      </c>
      <c r="AX924" s="177">
        <f t="shared" si="199"/>
        <v>0.99999999999999978</v>
      </c>
      <c r="AY924" s="177">
        <f t="shared" si="199"/>
        <v>0.99999999999999978</v>
      </c>
      <c r="AZ924" s="177">
        <f t="shared" si="199"/>
        <v>0.99999999999999978</v>
      </c>
      <c r="BA924" s="177">
        <f t="shared" si="199"/>
        <v>0.99999999999999978</v>
      </c>
      <c r="BB924" s="177">
        <f t="shared" si="199"/>
        <v>0.99999999999999978</v>
      </c>
      <c r="BC924" s="177">
        <f t="shared" si="199"/>
        <v>0.99999999999999978</v>
      </c>
      <c r="BD924" s="177">
        <f t="shared" si="199"/>
        <v>0.99999999999999978</v>
      </c>
      <c r="BE924" s="177">
        <f t="shared" si="199"/>
        <v>0.99999999999999978</v>
      </c>
      <c r="BF924" s="177">
        <f t="shared" si="199"/>
        <v>0.99999999999999978</v>
      </c>
      <c r="BG924" s="177">
        <f t="shared" si="199"/>
        <v>0.99999999999999978</v>
      </c>
      <c r="BH924" s="177">
        <f t="shared" si="199"/>
        <v>0.99999999999999978</v>
      </c>
      <c r="BI924" s="177">
        <f t="shared" si="199"/>
        <v>0.99999999999999978</v>
      </c>
      <c r="BJ924" s="177">
        <f t="shared" si="199"/>
        <v>0.99999999999999978</v>
      </c>
      <c r="BK924" s="177">
        <f t="shared" si="199"/>
        <v>0.99999999999999978</v>
      </c>
      <c r="BL924" s="177">
        <f t="shared" si="199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200">T928*$N$928+T931*$N$931+T934*$N$934+T937*$N$937+T940*$N$940+T943*$N$943</f>
        <v>0</v>
      </c>
      <c r="U925" s="184">
        <f t="shared" si="200"/>
        <v>0</v>
      </c>
      <c r="V925" s="184">
        <f t="shared" si="200"/>
        <v>0</v>
      </c>
      <c r="W925" s="184">
        <f t="shared" si="200"/>
        <v>0</v>
      </c>
      <c r="X925" s="184">
        <f t="shared" si="200"/>
        <v>0</v>
      </c>
      <c r="Y925" s="184">
        <f t="shared" si="200"/>
        <v>0</v>
      </c>
      <c r="Z925" s="184">
        <f t="shared" si="200"/>
        <v>0</v>
      </c>
      <c r="AA925" s="184">
        <f t="shared" si="200"/>
        <v>0</v>
      </c>
      <c r="AB925" s="184">
        <f t="shared" si="200"/>
        <v>0</v>
      </c>
      <c r="AC925" s="184">
        <f t="shared" si="200"/>
        <v>0</v>
      </c>
      <c r="AD925" s="184">
        <f t="shared" si="200"/>
        <v>0</v>
      </c>
      <c r="AE925" s="184">
        <f t="shared" si="200"/>
        <v>0.99999999999999978</v>
      </c>
      <c r="AF925" s="184">
        <f t="shared" si="200"/>
        <v>0.99999999999999978</v>
      </c>
      <c r="AG925" s="184">
        <f t="shared" si="200"/>
        <v>0.99999999999999978</v>
      </c>
      <c r="AH925" s="184">
        <f t="shared" si="200"/>
        <v>0.99999999999999978</v>
      </c>
      <c r="AI925" s="184">
        <f t="shared" si="200"/>
        <v>0.99999999999999978</v>
      </c>
      <c r="AJ925" s="184">
        <f t="shared" si="200"/>
        <v>0.99999999999999978</v>
      </c>
      <c r="AK925" s="184">
        <f t="shared" si="200"/>
        <v>0.99999999999999978</v>
      </c>
      <c r="AL925" s="184">
        <f t="shared" si="200"/>
        <v>0.99999999999999978</v>
      </c>
      <c r="AM925" s="184">
        <f t="shared" si="200"/>
        <v>0.99999999999999978</v>
      </c>
      <c r="AN925" s="184">
        <f t="shared" si="200"/>
        <v>0.99999999999999978</v>
      </c>
      <c r="AO925" s="184">
        <f t="shared" si="200"/>
        <v>0.99999999999999978</v>
      </c>
      <c r="AP925" s="184">
        <f t="shared" si="200"/>
        <v>0.99999999999999978</v>
      </c>
      <c r="AQ925" s="184">
        <f t="shared" si="200"/>
        <v>0.99999999999999978</v>
      </c>
      <c r="AR925" s="184">
        <f t="shared" si="200"/>
        <v>0.99999999999999978</v>
      </c>
      <c r="AS925" s="184">
        <f t="shared" si="200"/>
        <v>0.99999999999999978</v>
      </c>
      <c r="AT925" s="184">
        <f t="shared" si="200"/>
        <v>0.99999999999999978</v>
      </c>
      <c r="AU925" s="184">
        <f t="shared" si="200"/>
        <v>0.99999999999999978</v>
      </c>
      <c r="AV925" s="184">
        <f t="shared" si="200"/>
        <v>0.99999999999999978</v>
      </c>
      <c r="AW925" s="184">
        <f t="shared" si="200"/>
        <v>0.99999999999999978</v>
      </c>
      <c r="AX925" s="184">
        <f t="shared" si="200"/>
        <v>0.99999999999999978</v>
      </c>
      <c r="AY925" s="184">
        <f t="shared" si="200"/>
        <v>0.99999999999999978</v>
      </c>
      <c r="AZ925" s="184">
        <f t="shared" si="200"/>
        <v>0.99999999999999978</v>
      </c>
      <c r="BA925" s="184">
        <f t="shared" si="200"/>
        <v>0.99999999999999978</v>
      </c>
      <c r="BB925" s="184">
        <f t="shared" si="200"/>
        <v>0.99999999999999978</v>
      </c>
      <c r="BC925" s="184">
        <f t="shared" si="200"/>
        <v>0.99999999999999978</v>
      </c>
      <c r="BD925" s="184">
        <f t="shared" si="200"/>
        <v>0.99999999999999978</v>
      </c>
      <c r="BE925" s="184">
        <f t="shared" si="200"/>
        <v>0.99999999999999978</v>
      </c>
      <c r="BF925" s="184">
        <f t="shared" si="200"/>
        <v>0.99999999999999978</v>
      </c>
      <c r="BG925" s="184">
        <f t="shared" si="200"/>
        <v>0.99999999999999978</v>
      </c>
      <c r="BH925" s="184">
        <f t="shared" si="200"/>
        <v>0.99999999999999978</v>
      </c>
      <c r="BI925" s="184">
        <f t="shared" si="200"/>
        <v>0.99999999999999978</v>
      </c>
      <c r="BJ925" s="184">
        <f t="shared" si="200"/>
        <v>0.99999999999999978</v>
      </c>
      <c r="BK925" s="184">
        <f t="shared" si="200"/>
        <v>0.99999999999999978</v>
      </c>
      <c r="BL925" s="184">
        <f t="shared" si="200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200"/>
        <v>0</v>
      </c>
      <c r="U926" s="182">
        <f t="shared" si="200"/>
        <v>0</v>
      </c>
      <c r="V926" s="182">
        <f t="shared" si="200"/>
        <v>0</v>
      </c>
      <c r="W926" s="182">
        <f t="shared" si="200"/>
        <v>0</v>
      </c>
      <c r="X926" s="182">
        <f t="shared" si="200"/>
        <v>0</v>
      </c>
      <c r="Y926" s="182">
        <f t="shared" si="200"/>
        <v>0</v>
      </c>
      <c r="Z926" s="182">
        <f t="shared" si="200"/>
        <v>0</v>
      </c>
      <c r="AA926" s="182">
        <f t="shared" si="200"/>
        <v>0</v>
      </c>
      <c r="AB926" s="182">
        <f t="shared" si="200"/>
        <v>0.18698936211196754</v>
      </c>
      <c r="AC926" s="182">
        <f t="shared" si="200"/>
        <v>0.18698936211196754</v>
      </c>
      <c r="AD926" s="182">
        <f t="shared" si="200"/>
        <v>0.18698936211196754</v>
      </c>
      <c r="AE926" s="182">
        <f t="shared" si="200"/>
        <v>0.47637011783649608</v>
      </c>
      <c r="AF926" s="182">
        <f t="shared" si="200"/>
        <v>0.99999999999999978</v>
      </c>
      <c r="AG926" s="182">
        <f t="shared" si="200"/>
        <v>0.99999999999999978</v>
      </c>
      <c r="AH926" s="182">
        <f t="shared" si="200"/>
        <v>0.99999999999999978</v>
      </c>
      <c r="AI926" s="182">
        <f t="shared" si="200"/>
        <v>0.99999999999999978</v>
      </c>
      <c r="AJ926" s="182">
        <f t="shared" si="200"/>
        <v>0.99999999999999978</v>
      </c>
      <c r="AK926" s="182">
        <f t="shared" si="200"/>
        <v>0.99999999999999978</v>
      </c>
      <c r="AL926" s="182">
        <f t="shared" si="200"/>
        <v>0</v>
      </c>
      <c r="AM926" s="182">
        <f t="shared" si="200"/>
        <v>0</v>
      </c>
      <c r="AN926" s="182">
        <f t="shared" si="200"/>
        <v>0</v>
      </c>
      <c r="AO926" s="182">
        <f t="shared" si="200"/>
        <v>0</v>
      </c>
      <c r="AP926" s="182">
        <f t="shared" si="200"/>
        <v>0</v>
      </c>
      <c r="AQ926" s="182">
        <f t="shared" si="200"/>
        <v>0</v>
      </c>
      <c r="AR926" s="182">
        <f t="shared" si="200"/>
        <v>0</v>
      </c>
      <c r="AS926" s="182">
        <f t="shared" si="200"/>
        <v>0</v>
      </c>
      <c r="AT926" s="182">
        <f t="shared" si="200"/>
        <v>0</v>
      </c>
      <c r="AU926" s="182">
        <f t="shared" si="200"/>
        <v>0</v>
      </c>
      <c r="AV926" s="182">
        <f t="shared" si="200"/>
        <v>0</v>
      </c>
      <c r="AW926" s="182">
        <f t="shared" si="200"/>
        <v>0</v>
      </c>
      <c r="AX926" s="182">
        <f t="shared" si="200"/>
        <v>0</v>
      </c>
      <c r="AY926" s="182">
        <f t="shared" si="200"/>
        <v>0</v>
      </c>
      <c r="AZ926" s="182">
        <f t="shared" si="200"/>
        <v>0</v>
      </c>
      <c r="BA926" s="182">
        <f t="shared" si="200"/>
        <v>0</v>
      </c>
      <c r="BB926" s="182">
        <f t="shared" si="200"/>
        <v>0</v>
      </c>
      <c r="BC926" s="182">
        <f t="shared" si="200"/>
        <v>0</v>
      </c>
      <c r="BD926" s="182">
        <f t="shared" si="200"/>
        <v>0</v>
      </c>
      <c r="BE926" s="182">
        <f t="shared" si="200"/>
        <v>0</v>
      </c>
      <c r="BF926" s="182">
        <f t="shared" si="200"/>
        <v>0</v>
      </c>
      <c r="BG926" s="182">
        <f t="shared" si="200"/>
        <v>0</v>
      </c>
      <c r="BH926" s="182">
        <f t="shared" si="200"/>
        <v>0</v>
      </c>
      <c r="BI926" s="182">
        <f t="shared" si="200"/>
        <v>0</v>
      </c>
      <c r="BJ926" s="182">
        <f t="shared" si="200"/>
        <v>0</v>
      </c>
      <c r="BK926" s="182">
        <f t="shared" si="200"/>
        <v>0</v>
      </c>
      <c r="BL926" s="182">
        <f t="shared" si="200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780</v>
      </c>
      <c r="S927" s="182">
        <f>S930*$N$928+S933*$N$931+S936*$N$934+S939*$N$937+S942*$N$940+S945*$N$943</f>
        <v>0</v>
      </c>
      <c r="T927" s="182">
        <f t="shared" ref="T927:BL927" si="201">T930*$N$928+T933*$N$931+T936*$N$934+T939*$N$937+T942*$N$940+T945*$N$943</f>
        <v>0</v>
      </c>
      <c r="U927" s="182">
        <f t="shared" si="201"/>
        <v>0</v>
      </c>
      <c r="V927" s="182">
        <f t="shared" si="201"/>
        <v>0</v>
      </c>
      <c r="W927" s="182">
        <f t="shared" si="201"/>
        <v>0</v>
      </c>
      <c r="X927" s="182">
        <f t="shared" si="201"/>
        <v>0</v>
      </c>
      <c r="Y927" s="182">
        <f t="shared" si="201"/>
        <v>0</v>
      </c>
      <c r="Z927" s="182">
        <f t="shared" si="201"/>
        <v>0</v>
      </c>
      <c r="AA927" s="182">
        <f t="shared" si="201"/>
        <v>0</v>
      </c>
      <c r="AB927" s="182">
        <f t="shared" si="201"/>
        <v>0</v>
      </c>
      <c r="AC927" s="182">
        <f t="shared" si="201"/>
        <v>0</v>
      </c>
      <c r="AD927" s="182">
        <f t="shared" si="201"/>
        <v>0</v>
      </c>
      <c r="AE927" s="182">
        <f t="shared" si="201"/>
        <v>0</v>
      </c>
      <c r="AF927" s="182">
        <f t="shared" si="201"/>
        <v>0</v>
      </c>
      <c r="AG927" s="182"/>
      <c r="AH927" s="182">
        <f t="shared" si="201"/>
        <v>0</v>
      </c>
      <c r="AI927" s="182">
        <f t="shared" si="201"/>
        <v>0</v>
      </c>
      <c r="AJ927" s="182">
        <f t="shared" si="201"/>
        <v>0</v>
      </c>
      <c r="AK927" s="182">
        <f t="shared" si="201"/>
        <v>0.99999999999999978</v>
      </c>
      <c r="AL927" s="182">
        <f t="shared" si="201"/>
        <v>0.99999999999999978</v>
      </c>
      <c r="AM927" s="182">
        <f t="shared" si="201"/>
        <v>0.99999999999999978</v>
      </c>
      <c r="AN927" s="182">
        <f t="shared" si="201"/>
        <v>0.99999999999999978</v>
      </c>
      <c r="AO927" s="182">
        <f t="shared" si="201"/>
        <v>0.99999999999999978</v>
      </c>
      <c r="AP927" s="182">
        <f t="shared" si="201"/>
        <v>0.99999999999999978</v>
      </c>
      <c r="AQ927" s="182">
        <f t="shared" si="201"/>
        <v>0.99999999999999978</v>
      </c>
      <c r="AR927" s="182">
        <f t="shared" si="201"/>
        <v>0.99999999999999978</v>
      </c>
      <c r="AS927" s="182">
        <f t="shared" si="201"/>
        <v>0.99999999999999978</v>
      </c>
      <c r="AT927" s="182">
        <f t="shared" si="201"/>
        <v>0.99999999999999978</v>
      </c>
      <c r="AU927" s="182">
        <f t="shared" si="201"/>
        <v>0.99999999999999978</v>
      </c>
      <c r="AV927" s="182">
        <f t="shared" si="201"/>
        <v>0.99999999999999978</v>
      </c>
      <c r="AW927" s="182">
        <f t="shared" si="201"/>
        <v>0.99999999999999978</v>
      </c>
      <c r="AX927" s="182">
        <f t="shared" si="201"/>
        <v>0.99999999999999978</v>
      </c>
      <c r="AY927" s="182">
        <f t="shared" si="201"/>
        <v>0.99999999999999978</v>
      </c>
      <c r="AZ927" s="182">
        <f t="shared" si="201"/>
        <v>0.99999999999999978</v>
      </c>
      <c r="BA927" s="182">
        <f t="shared" si="201"/>
        <v>0.99999999999999978</v>
      </c>
      <c r="BB927" s="182">
        <f t="shared" si="201"/>
        <v>0.99999999999999978</v>
      </c>
      <c r="BC927" s="182">
        <f t="shared" si="201"/>
        <v>0.99999999999999978</v>
      </c>
      <c r="BD927" s="182">
        <f t="shared" si="201"/>
        <v>0.99999999999999978</v>
      </c>
      <c r="BE927" s="182">
        <f t="shared" si="201"/>
        <v>0.99999999999999978</v>
      </c>
      <c r="BF927" s="182">
        <f t="shared" si="201"/>
        <v>0.99999999999999978</v>
      </c>
      <c r="BG927" s="182">
        <f t="shared" si="201"/>
        <v>0.99999999999999978</v>
      </c>
      <c r="BH927" s="182">
        <f t="shared" si="201"/>
        <v>0.99999999999999978</v>
      </c>
      <c r="BI927" s="182">
        <f t="shared" si="201"/>
        <v>0.99999999999999978</v>
      </c>
      <c r="BJ927" s="182">
        <f t="shared" si="201"/>
        <v>0.99999999999999978</v>
      </c>
      <c r="BK927" s="182">
        <f t="shared" si="201"/>
        <v>0.99999999999999978</v>
      </c>
      <c r="BL927" s="182">
        <f t="shared" si="201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>
        <v>1</v>
      </c>
      <c r="AI929" s="182">
        <v>1</v>
      </c>
      <c r="AJ929" s="182">
        <v>1</v>
      </c>
      <c r="AK929" s="182">
        <v>1</v>
      </c>
      <c r="AL929" s="182"/>
      <c r="AM929" s="182"/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780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>
        <v>1</v>
      </c>
      <c r="AL930" s="182">
        <v>1</v>
      </c>
      <c r="AM930" s="182">
        <v>1</v>
      </c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/>
      <c r="AM932" s="182"/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780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>
        <v>1</v>
      </c>
      <c r="AL933" s="182">
        <v>1</v>
      </c>
      <c r="AM933" s="182">
        <v>1</v>
      </c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>
        <v>1</v>
      </c>
      <c r="AI935" s="182">
        <v>1</v>
      </c>
      <c r="AJ935" s="182">
        <v>1</v>
      </c>
      <c r="AK935" s="182">
        <v>1</v>
      </c>
      <c r="AL935" s="182"/>
      <c r="AM935" s="182"/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780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>
        <v>1</v>
      </c>
      <c r="AL936" s="182">
        <v>1</v>
      </c>
      <c r="AM936" s="182">
        <v>1</v>
      </c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>
        <v>1</v>
      </c>
      <c r="AI938" s="182">
        <v>1</v>
      </c>
      <c r="AJ938" s="182">
        <v>1</v>
      </c>
      <c r="AK938" s="182">
        <v>1</v>
      </c>
      <c r="AL938" s="182"/>
      <c r="AM938" s="182"/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780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>
        <v>1</v>
      </c>
      <c r="AL939" s="182">
        <v>1</v>
      </c>
      <c r="AM939" s="182">
        <v>1</v>
      </c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815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>
        <v>1</v>
      </c>
      <c r="AI941" s="182">
        <v>1</v>
      </c>
      <c r="AJ941" s="182">
        <v>1</v>
      </c>
      <c r="AK941" s="182">
        <v>1</v>
      </c>
      <c r="AL941" s="182"/>
      <c r="AM941" s="182"/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780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>
        <v>1</v>
      </c>
      <c r="AL942" s="182">
        <v>1</v>
      </c>
      <c r="AM942" s="182">
        <v>1</v>
      </c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816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>
        <v>1</v>
      </c>
      <c r="AI944" s="182">
        <v>1</v>
      </c>
      <c r="AJ944" s="182">
        <v>1</v>
      </c>
      <c r="AK944" s="182">
        <v>1</v>
      </c>
      <c r="AL944" s="182"/>
      <c r="AM944" s="182"/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780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>
        <v>1</v>
      </c>
      <c r="AL945" s="182">
        <v>1</v>
      </c>
      <c r="AM945" s="182">
        <v>1</v>
      </c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2">T949*$N$949+T952*$N$952+T955*$N$955+T958*$N$958+T961*$N$961+T964*$N$964</f>
        <v>0</v>
      </c>
      <c r="U946" s="184">
        <f t="shared" si="202"/>
        <v>0</v>
      </c>
      <c r="V946" s="184">
        <f t="shared" si="202"/>
        <v>0</v>
      </c>
      <c r="W946" s="184">
        <f t="shared" si="202"/>
        <v>0</v>
      </c>
      <c r="X946" s="184">
        <f t="shared" si="202"/>
        <v>0</v>
      </c>
      <c r="Y946" s="184">
        <f t="shared" si="202"/>
        <v>0</v>
      </c>
      <c r="Z946" s="184">
        <f t="shared" si="202"/>
        <v>0</v>
      </c>
      <c r="AA946" s="184">
        <f t="shared" si="202"/>
        <v>0</v>
      </c>
      <c r="AB946" s="184">
        <f t="shared" si="202"/>
        <v>0</v>
      </c>
      <c r="AC946" s="184">
        <f t="shared" si="202"/>
        <v>0</v>
      </c>
      <c r="AD946" s="184">
        <f t="shared" si="202"/>
        <v>0</v>
      </c>
      <c r="AE946" s="184">
        <f t="shared" si="202"/>
        <v>0</v>
      </c>
      <c r="AF946" s="184">
        <f t="shared" si="202"/>
        <v>0</v>
      </c>
      <c r="AG946" s="184">
        <f t="shared" si="202"/>
        <v>0</v>
      </c>
      <c r="AH946" s="184">
        <f t="shared" si="202"/>
        <v>0</v>
      </c>
      <c r="AI946" s="184">
        <f t="shared" si="202"/>
        <v>0</v>
      </c>
      <c r="AJ946" s="184">
        <f t="shared" si="202"/>
        <v>0</v>
      </c>
      <c r="AK946" s="184">
        <f t="shared" si="202"/>
        <v>0</v>
      </c>
      <c r="AL946" s="184">
        <f t="shared" si="202"/>
        <v>0</v>
      </c>
      <c r="AM946" s="184">
        <f t="shared" si="202"/>
        <v>0</v>
      </c>
      <c r="AN946" s="184">
        <f t="shared" si="202"/>
        <v>0</v>
      </c>
      <c r="AO946" s="184">
        <f t="shared" si="202"/>
        <v>0</v>
      </c>
      <c r="AP946" s="184">
        <f t="shared" si="202"/>
        <v>0.10499097356427445</v>
      </c>
      <c r="AQ946" s="184">
        <f t="shared" si="202"/>
        <v>0.58136109140077052</v>
      </c>
      <c r="AR946" s="184">
        <f t="shared" si="202"/>
        <v>0.99999999999999978</v>
      </c>
      <c r="AS946" s="184">
        <f t="shared" si="202"/>
        <v>0.99999999999999978</v>
      </c>
      <c r="AT946" s="184">
        <f t="shared" si="202"/>
        <v>0.99999999999999978</v>
      </c>
      <c r="AU946" s="184">
        <f t="shared" si="202"/>
        <v>0.99999999999999978</v>
      </c>
      <c r="AV946" s="184">
        <f t="shared" si="202"/>
        <v>0.99999999999999978</v>
      </c>
      <c r="AW946" s="184">
        <f t="shared" si="202"/>
        <v>0.99999999999999978</v>
      </c>
      <c r="AX946" s="184">
        <f t="shared" si="202"/>
        <v>0.99999999999999978</v>
      </c>
      <c r="AY946" s="184">
        <f t="shared" si="202"/>
        <v>0.99999999999999978</v>
      </c>
      <c r="AZ946" s="184">
        <f t="shared" si="202"/>
        <v>0.99999999999999978</v>
      </c>
      <c r="BA946" s="184">
        <f t="shared" si="202"/>
        <v>0.99999999999999978</v>
      </c>
      <c r="BB946" s="184">
        <f t="shared" si="202"/>
        <v>0.99999999999999978</v>
      </c>
      <c r="BC946" s="184">
        <f t="shared" si="202"/>
        <v>0.99999999999999978</v>
      </c>
      <c r="BD946" s="184">
        <f t="shared" si="202"/>
        <v>0.99999999999999978</v>
      </c>
      <c r="BE946" s="184">
        <f t="shared" si="202"/>
        <v>0.99999999999999978</v>
      </c>
      <c r="BF946" s="184">
        <f t="shared" si="202"/>
        <v>0.99999999999999978</v>
      </c>
      <c r="BG946" s="184">
        <f t="shared" si="202"/>
        <v>0.99999999999999978</v>
      </c>
      <c r="BH946" s="184">
        <f t="shared" si="202"/>
        <v>0.99999999999999978</v>
      </c>
      <c r="BI946" s="184">
        <f t="shared" si="202"/>
        <v>0.99999999999999978</v>
      </c>
      <c r="BJ946" s="184">
        <f t="shared" si="202"/>
        <v>0.99999999999999978</v>
      </c>
      <c r="BK946" s="184">
        <f t="shared" si="202"/>
        <v>0.99999999999999978</v>
      </c>
      <c r="BL946" s="184">
        <f t="shared" si="202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3">T950*$N$949+T953*$N$952+T956*$N$955+T959*$N$958+T962*$N$961+T965*$N$964</f>
        <v>0</v>
      </c>
      <c r="U947" s="182">
        <f t="shared" si="203"/>
        <v>0</v>
      </c>
      <c r="V947" s="182">
        <f t="shared" si="203"/>
        <v>0</v>
      </c>
      <c r="W947" s="182">
        <f t="shared" si="203"/>
        <v>0</v>
      </c>
      <c r="X947" s="182">
        <f t="shared" si="203"/>
        <v>0</v>
      </c>
      <c r="Y947" s="182">
        <f t="shared" si="203"/>
        <v>0</v>
      </c>
      <c r="Z947" s="182">
        <f t="shared" si="203"/>
        <v>0</v>
      </c>
      <c r="AA947" s="182">
        <f t="shared" si="203"/>
        <v>0</v>
      </c>
      <c r="AB947" s="182">
        <f t="shared" si="203"/>
        <v>0</v>
      </c>
      <c r="AC947" s="182">
        <f t="shared" si="203"/>
        <v>0</v>
      </c>
      <c r="AD947" s="182">
        <f t="shared" si="203"/>
        <v>0</v>
      </c>
      <c r="AE947" s="182">
        <f t="shared" si="203"/>
        <v>0</v>
      </c>
      <c r="AF947" s="182">
        <f t="shared" si="203"/>
        <v>0</v>
      </c>
      <c r="AG947" s="182">
        <f t="shared" si="203"/>
        <v>0</v>
      </c>
      <c r="AH947" s="182">
        <f t="shared" si="203"/>
        <v>0</v>
      </c>
      <c r="AI947" s="182">
        <f t="shared" si="203"/>
        <v>0</v>
      </c>
      <c r="AJ947" s="182">
        <f t="shared" si="203"/>
        <v>0</v>
      </c>
      <c r="AK947" s="182">
        <f t="shared" si="203"/>
        <v>0</v>
      </c>
      <c r="AL947" s="182">
        <f t="shared" si="203"/>
        <v>0</v>
      </c>
      <c r="AM947" s="182">
        <f t="shared" si="203"/>
        <v>0</v>
      </c>
      <c r="AN947" s="182">
        <f t="shared" si="203"/>
        <v>0</v>
      </c>
      <c r="AO947" s="182">
        <f t="shared" si="203"/>
        <v>0</v>
      </c>
      <c r="AP947" s="182">
        <f t="shared" si="203"/>
        <v>0</v>
      </c>
      <c r="AQ947" s="182">
        <f t="shared" si="203"/>
        <v>0</v>
      </c>
      <c r="AR947" s="182">
        <f t="shared" si="203"/>
        <v>0</v>
      </c>
      <c r="AS947" s="182">
        <f t="shared" si="203"/>
        <v>0</v>
      </c>
      <c r="AT947" s="182">
        <f t="shared" si="203"/>
        <v>0</v>
      </c>
      <c r="AU947" s="182">
        <f t="shared" si="203"/>
        <v>0</v>
      </c>
      <c r="AV947" s="182">
        <f t="shared" si="203"/>
        <v>0</v>
      </c>
      <c r="AW947" s="182">
        <f t="shared" si="203"/>
        <v>0</v>
      </c>
      <c r="AX947" s="182">
        <f t="shared" si="203"/>
        <v>0</v>
      </c>
      <c r="AY947" s="182">
        <f t="shared" si="203"/>
        <v>0</v>
      </c>
      <c r="AZ947" s="182">
        <f t="shared" si="203"/>
        <v>0</v>
      </c>
      <c r="BA947" s="182">
        <f t="shared" si="203"/>
        <v>0</v>
      </c>
      <c r="BB947" s="182">
        <f t="shared" si="203"/>
        <v>0</v>
      </c>
      <c r="BC947" s="182">
        <f t="shared" si="203"/>
        <v>0</v>
      </c>
      <c r="BD947" s="182">
        <f t="shared" si="203"/>
        <v>0</v>
      </c>
      <c r="BE947" s="182">
        <f t="shared" si="203"/>
        <v>0</v>
      </c>
      <c r="BF947" s="182">
        <f t="shared" si="203"/>
        <v>0</v>
      </c>
      <c r="BG947" s="182">
        <f t="shared" si="203"/>
        <v>0</v>
      </c>
      <c r="BH947" s="182">
        <f t="shared" si="203"/>
        <v>0</v>
      </c>
      <c r="BI947" s="182">
        <f t="shared" si="203"/>
        <v>0</v>
      </c>
      <c r="BJ947" s="182">
        <f t="shared" si="203"/>
        <v>0</v>
      </c>
      <c r="BK947" s="182">
        <f t="shared" si="203"/>
        <v>0</v>
      </c>
      <c r="BL947" s="182">
        <f t="shared" si="203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780</v>
      </c>
      <c r="S948" s="182">
        <f>S951*$N$949+S954*$N$952+S957*$N$955+S960*$N$958+S963*$N$961+S966*$N$964</f>
        <v>0</v>
      </c>
      <c r="T948" s="182">
        <f t="shared" ref="T948:BL948" si="204">T951*$N$949+T954*$N$952+T957*$N$955+T960*$N$958+T963*$N$961+T966*$N$964</f>
        <v>0</v>
      </c>
      <c r="U948" s="182">
        <f t="shared" si="204"/>
        <v>0</v>
      </c>
      <c r="V948" s="182">
        <f t="shared" si="204"/>
        <v>0</v>
      </c>
      <c r="W948" s="182">
        <f t="shared" si="204"/>
        <v>0</v>
      </c>
      <c r="X948" s="182">
        <f t="shared" si="204"/>
        <v>0</v>
      </c>
      <c r="Y948" s="182">
        <f t="shared" si="204"/>
        <v>0</v>
      </c>
      <c r="Z948" s="182">
        <f t="shared" si="204"/>
        <v>0</v>
      </c>
      <c r="AA948" s="182">
        <f t="shared" si="204"/>
        <v>0</v>
      </c>
      <c r="AB948" s="182">
        <f t="shared" si="204"/>
        <v>0</v>
      </c>
      <c r="AC948" s="182">
        <f t="shared" si="204"/>
        <v>0</v>
      </c>
      <c r="AD948" s="182">
        <f t="shared" si="204"/>
        <v>0</v>
      </c>
      <c r="AE948" s="182">
        <f t="shared" si="204"/>
        <v>0</v>
      </c>
      <c r="AF948" s="182">
        <f t="shared" si="204"/>
        <v>0</v>
      </c>
      <c r="AG948" s="182">
        <f t="shared" si="204"/>
        <v>0</v>
      </c>
      <c r="AH948" s="182">
        <f t="shared" si="204"/>
        <v>0</v>
      </c>
      <c r="AI948" s="182">
        <f t="shared" si="204"/>
        <v>0</v>
      </c>
      <c r="AJ948" s="182">
        <f t="shared" si="204"/>
        <v>0</v>
      </c>
      <c r="AK948" s="182">
        <f t="shared" si="204"/>
        <v>0</v>
      </c>
      <c r="AL948" s="182">
        <f t="shared" si="204"/>
        <v>0</v>
      </c>
      <c r="AM948" s="182">
        <f t="shared" si="204"/>
        <v>0.18698936211196754</v>
      </c>
      <c r="AN948" s="182">
        <f t="shared" si="204"/>
        <v>0.18698936211196754</v>
      </c>
      <c r="AO948" s="182">
        <f t="shared" si="204"/>
        <v>0.18698936211196754</v>
      </c>
      <c r="AP948" s="182">
        <f t="shared" si="204"/>
        <v>0.18698936211196754</v>
      </c>
      <c r="AQ948" s="182">
        <f t="shared" si="204"/>
        <v>0.33167973997423178</v>
      </c>
      <c r="AR948" s="182">
        <f t="shared" si="204"/>
        <v>0.43667071353850623</v>
      </c>
      <c r="AS948" s="182">
        <f t="shared" si="204"/>
        <v>0.7195119312385162</v>
      </c>
      <c r="AT948" s="182">
        <f t="shared" si="204"/>
        <v>0.85766277107626188</v>
      </c>
      <c r="AU948" s="182">
        <f t="shared" si="204"/>
        <v>0.99999999999999978</v>
      </c>
      <c r="AV948" s="182">
        <f t="shared" si="204"/>
        <v>0.99999999999999978</v>
      </c>
      <c r="AW948" s="182">
        <f t="shared" si="204"/>
        <v>0.99999999999999978</v>
      </c>
      <c r="AX948" s="182">
        <f t="shared" si="204"/>
        <v>0.99999999999999978</v>
      </c>
      <c r="AY948" s="182">
        <f t="shared" si="204"/>
        <v>0.99999999999999978</v>
      </c>
      <c r="AZ948" s="182">
        <f t="shared" si="204"/>
        <v>0.99999999999999978</v>
      </c>
      <c r="BA948" s="182">
        <f t="shared" si="204"/>
        <v>0.99999999999999978</v>
      </c>
      <c r="BB948" s="182">
        <f t="shared" si="204"/>
        <v>0.99999999999999978</v>
      </c>
      <c r="BC948" s="182">
        <f t="shared" si="204"/>
        <v>0.99999999999999978</v>
      </c>
      <c r="BD948" s="182">
        <f t="shared" si="204"/>
        <v>0.99999999999999978</v>
      </c>
      <c r="BE948" s="182">
        <f t="shared" si="204"/>
        <v>0.99999999999999978</v>
      </c>
      <c r="BF948" s="182">
        <f t="shared" si="204"/>
        <v>0.99999999999999978</v>
      </c>
      <c r="BG948" s="182">
        <f t="shared" si="204"/>
        <v>0.99999999999999978</v>
      </c>
      <c r="BH948" s="182">
        <f t="shared" si="204"/>
        <v>0.99999999999999978</v>
      </c>
      <c r="BI948" s="182">
        <f t="shared" si="204"/>
        <v>0.99999999999999978</v>
      </c>
      <c r="BJ948" s="182">
        <f t="shared" si="204"/>
        <v>0.99999999999999978</v>
      </c>
      <c r="BK948" s="182">
        <f t="shared" si="204"/>
        <v>0.99999999999999978</v>
      </c>
      <c r="BL948" s="182">
        <f t="shared" si="204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808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780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>
        <v>0.33</v>
      </c>
      <c r="AT951" s="182">
        <v>0.66</v>
      </c>
      <c r="AU951" s="182">
        <v>1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809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780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>
        <v>0.33</v>
      </c>
      <c r="AT954" s="182">
        <v>0.66</v>
      </c>
      <c r="AU954" s="182">
        <v>1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780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>
        <v>1</v>
      </c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780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>
        <v>1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815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780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2">
        <v>0.5</v>
      </c>
      <c r="AR963" s="182">
        <v>0.5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816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780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2">
        <v>0.5</v>
      </c>
      <c r="AR966" s="182">
        <v>0.5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5">T970*$N$970+T973*$N$973+T976*$N$976+T979*$N$979+T982*$N$982+T985*$N$985</f>
        <v>0</v>
      </c>
      <c r="U967" s="184">
        <f t="shared" si="205"/>
        <v>0</v>
      </c>
      <c r="V967" s="184">
        <f t="shared" si="205"/>
        <v>0</v>
      </c>
      <c r="W967" s="184">
        <f t="shared" si="205"/>
        <v>0</v>
      </c>
      <c r="X967" s="184">
        <f t="shared" si="205"/>
        <v>0</v>
      </c>
      <c r="Y967" s="184">
        <f t="shared" si="205"/>
        <v>0</v>
      </c>
      <c r="Z967" s="184">
        <f t="shared" si="205"/>
        <v>0</v>
      </c>
      <c r="AA967" s="184">
        <f t="shared" si="205"/>
        <v>0</v>
      </c>
      <c r="AB967" s="184">
        <f t="shared" si="205"/>
        <v>0</v>
      </c>
      <c r="AC967" s="184">
        <f t="shared" si="205"/>
        <v>0</v>
      </c>
      <c r="AD967" s="184">
        <f t="shared" si="205"/>
        <v>0</v>
      </c>
      <c r="AE967" s="184">
        <f t="shared" si="205"/>
        <v>0</v>
      </c>
      <c r="AF967" s="184">
        <f t="shared" si="205"/>
        <v>0</v>
      </c>
      <c r="AG967" s="184">
        <f t="shared" si="205"/>
        <v>0</v>
      </c>
      <c r="AH967" s="184">
        <f t="shared" si="205"/>
        <v>0</v>
      </c>
      <c r="AI967" s="184">
        <f t="shared" si="205"/>
        <v>0</v>
      </c>
      <c r="AJ967" s="184">
        <f t="shared" si="205"/>
        <v>0</v>
      </c>
      <c r="AK967" s="184">
        <f t="shared" si="205"/>
        <v>0</v>
      </c>
      <c r="AL967" s="184">
        <f t="shared" si="205"/>
        <v>0</v>
      </c>
      <c r="AM967" s="184">
        <f t="shared" si="205"/>
        <v>0</v>
      </c>
      <c r="AN967" s="184">
        <f t="shared" si="205"/>
        <v>0</v>
      </c>
      <c r="AO967" s="184">
        <f t="shared" si="205"/>
        <v>0</v>
      </c>
      <c r="AP967" s="184">
        <f t="shared" si="205"/>
        <v>0</v>
      </c>
      <c r="AQ967" s="184">
        <f t="shared" si="205"/>
        <v>0.10499097356427445</v>
      </c>
      <c r="AR967" s="184">
        <f t="shared" si="205"/>
        <v>0.29198033567624199</v>
      </c>
      <c r="AS967" s="184">
        <f t="shared" si="205"/>
        <v>0.29198033567624199</v>
      </c>
      <c r="AT967" s="184">
        <f t="shared" si="205"/>
        <v>0.99999999999999978</v>
      </c>
      <c r="AU967" s="184">
        <f t="shared" si="205"/>
        <v>0.99999999999999978</v>
      </c>
      <c r="AV967" s="184">
        <f t="shared" si="205"/>
        <v>0.99999999999999978</v>
      </c>
      <c r="AW967" s="184">
        <f t="shared" si="205"/>
        <v>0.99999999999999978</v>
      </c>
      <c r="AX967" s="184">
        <f t="shared" si="205"/>
        <v>0.99999999999999978</v>
      </c>
      <c r="AY967" s="184">
        <f t="shared" si="205"/>
        <v>0.99999999999999978</v>
      </c>
      <c r="AZ967" s="184">
        <f t="shared" si="205"/>
        <v>0.99999999999999978</v>
      </c>
      <c r="BA967" s="184">
        <f t="shared" si="205"/>
        <v>0.99999999999999978</v>
      </c>
      <c r="BB967" s="184">
        <f t="shared" si="205"/>
        <v>0.99999999999999978</v>
      </c>
      <c r="BC967" s="184">
        <f t="shared" si="205"/>
        <v>0.99999999999999978</v>
      </c>
      <c r="BD967" s="184">
        <f t="shared" si="205"/>
        <v>0.99999999999999978</v>
      </c>
      <c r="BE967" s="184">
        <f t="shared" si="205"/>
        <v>0.99999999999999978</v>
      </c>
      <c r="BF967" s="184">
        <f t="shared" si="205"/>
        <v>0.99999999999999978</v>
      </c>
      <c r="BG967" s="184">
        <f t="shared" si="205"/>
        <v>0.99999999999999978</v>
      </c>
      <c r="BH967" s="184">
        <f t="shared" si="205"/>
        <v>0.99999999999999978</v>
      </c>
      <c r="BI967" s="184">
        <f t="shared" si="205"/>
        <v>0.99999999999999978</v>
      </c>
      <c r="BJ967" s="184">
        <f t="shared" si="205"/>
        <v>0.99999999999999978</v>
      </c>
      <c r="BK967" s="184">
        <f t="shared" si="205"/>
        <v>0.99999999999999978</v>
      </c>
      <c r="BL967" s="184">
        <f t="shared" si="205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6">T971*$N$970+T974*$N$973+T977*$N$976+T980*$N$979+T983*$N$982+T986*$N$985</f>
        <v>0</v>
      </c>
      <c r="U968" s="182">
        <f t="shared" si="206"/>
        <v>0</v>
      </c>
      <c r="V968" s="182">
        <f t="shared" si="206"/>
        <v>0</v>
      </c>
      <c r="W968" s="182">
        <f t="shared" si="206"/>
        <v>0</v>
      </c>
      <c r="X968" s="182">
        <f t="shared" si="206"/>
        <v>0</v>
      </c>
      <c r="Y968" s="182">
        <f t="shared" si="206"/>
        <v>0</v>
      </c>
      <c r="Z968" s="182">
        <f t="shared" si="206"/>
        <v>0</v>
      </c>
      <c r="AA968" s="182">
        <f t="shared" si="206"/>
        <v>0</v>
      </c>
      <c r="AB968" s="182">
        <f t="shared" si="206"/>
        <v>0</v>
      </c>
      <c r="AC968" s="182">
        <f t="shared" si="206"/>
        <v>0</v>
      </c>
      <c r="AD968" s="182">
        <f t="shared" si="206"/>
        <v>0</v>
      </c>
      <c r="AE968" s="182">
        <f t="shared" si="206"/>
        <v>0</v>
      </c>
      <c r="AF968" s="182">
        <f t="shared" si="206"/>
        <v>0</v>
      </c>
      <c r="AG968" s="182">
        <f t="shared" si="206"/>
        <v>0</v>
      </c>
      <c r="AH968" s="182">
        <f t="shared" si="206"/>
        <v>0</v>
      </c>
      <c r="AI968" s="182">
        <f t="shared" si="206"/>
        <v>0</v>
      </c>
      <c r="AJ968" s="182">
        <f t="shared" si="206"/>
        <v>0</v>
      </c>
      <c r="AK968" s="182">
        <f t="shared" si="206"/>
        <v>0</v>
      </c>
      <c r="AL968" s="182">
        <f t="shared" si="206"/>
        <v>0</v>
      </c>
      <c r="AM968" s="182">
        <f t="shared" si="206"/>
        <v>0</v>
      </c>
      <c r="AN968" s="182">
        <f t="shared" si="206"/>
        <v>0</v>
      </c>
      <c r="AO968" s="182">
        <f t="shared" si="206"/>
        <v>0</v>
      </c>
      <c r="AP968" s="182">
        <f t="shared" si="206"/>
        <v>0</v>
      </c>
      <c r="AQ968" s="182">
        <f t="shared" si="206"/>
        <v>0</v>
      </c>
      <c r="AR968" s="182">
        <f t="shared" si="206"/>
        <v>0</v>
      </c>
      <c r="AS968" s="182">
        <f t="shared" si="206"/>
        <v>0</v>
      </c>
      <c r="AT968" s="182">
        <f t="shared" si="206"/>
        <v>0</v>
      </c>
      <c r="AU968" s="182">
        <f t="shared" si="206"/>
        <v>0</v>
      </c>
      <c r="AV968" s="182">
        <f t="shared" si="206"/>
        <v>0</v>
      </c>
      <c r="AW968" s="182">
        <f t="shared" si="206"/>
        <v>0</v>
      </c>
      <c r="AX968" s="182">
        <f t="shared" si="206"/>
        <v>0</v>
      </c>
      <c r="AY968" s="182">
        <f t="shared" si="206"/>
        <v>0</v>
      </c>
      <c r="AZ968" s="182">
        <f t="shared" si="206"/>
        <v>0</v>
      </c>
      <c r="BA968" s="182">
        <f t="shared" si="206"/>
        <v>0</v>
      </c>
      <c r="BB968" s="182">
        <f t="shared" si="206"/>
        <v>0</v>
      </c>
      <c r="BC968" s="182">
        <f t="shared" si="206"/>
        <v>0</v>
      </c>
      <c r="BD968" s="182">
        <f t="shared" si="206"/>
        <v>0</v>
      </c>
      <c r="BE968" s="182">
        <f t="shared" si="206"/>
        <v>0</v>
      </c>
      <c r="BF968" s="182">
        <f t="shared" si="206"/>
        <v>0</v>
      </c>
      <c r="BG968" s="182">
        <f t="shared" si="206"/>
        <v>0</v>
      </c>
      <c r="BH968" s="182">
        <f t="shared" si="206"/>
        <v>0</v>
      </c>
      <c r="BI968" s="182">
        <f t="shared" si="206"/>
        <v>0</v>
      </c>
      <c r="BJ968" s="182">
        <f t="shared" si="206"/>
        <v>0</v>
      </c>
      <c r="BK968" s="182">
        <f t="shared" si="206"/>
        <v>0</v>
      </c>
      <c r="BL968" s="182">
        <f t="shared" si="206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780</v>
      </c>
      <c r="S969" s="182">
        <f>S972*$N$970+S975*$N$973+S978*$N$976+S981*$N$979+S984*$N$982+S987*$N$985</f>
        <v>0</v>
      </c>
      <c r="T969" s="182">
        <f t="shared" ref="T969:BL969" si="207">T972*$N$970+T975*$N$973+T978*$N$976+T981*$N$979+T984*$N$982+T987*$N$985</f>
        <v>0</v>
      </c>
      <c r="U969" s="182">
        <f t="shared" si="207"/>
        <v>0</v>
      </c>
      <c r="V969" s="182">
        <f t="shared" si="207"/>
        <v>0</v>
      </c>
      <c r="W969" s="182">
        <f t="shared" si="207"/>
        <v>0</v>
      </c>
      <c r="X969" s="182">
        <f t="shared" si="207"/>
        <v>0</v>
      </c>
      <c r="Y969" s="182">
        <f t="shared" si="207"/>
        <v>0</v>
      </c>
      <c r="Z969" s="182">
        <f t="shared" si="207"/>
        <v>0</v>
      </c>
      <c r="AA969" s="182">
        <f t="shared" si="207"/>
        <v>0</v>
      </c>
      <c r="AB969" s="182">
        <f t="shared" si="207"/>
        <v>0</v>
      </c>
      <c r="AC969" s="182">
        <f t="shared" si="207"/>
        <v>0</v>
      </c>
      <c r="AD969" s="182">
        <f t="shared" si="207"/>
        <v>0</v>
      </c>
      <c r="AE969" s="182">
        <f t="shared" si="207"/>
        <v>0</v>
      </c>
      <c r="AF969" s="182">
        <f t="shared" si="207"/>
        <v>0</v>
      </c>
      <c r="AG969" s="182">
        <f t="shared" si="207"/>
        <v>0</v>
      </c>
      <c r="AH969" s="182">
        <f t="shared" si="207"/>
        <v>0</v>
      </c>
      <c r="AI969" s="182">
        <f t="shared" si="207"/>
        <v>0</v>
      </c>
      <c r="AJ969" s="182">
        <f t="shared" si="207"/>
        <v>0</v>
      </c>
      <c r="AK969" s="182">
        <f t="shared" si="207"/>
        <v>0</v>
      </c>
      <c r="AL969" s="182">
        <f t="shared" si="207"/>
        <v>0</v>
      </c>
      <c r="AM969" s="182">
        <f t="shared" si="207"/>
        <v>0.18698936211196754</v>
      </c>
      <c r="AN969" s="182">
        <f t="shared" si="207"/>
        <v>0.18698936211196754</v>
      </c>
      <c r="AO969" s="182">
        <f t="shared" si="207"/>
        <v>0.18698936211196754</v>
      </c>
      <c r="AP969" s="182">
        <f t="shared" si="207"/>
        <v>0.18698936211196754</v>
      </c>
      <c r="AQ969" s="182">
        <f t="shared" si="207"/>
        <v>0.33167973997423178</v>
      </c>
      <c r="AR969" s="182">
        <f t="shared" si="207"/>
        <v>0.43667071353850623</v>
      </c>
      <c r="AS969" s="182">
        <f t="shared" si="207"/>
        <v>0.7195119312385162</v>
      </c>
      <c r="AT969" s="182">
        <f t="shared" si="207"/>
        <v>0.85766277107626188</v>
      </c>
      <c r="AU969" s="182">
        <f t="shared" si="207"/>
        <v>0.99999999999999978</v>
      </c>
      <c r="AV969" s="182">
        <f t="shared" si="207"/>
        <v>0.99999999999999978</v>
      </c>
      <c r="AW969" s="182">
        <f t="shared" si="207"/>
        <v>0.99999999999999978</v>
      </c>
      <c r="AX969" s="182">
        <f t="shared" si="207"/>
        <v>0.99999999999999978</v>
      </c>
      <c r="AY969" s="182">
        <f t="shared" si="207"/>
        <v>0.99999999999999978</v>
      </c>
      <c r="AZ969" s="182">
        <f t="shared" si="207"/>
        <v>0.99999999999999978</v>
      </c>
      <c r="BA969" s="182">
        <f t="shared" si="207"/>
        <v>0.99999999999999978</v>
      </c>
      <c r="BB969" s="182">
        <f t="shared" si="207"/>
        <v>0.99999999999999978</v>
      </c>
      <c r="BC969" s="182">
        <f t="shared" si="207"/>
        <v>0.99999999999999978</v>
      </c>
      <c r="BD969" s="182">
        <f t="shared" si="207"/>
        <v>0.99999999999999978</v>
      </c>
      <c r="BE969" s="182">
        <f t="shared" si="207"/>
        <v>0.99999999999999978</v>
      </c>
      <c r="BF969" s="182">
        <f t="shared" si="207"/>
        <v>0.99999999999999978</v>
      </c>
      <c r="BG969" s="182">
        <f t="shared" si="207"/>
        <v>0.99999999999999978</v>
      </c>
      <c r="BH969" s="182">
        <f t="shared" si="207"/>
        <v>0.99999999999999978</v>
      </c>
      <c r="BI969" s="182">
        <f t="shared" si="207"/>
        <v>0.99999999999999978</v>
      </c>
      <c r="BJ969" s="182">
        <f t="shared" si="207"/>
        <v>0.99999999999999978</v>
      </c>
      <c r="BK969" s="182">
        <f t="shared" si="207"/>
        <v>0.99999999999999978</v>
      </c>
      <c r="BL969" s="182">
        <f t="shared" si="207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808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780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>
        <v>0.33</v>
      </c>
      <c r="AT972" s="182">
        <v>0.66</v>
      </c>
      <c r="AU972" s="182">
        <v>1</v>
      </c>
      <c r="AV972" s="182">
        <v>1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809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780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>
        <v>0.33</v>
      </c>
      <c r="AT975" s="182">
        <v>0.66</v>
      </c>
      <c r="AU975" s="182">
        <v>1</v>
      </c>
      <c r="AV975" s="182">
        <v>1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780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>
        <v>1</v>
      </c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780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>
        <v>1</v>
      </c>
      <c r="AS981" s="182">
        <v>1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815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780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>
        <v>0.5</v>
      </c>
      <c r="AR984" s="182">
        <v>0.5</v>
      </c>
      <c r="AS984" s="182">
        <v>1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816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780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>
        <v>0.5</v>
      </c>
      <c r="AR987" s="182">
        <v>0.5</v>
      </c>
      <c r="AS987" s="182">
        <v>1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8">S991*$L$991+S1198*$L$1198</f>
        <v>0</v>
      </c>
      <c r="T988" s="179">
        <f t="shared" si="208"/>
        <v>0</v>
      </c>
      <c r="U988" s="179">
        <f t="shared" si="208"/>
        <v>0</v>
      </c>
      <c r="V988" s="179">
        <f t="shared" si="208"/>
        <v>0</v>
      </c>
      <c r="W988" s="179">
        <f t="shared" si="208"/>
        <v>0</v>
      </c>
      <c r="X988" s="179">
        <f t="shared" si="208"/>
        <v>0</v>
      </c>
      <c r="Y988" s="179">
        <f t="shared" si="208"/>
        <v>0</v>
      </c>
      <c r="Z988" s="179">
        <f t="shared" si="208"/>
        <v>0</v>
      </c>
      <c r="AA988" s="179">
        <f t="shared" si="208"/>
        <v>0.05</v>
      </c>
      <c r="AB988" s="179">
        <f t="shared" si="208"/>
        <v>0.05</v>
      </c>
      <c r="AC988" s="179">
        <f t="shared" si="208"/>
        <v>0.05</v>
      </c>
      <c r="AD988" s="179">
        <f t="shared" si="208"/>
        <v>0.05</v>
      </c>
      <c r="AE988" s="179">
        <f t="shared" si="208"/>
        <v>6.0000000000000012E-2</v>
      </c>
      <c r="AF988" s="179">
        <f t="shared" si="208"/>
        <v>0.1</v>
      </c>
      <c r="AG988" s="179">
        <f t="shared" si="208"/>
        <v>0.1</v>
      </c>
      <c r="AH988" s="179">
        <f t="shared" si="208"/>
        <v>0.1</v>
      </c>
      <c r="AI988" s="179">
        <f t="shared" si="208"/>
        <v>0.1</v>
      </c>
      <c r="AJ988" s="179">
        <f t="shared" si="208"/>
        <v>0.1</v>
      </c>
      <c r="AK988" s="179">
        <f t="shared" si="208"/>
        <v>0.16000000000000003</v>
      </c>
      <c r="AL988" s="179">
        <f t="shared" si="208"/>
        <v>0.16000000000000003</v>
      </c>
      <c r="AM988" s="179">
        <f t="shared" si="208"/>
        <v>0.23460247312085519</v>
      </c>
      <c r="AN988" s="179">
        <f t="shared" si="208"/>
        <v>0.2823012365604276</v>
      </c>
      <c r="AO988" s="179">
        <f t="shared" si="208"/>
        <v>0.33</v>
      </c>
      <c r="AP988" s="179">
        <f t="shared" si="208"/>
        <v>0.34820082437361843</v>
      </c>
      <c r="AQ988" s="179">
        <f t="shared" si="208"/>
        <v>0.39410041218680925</v>
      </c>
      <c r="AR988" s="179">
        <f t="shared" si="208"/>
        <v>0.47000000000000008</v>
      </c>
      <c r="AS988" s="179">
        <f t="shared" si="208"/>
        <v>0.5</v>
      </c>
      <c r="AT988" s="179">
        <f t="shared" si="208"/>
        <v>0.60000000000000009</v>
      </c>
      <c r="AU988" s="179">
        <f t="shared" si="208"/>
        <v>0.60000000000000009</v>
      </c>
      <c r="AV988" s="179">
        <f t="shared" si="208"/>
        <v>0.67477820682060807</v>
      </c>
      <c r="AW988" s="179">
        <f t="shared" si="208"/>
        <v>0.78574044427680156</v>
      </c>
      <c r="AX988" s="179">
        <f t="shared" si="208"/>
        <v>0.84151729487459503</v>
      </c>
      <c r="AY988" s="179">
        <f t="shared" si="208"/>
        <v>0.93640164874723686</v>
      </c>
      <c r="AZ988" s="179">
        <f t="shared" si="208"/>
        <v>1</v>
      </c>
      <c r="BA988" s="179">
        <f t="shared" si="208"/>
        <v>1</v>
      </c>
      <c r="BB988" s="179">
        <f t="shared" si="208"/>
        <v>1</v>
      </c>
      <c r="BC988" s="179">
        <f t="shared" si="208"/>
        <v>1</v>
      </c>
      <c r="BD988" s="179">
        <f t="shared" si="208"/>
        <v>1</v>
      </c>
      <c r="BE988" s="179">
        <f t="shared" si="208"/>
        <v>1</v>
      </c>
      <c r="BF988" s="179">
        <f t="shared" si="208"/>
        <v>1</v>
      </c>
      <c r="BG988" s="179">
        <f t="shared" si="208"/>
        <v>1</v>
      </c>
      <c r="BH988" s="179">
        <f t="shared" si="208"/>
        <v>1</v>
      </c>
      <c r="BI988" s="179">
        <f t="shared" si="208"/>
        <v>1</v>
      </c>
      <c r="BJ988" s="179">
        <f t="shared" si="208"/>
        <v>1</v>
      </c>
      <c r="BK988" s="179">
        <f t="shared" si="208"/>
        <v>1</v>
      </c>
      <c r="BL988" s="179">
        <f t="shared" si="208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9">S992*$L$991+S1199*$L$1198</f>
        <v>0</v>
      </c>
      <c r="T989" s="182">
        <f t="shared" si="209"/>
        <v>0</v>
      </c>
      <c r="U989" s="182">
        <f t="shared" si="209"/>
        <v>0</v>
      </c>
      <c r="V989" s="182">
        <f t="shared" si="209"/>
        <v>0</v>
      </c>
      <c r="W989" s="182">
        <f t="shared" si="209"/>
        <v>0</v>
      </c>
      <c r="X989" s="182">
        <f t="shared" si="209"/>
        <v>0</v>
      </c>
      <c r="Y989" s="182">
        <f t="shared" si="209"/>
        <v>0</v>
      </c>
      <c r="Z989" s="182">
        <f>Z992*$L$991+Z1199*$L$1198</f>
        <v>1.0000000000000004E-2</v>
      </c>
      <c r="AA989" s="182">
        <f t="shared" si="209"/>
        <v>5.1263486841288189E-3</v>
      </c>
      <c r="AB989" s="182">
        <f t="shared" si="209"/>
        <v>1.0000000000000004E-2</v>
      </c>
      <c r="AC989" s="182">
        <f t="shared" si="209"/>
        <v>1.0000000000000004E-2</v>
      </c>
      <c r="AD989" s="182">
        <f t="shared" si="209"/>
        <v>1.0000000000000004E-2</v>
      </c>
      <c r="AE989" s="182">
        <f t="shared" si="209"/>
        <v>1.0000000000000004E-2</v>
      </c>
      <c r="AF989" s="182">
        <f t="shared" si="209"/>
        <v>6.0000000000000012E-2</v>
      </c>
      <c r="AG989" s="182">
        <f t="shared" si="209"/>
        <v>6.0000000000000012E-2</v>
      </c>
      <c r="AH989" s="182">
        <f t="shared" si="209"/>
        <v>0.1</v>
      </c>
      <c r="AI989" s="182">
        <f t="shared" si="209"/>
        <v>0.1</v>
      </c>
      <c r="AJ989" s="182">
        <f t="shared" si="209"/>
        <v>0.1</v>
      </c>
      <c r="AK989" s="182">
        <f t="shared" si="209"/>
        <v>0.1</v>
      </c>
      <c r="AL989" s="182">
        <f t="shared" si="209"/>
        <v>0</v>
      </c>
      <c r="AM989" s="182">
        <f t="shared" si="209"/>
        <v>0</v>
      </c>
      <c r="AN989" s="182">
        <f t="shared" si="209"/>
        <v>0</v>
      </c>
      <c r="AO989" s="182">
        <f t="shared" si="209"/>
        <v>0</v>
      </c>
      <c r="AP989" s="182">
        <f t="shared" si="209"/>
        <v>0</v>
      </c>
      <c r="AQ989" s="182">
        <f t="shared" si="209"/>
        <v>0</v>
      </c>
      <c r="AR989" s="182">
        <f t="shared" si="209"/>
        <v>0</v>
      </c>
      <c r="AS989" s="182">
        <f t="shared" si="209"/>
        <v>0</v>
      </c>
      <c r="AT989" s="182">
        <f t="shared" si="209"/>
        <v>0</v>
      </c>
      <c r="AU989" s="182">
        <f t="shared" si="209"/>
        <v>0</v>
      </c>
      <c r="AV989" s="182">
        <f t="shared" si="209"/>
        <v>0</v>
      </c>
      <c r="AW989" s="182">
        <f t="shared" si="209"/>
        <v>0</v>
      </c>
      <c r="AX989" s="182">
        <f t="shared" si="209"/>
        <v>0</v>
      </c>
      <c r="AY989" s="182">
        <f t="shared" si="209"/>
        <v>0</v>
      </c>
      <c r="AZ989" s="182">
        <f t="shared" si="209"/>
        <v>0</v>
      </c>
      <c r="BA989" s="182">
        <f t="shared" si="209"/>
        <v>0</v>
      </c>
      <c r="BB989" s="182">
        <f t="shared" si="209"/>
        <v>0</v>
      </c>
      <c r="BC989" s="182">
        <f t="shared" si="209"/>
        <v>0</v>
      </c>
      <c r="BD989" s="182">
        <f t="shared" si="209"/>
        <v>0</v>
      </c>
      <c r="BE989" s="182">
        <f t="shared" si="209"/>
        <v>0</v>
      </c>
      <c r="BF989" s="182">
        <f t="shared" si="209"/>
        <v>0</v>
      </c>
      <c r="BG989" s="182">
        <f t="shared" si="209"/>
        <v>0</v>
      </c>
      <c r="BH989" s="182">
        <f t="shared" si="209"/>
        <v>0</v>
      </c>
      <c r="BI989" s="182">
        <f t="shared" si="209"/>
        <v>0</v>
      </c>
      <c r="BJ989" s="182">
        <f t="shared" si="209"/>
        <v>0</v>
      </c>
      <c r="BK989" s="182">
        <f t="shared" si="209"/>
        <v>0</v>
      </c>
      <c r="BL989" s="182">
        <f t="shared" si="209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780</v>
      </c>
      <c r="S990" s="177">
        <f t="shared" si="208"/>
        <v>0</v>
      </c>
      <c r="T990" s="182">
        <f t="shared" si="208"/>
        <v>0</v>
      </c>
      <c r="U990" s="182">
        <f t="shared" si="208"/>
        <v>0</v>
      </c>
      <c r="V990" s="182">
        <f t="shared" si="208"/>
        <v>0</v>
      </c>
      <c r="W990" s="182">
        <f t="shared" si="208"/>
        <v>0</v>
      </c>
      <c r="X990" s="182">
        <f t="shared" si="208"/>
        <v>0</v>
      </c>
      <c r="Y990" s="182">
        <f t="shared" si="208"/>
        <v>0</v>
      </c>
      <c r="Z990" s="182">
        <f t="shared" si="208"/>
        <v>0</v>
      </c>
      <c r="AA990" s="182">
        <f t="shared" si="208"/>
        <v>0</v>
      </c>
      <c r="AB990" s="182">
        <f t="shared" si="208"/>
        <v>0</v>
      </c>
      <c r="AC990" s="182">
        <f t="shared" si="208"/>
        <v>0</v>
      </c>
      <c r="AD990" s="182">
        <f t="shared" si="208"/>
        <v>0</v>
      </c>
      <c r="AE990" s="182">
        <f t="shared" si="208"/>
        <v>0</v>
      </c>
      <c r="AF990" s="182">
        <f t="shared" si="208"/>
        <v>0</v>
      </c>
      <c r="AG990" s="182">
        <f t="shared" si="208"/>
        <v>0</v>
      </c>
      <c r="AH990" s="182">
        <f t="shared" si="208"/>
        <v>0</v>
      </c>
      <c r="AI990" s="182">
        <f t="shared" si="208"/>
        <v>0</v>
      </c>
      <c r="AJ990" s="182">
        <f t="shared" si="208"/>
        <v>0</v>
      </c>
      <c r="AK990" s="182">
        <f t="shared" si="208"/>
        <v>0.1</v>
      </c>
      <c r="AL990" s="182">
        <f t="shared" si="208"/>
        <v>0.1</v>
      </c>
      <c r="AM990" s="182">
        <f t="shared" si="208"/>
        <v>0.16000000000000003</v>
      </c>
      <c r="AN990" s="182">
        <f t="shared" si="208"/>
        <v>0.18000000000000002</v>
      </c>
      <c r="AO990" s="182">
        <f t="shared" si="208"/>
        <v>0.18000000000000002</v>
      </c>
      <c r="AP990" s="182">
        <f t="shared" si="208"/>
        <v>0.18000000000000002</v>
      </c>
      <c r="AQ990" s="182">
        <f t="shared" si="208"/>
        <v>0.18000000000000002</v>
      </c>
      <c r="AR990" s="182">
        <f t="shared" si="208"/>
        <v>0.33703755896913712</v>
      </c>
      <c r="AS990" s="182">
        <f t="shared" si="208"/>
        <v>0.4364016487472368</v>
      </c>
      <c r="AT990" s="182">
        <f t="shared" si="208"/>
        <v>0.60000000000000009</v>
      </c>
      <c r="AU990" s="182">
        <f t="shared" si="208"/>
        <v>0.60000000000000009</v>
      </c>
      <c r="AV990" s="182">
        <f t="shared" si="208"/>
        <v>0.60000000000000009</v>
      </c>
      <c r="AW990" s="182">
        <f t="shared" si="208"/>
        <v>0.60000000000000009</v>
      </c>
      <c r="AX990" s="182">
        <f t="shared" si="208"/>
        <v>0.67477820682060807</v>
      </c>
      <c r="AY990" s="182">
        <f t="shared" si="208"/>
        <v>0.77791894362183189</v>
      </c>
      <c r="AZ990" s="182">
        <f t="shared" si="208"/>
        <v>0.86498179683950405</v>
      </c>
      <c r="BA990" s="182">
        <f t="shared" si="208"/>
        <v>0.96768765136711532</v>
      </c>
      <c r="BB990" s="182">
        <f t="shared" si="208"/>
        <v>1</v>
      </c>
      <c r="BC990" s="182">
        <f t="shared" si="208"/>
        <v>1</v>
      </c>
      <c r="BD990" s="182">
        <f t="shared" si="208"/>
        <v>1</v>
      </c>
      <c r="BE990" s="182">
        <f t="shared" si="208"/>
        <v>1</v>
      </c>
      <c r="BF990" s="182">
        <f t="shared" si="208"/>
        <v>1</v>
      </c>
      <c r="BG990" s="182">
        <f t="shared" si="208"/>
        <v>1</v>
      </c>
      <c r="BH990" s="182">
        <f t="shared" si="208"/>
        <v>1</v>
      </c>
      <c r="BI990" s="182">
        <f t="shared" si="208"/>
        <v>1</v>
      </c>
      <c r="BJ990" s="182">
        <f t="shared" si="208"/>
        <v>1</v>
      </c>
      <c r="BK990" s="182">
        <f t="shared" si="208"/>
        <v>1</v>
      </c>
      <c r="BL990" s="182">
        <f t="shared" si="208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753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10">S1054*$M$1054+S1150*$M$1150+S1102*$M$1102+S994*$M$994+S1042*$M$1042</f>
        <v>0</v>
      </c>
      <c r="T991" s="180">
        <f t="shared" si="210"/>
        <v>0</v>
      </c>
      <c r="U991" s="180">
        <f t="shared" si="210"/>
        <v>0</v>
      </c>
      <c r="V991" s="180">
        <f t="shared" si="210"/>
        <v>0</v>
      </c>
      <c r="W991" s="180">
        <f t="shared" si="210"/>
        <v>0</v>
      </c>
      <c r="X991" s="180">
        <f t="shared" si="210"/>
        <v>0</v>
      </c>
      <c r="Y991" s="180">
        <f t="shared" si="210"/>
        <v>0</v>
      </c>
      <c r="Z991" s="180">
        <f t="shared" si="210"/>
        <v>0</v>
      </c>
      <c r="AA991" s="180">
        <f t="shared" si="210"/>
        <v>0.05</v>
      </c>
      <c r="AB991" s="180">
        <f t="shared" si="210"/>
        <v>0.05</v>
      </c>
      <c r="AC991" s="180">
        <f t="shared" si="210"/>
        <v>0.05</v>
      </c>
      <c r="AD991" s="180">
        <f t="shared" si="210"/>
        <v>0.05</v>
      </c>
      <c r="AE991" s="180">
        <f t="shared" si="210"/>
        <v>6.0000000000000005E-2</v>
      </c>
      <c r="AF991" s="180">
        <f t="shared" si="210"/>
        <v>0.1</v>
      </c>
      <c r="AG991" s="180">
        <f t="shared" si="210"/>
        <v>0.1</v>
      </c>
      <c r="AH991" s="180">
        <f t="shared" si="210"/>
        <v>0.1</v>
      </c>
      <c r="AI991" s="180">
        <f t="shared" si="210"/>
        <v>0.1</v>
      </c>
      <c r="AJ991" s="180">
        <f t="shared" si="210"/>
        <v>0.1</v>
      </c>
      <c r="AK991" s="180">
        <f t="shared" si="210"/>
        <v>0.16000000000000003</v>
      </c>
      <c r="AL991" s="180">
        <f t="shared" si="210"/>
        <v>0.16000000000000003</v>
      </c>
      <c r="AM991" s="180">
        <f t="shared" si="210"/>
        <v>0.23545215330477692</v>
      </c>
      <c r="AN991" s="180">
        <f t="shared" si="210"/>
        <v>0.28272607665238847</v>
      </c>
      <c r="AO991" s="180">
        <f t="shared" si="210"/>
        <v>0.33</v>
      </c>
      <c r="AP991" s="180">
        <f t="shared" si="210"/>
        <v>0.34848405110159236</v>
      </c>
      <c r="AQ991" s="180">
        <f t="shared" si="210"/>
        <v>0.39424202555079624</v>
      </c>
      <c r="AR991" s="180">
        <f t="shared" si="210"/>
        <v>0.47000000000000008</v>
      </c>
      <c r="AS991" s="180">
        <f t="shared" si="210"/>
        <v>0.5</v>
      </c>
      <c r="AT991" s="180">
        <f t="shared" si="210"/>
        <v>0.60000000000000009</v>
      </c>
      <c r="AU991" s="180">
        <f t="shared" si="210"/>
        <v>0.60000000000000009</v>
      </c>
      <c r="AV991" s="180">
        <f t="shared" si="210"/>
        <v>0.68484051101592314</v>
      </c>
      <c r="AW991" s="180">
        <f t="shared" si="210"/>
        <v>0.81090430660955393</v>
      </c>
      <c r="AX991" s="180">
        <f t="shared" si="210"/>
        <v>0.87393620440636932</v>
      </c>
      <c r="AY991" s="180">
        <f t="shared" si="210"/>
        <v>0.93696810220318461</v>
      </c>
      <c r="AZ991" s="180">
        <f t="shared" si="210"/>
        <v>1</v>
      </c>
      <c r="BA991" s="180">
        <f t="shared" si="210"/>
        <v>1</v>
      </c>
      <c r="BB991" s="180">
        <f t="shared" si="210"/>
        <v>1</v>
      </c>
      <c r="BC991" s="180">
        <f t="shared" si="210"/>
        <v>1</v>
      </c>
      <c r="BD991" s="180">
        <f t="shared" si="210"/>
        <v>1</v>
      </c>
      <c r="BE991" s="180">
        <f t="shared" si="210"/>
        <v>1</v>
      </c>
      <c r="BF991" s="180">
        <f t="shared" si="210"/>
        <v>1</v>
      </c>
      <c r="BG991" s="180">
        <f t="shared" si="210"/>
        <v>1</v>
      </c>
      <c r="BH991" s="180">
        <f t="shared" si="210"/>
        <v>1</v>
      </c>
      <c r="BI991" s="180">
        <f t="shared" si="210"/>
        <v>1</v>
      </c>
      <c r="BJ991" s="180">
        <f t="shared" si="210"/>
        <v>1</v>
      </c>
      <c r="BK991" s="180">
        <f t="shared" si="210"/>
        <v>1</v>
      </c>
      <c r="BL991" s="180">
        <f t="shared" si="210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11">S1055*$M$1054+S1151*$M$1150+S1103*$M$1102+S995*$M$994+S1043*$M$1042</f>
        <v>0</v>
      </c>
      <c r="T992" s="182">
        <f t="shared" si="211"/>
        <v>0</v>
      </c>
      <c r="U992" s="182">
        <f t="shared" si="211"/>
        <v>0</v>
      </c>
      <c r="V992" s="182">
        <f t="shared" si="211"/>
        <v>0</v>
      </c>
      <c r="W992" s="182">
        <f t="shared" si="211"/>
        <v>0</v>
      </c>
      <c r="X992" s="182">
        <f t="shared" si="211"/>
        <v>0</v>
      </c>
      <c r="Y992" s="182">
        <f t="shared" si="211"/>
        <v>0</v>
      </c>
      <c r="Z992" s="182">
        <f>Z1055*$M$1054+Z1151*$M$1150+Z1103*$M$1102+Z995*$M$994+Z1043*$M$1042</f>
        <v>1.0000000000000002E-2</v>
      </c>
      <c r="AA992" s="182">
        <f t="shared" si="211"/>
        <v>1.0000000000000002E-2</v>
      </c>
      <c r="AB992" s="182">
        <f t="shared" si="211"/>
        <v>1.0000000000000002E-2</v>
      </c>
      <c r="AC992" s="182">
        <f t="shared" si="211"/>
        <v>1.0000000000000002E-2</v>
      </c>
      <c r="AD992" s="182">
        <f t="shared" si="211"/>
        <v>1.0000000000000002E-2</v>
      </c>
      <c r="AE992" s="182">
        <f t="shared" si="211"/>
        <v>1.0000000000000002E-2</v>
      </c>
      <c r="AF992" s="182">
        <f t="shared" si="211"/>
        <v>6.0000000000000005E-2</v>
      </c>
      <c r="AG992" s="182">
        <f t="shared" si="211"/>
        <v>6.0000000000000005E-2</v>
      </c>
      <c r="AH992" s="182">
        <f t="shared" si="211"/>
        <v>0.1</v>
      </c>
      <c r="AI992" s="182">
        <f t="shared" si="211"/>
        <v>0.1</v>
      </c>
      <c r="AJ992" s="182">
        <f t="shared" si="211"/>
        <v>0.1</v>
      </c>
      <c r="AK992" s="182">
        <f t="shared" si="211"/>
        <v>0.1</v>
      </c>
      <c r="AL992" s="182">
        <f t="shared" si="211"/>
        <v>0</v>
      </c>
      <c r="AM992" s="182">
        <f t="shared" si="211"/>
        <v>0</v>
      </c>
      <c r="AN992" s="182">
        <f t="shared" si="211"/>
        <v>0</v>
      </c>
      <c r="AO992" s="182">
        <f t="shared" si="211"/>
        <v>0</v>
      </c>
      <c r="AP992" s="182">
        <f t="shared" si="211"/>
        <v>0</v>
      </c>
      <c r="AQ992" s="182">
        <f t="shared" si="211"/>
        <v>0</v>
      </c>
      <c r="AR992" s="182">
        <f t="shared" si="211"/>
        <v>0</v>
      </c>
      <c r="AS992" s="182">
        <f t="shared" si="211"/>
        <v>0</v>
      </c>
      <c r="AT992" s="182">
        <f t="shared" si="211"/>
        <v>0</v>
      </c>
      <c r="AU992" s="182">
        <f t="shared" si="211"/>
        <v>0</v>
      </c>
      <c r="AV992" s="182">
        <f t="shared" si="211"/>
        <v>0</v>
      </c>
      <c r="AW992" s="182">
        <f t="shared" si="211"/>
        <v>0</v>
      </c>
      <c r="AX992" s="182">
        <f t="shared" si="211"/>
        <v>0</v>
      </c>
      <c r="AY992" s="182">
        <f t="shared" si="211"/>
        <v>0</v>
      </c>
      <c r="AZ992" s="182">
        <f t="shared" si="211"/>
        <v>0</v>
      </c>
      <c r="BA992" s="182">
        <f t="shared" si="211"/>
        <v>0</v>
      </c>
      <c r="BB992" s="182">
        <f t="shared" si="211"/>
        <v>0</v>
      </c>
      <c r="BC992" s="182">
        <f t="shared" si="211"/>
        <v>0</v>
      </c>
      <c r="BD992" s="182">
        <f t="shared" si="211"/>
        <v>0</v>
      </c>
      <c r="BE992" s="182">
        <f t="shared" si="211"/>
        <v>0</v>
      </c>
      <c r="BF992" s="182">
        <f t="shared" si="211"/>
        <v>0</v>
      </c>
      <c r="BG992" s="182">
        <f t="shared" si="211"/>
        <v>0</v>
      </c>
      <c r="BH992" s="182">
        <f t="shared" si="211"/>
        <v>0</v>
      </c>
      <c r="BI992" s="182">
        <f t="shared" si="211"/>
        <v>0</v>
      </c>
      <c r="BJ992" s="182">
        <f t="shared" si="211"/>
        <v>0</v>
      </c>
      <c r="BK992" s="182">
        <f t="shared" si="211"/>
        <v>0</v>
      </c>
      <c r="BL992" s="182">
        <f t="shared" si="211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780</v>
      </c>
      <c r="S993" s="182">
        <f t="shared" si="210"/>
        <v>0</v>
      </c>
      <c r="T993" s="182">
        <f t="shared" si="210"/>
        <v>0</v>
      </c>
      <c r="U993" s="182">
        <f t="shared" si="210"/>
        <v>0</v>
      </c>
      <c r="V993" s="182">
        <f t="shared" si="210"/>
        <v>0</v>
      </c>
      <c r="W993" s="182">
        <f t="shared" si="210"/>
        <v>0</v>
      </c>
      <c r="X993" s="182">
        <f t="shared" si="210"/>
        <v>0</v>
      </c>
      <c r="Y993" s="182">
        <f t="shared" si="210"/>
        <v>0</v>
      </c>
      <c r="Z993" s="182">
        <f t="shared" si="210"/>
        <v>0</v>
      </c>
      <c r="AA993" s="182">
        <f t="shared" si="210"/>
        <v>0</v>
      </c>
      <c r="AB993" s="182">
        <f t="shared" si="210"/>
        <v>0</v>
      </c>
      <c r="AC993" s="182">
        <f t="shared" si="210"/>
        <v>0</v>
      </c>
      <c r="AD993" s="182">
        <f t="shared" si="210"/>
        <v>0</v>
      </c>
      <c r="AE993" s="182">
        <f t="shared" si="210"/>
        <v>0</v>
      </c>
      <c r="AF993" s="182">
        <f t="shared" si="210"/>
        <v>0</v>
      </c>
      <c r="AG993" s="182">
        <f t="shared" si="210"/>
        <v>0</v>
      </c>
      <c r="AH993" s="182">
        <f t="shared" si="210"/>
        <v>0</v>
      </c>
      <c r="AI993" s="182">
        <f t="shared" si="210"/>
        <v>0</v>
      </c>
      <c r="AJ993" s="182">
        <f t="shared" si="210"/>
        <v>0</v>
      </c>
      <c r="AK993" s="182">
        <f t="shared" si="210"/>
        <v>0.1</v>
      </c>
      <c r="AL993" s="182">
        <f t="shared" si="210"/>
        <v>0.1</v>
      </c>
      <c r="AM993" s="182">
        <f t="shared" si="210"/>
        <v>0.16000000000000003</v>
      </c>
      <c r="AN993" s="182">
        <f t="shared" si="210"/>
        <v>0.18000000000000002</v>
      </c>
      <c r="AO993" s="182">
        <f t="shared" si="210"/>
        <v>0.18000000000000002</v>
      </c>
      <c r="AP993" s="182">
        <f t="shared" si="210"/>
        <v>0.18000000000000002</v>
      </c>
      <c r="AQ993" s="182">
        <f t="shared" si="210"/>
        <v>0.18000000000000002</v>
      </c>
      <c r="AR993" s="182">
        <f t="shared" si="210"/>
        <v>0.36121012775398081</v>
      </c>
      <c r="AS993" s="182">
        <f t="shared" si="210"/>
        <v>0.43696810220318466</v>
      </c>
      <c r="AT993" s="182">
        <f t="shared" si="210"/>
        <v>0.60000000000000009</v>
      </c>
      <c r="AU993" s="182">
        <f t="shared" si="210"/>
        <v>0.60000000000000009</v>
      </c>
      <c r="AV993" s="182">
        <f t="shared" si="210"/>
        <v>0.60000000000000009</v>
      </c>
      <c r="AW993" s="182">
        <f t="shared" si="210"/>
        <v>0.60000000000000009</v>
      </c>
      <c r="AX993" s="182">
        <f t="shared" si="210"/>
        <v>0.68484051101592314</v>
      </c>
      <c r="AY993" s="182">
        <f t="shared" si="210"/>
        <v>0.81090430660955393</v>
      </c>
      <c r="AZ993" s="182">
        <f t="shared" si="210"/>
        <v>0.87393620440636932</v>
      </c>
      <c r="BA993" s="182">
        <f t="shared" si="210"/>
        <v>0.93696810220318461</v>
      </c>
      <c r="BB993" s="182">
        <f t="shared" si="210"/>
        <v>1</v>
      </c>
      <c r="BC993" s="182">
        <f t="shared" si="210"/>
        <v>1</v>
      </c>
      <c r="BD993" s="182">
        <f t="shared" si="210"/>
        <v>1</v>
      </c>
      <c r="BE993" s="182">
        <f t="shared" si="210"/>
        <v>1</v>
      </c>
      <c r="BF993" s="182">
        <f t="shared" si="210"/>
        <v>1</v>
      </c>
      <c r="BG993" s="182">
        <f t="shared" si="210"/>
        <v>1</v>
      </c>
      <c r="BH993" s="182">
        <f t="shared" si="210"/>
        <v>1</v>
      </c>
      <c r="BI993" s="182">
        <f t="shared" si="210"/>
        <v>1</v>
      </c>
      <c r="BJ993" s="182">
        <f t="shared" si="210"/>
        <v>1</v>
      </c>
      <c r="BK993" s="182">
        <f t="shared" si="210"/>
        <v>1</v>
      </c>
      <c r="BL993" s="182">
        <f t="shared" si="210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2">T997*$N$997+T1000*$N$1000+T1021*$N$1021</f>
        <v>0</v>
      </c>
      <c r="U994" s="183">
        <f t="shared" si="212"/>
        <v>0</v>
      </c>
      <c r="V994" s="183">
        <f t="shared" si="212"/>
        <v>0</v>
      </c>
      <c r="W994" s="183">
        <f t="shared" si="212"/>
        <v>0</v>
      </c>
      <c r="X994" s="183">
        <f t="shared" si="212"/>
        <v>0</v>
      </c>
      <c r="Y994" s="183">
        <f t="shared" si="212"/>
        <v>0</v>
      </c>
      <c r="Z994" s="183">
        <f t="shared" si="212"/>
        <v>0</v>
      </c>
      <c r="AA994" s="183">
        <f t="shared" si="212"/>
        <v>0.2</v>
      </c>
      <c r="AB994" s="183">
        <f t="shared" si="212"/>
        <v>0.2</v>
      </c>
      <c r="AC994" s="183">
        <f t="shared" si="212"/>
        <v>0.2</v>
      </c>
      <c r="AD994" s="183">
        <f t="shared" si="212"/>
        <v>0.2</v>
      </c>
      <c r="AE994" s="183">
        <f t="shared" si="212"/>
        <v>0.2</v>
      </c>
      <c r="AF994" s="183">
        <f t="shared" si="212"/>
        <v>0.2</v>
      </c>
      <c r="AG994" s="183">
        <f t="shared" si="212"/>
        <v>0.2</v>
      </c>
      <c r="AH994" s="183">
        <f t="shared" si="212"/>
        <v>0.2</v>
      </c>
      <c r="AI994" s="183">
        <f t="shared" si="212"/>
        <v>0.2</v>
      </c>
      <c r="AJ994" s="183">
        <f t="shared" si="212"/>
        <v>0.2</v>
      </c>
      <c r="AK994" s="183">
        <f t="shared" si="212"/>
        <v>0.2</v>
      </c>
      <c r="AL994" s="183">
        <f t="shared" si="212"/>
        <v>0.2</v>
      </c>
      <c r="AM994" s="183">
        <f t="shared" si="212"/>
        <v>0.42180861321910768</v>
      </c>
      <c r="AN994" s="183">
        <f t="shared" si="212"/>
        <v>0.61090430660955386</v>
      </c>
      <c r="AO994" s="183">
        <f t="shared" si="212"/>
        <v>0.8</v>
      </c>
      <c r="AP994" s="183">
        <f t="shared" si="212"/>
        <v>0.87393620440636932</v>
      </c>
      <c r="AQ994" s="183">
        <f t="shared" si="212"/>
        <v>0.93696810220318472</v>
      </c>
      <c r="AR994" s="183">
        <f t="shared" si="212"/>
        <v>1</v>
      </c>
      <c r="AS994" s="183">
        <f t="shared" si="212"/>
        <v>1</v>
      </c>
      <c r="AT994" s="183">
        <f t="shared" si="212"/>
        <v>1</v>
      </c>
      <c r="AU994" s="183">
        <f t="shared" si="212"/>
        <v>1</v>
      </c>
      <c r="AV994" s="183">
        <f t="shared" si="212"/>
        <v>1</v>
      </c>
      <c r="AW994" s="183">
        <f t="shared" si="212"/>
        <v>1</v>
      </c>
      <c r="AX994" s="183">
        <f t="shared" si="212"/>
        <v>1</v>
      </c>
      <c r="AY994" s="183">
        <f t="shared" si="212"/>
        <v>1</v>
      </c>
      <c r="AZ994" s="183">
        <f t="shared" si="212"/>
        <v>1</v>
      </c>
      <c r="BA994" s="183">
        <f t="shared" si="212"/>
        <v>1</v>
      </c>
      <c r="BB994" s="183">
        <f t="shared" si="212"/>
        <v>1</v>
      </c>
      <c r="BC994" s="183">
        <f t="shared" si="212"/>
        <v>1</v>
      </c>
      <c r="BD994" s="183">
        <f t="shared" si="212"/>
        <v>1</v>
      </c>
      <c r="BE994" s="183">
        <f t="shared" si="212"/>
        <v>1</v>
      </c>
      <c r="BF994" s="183">
        <f t="shared" si="212"/>
        <v>1</v>
      </c>
      <c r="BG994" s="183">
        <f t="shared" si="212"/>
        <v>1</v>
      </c>
      <c r="BH994" s="183">
        <f t="shared" si="212"/>
        <v>1</v>
      </c>
      <c r="BI994" s="183">
        <f t="shared" si="212"/>
        <v>1</v>
      </c>
      <c r="BJ994" s="183">
        <f t="shared" si="212"/>
        <v>1</v>
      </c>
      <c r="BK994" s="183">
        <f t="shared" si="212"/>
        <v>1</v>
      </c>
      <c r="BL994" s="183">
        <f t="shared" si="212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3">T998*$N$997+T1001*$N$1000+T1022*$N$1021</f>
        <v>0</v>
      </c>
      <c r="U995" s="177">
        <f t="shared" si="213"/>
        <v>0</v>
      </c>
      <c r="V995" s="177">
        <f t="shared" si="213"/>
        <v>0</v>
      </c>
      <c r="W995" s="177">
        <f t="shared" si="213"/>
        <v>0</v>
      </c>
      <c r="X995" s="177">
        <f t="shared" si="213"/>
        <v>0</v>
      </c>
      <c r="Y995" s="177">
        <f t="shared" si="213"/>
        <v>0</v>
      </c>
      <c r="Z995" s="177">
        <f t="shared" si="213"/>
        <v>0</v>
      </c>
      <c r="AA995" s="177">
        <f t="shared" si="213"/>
        <v>0</v>
      </c>
      <c r="AB995" s="177">
        <f t="shared" si="213"/>
        <v>0</v>
      </c>
      <c r="AC995" s="177">
        <f t="shared" si="213"/>
        <v>0</v>
      </c>
      <c r="AD995" s="177">
        <f t="shared" si="213"/>
        <v>0</v>
      </c>
      <c r="AE995" s="177">
        <f t="shared" si="213"/>
        <v>0</v>
      </c>
      <c r="AF995" s="177">
        <f t="shared" si="213"/>
        <v>0.2</v>
      </c>
      <c r="AG995" s="177">
        <f t="shared" si="213"/>
        <v>0.2</v>
      </c>
      <c r="AH995" s="177">
        <f t="shared" si="213"/>
        <v>0.2</v>
      </c>
      <c r="AI995" s="177">
        <f t="shared" si="213"/>
        <v>0.2</v>
      </c>
      <c r="AJ995" s="177">
        <f t="shared" si="213"/>
        <v>0.2</v>
      </c>
      <c r="AK995" s="177">
        <f t="shared" si="213"/>
        <v>0.2</v>
      </c>
      <c r="AL995" s="177">
        <f t="shared" si="213"/>
        <v>0</v>
      </c>
      <c r="AM995" s="177">
        <f t="shared" si="213"/>
        <v>0</v>
      </c>
      <c r="AN995" s="177">
        <f t="shared" si="213"/>
        <v>0</v>
      </c>
      <c r="AO995" s="177">
        <f t="shared" si="213"/>
        <v>0</v>
      </c>
      <c r="AP995" s="177">
        <f t="shared" si="213"/>
        <v>0</v>
      </c>
      <c r="AQ995" s="177">
        <f t="shared" si="213"/>
        <v>0</v>
      </c>
      <c r="AR995" s="177">
        <f t="shared" si="213"/>
        <v>0</v>
      </c>
      <c r="AS995" s="177">
        <f t="shared" si="213"/>
        <v>0</v>
      </c>
      <c r="AT995" s="177">
        <f t="shared" si="213"/>
        <v>0</v>
      </c>
      <c r="AU995" s="177">
        <f t="shared" si="213"/>
        <v>0</v>
      </c>
      <c r="AV995" s="177">
        <f t="shared" si="213"/>
        <v>0</v>
      </c>
      <c r="AW995" s="177">
        <f t="shared" si="213"/>
        <v>0</v>
      </c>
      <c r="AX995" s="177">
        <f t="shared" si="213"/>
        <v>0</v>
      </c>
      <c r="AY995" s="177">
        <f t="shared" si="213"/>
        <v>0</v>
      </c>
      <c r="AZ995" s="177">
        <f t="shared" si="213"/>
        <v>0</v>
      </c>
      <c r="BA995" s="177">
        <f t="shared" si="213"/>
        <v>0</v>
      </c>
      <c r="BB995" s="177">
        <f t="shared" si="213"/>
        <v>0</v>
      </c>
      <c r="BC995" s="177">
        <f t="shared" si="213"/>
        <v>0</v>
      </c>
      <c r="BD995" s="177">
        <f t="shared" si="213"/>
        <v>0</v>
      </c>
      <c r="BE995" s="177">
        <f t="shared" si="213"/>
        <v>0</v>
      </c>
      <c r="BF995" s="177">
        <f t="shared" si="213"/>
        <v>0</v>
      </c>
      <c r="BG995" s="177">
        <f t="shared" si="213"/>
        <v>0</v>
      </c>
      <c r="BH995" s="177">
        <f t="shared" si="213"/>
        <v>0</v>
      </c>
      <c r="BI995" s="177">
        <f t="shared" si="213"/>
        <v>0</v>
      </c>
      <c r="BJ995" s="177">
        <f t="shared" si="213"/>
        <v>0</v>
      </c>
      <c r="BK995" s="177">
        <f t="shared" si="213"/>
        <v>0</v>
      </c>
      <c r="BL995" s="177">
        <f t="shared" si="213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780</v>
      </c>
      <c r="S996" s="177">
        <f>S999*$N$997+S1002*$N$1000+S1023*$N$1021</f>
        <v>0</v>
      </c>
      <c r="T996" s="177">
        <f t="shared" ref="T996:BL996" si="214">T999*$N$997+T1002*$N$1000+T1023*$N$1021</f>
        <v>0</v>
      </c>
      <c r="U996" s="177">
        <f t="shared" si="214"/>
        <v>0</v>
      </c>
      <c r="V996" s="177">
        <f t="shared" si="214"/>
        <v>0</v>
      </c>
      <c r="W996" s="177">
        <f t="shared" si="214"/>
        <v>0</v>
      </c>
      <c r="X996" s="177">
        <f t="shared" si="214"/>
        <v>0</v>
      </c>
      <c r="Y996" s="177">
        <f t="shared" si="214"/>
        <v>0</v>
      </c>
      <c r="Z996" s="177">
        <f t="shared" si="214"/>
        <v>0</v>
      </c>
      <c r="AA996" s="177">
        <f t="shared" si="214"/>
        <v>0</v>
      </c>
      <c r="AB996" s="177">
        <f t="shared" si="214"/>
        <v>0</v>
      </c>
      <c r="AC996" s="177">
        <f t="shared" si="214"/>
        <v>0</v>
      </c>
      <c r="AD996" s="177">
        <f t="shared" si="214"/>
        <v>0</v>
      </c>
      <c r="AE996" s="177">
        <f t="shared" si="214"/>
        <v>0</v>
      </c>
      <c r="AF996" s="177">
        <f t="shared" si="214"/>
        <v>0</v>
      </c>
      <c r="AG996" s="177">
        <f t="shared" si="214"/>
        <v>0</v>
      </c>
      <c r="AH996" s="177">
        <f t="shared" si="214"/>
        <v>0</v>
      </c>
      <c r="AI996" s="177">
        <f t="shared" si="214"/>
        <v>0</v>
      </c>
      <c r="AJ996" s="177">
        <f t="shared" si="214"/>
        <v>0</v>
      </c>
      <c r="AK996" s="177">
        <f t="shared" si="214"/>
        <v>0.2</v>
      </c>
      <c r="AL996" s="177">
        <f t="shared" si="214"/>
        <v>0.2</v>
      </c>
      <c r="AM996" s="177">
        <f t="shared" si="214"/>
        <v>0.2</v>
      </c>
      <c r="AN996" s="177">
        <f t="shared" si="214"/>
        <v>0.2</v>
      </c>
      <c r="AO996" s="177">
        <f t="shared" si="214"/>
        <v>0.2</v>
      </c>
      <c r="AP996" s="177">
        <f t="shared" si="214"/>
        <v>0.2</v>
      </c>
      <c r="AQ996" s="177">
        <f t="shared" si="214"/>
        <v>0.2</v>
      </c>
      <c r="AR996" s="177">
        <f t="shared" si="214"/>
        <v>0.68484051101592314</v>
      </c>
      <c r="AS996" s="177">
        <f t="shared" si="214"/>
        <v>0.74787240881273853</v>
      </c>
      <c r="AT996" s="177">
        <f t="shared" si="214"/>
        <v>1</v>
      </c>
      <c r="AU996" s="177">
        <f t="shared" si="214"/>
        <v>1</v>
      </c>
      <c r="AV996" s="177">
        <f t="shared" si="214"/>
        <v>1</v>
      </c>
      <c r="AW996" s="177">
        <f t="shared" si="214"/>
        <v>1</v>
      </c>
      <c r="AX996" s="177">
        <f t="shared" si="214"/>
        <v>1</v>
      </c>
      <c r="AY996" s="177">
        <f t="shared" si="214"/>
        <v>1</v>
      </c>
      <c r="AZ996" s="177">
        <f t="shared" si="214"/>
        <v>1</v>
      </c>
      <c r="BA996" s="177">
        <f t="shared" si="214"/>
        <v>1</v>
      </c>
      <c r="BB996" s="177">
        <f t="shared" si="214"/>
        <v>1</v>
      </c>
      <c r="BC996" s="177">
        <f t="shared" si="214"/>
        <v>1</v>
      </c>
      <c r="BD996" s="177">
        <f t="shared" si="214"/>
        <v>1</v>
      </c>
      <c r="BE996" s="177">
        <f t="shared" si="214"/>
        <v>1</v>
      </c>
      <c r="BF996" s="177">
        <f t="shared" si="214"/>
        <v>1</v>
      </c>
      <c r="BG996" s="177">
        <f t="shared" si="214"/>
        <v>1</v>
      </c>
      <c r="BH996" s="177">
        <f t="shared" si="214"/>
        <v>1</v>
      </c>
      <c r="BI996" s="177">
        <f t="shared" si="214"/>
        <v>1</v>
      </c>
      <c r="BJ996" s="177">
        <f t="shared" si="214"/>
        <v>1</v>
      </c>
      <c r="BK996" s="177">
        <f t="shared" si="214"/>
        <v>1</v>
      </c>
      <c r="BL996" s="177">
        <f t="shared" si="214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>
        <v>1</v>
      </c>
      <c r="AI998" s="182">
        <v>1</v>
      </c>
      <c r="AJ998" s="182">
        <v>1</v>
      </c>
      <c r="AK998" s="182">
        <v>1</v>
      </c>
      <c r="AL998" s="182"/>
      <c r="AM998" s="182"/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780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>
        <v>1</v>
      </c>
      <c r="AL999" s="182">
        <v>1</v>
      </c>
      <c r="AM999" s="182">
        <v>1</v>
      </c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5">T1003*$O$1003+T1006*$O$1006+T1009*$O$1009+T1012*$O$1012+T1015*$O$1015+T1018*$O$1018</f>
        <v>0</v>
      </c>
      <c r="U1000" s="185">
        <f t="shared" si="215"/>
        <v>0</v>
      </c>
      <c r="V1000" s="185">
        <f t="shared" si="215"/>
        <v>0</v>
      </c>
      <c r="W1000" s="185">
        <f t="shared" si="215"/>
        <v>0</v>
      </c>
      <c r="X1000" s="185">
        <f t="shared" si="215"/>
        <v>0</v>
      </c>
      <c r="Y1000" s="185">
        <f t="shared" si="215"/>
        <v>0</v>
      </c>
      <c r="Z1000" s="185">
        <f t="shared" si="215"/>
        <v>0</v>
      </c>
      <c r="AA1000" s="185">
        <f t="shared" si="215"/>
        <v>0</v>
      </c>
      <c r="AB1000" s="185">
        <f t="shared" si="215"/>
        <v>0</v>
      </c>
      <c r="AC1000" s="185">
        <f t="shared" si="215"/>
        <v>0</v>
      </c>
      <c r="AD1000" s="185">
        <f t="shared" si="215"/>
        <v>0</v>
      </c>
      <c r="AE1000" s="185">
        <f t="shared" si="215"/>
        <v>0</v>
      </c>
      <c r="AF1000" s="185">
        <f t="shared" si="215"/>
        <v>0</v>
      </c>
      <c r="AG1000" s="185">
        <f t="shared" si="215"/>
        <v>0</v>
      </c>
      <c r="AH1000" s="185">
        <f t="shared" si="215"/>
        <v>0</v>
      </c>
      <c r="AI1000" s="185">
        <f t="shared" si="215"/>
        <v>0</v>
      </c>
      <c r="AJ1000" s="185">
        <f t="shared" si="215"/>
        <v>0</v>
      </c>
      <c r="AK1000" s="185">
        <f t="shared" si="215"/>
        <v>0</v>
      </c>
      <c r="AL1000" s="185">
        <f t="shared" si="215"/>
        <v>0</v>
      </c>
      <c r="AM1000" s="185">
        <f t="shared" si="215"/>
        <v>0.36968102203184616</v>
      </c>
      <c r="AN1000" s="185">
        <f t="shared" si="215"/>
        <v>0.68484051101592314</v>
      </c>
      <c r="AO1000" s="185">
        <f t="shared" si="215"/>
        <v>1</v>
      </c>
      <c r="AP1000" s="185">
        <f t="shared" si="215"/>
        <v>1</v>
      </c>
      <c r="AQ1000" s="185">
        <f t="shared" si="215"/>
        <v>1</v>
      </c>
      <c r="AR1000" s="185">
        <f t="shared" si="215"/>
        <v>1</v>
      </c>
      <c r="AS1000" s="185">
        <f t="shared" si="215"/>
        <v>1</v>
      </c>
      <c r="AT1000" s="185">
        <f t="shared" si="215"/>
        <v>1</v>
      </c>
      <c r="AU1000" s="185">
        <f t="shared" si="215"/>
        <v>1</v>
      </c>
      <c r="AV1000" s="185">
        <f t="shared" si="215"/>
        <v>1</v>
      </c>
      <c r="AW1000" s="185">
        <f t="shared" si="215"/>
        <v>1</v>
      </c>
      <c r="AX1000" s="185">
        <f t="shared" si="215"/>
        <v>1</v>
      </c>
      <c r="AY1000" s="185">
        <f t="shared" si="215"/>
        <v>1</v>
      </c>
      <c r="AZ1000" s="185">
        <f t="shared" si="215"/>
        <v>1</v>
      </c>
      <c r="BA1000" s="185">
        <f t="shared" si="215"/>
        <v>1</v>
      </c>
      <c r="BB1000" s="185">
        <f t="shared" si="215"/>
        <v>1</v>
      </c>
      <c r="BC1000" s="185">
        <f t="shared" si="215"/>
        <v>1</v>
      </c>
      <c r="BD1000" s="185">
        <f t="shared" si="215"/>
        <v>1</v>
      </c>
      <c r="BE1000" s="185">
        <f t="shared" si="215"/>
        <v>1</v>
      </c>
      <c r="BF1000" s="185">
        <f t="shared" si="215"/>
        <v>1</v>
      </c>
      <c r="BG1000" s="185">
        <f t="shared" si="215"/>
        <v>1</v>
      </c>
      <c r="BH1000" s="185">
        <f t="shared" si="215"/>
        <v>1</v>
      </c>
      <c r="BI1000" s="185">
        <f t="shared" si="215"/>
        <v>1</v>
      </c>
      <c r="BJ1000" s="185">
        <f t="shared" si="215"/>
        <v>1</v>
      </c>
      <c r="BK1000" s="185">
        <f t="shared" si="215"/>
        <v>1</v>
      </c>
      <c r="BL1000" s="185">
        <f t="shared" si="215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6">T1004*$O$1003+T1007*$O$1006+T1010*$O$1009+T1013*$O$1012+T1016*$O$1015+T1019*$O$1018</f>
        <v>0</v>
      </c>
      <c r="U1001" s="182">
        <f t="shared" si="216"/>
        <v>0</v>
      </c>
      <c r="V1001" s="182">
        <f t="shared" si="216"/>
        <v>0</v>
      </c>
      <c r="W1001" s="182">
        <f t="shared" si="216"/>
        <v>0</v>
      </c>
      <c r="X1001" s="182">
        <f t="shared" si="216"/>
        <v>0</v>
      </c>
      <c r="Y1001" s="182">
        <f t="shared" si="216"/>
        <v>0</v>
      </c>
      <c r="Z1001" s="182">
        <f t="shared" si="216"/>
        <v>0</v>
      </c>
      <c r="AA1001" s="182">
        <f t="shared" si="216"/>
        <v>0</v>
      </c>
      <c r="AB1001" s="182">
        <f t="shared" si="216"/>
        <v>0</v>
      </c>
      <c r="AC1001" s="182">
        <f t="shared" si="216"/>
        <v>0</v>
      </c>
      <c r="AD1001" s="182">
        <f t="shared" si="216"/>
        <v>0</v>
      </c>
      <c r="AE1001" s="182">
        <f t="shared" si="216"/>
        <v>0</v>
      </c>
      <c r="AF1001" s="182">
        <f t="shared" si="216"/>
        <v>0</v>
      </c>
      <c r="AG1001" s="182">
        <f t="shared" si="216"/>
        <v>0</v>
      </c>
      <c r="AH1001" s="182">
        <f t="shared" si="216"/>
        <v>0</v>
      </c>
      <c r="AI1001" s="182">
        <f t="shared" si="216"/>
        <v>0</v>
      </c>
      <c r="AJ1001" s="182">
        <f t="shared" si="216"/>
        <v>0</v>
      </c>
      <c r="AK1001" s="182">
        <f t="shared" si="216"/>
        <v>0</v>
      </c>
      <c r="AL1001" s="182">
        <f t="shared" si="216"/>
        <v>0</v>
      </c>
      <c r="AM1001" s="182">
        <f t="shared" si="216"/>
        <v>0</v>
      </c>
      <c r="AN1001" s="182">
        <f t="shared" si="216"/>
        <v>0</v>
      </c>
      <c r="AO1001" s="182">
        <f t="shared" si="216"/>
        <v>0</v>
      </c>
      <c r="AP1001" s="182">
        <f t="shared" si="216"/>
        <v>0</v>
      </c>
      <c r="AQ1001" s="182">
        <f t="shared" si="216"/>
        <v>0</v>
      </c>
      <c r="AR1001" s="182">
        <f t="shared" si="216"/>
        <v>0</v>
      </c>
      <c r="AS1001" s="182">
        <f t="shared" si="216"/>
        <v>0</v>
      </c>
      <c r="AT1001" s="182">
        <f t="shared" si="216"/>
        <v>0</v>
      </c>
      <c r="AU1001" s="182">
        <f t="shared" si="216"/>
        <v>0</v>
      </c>
      <c r="AV1001" s="182">
        <f t="shared" si="216"/>
        <v>0</v>
      </c>
      <c r="AW1001" s="182">
        <f t="shared" si="216"/>
        <v>0</v>
      </c>
      <c r="AX1001" s="182">
        <f t="shared" si="216"/>
        <v>0</v>
      </c>
      <c r="AY1001" s="182">
        <f t="shared" si="216"/>
        <v>0</v>
      </c>
      <c r="AZ1001" s="182">
        <f t="shared" si="216"/>
        <v>0</v>
      </c>
      <c r="BA1001" s="182">
        <f t="shared" si="216"/>
        <v>0</v>
      </c>
      <c r="BB1001" s="182">
        <f t="shared" si="216"/>
        <v>0</v>
      </c>
      <c r="BC1001" s="182">
        <f t="shared" si="216"/>
        <v>0</v>
      </c>
      <c r="BD1001" s="182">
        <f t="shared" si="216"/>
        <v>0</v>
      </c>
      <c r="BE1001" s="182">
        <f t="shared" si="216"/>
        <v>0</v>
      </c>
      <c r="BF1001" s="182">
        <f t="shared" si="216"/>
        <v>0</v>
      </c>
      <c r="BG1001" s="182">
        <f t="shared" si="216"/>
        <v>0</v>
      </c>
      <c r="BH1001" s="182">
        <f t="shared" si="216"/>
        <v>0</v>
      </c>
      <c r="BI1001" s="182">
        <f t="shared" si="216"/>
        <v>0</v>
      </c>
      <c r="BJ1001" s="182">
        <f t="shared" si="216"/>
        <v>0</v>
      </c>
      <c r="BK1001" s="182">
        <f t="shared" si="216"/>
        <v>0</v>
      </c>
      <c r="BL1001" s="182">
        <f t="shared" si="216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780</v>
      </c>
      <c r="S1002" s="182">
        <f>S1005*$O$1003+S1008*$O$1006+S1011*$O$1009+S1014*$O$1012+S1017*$O$1015+S1020*$O$1018</f>
        <v>0</v>
      </c>
      <c r="T1002" s="182">
        <f t="shared" ref="T1002:BL1002" si="217">T1005*$O$1003+T1008*$O$1006+T1011*$O$1009+T1014*$O$1012+T1017*$O$1015+T1020*$O$1018</f>
        <v>0</v>
      </c>
      <c r="U1002" s="182">
        <f t="shared" si="217"/>
        <v>0</v>
      </c>
      <c r="V1002" s="182">
        <f t="shared" si="217"/>
        <v>0</v>
      </c>
      <c r="W1002" s="182">
        <f t="shared" si="217"/>
        <v>0</v>
      </c>
      <c r="X1002" s="182">
        <f t="shared" si="217"/>
        <v>0</v>
      </c>
      <c r="Y1002" s="182">
        <f t="shared" si="217"/>
        <v>0</v>
      </c>
      <c r="Z1002" s="182">
        <f t="shared" si="217"/>
        <v>0</v>
      </c>
      <c r="AA1002" s="182">
        <f t="shared" si="217"/>
        <v>0</v>
      </c>
      <c r="AB1002" s="182">
        <f t="shared" si="217"/>
        <v>0</v>
      </c>
      <c r="AC1002" s="182">
        <f t="shared" si="217"/>
        <v>0</v>
      </c>
      <c r="AD1002" s="182">
        <f t="shared" si="217"/>
        <v>0</v>
      </c>
      <c r="AE1002" s="182">
        <f t="shared" si="217"/>
        <v>0</v>
      </c>
      <c r="AF1002" s="182">
        <f t="shared" si="217"/>
        <v>0</v>
      </c>
      <c r="AG1002" s="182">
        <f t="shared" si="217"/>
        <v>0</v>
      </c>
      <c r="AH1002" s="182">
        <f t="shared" si="217"/>
        <v>0</v>
      </c>
      <c r="AI1002" s="182">
        <f t="shared" si="217"/>
        <v>0</v>
      </c>
      <c r="AJ1002" s="182">
        <f t="shared" si="217"/>
        <v>0</v>
      </c>
      <c r="AK1002" s="182">
        <f t="shared" si="217"/>
        <v>0</v>
      </c>
      <c r="AL1002" s="182">
        <f t="shared" si="217"/>
        <v>0</v>
      </c>
      <c r="AM1002" s="182">
        <f t="shared" si="217"/>
        <v>0</v>
      </c>
      <c r="AN1002" s="182">
        <f t="shared" si="217"/>
        <v>0</v>
      </c>
      <c r="AO1002" s="182">
        <f t="shared" si="217"/>
        <v>0</v>
      </c>
      <c r="AP1002" s="182">
        <f t="shared" si="217"/>
        <v>0</v>
      </c>
      <c r="AQ1002" s="182">
        <f t="shared" si="217"/>
        <v>0</v>
      </c>
      <c r="AR1002" s="182">
        <f t="shared" si="217"/>
        <v>0.68484051101592314</v>
      </c>
      <c r="AS1002" s="182">
        <f t="shared" si="217"/>
        <v>0.68484051101592314</v>
      </c>
      <c r="AT1002" s="182">
        <f t="shared" si="217"/>
        <v>1</v>
      </c>
      <c r="AU1002" s="182">
        <f t="shared" si="217"/>
        <v>1</v>
      </c>
      <c r="AV1002" s="182">
        <f t="shared" si="217"/>
        <v>1</v>
      </c>
      <c r="AW1002" s="182">
        <f t="shared" si="217"/>
        <v>1</v>
      </c>
      <c r="AX1002" s="182">
        <f t="shared" si="217"/>
        <v>1</v>
      </c>
      <c r="AY1002" s="182">
        <f t="shared" si="217"/>
        <v>1</v>
      </c>
      <c r="AZ1002" s="182">
        <f t="shared" si="217"/>
        <v>1</v>
      </c>
      <c r="BA1002" s="182">
        <f t="shared" si="217"/>
        <v>1</v>
      </c>
      <c r="BB1002" s="182">
        <f t="shared" si="217"/>
        <v>1</v>
      </c>
      <c r="BC1002" s="182">
        <f t="shared" si="217"/>
        <v>1</v>
      </c>
      <c r="BD1002" s="182">
        <f t="shared" si="217"/>
        <v>1</v>
      </c>
      <c r="BE1002" s="182">
        <f t="shared" si="217"/>
        <v>1</v>
      </c>
      <c r="BF1002" s="182">
        <f t="shared" si="217"/>
        <v>1</v>
      </c>
      <c r="BG1002" s="182">
        <f t="shared" si="217"/>
        <v>1</v>
      </c>
      <c r="BH1002" s="182">
        <f t="shared" si="217"/>
        <v>1</v>
      </c>
      <c r="BI1002" s="182">
        <f t="shared" si="217"/>
        <v>1</v>
      </c>
      <c r="BJ1002" s="182">
        <f t="shared" si="217"/>
        <v>1</v>
      </c>
      <c r="BK1002" s="182">
        <f t="shared" si="217"/>
        <v>1</v>
      </c>
      <c r="BL1002" s="182">
        <f t="shared" si="217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780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780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780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780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780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780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8">T1024*$O$1024+T1027*$O$1027+T1030*$O$1030+T1033*$O$1033+T1036*$O$1036+T1039*$O$1039</f>
        <v>0</v>
      </c>
      <c r="U1021" s="185">
        <f t="shared" si="218"/>
        <v>0</v>
      </c>
      <c r="V1021" s="185">
        <f t="shared" si="218"/>
        <v>0</v>
      </c>
      <c r="W1021" s="185">
        <f t="shared" si="218"/>
        <v>0</v>
      </c>
      <c r="X1021" s="185">
        <f t="shared" si="218"/>
        <v>0</v>
      </c>
      <c r="Y1021" s="185">
        <f t="shared" si="218"/>
        <v>0</v>
      </c>
      <c r="Z1021" s="185">
        <f t="shared" si="218"/>
        <v>0</v>
      </c>
      <c r="AA1021" s="185">
        <f t="shared" si="218"/>
        <v>0</v>
      </c>
      <c r="AB1021" s="185">
        <f t="shared" si="218"/>
        <v>0</v>
      </c>
      <c r="AC1021" s="185">
        <f t="shared" si="218"/>
        <v>0</v>
      </c>
      <c r="AD1021" s="185">
        <f t="shared" si="218"/>
        <v>0</v>
      </c>
      <c r="AE1021" s="185">
        <f t="shared" si="218"/>
        <v>0</v>
      </c>
      <c r="AF1021" s="185">
        <f t="shared" si="218"/>
        <v>0</v>
      </c>
      <c r="AG1021" s="185">
        <f t="shared" si="218"/>
        <v>0</v>
      </c>
      <c r="AH1021" s="185">
        <f t="shared" si="218"/>
        <v>0</v>
      </c>
      <c r="AI1021" s="185">
        <f t="shared" si="218"/>
        <v>0</v>
      </c>
      <c r="AJ1021" s="185">
        <f t="shared" si="218"/>
        <v>0</v>
      </c>
      <c r="AK1021" s="185">
        <f t="shared" si="218"/>
        <v>0</v>
      </c>
      <c r="AL1021" s="185">
        <f t="shared" si="218"/>
        <v>0</v>
      </c>
      <c r="AM1021" s="185">
        <f t="shared" si="218"/>
        <v>0</v>
      </c>
      <c r="AN1021" s="185">
        <f t="shared" si="218"/>
        <v>0</v>
      </c>
      <c r="AO1021" s="185">
        <f t="shared" si="218"/>
        <v>0</v>
      </c>
      <c r="AP1021" s="185">
        <f t="shared" si="218"/>
        <v>0.36968102203184616</v>
      </c>
      <c r="AQ1021" s="185">
        <f t="shared" si="218"/>
        <v>0.68484051101592314</v>
      </c>
      <c r="AR1021" s="185">
        <f t="shared" si="218"/>
        <v>1</v>
      </c>
      <c r="AS1021" s="185">
        <f t="shared" si="218"/>
        <v>1</v>
      </c>
      <c r="AT1021" s="185">
        <f t="shared" si="218"/>
        <v>1</v>
      </c>
      <c r="AU1021" s="185">
        <f t="shared" si="218"/>
        <v>1</v>
      </c>
      <c r="AV1021" s="185">
        <f t="shared" si="218"/>
        <v>1</v>
      </c>
      <c r="AW1021" s="185">
        <f t="shared" si="218"/>
        <v>1</v>
      </c>
      <c r="AX1021" s="185">
        <f t="shared" si="218"/>
        <v>1</v>
      </c>
      <c r="AY1021" s="185">
        <f t="shared" si="218"/>
        <v>1</v>
      </c>
      <c r="AZ1021" s="185">
        <f t="shared" si="218"/>
        <v>1</v>
      </c>
      <c r="BA1021" s="185">
        <f t="shared" si="218"/>
        <v>1</v>
      </c>
      <c r="BB1021" s="185">
        <f t="shared" si="218"/>
        <v>1</v>
      </c>
      <c r="BC1021" s="185">
        <f t="shared" si="218"/>
        <v>1</v>
      </c>
      <c r="BD1021" s="185">
        <f t="shared" si="218"/>
        <v>1</v>
      </c>
      <c r="BE1021" s="185">
        <f t="shared" si="218"/>
        <v>1</v>
      </c>
      <c r="BF1021" s="185">
        <f t="shared" si="218"/>
        <v>1</v>
      </c>
      <c r="BG1021" s="185">
        <f t="shared" si="218"/>
        <v>1</v>
      </c>
      <c r="BH1021" s="185">
        <f t="shared" si="218"/>
        <v>1</v>
      </c>
      <c r="BI1021" s="185">
        <f t="shared" si="218"/>
        <v>1</v>
      </c>
      <c r="BJ1021" s="185">
        <f t="shared" si="218"/>
        <v>1</v>
      </c>
      <c r="BK1021" s="185">
        <f t="shared" si="218"/>
        <v>1</v>
      </c>
      <c r="BL1021" s="185">
        <f t="shared" si="218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9">T1025*$O$1024+T1028*$O$1027+T1031*$O$1030+T1034*$O$1033+T1037*$O$1036+T1040*$O$1039</f>
        <v>0</v>
      </c>
      <c r="U1022" s="182">
        <f t="shared" si="219"/>
        <v>0</v>
      </c>
      <c r="V1022" s="182">
        <f t="shared" si="219"/>
        <v>0</v>
      </c>
      <c r="W1022" s="182">
        <f t="shared" si="219"/>
        <v>0</v>
      </c>
      <c r="X1022" s="182">
        <f t="shared" si="219"/>
        <v>0</v>
      </c>
      <c r="Y1022" s="182">
        <f t="shared" si="219"/>
        <v>0</v>
      </c>
      <c r="Z1022" s="182">
        <f t="shared" si="219"/>
        <v>0</v>
      </c>
      <c r="AA1022" s="182">
        <f t="shared" si="219"/>
        <v>0</v>
      </c>
      <c r="AB1022" s="182">
        <f t="shared" si="219"/>
        <v>0</v>
      </c>
      <c r="AC1022" s="182">
        <f t="shared" si="219"/>
        <v>0</v>
      </c>
      <c r="AD1022" s="182">
        <f t="shared" si="219"/>
        <v>0</v>
      </c>
      <c r="AE1022" s="182">
        <f t="shared" si="219"/>
        <v>0</v>
      </c>
      <c r="AF1022" s="182">
        <f t="shared" si="219"/>
        <v>0</v>
      </c>
      <c r="AG1022" s="182">
        <f t="shared" si="219"/>
        <v>0</v>
      </c>
      <c r="AH1022" s="182">
        <f t="shared" si="219"/>
        <v>0</v>
      </c>
      <c r="AI1022" s="182">
        <f t="shared" si="219"/>
        <v>0</v>
      </c>
      <c r="AJ1022" s="182">
        <f t="shared" si="219"/>
        <v>0</v>
      </c>
      <c r="AK1022" s="182">
        <f t="shared" si="219"/>
        <v>0</v>
      </c>
      <c r="AL1022" s="182">
        <f t="shared" si="219"/>
        <v>0</v>
      </c>
      <c r="AM1022" s="182">
        <f t="shared" si="219"/>
        <v>0</v>
      </c>
      <c r="AN1022" s="182">
        <f t="shared" si="219"/>
        <v>0</v>
      </c>
      <c r="AO1022" s="182">
        <f t="shared" si="219"/>
        <v>0</v>
      </c>
      <c r="AP1022" s="182">
        <f t="shared" si="219"/>
        <v>0</v>
      </c>
      <c r="AQ1022" s="182">
        <f t="shared" si="219"/>
        <v>0</v>
      </c>
      <c r="AR1022" s="182">
        <f t="shared" si="219"/>
        <v>0</v>
      </c>
      <c r="AS1022" s="182">
        <f t="shared" si="219"/>
        <v>0</v>
      </c>
      <c r="AT1022" s="182">
        <f t="shared" si="219"/>
        <v>0</v>
      </c>
      <c r="AU1022" s="182">
        <f t="shared" si="219"/>
        <v>0</v>
      </c>
      <c r="AV1022" s="182">
        <f t="shared" si="219"/>
        <v>0</v>
      </c>
      <c r="AW1022" s="182">
        <f t="shared" si="219"/>
        <v>0</v>
      </c>
      <c r="AX1022" s="182">
        <f t="shared" si="219"/>
        <v>0</v>
      </c>
      <c r="AY1022" s="182">
        <f t="shared" si="219"/>
        <v>0</v>
      </c>
      <c r="AZ1022" s="182">
        <f t="shared" si="219"/>
        <v>0</v>
      </c>
      <c r="BA1022" s="182">
        <f t="shared" si="219"/>
        <v>0</v>
      </c>
      <c r="BB1022" s="182">
        <f t="shared" si="219"/>
        <v>0</v>
      </c>
      <c r="BC1022" s="182">
        <f t="shared" si="219"/>
        <v>0</v>
      </c>
      <c r="BD1022" s="182">
        <f t="shared" si="219"/>
        <v>0</v>
      </c>
      <c r="BE1022" s="182">
        <f t="shared" si="219"/>
        <v>0</v>
      </c>
      <c r="BF1022" s="182">
        <f t="shared" si="219"/>
        <v>0</v>
      </c>
      <c r="BG1022" s="182">
        <f t="shared" si="219"/>
        <v>0</v>
      </c>
      <c r="BH1022" s="182">
        <f t="shared" si="219"/>
        <v>0</v>
      </c>
      <c r="BI1022" s="182">
        <f t="shared" si="219"/>
        <v>0</v>
      </c>
      <c r="BJ1022" s="182">
        <f t="shared" si="219"/>
        <v>0</v>
      </c>
      <c r="BK1022" s="182">
        <f t="shared" si="219"/>
        <v>0</v>
      </c>
      <c r="BL1022" s="182">
        <f t="shared" si="219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780</v>
      </c>
      <c r="S1023" s="182">
        <f>S1026*$O$1024+S1029*$O$1027+S1032*$O$1030+S1035*$O$1033+S1038*$O$1036+S1041*$O$1039</f>
        <v>0</v>
      </c>
      <c r="T1023" s="182">
        <f t="shared" ref="T1023:BL1023" si="220">T1026*$O$1024+T1029*$O$1027+T1032*$O$1030+T1035*$O$1033+T1038*$O$1036+T1041*$O$1039</f>
        <v>0</v>
      </c>
      <c r="U1023" s="182">
        <f t="shared" si="220"/>
        <v>0</v>
      </c>
      <c r="V1023" s="182">
        <f t="shared" si="220"/>
        <v>0</v>
      </c>
      <c r="W1023" s="182">
        <f t="shared" si="220"/>
        <v>0</v>
      </c>
      <c r="X1023" s="182">
        <f t="shared" si="220"/>
        <v>0</v>
      </c>
      <c r="Y1023" s="182">
        <f t="shared" si="220"/>
        <v>0</v>
      </c>
      <c r="Z1023" s="182">
        <f t="shared" si="220"/>
        <v>0</v>
      </c>
      <c r="AA1023" s="182">
        <f t="shared" si="220"/>
        <v>0</v>
      </c>
      <c r="AB1023" s="182">
        <f t="shared" si="220"/>
        <v>0</v>
      </c>
      <c r="AC1023" s="182">
        <f t="shared" si="220"/>
        <v>0</v>
      </c>
      <c r="AD1023" s="182">
        <f t="shared" si="220"/>
        <v>0</v>
      </c>
      <c r="AE1023" s="182">
        <f t="shared" si="220"/>
        <v>0</v>
      </c>
      <c r="AF1023" s="182">
        <f t="shared" si="220"/>
        <v>0</v>
      </c>
      <c r="AG1023" s="182">
        <f t="shared" si="220"/>
        <v>0</v>
      </c>
      <c r="AH1023" s="182">
        <f t="shared" si="220"/>
        <v>0</v>
      </c>
      <c r="AI1023" s="182">
        <f t="shared" si="220"/>
        <v>0</v>
      </c>
      <c r="AJ1023" s="182">
        <f t="shared" si="220"/>
        <v>0</v>
      </c>
      <c r="AK1023" s="182">
        <f t="shared" si="220"/>
        <v>0</v>
      </c>
      <c r="AL1023" s="182">
        <f t="shared" si="220"/>
        <v>0</v>
      </c>
      <c r="AM1023" s="182">
        <f t="shared" si="220"/>
        <v>0</v>
      </c>
      <c r="AN1023" s="182">
        <f t="shared" si="220"/>
        <v>0</v>
      </c>
      <c r="AO1023" s="182">
        <f t="shared" si="220"/>
        <v>0</v>
      </c>
      <c r="AP1023" s="182">
        <f t="shared" si="220"/>
        <v>0</v>
      </c>
      <c r="AQ1023" s="182">
        <f t="shared" si="220"/>
        <v>0</v>
      </c>
      <c r="AR1023" s="182">
        <f t="shared" si="220"/>
        <v>0.36968102203184616</v>
      </c>
      <c r="AS1023" s="182">
        <f t="shared" si="220"/>
        <v>0.68484051101592314</v>
      </c>
      <c r="AT1023" s="182">
        <f t="shared" si="220"/>
        <v>1</v>
      </c>
      <c r="AU1023" s="182">
        <f t="shared" si="220"/>
        <v>1</v>
      </c>
      <c r="AV1023" s="182">
        <f t="shared" si="220"/>
        <v>1</v>
      </c>
      <c r="AW1023" s="182">
        <f t="shared" si="220"/>
        <v>1</v>
      </c>
      <c r="AX1023" s="182">
        <f t="shared" si="220"/>
        <v>1</v>
      </c>
      <c r="AY1023" s="182">
        <f t="shared" si="220"/>
        <v>1</v>
      </c>
      <c r="AZ1023" s="182">
        <f t="shared" si="220"/>
        <v>1</v>
      </c>
      <c r="BA1023" s="182">
        <f t="shared" si="220"/>
        <v>1</v>
      </c>
      <c r="BB1023" s="182">
        <f t="shared" si="220"/>
        <v>1</v>
      </c>
      <c r="BC1023" s="182">
        <f t="shared" si="220"/>
        <v>1</v>
      </c>
      <c r="BD1023" s="182">
        <f t="shared" si="220"/>
        <v>1</v>
      </c>
      <c r="BE1023" s="182">
        <f t="shared" si="220"/>
        <v>1</v>
      </c>
      <c r="BF1023" s="182">
        <f t="shared" si="220"/>
        <v>1</v>
      </c>
      <c r="BG1023" s="182">
        <f t="shared" si="220"/>
        <v>1</v>
      </c>
      <c r="BH1023" s="182">
        <f t="shared" si="220"/>
        <v>1</v>
      </c>
      <c r="BI1023" s="182">
        <f t="shared" si="220"/>
        <v>1</v>
      </c>
      <c r="BJ1023" s="182">
        <f t="shared" si="220"/>
        <v>1</v>
      </c>
      <c r="BK1023" s="182">
        <f t="shared" si="220"/>
        <v>1</v>
      </c>
      <c r="BL1023" s="182">
        <f t="shared" si="220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780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780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/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780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780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780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/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780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21">S1045*$N$1045+S1048*$N$1048+S1051*$N$1051</f>
        <v>0</v>
      </c>
      <c r="T1042" s="183">
        <f t="shared" si="221"/>
        <v>0</v>
      </c>
      <c r="U1042" s="183">
        <f t="shared" si="221"/>
        <v>0</v>
      </c>
      <c r="V1042" s="183">
        <f t="shared" si="221"/>
        <v>0</v>
      </c>
      <c r="W1042" s="183">
        <f t="shared" si="221"/>
        <v>0</v>
      </c>
      <c r="X1042" s="183">
        <f t="shared" si="221"/>
        <v>0</v>
      </c>
      <c r="Y1042" s="183">
        <f t="shared" si="221"/>
        <v>0</v>
      </c>
      <c r="Z1042" s="183">
        <f t="shared" si="221"/>
        <v>0</v>
      </c>
      <c r="AA1042" s="183">
        <f t="shared" si="221"/>
        <v>0</v>
      </c>
      <c r="AB1042" s="183">
        <f t="shared" si="221"/>
        <v>0</v>
      </c>
      <c r="AC1042" s="183">
        <f t="shared" si="221"/>
        <v>0</v>
      </c>
      <c r="AD1042" s="183">
        <f t="shared" si="221"/>
        <v>0</v>
      </c>
      <c r="AE1042" s="183">
        <f t="shared" si="221"/>
        <v>0.2</v>
      </c>
      <c r="AF1042" s="183">
        <f t="shared" si="221"/>
        <v>0.2</v>
      </c>
      <c r="AG1042" s="183">
        <f t="shared" si="221"/>
        <v>0.2</v>
      </c>
      <c r="AH1042" s="183">
        <f t="shared" si="221"/>
        <v>0.2</v>
      </c>
      <c r="AI1042" s="183">
        <f t="shared" si="221"/>
        <v>0.2</v>
      </c>
      <c r="AJ1042" s="183">
        <f t="shared" si="221"/>
        <v>0.2</v>
      </c>
      <c r="AK1042" s="183">
        <f t="shared" si="221"/>
        <v>0.2</v>
      </c>
      <c r="AL1042" s="183">
        <f t="shared" si="221"/>
        <v>0.2</v>
      </c>
      <c r="AM1042" s="183">
        <f t="shared" si="221"/>
        <v>0.2</v>
      </c>
      <c r="AN1042" s="183">
        <f t="shared" si="221"/>
        <v>0.2</v>
      </c>
      <c r="AO1042" s="183">
        <f t="shared" si="221"/>
        <v>0.2</v>
      </c>
      <c r="AP1042" s="183">
        <f t="shared" si="221"/>
        <v>0.2</v>
      </c>
      <c r="AQ1042" s="183">
        <f t="shared" si="221"/>
        <v>0.8</v>
      </c>
      <c r="AR1042" s="183">
        <f t="shared" si="221"/>
        <v>0.8</v>
      </c>
      <c r="AS1042" s="183">
        <f t="shared" si="221"/>
        <v>1</v>
      </c>
      <c r="AT1042" s="183">
        <f t="shared" si="221"/>
        <v>1</v>
      </c>
      <c r="AU1042" s="183">
        <f t="shared" si="221"/>
        <v>1</v>
      </c>
      <c r="AV1042" s="183">
        <f t="shared" si="221"/>
        <v>1</v>
      </c>
      <c r="AW1042" s="183">
        <f t="shared" si="221"/>
        <v>1</v>
      </c>
      <c r="AX1042" s="183">
        <f t="shared" si="221"/>
        <v>1</v>
      </c>
      <c r="AY1042" s="183">
        <f t="shared" si="221"/>
        <v>1</v>
      </c>
      <c r="AZ1042" s="183">
        <f t="shared" si="221"/>
        <v>1</v>
      </c>
      <c r="BA1042" s="183">
        <f t="shared" si="221"/>
        <v>1</v>
      </c>
      <c r="BB1042" s="183">
        <f t="shared" si="221"/>
        <v>1</v>
      </c>
      <c r="BC1042" s="183">
        <f t="shared" si="221"/>
        <v>1</v>
      </c>
      <c r="BD1042" s="183">
        <f t="shared" si="221"/>
        <v>1</v>
      </c>
      <c r="BE1042" s="183">
        <f t="shared" si="221"/>
        <v>1</v>
      </c>
      <c r="BF1042" s="183">
        <f t="shared" si="221"/>
        <v>1</v>
      </c>
      <c r="BG1042" s="183">
        <f t="shared" si="221"/>
        <v>1</v>
      </c>
      <c r="BH1042" s="183">
        <f t="shared" si="221"/>
        <v>1</v>
      </c>
      <c r="BI1042" s="183">
        <f t="shared" si="221"/>
        <v>1</v>
      </c>
      <c r="BJ1042" s="183">
        <f t="shared" si="221"/>
        <v>1</v>
      </c>
      <c r="BK1042" s="183">
        <f t="shared" si="221"/>
        <v>1</v>
      </c>
      <c r="BL1042" s="183">
        <f t="shared" si="221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2">S1046*$N$1045+S1049*$N$1048+S1052*$N$1051</f>
        <v>0</v>
      </c>
      <c r="T1043" s="177">
        <f t="shared" si="222"/>
        <v>0</v>
      </c>
      <c r="U1043" s="177">
        <f t="shared" si="222"/>
        <v>0</v>
      </c>
      <c r="V1043" s="177">
        <f t="shared" si="222"/>
        <v>0</v>
      </c>
      <c r="W1043" s="177">
        <f t="shared" si="222"/>
        <v>0</v>
      </c>
      <c r="X1043" s="177">
        <f t="shared" si="222"/>
        <v>0</v>
      </c>
      <c r="Y1043" s="177">
        <f t="shared" si="222"/>
        <v>0</v>
      </c>
      <c r="Z1043" s="177">
        <f t="shared" si="222"/>
        <v>0.2</v>
      </c>
      <c r="AA1043" s="177">
        <f t="shared" si="222"/>
        <v>0.2</v>
      </c>
      <c r="AB1043" s="177">
        <f t="shared" si="222"/>
        <v>0.2</v>
      </c>
      <c r="AC1043" s="177">
        <f t="shared" si="222"/>
        <v>0.2</v>
      </c>
      <c r="AD1043" s="177">
        <f t="shared" si="222"/>
        <v>0.2</v>
      </c>
      <c r="AE1043" s="177">
        <f t="shared" si="222"/>
        <v>0.2</v>
      </c>
      <c r="AF1043" s="177">
        <f t="shared" si="222"/>
        <v>0.2</v>
      </c>
      <c r="AG1043" s="177">
        <f t="shared" si="222"/>
        <v>0.2</v>
      </c>
      <c r="AH1043" s="177">
        <f t="shared" si="222"/>
        <v>0.2</v>
      </c>
      <c r="AI1043" s="177">
        <f t="shared" si="222"/>
        <v>0.2</v>
      </c>
      <c r="AJ1043" s="177">
        <f t="shared" si="222"/>
        <v>0.2</v>
      </c>
      <c r="AK1043" s="177">
        <f t="shared" si="222"/>
        <v>0.2</v>
      </c>
      <c r="AL1043" s="177">
        <f t="shared" si="222"/>
        <v>0</v>
      </c>
      <c r="AM1043" s="177">
        <f t="shared" si="222"/>
        <v>0</v>
      </c>
      <c r="AN1043" s="177">
        <f t="shared" si="222"/>
        <v>0</v>
      </c>
      <c r="AO1043" s="177">
        <f t="shared" si="222"/>
        <v>0</v>
      </c>
      <c r="AP1043" s="177">
        <f t="shared" si="222"/>
        <v>0</v>
      </c>
      <c r="AQ1043" s="177">
        <f t="shared" si="222"/>
        <v>0</v>
      </c>
      <c r="AR1043" s="177">
        <f t="shared" si="222"/>
        <v>0</v>
      </c>
      <c r="AS1043" s="177">
        <f t="shared" si="222"/>
        <v>0</v>
      </c>
      <c r="AT1043" s="177">
        <f t="shared" si="222"/>
        <v>0</v>
      </c>
      <c r="AU1043" s="177">
        <f t="shared" si="222"/>
        <v>0</v>
      </c>
      <c r="AV1043" s="177">
        <f t="shared" si="222"/>
        <v>0</v>
      </c>
      <c r="AW1043" s="177">
        <f t="shared" si="222"/>
        <v>0</v>
      </c>
      <c r="AX1043" s="177">
        <f t="shared" si="222"/>
        <v>0</v>
      </c>
      <c r="AY1043" s="177">
        <f t="shared" si="222"/>
        <v>0</v>
      </c>
      <c r="AZ1043" s="177">
        <f t="shared" si="222"/>
        <v>0</v>
      </c>
      <c r="BA1043" s="177">
        <f t="shared" si="222"/>
        <v>0</v>
      </c>
      <c r="BB1043" s="177">
        <f t="shared" si="222"/>
        <v>0</v>
      </c>
      <c r="BC1043" s="177">
        <f t="shared" si="222"/>
        <v>0</v>
      </c>
      <c r="BD1043" s="177">
        <f t="shared" si="222"/>
        <v>0</v>
      </c>
      <c r="BE1043" s="177">
        <f t="shared" si="222"/>
        <v>0</v>
      </c>
      <c r="BF1043" s="177">
        <f t="shared" si="222"/>
        <v>0</v>
      </c>
      <c r="BG1043" s="177">
        <f t="shared" si="222"/>
        <v>0</v>
      </c>
      <c r="BH1043" s="177">
        <f t="shared" si="222"/>
        <v>0</v>
      </c>
      <c r="BI1043" s="177">
        <f t="shared" si="222"/>
        <v>0</v>
      </c>
      <c r="BJ1043" s="177">
        <f t="shared" si="222"/>
        <v>0</v>
      </c>
      <c r="BK1043" s="177">
        <f t="shared" si="222"/>
        <v>0</v>
      </c>
      <c r="BL1043" s="177">
        <f t="shared" si="222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780</v>
      </c>
      <c r="S1044" s="177">
        <f t="shared" si="221"/>
        <v>0</v>
      </c>
      <c r="T1044" s="177">
        <f t="shared" si="221"/>
        <v>0</v>
      </c>
      <c r="U1044" s="177">
        <f t="shared" si="221"/>
        <v>0</v>
      </c>
      <c r="V1044" s="177">
        <f t="shared" si="221"/>
        <v>0</v>
      </c>
      <c r="W1044" s="177">
        <f t="shared" si="221"/>
        <v>0</v>
      </c>
      <c r="X1044" s="177">
        <f t="shared" si="221"/>
        <v>0</v>
      </c>
      <c r="Y1044" s="177">
        <f t="shared" si="221"/>
        <v>0</v>
      </c>
      <c r="Z1044" s="177">
        <f t="shared" si="221"/>
        <v>0</v>
      </c>
      <c r="AA1044" s="177">
        <f t="shared" si="221"/>
        <v>0</v>
      </c>
      <c r="AB1044" s="177">
        <f t="shared" si="221"/>
        <v>0</v>
      </c>
      <c r="AC1044" s="177">
        <f t="shared" si="221"/>
        <v>0</v>
      </c>
      <c r="AD1044" s="177">
        <f t="shared" si="221"/>
        <v>0</v>
      </c>
      <c r="AE1044" s="177">
        <f t="shared" si="221"/>
        <v>0</v>
      </c>
      <c r="AF1044" s="177">
        <f t="shared" si="221"/>
        <v>0</v>
      </c>
      <c r="AG1044" s="177">
        <f t="shared" si="221"/>
        <v>0</v>
      </c>
      <c r="AH1044" s="177">
        <f t="shared" si="221"/>
        <v>0</v>
      </c>
      <c r="AI1044" s="177">
        <f t="shared" si="221"/>
        <v>0</v>
      </c>
      <c r="AJ1044" s="177">
        <f t="shared" si="221"/>
        <v>0</v>
      </c>
      <c r="AK1044" s="177">
        <f t="shared" si="221"/>
        <v>0.2</v>
      </c>
      <c r="AL1044" s="177">
        <f t="shared" si="221"/>
        <v>0.2</v>
      </c>
      <c r="AM1044" s="177">
        <f t="shared" si="221"/>
        <v>0.2</v>
      </c>
      <c r="AN1044" s="177">
        <f t="shared" si="221"/>
        <v>0.2</v>
      </c>
      <c r="AO1044" s="177">
        <f t="shared" si="221"/>
        <v>0.2</v>
      </c>
      <c r="AP1044" s="177">
        <f t="shared" si="221"/>
        <v>0.2</v>
      </c>
      <c r="AQ1044" s="177">
        <f t="shared" si="221"/>
        <v>0.2</v>
      </c>
      <c r="AR1044" s="177">
        <f t="shared" si="221"/>
        <v>0.2</v>
      </c>
      <c r="AS1044" s="177">
        <f t="shared" si="221"/>
        <v>1</v>
      </c>
      <c r="AT1044" s="177">
        <f t="shared" si="221"/>
        <v>1</v>
      </c>
      <c r="AU1044" s="177">
        <f t="shared" si="221"/>
        <v>1</v>
      </c>
      <c r="AV1044" s="177">
        <f t="shared" si="221"/>
        <v>1</v>
      </c>
      <c r="AW1044" s="177">
        <f t="shared" si="221"/>
        <v>1</v>
      </c>
      <c r="AX1044" s="177">
        <f t="shared" si="221"/>
        <v>1</v>
      </c>
      <c r="AY1044" s="177">
        <f t="shared" si="221"/>
        <v>1</v>
      </c>
      <c r="AZ1044" s="177">
        <f t="shared" si="221"/>
        <v>1</v>
      </c>
      <c r="BA1044" s="177">
        <f t="shared" si="221"/>
        <v>1</v>
      </c>
      <c r="BB1044" s="177">
        <f t="shared" si="221"/>
        <v>1</v>
      </c>
      <c r="BC1044" s="177">
        <f t="shared" si="221"/>
        <v>1</v>
      </c>
      <c r="BD1044" s="177">
        <f t="shared" si="221"/>
        <v>1</v>
      </c>
      <c r="BE1044" s="177">
        <f t="shared" si="221"/>
        <v>1</v>
      </c>
      <c r="BF1044" s="177">
        <f t="shared" si="221"/>
        <v>1</v>
      </c>
      <c r="BG1044" s="177">
        <f t="shared" si="221"/>
        <v>1</v>
      </c>
      <c r="BH1044" s="177">
        <f t="shared" si="221"/>
        <v>1</v>
      </c>
      <c r="BI1044" s="177">
        <f t="shared" si="221"/>
        <v>1</v>
      </c>
      <c r="BJ1044" s="177">
        <f t="shared" si="221"/>
        <v>1</v>
      </c>
      <c r="BK1044" s="177">
        <f t="shared" si="221"/>
        <v>1</v>
      </c>
      <c r="BL1044" s="177">
        <f t="shared" si="221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>
        <v>1</v>
      </c>
      <c r="AI1046" s="182">
        <v>1</v>
      </c>
      <c r="AJ1046" s="182">
        <v>1</v>
      </c>
      <c r="AK1046" s="182">
        <v>1</v>
      </c>
      <c r="AL1046" s="182"/>
      <c r="AM1046" s="182"/>
      <c r="AN1046" s="182"/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780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>
        <v>1</v>
      </c>
      <c r="AL1047" s="182">
        <v>1</v>
      </c>
      <c r="AM1047" s="182">
        <v>1</v>
      </c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780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/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780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/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3">S1057*$N$1057+S1060*$N$1060+S1081*$N$1081</f>
        <v>0</v>
      </c>
      <c r="T1054" s="183">
        <f t="shared" si="223"/>
        <v>0</v>
      </c>
      <c r="U1054" s="183">
        <f t="shared" si="223"/>
        <v>0</v>
      </c>
      <c r="V1054" s="183">
        <f t="shared" si="223"/>
        <v>0</v>
      </c>
      <c r="W1054" s="183">
        <f t="shared" si="223"/>
        <v>0</v>
      </c>
      <c r="X1054" s="183">
        <f t="shared" si="223"/>
        <v>0</v>
      </c>
      <c r="Y1054" s="183">
        <f t="shared" si="223"/>
        <v>0</v>
      </c>
      <c r="Z1054" s="183">
        <f t="shared" si="223"/>
        <v>0</v>
      </c>
      <c r="AA1054" s="183">
        <f t="shared" si="223"/>
        <v>0</v>
      </c>
      <c r="AB1054" s="183">
        <f t="shared" si="223"/>
        <v>0</v>
      </c>
      <c r="AC1054" s="183">
        <f t="shared" si="223"/>
        <v>0</v>
      </c>
      <c r="AD1054" s="183">
        <f t="shared" si="223"/>
        <v>0</v>
      </c>
      <c r="AE1054" s="183">
        <f t="shared" si="223"/>
        <v>0</v>
      </c>
      <c r="AF1054" s="183">
        <f t="shared" si="223"/>
        <v>0.2</v>
      </c>
      <c r="AG1054" s="183">
        <f t="shared" si="223"/>
        <v>0.2</v>
      </c>
      <c r="AH1054" s="183">
        <f t="shared" si="223"/>
        <v>0.2</v>
      </c>
      <c r="AI1054" s="183">
        <f t="shared" si="223"/>
        <v>0.2</v>
      </c>
      <c r="AJ1054" s="183">
        <f t="shared" si="223"/>
        <v>0.2</v>
      </c>
      <c r="AK1054" s="183">
        <f t="shared" si="223"/>
        <v>0.8</v>
      </c>
      <c r="AL1054" s="183">
        <f t="shared" si="223"/>
        <v>0.8</v>
      </c>
      <c r="AM1054" s="183">
        <f t="shared" si="223"/>
        <v>1</v>
      </c>
      <c r="AN1054" s="183">
        <f t="shared" si="223"/>
        <v>1</v>
      </c>
      <c r="AO1054" s="183">
        <f t="shared" si="223"/>
        <v>1</v>
      </c>
      <c r="AP1054" s="183">
        <f t="shared" si="223"/>
        <v>1</v>
      </c>
      <c r="AQ1054" s="183">
        <f t="shared" si="223"/>
        <v>1</v>
      </c>
      <c r="AR1054" s="183">
        <f t="shared" si="223"/>
        <v>1</v>
      </c>
      <c r="AS1054" s="183">
        <f t="shared" si="223"/>
        <v>1</v>
      </c>
      <c r="AT1054" s="183">
        <f t="shared" si="223"/>
        <v>1</v>
      </c>
      <c r="AU1054" s="183">
        <f t="shared" si="223"/>
        <v>1</v>
      </c>
      <c r="AV1054" s="183">
        <f t="shared" si="223"/>
        <v>1</v>
      </c>
      <c r="AW1054" s="183">
        <f t="shared" si="223"/>
        <v>1</v>
      </c>
      <c r="AX1054" s="183">
        <f t="shared" si="223"/>
        <v>1</v>
      </c>
      <c r="AY1054" s="183">
        <f t="shared" si="223"/>
        <v>1</v>
      </c>
      <c r="AZ1054" s="183">
        <f t="shared" si="223"/>
        <v>1</v>
      </c>
      <c r="BA1054" s="183">
        <f t="shared" si="223"/>
        <v>1</v>
      </c>
      <c r="BB1054" s="183">
        <f t="shared" si="223"/>
        <v>1</v>
      </c>
      <c r="BC1054" s="183">
        <f t="shared" si="223"/>
        <v>1</v>
      </c>
      <c r="BD1054" s="183">
        <f t="shared" si="223"/>
        <v>1</v>
      </c>
      <c r="BE1054" s="183">
        <f t="shared" si="223"/>
        <v>1</v>
      </c>
      <c r="BF1054" s="183">
        <f t="shared" si="223"/>
        <v>1</v>
      </c>
      <c r="BG1054" s="183">
        <f t="shared" si="223"/>
        <v>1</v>
      </c>
      <c r="BH1054" s="183">
        <f t="shared" si="223"/>
        <v>1</v>
      </c>
      <c r="BI1054" s="183">
        <f t="shared" si="223"/>
        <v>1</v>
      </c>
      <c r="BJ1054" s="183">
        <f t="shared" si="223"/>
        <v>1</v>
      </c>
      <c r="BK1054" s="183">
        <f t="shared" si="223"/>
        <v>1</v>
      </c>
      <c r="BL1054" s="183">
        <f t="shared" si="223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4">S1058*$N$1057+S1061*$N$1060+S1082*$N$1081</f>
        <v>0</v>
      </c>
      <c r="T1055" s="182">
        <f t="shared" si="224"/>
        <v>0</v>
      </c>
      <c r="U1055" s="182">
        <f t="shared" si="224"/>
        <v>0</v>
      </c>
      <c r="V1055" s="182">
        <f t="shared" si="224"/>
        <v>0</v>
      </c>
      <c r="W1055" s="182">
        <f t="shared" si="224"/>
        <v>0</v>
      </c>
      <c r="X1055" s="182">
        <f t="shared" si="224"/>
        <v>0</v>
      </c>
      <c r="Y1055" s="182">
        <f t="shared" si="224"/>
        <v>0</v>
      </c>
      <c r="Z1055" s="182">
        <f t="shared" si="224"/>
        <v>0</v>
      </c>
      <c r="AA1055" s="182">
        <f t="shared" si="224"/>
        <v>0</v>
      </c>
      <c r="AB1055" s="182">
        <f t="shared" si="224"/>
        <v>0</v>
      </c>
      <c r="AC1055" s="182">
        <f t="shared" si="224"/>
        <v>0</v>
      </c>
      <c r="AD1055" s="182">
        <f t="shared" si="224"/>
        <v>0</v>
      </c>
      <c r="AE1055" s="182">
        <f t="shared" si="224"/>
        <v>0</v>
      </c>
      <c r="AF1055" s="182">
        <f t="shared" si="224"/>
        <v>0</v>
      </c>
      <c r="AG1055" s="182">
        <f t="shared" si="224"/>
        <v>0</v>
      </c>
      <c r="AH1055" s="182">
        <f t="shared" si="224"/>
        <v>0.2</v>
      </c>
      <c r="AI1055" s="182">
        <f t="shared" si="224"/>
        <v>0.2</v>
      </c>
      <c r="AJ1055" s="182">
        <f t="shared" si="224"/>
        <v>0.2</v>
      </c>
      <c r="AK1055" s="182">
        <f t="shared" si="224"/>
        <v>0.2</v>
      </c>
      <c r="AL1055" s="182">
        <f t="shared" si="224"/>
        <v>0</v>
      </c>
      <c r="AM1055" s="182">
        <f t="shared" si="224"/>
        <v>0</v>
      </c>
      <c r="AN1055" s="182">
        <f t="shared" si="224"/>
        <v>0</v>
      </c>
      <c r="AO1055" s="182">
        <f t="shared" si="224"/>
        <v>0</v>
      </c>
      <c r="AP1055" s="182">
        <f t="shared" si="224"/>
        <v>0</v>
      </c>
      <c r="AQ1055" s="182">
        <f t="shared" si="224"/>
        <v>0</v>
      </c>
      <c r="AR1055" s="182">
        <f t="shared" si="224"/>
        <v>0</v>
      </c>
      <c r="AS1055" s="182">
        <f t="shared" si="224"/>
        <v>0</v>
      </c>
      <c r="AT1055" s="182">
        <f t="shared" si="224"/>
        <v>0</v>
      </c>
      <c r="AU1055" s="182">
        <f t="shared" si="224"/>
        <v>0</v>
      </c>
      <c r="AV1055" s="182">
        <f t="shared" si="224"/>
        <v>0</v>
      </c>
      <c r="AW1055" s="182">
        <f t="shared" si="224"/>
        <v>0</v>
      </c>
      <c r="AX1055" s="182">
        <f t="shared" si="224"/>
        <v>0</v>
      </c>
      <c r="AY1055" s="182">
        <f t="shared" si="224"/>
        <v>0</v>
      </c>
      <c r="AZ1055" s="182">
        <f t="shared" si="224"/>
        <v>0</v>
      </c>
      <c r="BA1055" s="182">
        <f t="shared" si="224"/>
        <v>0</v>
      </c>
      <c r="BB1055" s="182">
        <f t="shared" si="224"/>
        <v>0</v>
      </c>
      <c r="BC1055" s="182">
        <f t="shared" si="224"/>
        <v>0</v>
      </c>
      <c r="BD1055" s="182">
        <f t="shared" si="224"/>
        <v>0</v>
      </c>
      <c r="BE1055" s="182">
        <f t="shared" si="224"/>
        <v>0</v>
      </c>
      <c r="BF1055" s="182">
        <f t="shared" si="224"/>
        <v>0</v>
      </c>
      <c r="BG1055" s="182">
        <f t="shared" si="224"/>
        <v>0</v>
      </c>
      <c r="BH1055" s="182">
        <f t="shared" si="224"/>
        <v>0</v>
      </c>
      <c r="BI1055" s="182">
        <f t="shared" si="224"/>
        <v>0</v>
      </c>
      <c r="BJ1055" s="182">
        <f t="shared" si="224"/>
        <v>0</v>
      </c>
      <c r="BK1055" s="182">
        <f t="shared" si="224"/>
        <v>0</v>
      </c>
      <c r="BL1055" s="182">
        <f t="shared" si="224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780</v>
      </c>
      <c r="S1056" s="182">
        <f t="shared" si="223"/>
        <v>0</v>
      </c>
      <c r="T1056" s="182">
        <f t="shared" si="223"/>
        <v>0</v>
      </c>
      <c r="U1056" s="182">
        <f t="shared" si="223"/>
        <v>0</v>
      </c>
      <c r="V1056" s="182">
        <f t="shared" si="223"/>
        <v>0</v>
      </c>
      <c r="W1056" s="182">
        <f t="shared" si="223"/>
        <v>0</v>
      </c>
      <c r="X1056" s="182">
        <f t="shared" si="223"/>
        <v>0</v>
      </c>
      <c r="Y1056" s="182">
        <f t="shared" si="223"/>
        <v>0</v>
      </c>
      <c r="Z1056" s="182">
        <f t="shared" si="223"/>
        <v>0</v>
      </c>
      <c r="AA1056" s="182">
        <f t="shared" si="223"/>
        <v>0</v>
      </c>
      <c r="AB1056" s="182">
        <f t="shared" si="223"/>
        <v>0</v>
      </c>
      <c r="AC1056" s="182">
        <f t="shared" si="223"/>
        <v>0</v>
      </c>
      <c r="AD1056" s="182">
        <f t="shared" si="223"/>
        <v>0</v>
      </c>
      <c r="AE1056" s="182">
        <f t="shared" si="223"/>
        <v>0</v>
      </c>
      <c r="AF1056" s="182">
        <f t="shared" si="223"/>
        <v>0</v>
      </c>
      <c r="AG1056" s="182">
        <f t="shared" si="223"/>
        <v>0</v>
      </c>
      <c r="AH1056" s="182">
        <f t="shared" si="223"/>
        <v>0</v>
      </c>
      <c r="AI1056" s="182">
        <f t="shared" si="223"/>
        <v>0</v>
      </c>
      <c r="AJ1056" s="182">
        <f t="shared" si="223"/>
        <v>0</v>
      </c>
      <c r="AK1056" s="182">
        <f t="shared" si="223"/>
        <v>0.2</v>
      </c>
      <c r="AL1056" s="182">
        <f t="shared" si="223"/>
        <v>0.2</v>
      </c>
      <c r="AM1056" s="182">
        <f t="shared" si="223"/>
        <v>0.8</v>
      </c>
      <c r="AN1056" s="182">
        <f t="shared" si="223"/>
        <v>1</v>
      </c>
      <c r="AO1056" s="182">
        <f t="shared" si="223"/>
        <v>1</v>
      </c>
      <c r="AP1056" s="182">
        <f t="shared" si="223"/>
        <v>1</v>
      </c>
      <c r="AQ1056" s="182">
        <f t="shared" si="223"/>
        <v>1</v>
      </c>
      <c r="AR1056" s="182">
        <f t="shared" si="223"/>
        <v>1</v>
      </c>
      <c r="AS1056" s="182">
        <f t="shared" si="223"/>
        <v>1</v>
      </c>
      <c r="AT1056" s="182">
        <f t="shared" si="223"/>
        <v>1</v>
      </c>
      <c r="AU1056" s="182">
        <f t="shared" si="223"/>
        <v>1</v>
      </c>
      <c r="AV1056" s="182">
        <f t="shared" si="223"/>
        <v>1</v>
      </c>
      <c r="AW1056" s="182">
        <f t="shared" si="223"/>
        <v>1</v>
      </c>
      <c r="AX1056" s="182">
        <f t="shared" si="223"/>
        <v>1</v>
      </c>
      <c r="AY1056" s="182">
        <f t="shared" si="223"/>
        <v>1</v>
      </c>
      <c r="AZ1056" s="182">
        <f t="shared" si="223"/>
        <v>1</v>
      </c>
      <c r="BA1056" s="182">
        <f t="shared" si="223"/>
        <v>1</v>
      </c>
      <c r="BB1056" s="182">
        <f t="shared" si="223"/>
        <v>1</v>
      </c>
      <c r="BC1056" s="182">
        <f t="shared" si="223"/>
        <v>1</v>
      </c>
      <c r="BD1056" s="182">
        <f t="shared" si="223"/>
        <v>1</v>
      </c>
      <c r="BE1056" s="182">
        <f t="shared" si="223"/>
        <v>1</v>
      </c>
      <c r="BF1056" s="182">
        <f t="shared" si="223"/>
        <v>1</v>
      </c>
      <c r="BG1056" s="182">
        <f t="shared" si="223"/>
        <v>1</v>
      </c>
      <c r="BH1056" s="182">
        <f t="shared" si="223"/>
        <v>1</v>
      </c>
      <c r="BI1056" s="182">
        <f t="shared" si="223"/>
        <v>1</v>
      </c>
      <c r="BJ1056" s="182">
        <f t="shared" si="223"/>
        <v>1</v>
      </c>
      <c r="BK1056" s="182">
        <f t="shared" si="223"/>
        <v>1</v>
      </c>
      <c r="BL1056" s="182">
        <f t="shared" si="223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>
        <v>1</v>
      </c>
      <c r="AI1058" s="182">
        <v>1</v>
      </c>
      <c r="AJ1058" s="182">
        <v>1</v>
      </c>
      <c r="AK1058" s="182">
        <v>1</v>
      </c>
      <c r="AL1058" s="182"/>
      <c r="AM1058" s="182"/>
      <c r="AN1058" s="182"/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780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>
        <v>1</v>
      </c>
      <c r="AL1059" s="182">
        <v>1</v>
      </c>
      <c r="AM1059" s="182">
        <v>1</v>
      </c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5">S1063*$O$1063+S1066*$O$1066+S1069*$O$1069+S1072*$O$1072+S1075*$O$1075+S1078*$O$1078</f>
        <v>0</v>
      </c>
      <c r="T1060" s="185">
        <f t="shared" si="225"/>
        <v>0</v>
      </c>
      <c r="U1060" s="185">
        <f t="shared" si="225"/>
        <v>0</v>
      </c>
      <c r="V1060" s="185">
        <f t="shared" si="225"/>
        <v>0</v>
      </c>
      <c r="W1060" s="185">
        <f t="shared" si="225"/>
        <v>0</v>
      </c>
      <c r="X1060" s="185">
        <f t="shared" si="225"/>
        <v>0</v>
      </c>
      <c r="Y1060" s="185">
        <f t="shared" si="225"/>
        <v>0</v>
      </c>
      <c r="Z1060" s="185">
        <f t="shared" si="225"/>
        <v>0</v>
      </c>
      <c r="AA1060" s="185">
        <f t="shared" si="225"/>
        <v>0</v>
      </c>
      <c r="AB1060" s="185">
        <f t="shared" si="225"/>
        <v>0</v>
      </c>
      <c r="AC1060" s="185">
        <f t="shared" si="225"/>
        <v>0</v>
      </c>
      <c r="AD1060" s="185">
        <f t="shared" si="225"/>
        <v>0</v>
      </c>
      <c r="AE1060" s="185">
        <f t="shared" si="225"/>
        <v>0</v>
      </c>
      <c r="AF1060" s="185">
        <f t="shared" si="225"/>
        <v>0</v>
      </c>
      <c r="AG1060" s="185">
        <f t="shared" si="225"/>
        <v>0</v>
      </c>
      <c r="AH1060" s="185">
        <f t="shared" si="225"/>
        <v>0</v>
      </c>
      <c r="AI1060" s="185">
        <f t="shared" si="225"/>
        <v>0</v>
      </c>
      <c r="AJ1060" s="185">
        <f t="shared" si="225"/>
        <v>0</v>
      </c>
      <c r="AK1060" s="185">
        <f t="shared" si="225"/>
        <v>1</v>
      </c>
      <c r="AL1060" s="185">
        <f t="shared" si="225"/>
        <v>1</v>
      </c>
      <c r="AM1060" s="185">
        <f t="shared" si="225"/>
        <v>1</v>
      </c>
      <c r="AN1060" s="185">
        <f t="shared" si="225"/>
        <v>1</v>
      </c>
      <c r="AO1060" s="185">
        <f t="shared" si="225"/>
        <v>1</v>
      </c>
      <c r="AP1060" s="185">
        <f t="shared" si="225"/>
        <v>1</v>
      </c>
      <c r="AQ1060" s="185">
        <f t="shared" si="225"/>
        <v>1</v>
      </c>
      <c r="AR1060" s="185">
        <f t="shared" si="225"/>
        <v>1</v>
      </c>
      <c r="AS1060" s="185">
        <f t="shared" si="225"/>
        <v>1</v>
      </c>
      <c r="AT1060" s="185">
        <f t="shared" si="225"/>
        <v>1</v>
      </c>
      <c r="AU1060" s="185">
        <f t="shared" si="225"/>
        <v>1</v>
      </c>
      <c r="AV1060" s="185">
        <f t="shared" si="225"/>
        <v>1</v>
      </c>
      <c r="AW1060" s="185">
        <f t="shared" si="225"/>
        <v>1</v>
      </c>
      <c r="AX1060" s="185">
        <f t="shared" si="225"/>
        <v>1</v>
      </c>
      <c r="AY1060" s="185">
        <f t="shared" si="225"/>
        <v>1</v>
      </c>
      <c r="AZ1060" s="185">
        <f t="shared" si="225"/>
        <v>1</v>
      </c>
      <c r="BA1060" s="185">
        <f t="shared" si="225"/>
        <v>1</v>
      </c>
      <c r="BB1060" s="185">
        <f t="shared" si="225"/>
        <v>1</v>
      </c>
      <c r="BC1060" s="185">
        <f t="shared" si="225"/>
        <v>1</v>
      </c>
      <c r="BD1060" s="185">
        <f t="shared" si="225"/>
        <v>1</v>
      </c>
      <c r="BE1060" s="185">
        <f t="shared" si="225"/>
        <v>1</v>
      </c>
      <c r="BF1060" s="185">
        <f t="shared" si="225"/>
        <v>1</v>
      </c>
      <c r="BG1060" s="185">
        <f t="shared" si="225"/>
        <v>1</v>
      </c>
      <c r="BH1060" s="185">
        <f t="shared" si="225"/>
        <v>1</v>
      </c>
      <c r="BI1060" s="185">
        <f t="shared" si="225"/>
        <v>1</v>
      </c>
      <c r="BJ1060" s="185">
        <f t="shared" si="225"/>
        <v>1</v>
      </c>
      <c r="BK1060" s="185">
        <f t="shared" si="225"/>
        <v>1</v>
      </c>
      <c r="BL1060" s="185">
        <f t="shared" si="225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6">S1064*$O$1063+S1067*$O$1066+S1070*$O$1069+S1073*$O$1072+S1076*$O$1075+S1079*$O$1078</f>
        <v>0</v>
      </c>
      <c r="T1061" s="182">
        <f t="shared" si="226"/>
        <v>0</v>
      </c>
      <c r="U1061" s="182">
        <f t="shared" si="226"/>
        <v>0</v>
      </c>
      <c r="V1061" s="182">
        <f t="shared" si="226"/>
        <v>0</v>
      </c>
      <c r="W1061" s="182">
        <f t="shared" si="226"/>
        <v>0</v>
      </c>
      <c r="X1061" s="182">
        <f t="shared" si="226"/>
        <v>0</v>
      </c>
      <c r="Y1061" s="182">
        <f t="shared" si="226"/>
        <v>0</v>
      </c>
      <c r="Z1061" s="182">
        <f t="shared" si="226"/>
        <v>0</v>
      </c>
      <c r="AA1061" s="182">
        <f t="shared" si="226"/>
        <v>0</v>
      </c>
      <c r="AB1061" s="182">
        <f t="shared" si="226"/>
        <v>0</v>
      </c>
      <c r="AC1061" s="182">
        <f t="shared" si="226"/>
        <v>0</v>
      </c>
      <c r="AD1061" s="182">
        <f t="shared" si="226"/>
        <v>0</v>
      </c>
      <c r="AE1061" s="182">
        <f t="shared" si="226"/>
        <v>0</v>
      </c>
      <c r="AF1061" s="182">
        <f t="shared" si="226"/>
        <v>0</v>
      </c>
      <c r="AG1061" s="182">
        <f t="shared" si="226"/>
        <v>0</v>
      </c>
      <c r="AH1061" s="182">
        <f t="shared" si="226"/>
        <v>0</v>
      </c>
      <c r="AI1061" s="182">
        <f t="shared" si="226"/>
        <v>0</v>
      </c>
      <c r="AJ1061" s="182">
        <f t="shared" si="226"/>
        <v>0</v>
      </c>
      <c r="AK1061" s="182">
        <f t="shared" si="226"/>
        <v>0</v>
      </c>
      <c r="AL1061" s="182">
        <f t="shared" si="226"/>
        <v>0</v>
      </c>
      <c r="AM1061" s="182">
        <f t="shared" si="226"/>
        <v>0</v>
      </c>
      <c r="AN1061" s="182">
        <f t="shared" si="226"/>
        <v>0</v>
      </c>
      <c r="AO1061" s="182">
        <f t="shared" si="226"/>
        <v>0</v>
      </c>
      <c r="AP1061" s="182">
        <f t="shared" si="226"/>
        <v>0</v>
      </c>
      <c r="AQ1061" s="182">
        <f t="shared" si="226"/>
        <v>0</v>
      </c>
      <c r="AR1061" s="182">
        <f t="shared" si="226"/>
        <v>0</v>
      </c>
      <c r="AS1061" s="182">
        <f t="shared" si="226"/>
        <v>0</v>
      </c>
      <c r="AT1061" s="182">
        <f t="shared" si="226"/>
        <v>0</v>
      </c>
      <c r="AU1061" s="182">
        <f t="shared" si="226"/>
        <v>0</v>
      </c>
      <c r="AV1061" s="182">
        <f t="shared" si="226"/>
        <v>0</v>
      </c>
      <c r="AW1061" s="182">
        <f t="shared" si="226"/>
        <v>0</v>
      </c>
      <c r="AX1061" s="182">
        <f t="shared" si="226"/>
        <v>0</v>
      </c>
      <c r="AY1061" s="182">
        <f t="shared" si="226"/>
        <v>0</v>
      </c>
      <c r="AZ1061" s="182">
        <f t="shared" si="226"/>
        <v>0</v>
      </c>
      <c r="BA1061" s="182">
        <f t="shared" si="226"/>
        <v>0</v>
      </c>
      <c r="BB1061" s="182">
        <f t="shared" si="226"/>
        <v>0</v>
      </c>
      <c r="BC1061" s="182">
        <f t="shared" si="226"/>
        <v>0</v>
      </c>
      <c r="BD1061" s="182">
        <f t="shared" si="226"/>
        <v>0</v>
      </c>
      <c r="BE1061" s="182">
        <f t="shared" si="226"/>
        <v>0</v>
      </c>
      <c r="BF1061" s="182">
        <f t="shared" si="226"/>
        <v>0</v>
      </c>
      <c r="BG1061" s="182">
        <f t="shared" si="226"/>
        <v>0</v>
      </c>
      <c r="BH1061" s="182">
        <f t="shared" si="226"/>
        <v>0</v>
      </c>
      <c r="BI1061" s="182">
        <f t="shared" si="226"/>
        <v>0</v>
      </c>
      <c r="BJ1061" s="182">
        <f t="shared" si="226"/>
        <v>0</v>
      </c>
      <c r="BK1061" s="182">
        <f t="shared" si="226"/>
        <v>0</v>
      </c>
      <c r="BL1061" s="182">
        <f t="shared" si="226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780</v>
      </c>
      <c r="S1062" s="182">
        <f t="shared" si="225"/>
        <v>0</v>
      </c>
      <c r="T1062" s="182">
        <f t="shared" si="225"/>
        <v>0</v>
      </c>
      <c r="U1062" s="182">
        <f t="shared" si="225"/>
        <v>0</v>
      </c>
      <c r="V1062" s="182">
        <f t="shared" si="225"/>
        <v>0</v>
      </c>
      <c r="W1062" s="182">
        <f t="shared" si="225"/>
        <v>0</v>
      </c>
      <c r="X1062" s="182">
        <f t="shared" si="225"/>
        <v>0</v>
      </c>
      <c r="Y1062" s="182">
        <f t="shared" si="225"/>
        <v>0</v>
      </c>
      <c r="Z1062" s="182">
        <f t="shared" si="225"/>
        <v>0</v>
      </c>
      <c r="AA1062" s="182">
        <f t="shared" si="225"/>
        <v>0</v>
      </c>
      <c r="AB1062" s="182">
        <f t="shared" si="225"/>
        <v>0</v>
      </c>
      <c r="AC1062" s="182">
        <f t="shared" si="225"/>
        <v>0</v>
      </c>
      <c r="AD1062" s="182">
        <f t="shared" si="225"/>
        <v>0</v>
      </c>
      <c r="AE1062" s="182">
        <f t="shared" si="225"/>
        <v>0</v>
      </c>
      <c r="AF1062" s="182">
        <f t="shared" si="225"/>
        <v>0</v>
      </c>
      <c r="AG1062" s="182">
        <f t="shared" si="225"/>
        <v>0</v>
      </c>
      <c r="AH1062" s="182">
        <f t="shared" si="225"/>
        <v>0</v>
      </c>
      <c r="AI1062" s="182">
        <f t="shared" si="225"/>
        <v>0</v>
      </c>
      <c r="AJ1062" s="182">
        <f t="shared" si="225"/>
        <v>0</v>
      </c>
      <c r="AK1062" s="182">
        <f t="shared" si="225"/>
        <v>0</v>
      </c>
      <c r="AL1062" s="182">
        <f t="shared" si="225"/>
        <v>0</v>
      </c>
      <c r="AM1062" s="182">
        <f t="shared" si="225"/>
        <v>1</v>
      </c>
      <c r="AN1062" s="182">
        <f t="shared" si="225"/>
        <v>1</v>
      </c>
      <c r="AO1062" s="182">
        <f t="shared" si="225"/>
        <v>1</v>
      </c>
      <c r="AP1062" s="182">
        <f t="shared" si="225"/>
        <v>1</v>
      </c>
      <c r="AQ1062" s="182">
        <f t="shared" si="225"/>
        <v>1</v>
      </c>
      <c r="AR1062" s="182">
        <f t="shared" si="225"/>
        <v>1</v>
      </c>
      <c r="AS1062" s="182">
        <f t="shared" si="225"/>
        <v>1</v>
      </c>
      <c r="AT1062" s="182">
        <f t="shared" si="225"/>
        <v>1</v>
      </c>
      <c r="AU1062" s="182">
        <f t="shared" si="225"/>
        <v>1</v>
      </c>
      <c r="AV1062" s="182">
        <f t="shared" si="225"/>
        <v>1</v>
      </c>
      <c r="AW1062" s="182">
        <f t="shared" si="225"/>
        <v>1</v>
      </c>
      <c r="AX1062" s="182">
        <f t="shared" si="225"/>
        <v>1</v>
      </c>
      <c r="AY1062" s="182">
        <f t="shared" si="225"/>
        <v>1</v>
      </c>
      <c r="AZ1062" s="182">
        <f t="shared" si="225"/>
        <v>1</v>
      </c>
      <c r="BA1062" s="182">
        <f t="shared" si="225"/>
        <v>1</v>
      </c>
      <c r="BB1062" s="182">
        <f t="shared" si="225"/>
        <v>1</v>
      </c>
      <c r="BC1062" s="182">
        <f t="shared" si="225"/>
        <v>1</v>
      </c>
      <c r="BD1062" s="182">
        <f t="shared" si="225"/>
        <v>1</v>
      </c>
      <c r="BE1062" s="182">
        <f t="shared" si="225"/>
        <v>1</v>
      </c>
      <c r="BF1062" s="182">
        <f t="shared" si="225"/>
        <v>1</v>
      </c>
      <c r="BG1062" s="182">
        <f t="shared" si="225"/>
        <v>1</v>
      </c>
      <c r="BH1062" s="182">
        <f t="shared" si="225"/>
        <v>1</v>
      </c>
      <c r="BI1062" s="182">
        <f t="shared" si="225"/>
        <v>1</v>
      </c>
      <c r="BJ1062" s="182">
        <f t="shared" si="225"/>
        <v>1</v>
      </c>
      <c r="BK1062" s="182">
        <f t="shared" si="225"/>
        <v>1</v>
      </c>
      <c r="BL1062" s="182">
        <f t="shared" si="225"/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780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>
        <v>1</v>
      </c>
      <c r="AN1065" s="182">
        <v>1</v>
      </c>
      <c r="AO1065" s="182">
        <v>1</v>
      </c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780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>
        <v>1</v>
      </c>
      <c r="AN1068" s="182">
        <v>1</v>
      </c>
      <c r="AO1068" s="182">
        <v>1</v>
      </c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780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>
        <v>1</v>
      </c>
      <c r="AN1071" s="182">
        <v>1</v>
      </c>
      <c r="AO1071" s="182">
        <v>1</v>
      </c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780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>
        <v>1</v>
      </c>
      <c r="AN1074" s="182">
        <v>1</v>
      </c>
      <c r="AO1074" s="182">
        <v>1</v>
      </c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780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>
        <v>1</v>
      </c>
      <c r="AN1077" s="182">
        <v>1</v>
      </c>
      <c r="AO1077" s="182">
        <v>1</v>
      </c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780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>
        <v>1</v>
      </c>
      <c r="AN1080" s="182">
        <v>1</v>
      </c>
      <c r="AO1080" s="182">
        <v>1</v>
      </c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7">S1084*$O$1084+S1087*$O$1087+S1090*$O$1090+S1093*$O$1093+S1096*$O$1096+S1099*$O$1099</f>
        <v>0</v>
      </c>
      <c r="T1081" s="185">
        <f t="shared" si="227"/>
        <v>0</v>
      </c>
      <c r="U1081" s="185">
        <f t="shared" si="227"/>
        <v>0</v>
      </c>
      <c r="V1081" s="185">
        <f t="shared" si="227"/>
        <v>0</v>
      </c>
      <c r="W1081" s="185">
        <f t="shared" si="227"/>
        <v>0</v>
      </c>
      <c r="X1081" s="185">
        <f t="shared" si="227"/>
        <v>0</v>
      </c>
      <c r="Y1081" s="185">
        <f t="shared" si="227"/>
        <v>0</v>
      </c>
      <c r="Z1081" s="185">
        <f t="shared" si="227"/>
        <v>0</v>
      </c>
      <c r="AA1081" s="185">
        <f t="shared" si="227"/>
        <v>0</v>
      </c>
      <c r="AB1081" s="185">
        <f t="shared" si="227"/>
        <v>0</v>
      </c>
      <c r="AC1081" s="185">
        <f t="shared" si="227"/>
        <v>0</v>
      </c>
      <c r="AD1081" s="185">
        <f t="shared" si="227"/>
        <v>0</v>
      </c>
      <c r="AE1081" s="185">
        <f t="shared" si="227"/>
        <v>0</v>
      </c>
      <c r="AF1081" s="185">
        <f t="shared" si="227"/>
        <v>0</v>
      </c>
      <c r="AG1081" s="185">
        <f t="shared" si="227"/>
        <v>0</v>
      </c>
      <c r="AH1081" s="185">
        <f t="shared" si="227"/>
        <v>0</v>
      </c>
      <c r="AI1081" s="185">
        <f t="shared" si="227"/>
        <v>0</v>
      </c>
      <c r="AJ1081" s="185">
        <f t="shared" si="227"/>
        <v>0</v>
      </c>
      <c r="AK1081" s="185">
        <f t="shared" si="227"/>
        <v>0</v>
      </c>
      <c r="AL1081" s="185">
        <f t="shared" si="227"/>
        <v>0</v>
      </c>
      <c r="AM1081" s="185">
        <f t="shared" si="227"/>
        <v>1</v>
      </c>
      <c r="AN1081" s="185">
        <f t="shared" si="227"/>
        <v>1</v>
      </c>
      <c r="AO1081" s="185">
        <f t="shared" si="227"/>
        <v>1</v>
      </c>
      <c r="AP1081" s="185">
        <f t="shared" si="227"/>
        <v>1</v>
      </c>
      <c r="AQ1081" s="185">
        <f t="shared" si="227"/>
        <v>1</v>
      </c>
      <c r="AR1081" s="185">
        <f t="shared" si="227"/>
        <v>1</v>
      </c>
      <c r="AS1081" s="185">
        <f t="shared" si="227"/>
        <v>1</v>
      </c>
      <c r="AT1081" s="185">
        <f t="shared" si="227"/>
        <v>1</v>
      </c>
      <c r="AU1081" s="185">
        <f t="shared" si="227"/>
        <v>1</v>
      </c>
      <c r="AV1081" s="185">
        <f t="shared" si="227"/>
        <v>1</v>
      </c>
      <c r="AW1081" s="185">
        <f t="shared" si="227"/>
        <v>1</v>
      </c>
      <c r="AX1081" s="185">
        <f t="shared" si="227"/>
        <v>1</v>
      </c>
      <c r="AY1081" s="185">
        <f t="shared" si="227"/>
        <v>1</v>
      </c>
      <c r="AZ1081" s="185">
        <f t="shared" si="227"/>
        <v>1</v>
      </c>
      <c r="BA1081" s="185">
        <f t="shared" si="227"/>
        <v>1</v>
      </c>
      <c r="BB1081" s="185">
        <f t="shared" si="227"/>
        <v>1</v>
      </c>
      <c r="BC1081" s="185">
        <f t="shared" si="227"/>
        <v>1</v>
      </c>
      <c r="BD1081" s="185">
        <f t="shared" si="227"/>
        <v>1</v>
      </c>
      <c r="BE1081" s="185">
        <f t="shared" si="227"/>
        <v>1</v>
      </c>
      <c r="BF1081" s="185">
        <f t="shared" si="227"/>
        <v>1</v>
      </c>
      <c r="BG1081" s="185">
        <f t="shared" si="227"/>
        <v>1</v>
      </c>
      <c r="BH1081" s="185">
        <f t="shared" si="227"/>
        <v>1</v>
      </c>
      <c r="BI1081" s="185">
        <f t="shared" si="227"/>
        <v>1</v>
      </c>
      <c r="BJ1081" s="185">
        <f t="shared" si="227"/>
        <v>1</v>
      </c>
      <c r="BK1081" s="185">
        <f t="shared" si="227"/>
        <v>1</v>
      </c>
      <c r="BL1081" s="185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8">S1085*$O$1084+S1088*$O$1087+S1091*$O$1090+S1094*$O$1093+S1097*$O$1096+S1100*$O$1099</f>
        <v>0</v>
      </c>
      <c r="T1082" s="182">
        <f t="shared" si="228"/>
        <v>0</v>
      </c>
      <c r="U1082" s="182">
        <f t="shared" si="228"/>
        <v>0</v>
      </c>
      <c r="V1082" s="182">
        <f t="shared" si="228"/>
        <v>0</v>
      </c>
      <c r="W1082" s="182">
        <f t="shared" si="228"/>
        <v>0</v>
      </c>
      <c r="X1082" s="182">
        <f t="shared" si="228"/>
        <v>0</v>
      </c>
      <c r="Y1082" s="182">
        <f t="shared" si="228"/>
        <v>0</v>
      </c>
      <c r="Z1082" s="182">
        <f t="shared" si="228"/>
        <v>0</v>
      </c>
      <c r="AA1082" s="182">
        <f t="shared" si="228"/>
        <v>0</v>
      </c>
      <c r="AB1082" s="182">
        <f t="shared" si="228"/>
        <v>0</v>
      </c>
      <c r="AC1082" s="182">
        <f t="shared" si="228"/>
        <v>0</v>
      </c>
      <c r="AD1082" s="182">
        <f t="shared" si="228"/>
        <v>0</v>
      </c>
      <c r="AE1082" s="182">
        <f t="shared" si="228"/>
        <v>0</v>
      </c>
      <c r="AF1082" s="182">
        <f t="shared" si="228"/>
        <v>0</v>
      </c>
      <c r="AG1082" s="182">
        <f t="shared" si="228"/>
        <v>0</v>
      </c>
      <c r="AH1082" s="182">
        <f t="shared" si="228"/>
        <v>0</v>
      </c>
      <c r="AI1082" s="182">
        <f t="shared" si="228"/>
        <v>0</v>
      </c>
      <c r="AJ1082" s="182">
        <f t="shared" si="228"/>
        <v>0</v>
      </c>
      <c r="AK1082" s="182">
        <f t="shared" si="228"/>
        <v>0</v>
      </c>
      <c r="AL1082" s="182">
        <f t="shared" si="228"/>
        <v>0</v>
      </c>
      <c r="AM1082" s="182">
        <f t="shared" si="228"/>
        <v>0</v>
      </c>
      <c r="AN1082" s="182">
        <f t="shared" si="228"/>
        <v>0</v>
      </c>
      <c r="AO1082" s="182">
        <f t="shared" si="228"/>
        <v>0</v>
      </c>
      <c r="AP1082" s="182">
        <f t="shared" si="228"/>
        <v>0</v>
      </c>
      <c r="AQ1082" s="182">
        <f t="shared" si="228"/>
        <v>0</v>
      </c>
      <c r="AR1082" s="182">
        <f t="shared" si="228"/>
        <v>0</v>
      </c>
      <c r="AS1082" s="182">
        <f t="shared" si="228"/>
        <v>0</v>
      </c>
      <c r="AT1082" s="182">
        <f t="shared" si="228"/>
        <v>0</v>
      </c>
      <c r="AU1082" s="182">
        <f t="shared" si="228"/>
        <v>0</v>
      </c>
      <c r="AV1082" s="182">
        <f t="shared" si="228"/>
        <v>0</v>
      </c>
      <c r="AW1082" s="182">
        <f t="shared" si="228"/>
        <v>0</v>
      </c>
      <c r="AX1082" s="182">
        <f t="shared" si="228"/>
        <v>0</v>
      </c>
      <c r="AY1082" s="182">
        <f t="shared" si="228"/>
        <v>0</v>
      </c>
      <c r="AZ1082" s="182">
        <f t="shared" si="228"/>
        <v>0</v>
      </c>
      <c r="BA1082" s="182">
        <f t="shared" si="228"/>
        <v>0</v>
      </c>
      <c r="BB1082" s="182">
        <f t="shared" si="228"/>
        <v>0</v>
      </c>
      <c r="BC1082" s="182">
        <f t="shared" si="228"/>
        <v>0</v>
      </c>
      <c r="BD1082" s="182">
        <f t="shared" si="228"/>
        <v>0</v>
      </c>
      <c r="BE1082" s="182">
        <f t="shared" si="228"/>
        <v>0</v>
      </c>
      <c r="BF1082" s="182">
        <f t="shared" si="228"/>
        <v>0</v>
      </c>
      <c r="BG1082" s="182">
        <f t="shared" si="228"/>
        <v>0</v>
      </c>
      <c r="BH1082" s="182">
        <f t="shared" si="228"/>
        <v>0</v>
      </c>
      <c r="BI1082" s="182">
        <f t="shared" si="228"/>
        <v>0</v>
      </c>
      <c r="BJ1082" s="182">
        <f t="shared" si="228"/>
        <v>0</v>
      </c>
      <c r="BK1082" s="182">
        <f t="shared" si="228"/>
        <v>0</v>
      </c>
      <c r="BL1082" s="182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780</v>
      </c>
      <c r="S1083" s="182">
        <f t="shared" si="227"/>
        <v>0</v>
      </c>
      <c r="T1083" s="182">
        <f t="shared" si="227"/>
        <v>0</v>
      </c>
      <c r="U1083" s="182">
        <f t="shared" si="227"/>
        <v>0</v>
      </c>
      <c r="V1083" s="182">
        <f t="shared" si="227"/>
        <v>0</v>
      </c>
      <c r="W1083" s="182">
        <f t="shared" si="227"/>
        <v>0</v>
      </c>
      <c r="X1083" s="182">
        <f t="shared" si="227"/>
        <v>0</v>
      </c>
      <c r="Y1083" s="182">
        <f t="shared" si="227"/>
        <v>0</v>
      </c>
      <c r="Z1083" s="182">
        <f t="shared" si="227"/>
        <v>0</v>
      </c>
      <c r="AA1083" s="182">
        <f t="shared" si="227"/>
        <v>0</v>
      </c>
      <c r="AB1083" s="182">
        <f t="shared" si="227"/>
        <v>0</v>
      </c>
      <c r="AC1083" s="182">
        <f t="shared" si="227"/>
        <v>0</v>
      </c>
      <c r="AD1083" s="182">
        <f t="shared" si="227"/>
        <v>0</v>
      </c>
      <c r="AE1083" s="182">
        <f t="shared" si="227"/>
        <v>0</v>
      </c>
      <c r="AF1083" s="182">
        <f t="shared" si="227"/>
        <v>0</v>
      </c>
      <c r="AG1083" s="182">
        <f t="shared" si="227"/>
        <v>0</v>
      </c>
      <c r="AH1083" s="182">
        <f t="shared" si="227"/>
        <v>0</v>
      </c>
      <c r="AI1083" s="182">
        <f t="shared" si="227"/>
        <v>0</v>
      </c>
      <c r="AJ1083" s="182">
        <f t="shared" si="227"/>
        <v>0</v>
      </c>
      <c r="AK1083" s="182">
        <f t="shared" si="227"/>
        <v>0</v>
      </c>
      <c r="AL1083" s="182">
        <f t="shared" si="227"/>
        <v>0</v>
      </c>
      <c r="AM1083" s="182"/>
      <c r="AN1083" s="182">
        <f t="shared" si="227"/>
        <v>1</v>
      </c>
      <c r="AO1083" s="182">
        <f t="shared" si="227"/>
        <v>1</v>
      </c>
      <c r="AP1083" s="182">
        <f t="shared" si="227"/>
        <v>1</v>
      </c>
      <c r="AQ1083" s="182">
        <f t="shared" si="227"/>
        <v>1</v>
      </c>
      <c r="AR1083" s="182">
        <f t="shared" si="227"/>
        <v>1</v>
      </c>
      <c r="AS1083" s="182">
        <f t="shared" si="227"/>
        <v>1</v>
      </c>
      <c r="AT1083" s="182">
        <f t="shared" si="227"/>
        <v>1</v>
      </c>
      <c r="AU1083" s="182">
        <f t="shared" si="227"/>
        <v>1</v>
      </c>
      <c r="AV1083" s="182">
        <f t="shared" si="227"/>
        <v>1</v>
      </c>
      <c r="AW1083" s="182">
        <f t="shared" si="227"/>
        <v>1</v>
      </c>
      <c r="AX1083" s="182">
        <f t="shared" si="227"/>
        <v>1</v>
      </c>
      <c r="AY1083" s="182">
        <f t="shared" si="227"/>
        <v>1</v>
      </c>
      <c r="AZ1083" s="182">
        <f t="shared" si="227"/>
        <v>1</v>
      </c>
      <c r="BA1083" s="182">
        <f t="shared" si="227"/>
        <v>1</v>
      </c>
      <c r="BB1083" s="182">
        <f t="shared" si="227"/>
        <v>1</v>
      </c>
      <c r="BC1083" s="182">
        <f t="shared" si="227"/>
        <v>1</v>
      </c>
      <c r="BD1083" s="182">
        <f t="shared" si="227"/>
        <v>1</v>
      </c>
      <c r="BE1083" s="182">
        <f t="shared" si="227"/>
        <v>1</v>
      </c>
      <c r="BF1083" s="182">
        <f t="shared" si="227"/>
        <v>1</v>
      </c>
      <c r="BG1083" s="182">
        <f t="shared" si="227"/>
        <v>1</v>
      </c>
      <c r="BH1083" s="182">
        <f t="shared" si="227"/>
        <v>1</v>
      </c>
      <c r="BI1083" s="182">
        <f t="shared" si="227"/>
        <v>1</v>
      </c>
      <c r="BJ1083" s="182">
        <f t="shared" si="227"/>
        <v>1</v>
      </c>
      <c r="BK1083" s="182">
        <f t="shared" si="227"/>
        <v>1</v>
      </c>
      <c r="BL1083" s="182">
        <f t="shared" si="227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780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>
        <v>1</v>
      </c>
      <c r="AO1086" s="182">
        <v>1</v>
      </c>
      <c r="AP1086" s="182">
        <v>1</v>
      </c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780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>
        <v>1</v>
      </c>
      <c r="AO1089" s="182">
        <v>1</v>
      </c>
      <c r="AP1089" s="182">
        <v>1</v>
      </c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780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>
        <v>1</v>
      </c>
      <c r="AO1092" s="182">
        <v>1</v>
      </c>
      <c r="AP1092" s="182">
        <v>1</v>
      </c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780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>
        <v>1</v>
      </c>
      <c r="AO1095" s="182">
        <v>1</v>
      </c>
      <c r="AP1095" s="182">
        <v>1</v>
      </c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780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>
        <v>1</v>
      </c>
      <c r="AO1098" s="182">
        <v>1</v>
      </c>
      <c r="AP1098" s="182">
        <v>1</v>
      </c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780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>
        <v>1</v>
      </c>
      <c r="AO1101" s="182">
        <v>1</v>
      </c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9">T1105*$N$1105+T1108*$N$1108+T1129*$N$1129</f>
        <v>0</v>
      </c>
      <c r="U1102" s="187">
        <f t="shared" si="229"/>
        <v>0</v>
      </c>
      <c r="V1102" s="187">
        <f t="shared" si="229"/>
        <v>0</v>
      </c>
      <c r="W1102" s="187">
        <f t="shared" si="229"/>
        <v>0</v>
      </c>
      <c r="X1102" s="187">
        <f t="shared" si="229"/>
        <v>0</v>
      </c>
      <c r="Y1102" s="187">
        <f t="shared" si="229"/>
        <v>0</v>
      </c>
      <c r="Z1102" s="187">
        <f t="shared" si="229"/>
        <v>0</v>
      </c>
      <c r="AA1102" s="187">
        <f t="shared" si="229"/>
        <v>0</v>
      </c>
      <c r="AB1102" s="187">
        <f t="shared" si="229"/>
        <v>0</v>
      </c>
      <c r="AC1102" s="187">
        <f t="shared" si="229"/>
        <v>0</v>
      </c>
      <c r="AD1102" s="187">
        <f t="shared" si="229"/>
        <v>0</v>
      </c>
      <c r="AE1102" s="187">
        <f t="shared" si="229"/>
        <v>0</v>
      </c>
      <c r="AF1102" s="187">
        <f t="shared" si="229"/>
        <v>0.2</v>
      </c>
      <c r="AG1102" s="187">
        <f t="shared" si="229"/>
        <v>0.2</v>
      </c>
      <c r="AH1102" s="187">
        <f t="shared" si="229"/>
        <v>0.2</v>
      </c>
      <c r="AI1102" s="187">
        <f t="shared" si="229"/>
        <v>0.2</v>
      </c>
      <c r="AJ1102" s="187">
        <f t="shared" si="229"/>
        <v>0.2</v>
      </c>
      <c r="AK1102" s="187">
        <f t="shared" si="229"/>
        <v>0.2</v>
      </c>
      <c r="AL1102" s="187">
        <f t="shared" si="229"/>
        <v>0.2</v>
      </c>
      <c r="AM1102" s="187">
        <f t="shared" si="229"/>
        <v>0.2</v>
      </c>
      <c r="AN1102" s="187">
        <f t="shared" si="229"/>
        <v>0.2</v>
      </c>
      <c r="AO1102" s="187">
        <f t="shared" si="229"/>
        <v>0.2</v>
      </c>
      <c r="AP1102" s="187">
        <f t="shared" si="229"/>
        <v>0.2</v>
      </c>
      <c r="AQ1102" s="187">
        <f t="shared" si="229"/>
        <v>0.2</v>
      </c>
      <c r="AR1102" s="187">
        <f t="shared" si="229"/>
        <v>0.8</v>
      </c>
      <c r="AS1102" s="187">
        <f t="shared" si="229"/>
        <v>1</v>
      </c>
      <c r="AT1102" s="187">
        <f t="shared" si="229"/>
        <v>1</v>
      </c>
      <c r="AU1102" s="187">
        <f t="shared" si="229"/>
        <v>1</v>
      </c>
      <c r="AV1102" s="187">
        <f t="shared" si="229"/>
        <v>1</v>
      </c>
      <c r="AW1102" s="187">
        <f t="shared" si="229"/>
        <v>1</v>
      </c>
      <c r="AX1102" s="187">
        <f t="shared" si="229"/>
        <v>1</v>
      </c>
      <c r="AY1102" s="187">
        <f t="shared" si="229"/>
        <v>1</v>
      </c>
      <c r="AZ1102" s="187">
        <f t="shared" si="229"/>
        <v>1</v>
      </c>
      <c r="BA1102" s="187">
        <f t="shared" si="229"/>
        <v>1</v>
      </c>
      <c r="BB1102" s="187">
        <f t="shared" si="229"/>
        <v>1</v>
      </c>
      <c r="BC1102" s="187">
        <f t="shared" si="229"/>
        <v>1</v>
      </c>
      <c r="BD1102" s="187">
        <f t="shared" si="229"/>
        <v>1</v>
      </c>
      <c r="BE1102" s="187">
        <f t="shared" si="229"/>
        <v>1</v>
      </c>
      <c r="BF1102" s="187">
        <f t="shared" si="229"/>
        <v>1</v>
      </c>
      <c r="BG1102" s="187">
        <f t="shared" si="229"/>
        <v>1</v>
      </c>
      <c r="BH1102" s="187">
        <f t="shared" si="229"/>
        <v>1</v>
      </c>
      <c r="BI1102" s="187">
        <f t="shared" si="229"/>
        <v>1</v>
      </c>
      <c r="BJ1102" s="187">
        <f t="shared" si="229"/>
        <v>1</v>
      </c>
      <c r="BK1102" s="187">
        <f t="shared" si="229"/>
        <v>1</v>
      </c>
      <c r="BL1102" s="187">
        <f t="shared" si="229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30">T1106*$N$1105+T1109*$N$1108+T1130*$N$1129</f>
        <v>0</v>
      </c>
      <c r="U1103" s="182">
        <f t="shared" si="230"/>
        <v>0</v>
      </c>
      <c r="V1103" s="182">
        <f t="shared" si="230"/>
        <v>0</v>
      </c>
      <c r="W1103" s="182">
        <f t="shared" si="230"/>
        <v>0</v>
      </c>
      <c r="X1103" s="182">
        <f t="shared" si="230"/>
        <v>0</v>
      </c>
      <c r="Y1103" s="182">
        <f t="shared" si="230"/>
        <v>0</v>
      </c>
      <c r="Z1103" s="182">
        <f t="shared" si="230"/>
        <v>0</v>
      </c>
      <c r="AA1103" s="182">
        <f t="shared" si="230"/>
        <v>0</v>
      </c>
      <c r="AB1103" s="182">
        <f t="shared" si="230"/>
        <v>0</v>
      </c>
      <c r="AC1103" s="182">
        <f t="shared" si="230"/>
        <v>0</v>
      </c>
      <c r="AD1103" s="182">
        <f t="shared" si="230"/>
        <v>0</v>
      </c>
      <c r="AE1103" s="182">
        <f t="shared" si="230"/>
        <v>0</v>
      </c>
      <c r="AF1103" s="182">
        <f t="shared" si="230"/>
        <v>0</v>
      </c>
      <c r="AG1103" s="182">
        <f t="shared" si="230"/>
        <v>0</v>
      </c>
      <c r="AH1103" s="182">
        <f t="shared" si="230"/>
        <v>0.2</v>
      </c>
      <c r="AI1103" s="182">
        <f t="shared" si="230"/>
        <v>0.2</v>
      </c>
      <c r="AJ1103" s="182">
        <f t="shared" si="230"/>
        <v>0.2</v>
      </c>
      <c r="AK1103" s="182">
        <f t="shared" si="230"/>
        <v>0.2</v>
      </c>
      <c r="AL1103" s="182">
        <f t="shared" si="230"/>
        <v>0</v>
      </c>
      <c r="AM1103" s="182">
        <f t="shared" si="230"/>
        <v>0</v>
      </c>
      <c r="AN1103" s="182">
        <f t="shared" si="230"/>
        <v>0</v>
      </c>
      <c r="AO1103" s="182">
        <f t="shared" si="230"/>
        <v>0</v>
      </c>
      <c r="AP1103" s="182">
        <f t="shared" si="230"/>
        <v>0</v>
      </c>
      <c r="AQ1103" s="182">
        <f t="shared" si="230"/>
        <v>0</v>
      </c>
      <c r="AR1103" s="182">
        <f t="shared" si="230"/>
        <v>0</v>
      </c>
      <c r="AS1103" s="182">
        <f t="shared" si="230"/>
        <v>0</v>
      </c>
      <c r="AT1103" s="182">
        <f t="shared" si="230"/>
        <v>0</v>
      </c>
      <c r="AU1103" s="182">
        <f t="shared" si="230"/>
        <v>0</v>
      </c>
      <c r="AV1103" s="182">
        <f t="shared" si="230"/>
        <v>0</v>
      </c>
      <c r="AW1103" s="182">
        <f t="shared" si="230"/>
        <v>0</v>
      </c>
      <c r="AX1103" s="182">
        <f t="shared" si="230"/>
        <v>0</v>
      </c>
      <c r="AY1103" s="182">
        <f t="shared" si="230"/>
        <v>0</v>
      </c>
      <c r="AZ1103" s="182">
        <f t="shared" si="230"/>
        <v>0</v>
      </c>
      <c r="BA1103" s="182">
        <f t="shared" si="230"/>
        <v>0</v>
      </c>
      <c r="BB1103" s="182">
        <f t="shared" si="230"/>
        <v>0</v>
      </c>
      <c r="BC1103" s="182">
        <f t="shared" si="230"/>
        <v>0</v>
      </c>
      <c r="BD1103" s="182">
        <f t="shared" si="230"/>
        <v>0</v>
      </c>
      <c r="BE1103" s="182">
        <f t="shared" si="230"/>
        <v>0</v>
      </c>
      <c r="BF1103" s="182">
        <f t="shared" si="230"/>
        <v>0</v>
      </c>
      <c r="BG1103" s="182">
        <f t="shared" si="230"/>
        <v>0</v>
      </c>
      <c r="BH1103" s="182">
        <f t="shared" si="230"/>
        <v>0</v>
      </c>
      <c r="BI1103" s="182">
        <f t="shared" si="230"/>
        <v>0</v>
      </c>
      <c r="BJ1103" s="182">
        <f t="shared" si="230"/>
        <v>0</v>
      </c>
      <c r="BK1103" s="182">
        <f t="shared" si="230"/>
        <v>0</v>
      </c>
      <c r="BL1103" s="182">
        <f t="shared" si="230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780</v>
      </c>
      <c r="S1104" s="182">
        <f>S1107*$N$1105+S1110*$N$1108+S1131*$N$1129</f>
        <v>0</v>
      </c>
      <c r="T1104" s="182">
        <f t="shared" ref="T1104:BL1104" si="231">T1107*$N$1105+T1110*$N$1108+T1131*$N$1129</f>
        <v>0</v>
      </c>
      <c r="U1104" s="182">
        <f t="shared" si="231"/>
        <v>0</v>
      </c>
      <c r="V1104" s="182">
        <f t="shared" si="231"/>
        <v>0</v>
      </c>
      <c r="W1104" s="182">
        <f t="shared" si="231"/>
        <v>0</v>
      </c>
      <c r="X1104" s="182">
        <f t="shared" si="231"/>
        <v>0</v>
      </c>
      <c r="Y1104" s="182">
        <f t="shared" si="231"/>
        <v>0</v>
      </c>
      <c r="Z1104" s="182">
        <f t="shared" si="231"/>
        <v>0</v>
      </c>
      <c r="AA1104" s="182">
        <f t="shared" si="231"/>
        <v>0</v>
      </c>
      <c r="AB1104" s="182">
        <f t="shared" si="231"/>
        <v>0</v>
      </c>
      <c r="AC1104" s="182">
        <f t="shared" si="231"/>
        <v>0</v>
      </c>
      <c r="AD1104" s="182">
        <f t="shared" si="231"/>
        <v>0</v>
      </c>
      <c r="AE1104" s="182">
        <f t="shared" si="231"/>
        <v>0</v>
      </c>
      <c r="AF1104" s="182">
        <f t="shared" si="231"/>
        <v>0</v>
      </c>
      <c r="AG1104" s="182">
        <f t="shared" si="231"/>
        <v>0</v>
      </c>
      <c r="AH1104" s="182">
        <f t="shared" si="231"/>
        <v>0</v>
      </c>
      <c r="AI1104" s="182">
        <f t="shared" si="231"/>
        <v>0</v>
      </c>
      <c r="AJ1104" s="182">
        <f t="shared" si="231"/>
        <v>0</v>
      </c>
      <c r="AK1104" s="182">
        <f t="shared" si="231"/>
        <v>0.2</v>
      </c>
      <c r="AL1104" s="182">
        <f t="shared" si="231"/>
        <v>0.2</v>
      </c>
      <c r="AM1104" s="182">
        <f t="shared" si="231"/>
        <v>0.2</v>
      </c>
      <c r="AN1104" s="182">
        <f t="shared" si="231"/>
        <v>0.2</v>
      </c>
      <c r="AO1104" s="182">
        <f t="shared" si="231"/>
        <v>0.2</v>
      </c>
      <c r="AP1104" s="182">
        <f t="shared" si="231"/>
        <v>0.2</v>
      </c>
      <c r="AQ1104" s="182">
        <f t="shared" si="231"/>
        <v>0.2</v>
      </c>
      <c r="AR1104" s="182">
        <f t="shared" si="231"/>
        <v>0.8</v>
      </c>
      <c r="AS1104" s="182">
        <f t="shared" si="231"/>
        <v>1</v>
      </c>
      <c r="AT1104" s="182">
        <f t="shared" si="231"/>
        <v>1</v>
      </c>
      <c r="AU1104" s="182">
        <f t="shared" si="231"/>
        <v>1</v>
      </c>
      <c r="AV1104" s="182">
        <f t="shared" si="231"/>
        <v>1</v>
      </c>
      <c r="AW1104" s="182">
        <f t="shared" si="231"/>
        <v>1</v>
      </c>
      <c r="AX1104" s="182">
        <f t="shared" si="231"/>
        <v>1</v>
      </c>
      <c r="AY1104" s="182">
        <f t="shared" si="231"/>
        <v>1</v>
      </c>
      <c r="AZ1104" s="182">
        <f t="shared" si="231"/>
        <v>1</v>
      </c>
      <c r="BA1104" s="182">
        <f t="shared" si="231"/>
        <v>1</v>
      </c>
      <c r="BB1104" s="182">
        <f t="shared" si="231"/>
        <v>1</v>
      </c>
      <c r="BC1104" s="182">
        <f t="shared" si="231"/>
        <v>1</v>
      </c>
      <c r="BD1104" s="182">
        <f t="shared" si="231"/>
        <v>1</v>
      </c>
      <c r="BE1104" s="182">
        <f t="shared" si="231"/>
        <v>1</v>
      </c>
      <c r="BF1104" s="182">
        <f t="shared" si="231"/>
        <v>1</v>
      </c>
      <c r="BG1104" s="182">
        <f t="shared" si="231"/>
        <v>1</v>
      </c>
      <c r="BH1104" s="182">
        <f t="shared" si="231"/>
        <v>1</v>
      </c>
      <c r="BI1104" s="182">
        <f t="shared" si="231"/>
        <v>1</v>
      </c>
      <c r="BJ1104" s="182">
        <f t="shared" si="231"/>
        <v>1</v>
      </c>
      <c r="BK1104" s="182">
        <f t="shared" si="231"/>
        <v>1</v>
      </c>
      <c r="BL1104" s="182">
        <f t="shared" si="231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>
        <v>1</v>
      </c>
      <c r="AI1106" s="182">
        <v>1</v>
      </c>
      <c r="AJ1106" s="182">
        <v>1</v>
      </c>
      <c r="AK1106" s="182">
        <v>1</v>
      </c>
      <c r="AL1106" s="182"/>
      <c r="AM1106" s="182"/>
      <c r="AN1106" s="182"/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780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>
        <v>1</v>
      </c>
      <c r="AL1107" s="182">
        <v>1</v>
      </c>
      <c r="AM1107" s="182">
        <v>1</v>
      </c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2">T1111*$O$1111+T1114*$O$1114+T1117*$O$1117+T1120*$O$1120+T1123*$O$1123+T1126*$O$1126</f>
        <v>0</v>
      </c>
      <c r="U1108" s="185">
        <f t="shared" si="232"/>
        <v>0</v>
      </c>
      <c r="V1108" s="185">
        <f t="shared" si="232"/>
        <v>0</v>
      </c>
      <c r="W1108" s="185">
        <f t="shared" si="232"/>
        <v>0</v>
      </c>
      <c r="X1108" s="185">
        <f t="shared" si="232"/>
        <v>0</v>
      </c>
      <c r="Y1108" s="185">
        <f t="shared" si="232"/>
        <v>0</v>
      </c>
      <c r="Z1108" s="185">
        <f t="shared" si="232"/>
        <v>0</v>
      </c>
      <c r="AA1108" s="185">
        <f t="shared" si="232"/>
        <v>0</v>
      </c>
      <c r="AB1108" s="185">
        <f t="shared" si="232"/>
        <v>0</v>
      </c>
      <c r="AC1108" s="185">
        <f t="shared" si="232"/>
        <v>0</v>
      </c>
      <c r="AD1108" s="185">
        <f t="shared" si="232"/>
        <v>0</v>
      </c>
      <c r="AE1108" s="185">
        <f t="shared" si="232"/>
        <v>0</v>
      </c>
      <c r="AF1108" s="185">
        <f t="shared" si="232"/>
        <v>0</v>
      </c>
      <c r="AG1108" s="185">
        <f t="shared" si="232"/>
        <v>0</v>
      </c>
      <c r="AH1108" s="185">
        <f t="shared" si="232"/>
        <v>0</v>
      </c>
      <c r="AI1108" s="185">
        <f t="shared" si="232"/>
        <v>0</v>
      </c>
      <c r="AJ1108" s="185">
        <f t="shared" si="232"/>
        <v>0</v>
      </c>
      <c r="AK1108" s="185">
        <f t="shared" si="232"/>
        <v>0</v>
      </c>
      <c r="AL1108" s="185">
        <f t="shared" si="232"/>
        <v>0</v>
      </c>
      <c r="AM1108" s="185">
        <f t="shared" si="232"/>
        <v>0</v>
      </c>
      <c r="AN1108" s="185">
        <f t="shared" si="232"/>
        <v>0</v>
      </c>
      <c r="AO1108" s="185">
        <f t="shared" si="232"/>
        <v>0</v>
      </c>
      <c r="AP1108" s="185">
        <f t="shared" si="232"/>
        <v>0</v>
      </c>
      <c r="AQ1108" s="185">
        <f t="shared" si="232"/>
        <v>0</v>
      </c>
      <c r="AR1108" s="185">
        <f t="shared" si="232"/>
        <v>1</v>
      </c>
      <c r="AS1108" s="185">
        <f t="shared" si="232"/>
        <v>1</v>
      </c>
      <c r="AT1108" s="185">
        <f t="shared" si="232"/>
        <v>1</v>
      </c>
      <c r="AU1108" s="185">
        <f t="shared" si="232"/>
        <v>1</v>
      </c>
      <c r="AV1108" s="185">
        <f t="shared" si="232"/>
        <v>1</v>
      </c>
      <c r="AW1108" s="185">
        <f t="shared" si="232"/>
        <v>1</v>
      </c>
      <c r="AX1108" s="185">
        <f t="shared" si="232"/>
        <v>1</v>
      </c>
      <c r="AY1108" s="185">
        <f t="shared" si="232"/>
        <v>1</v>
      </c>
      <c r="AZ1108" s="185">
        <f t="shared" si="232"/>
        <v>1</v>
      </c>
      <c r="BA1108" s="185">
        <f t="shared" si="232"/>
        <v>1</v>
      </c>
      <c r="BB1108" s="185">
        <f t="shared" si="232"/>
        <v>1</v>
      </c>
      <c r="BC1108" s="185">
        <f t="shared" si="232"/>
        <v>1</v>
      </c>
      <c r="BD1108" s="185">
        <f t="shared" si="232"/>
        <v>1</v>
      </c>
      <c r="BE1108" s="185">
        <f t="shared" si="232"/>
        <v>1</v>
      </c>
      <c r="BF1108" s="185">
        <f t="shared" si="232"/>
        <v>1</v>
      </c>
      <c r="BG1108" s="185">
        <f t="shared" si="232"/>
        <v>1</v>
      </c>
      <c r="BH1108" s="185">
        <f t="shared" si="232"/>
        <v>1</v>
      </c>
      <c r="BI1108" s="185">
        <f t="shared" si="232"/>
        <v>1</v>
      </c>
      <c r="BJ1108" s="185">
        <f t="shared" si="232"/>
        <v>1</v>
      </c>
      <c r="BK1108" s="185">
        <f t="shared" si="232"/>
        <v>1</v>
      </c>
      <c r="BL1108" s="185">
        <f t="shared" si="232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3">T1112*$O$1111+T1115*$O$1114+T1118*$O$1117+T1121*$O$1120+T1124*$O$1123+T1127*$O$1126</f>
        <v>0</v>
      </c>
      <c r="U1109" s="182">
        <f t="shared" si="233"/>
        <v>0</v>
      </c>
      <c r="V1109" s="182">
        <f t="shared" si="233"/>
        <v>0</v>
      </c>
      <c r="W1109" s="182">
        <f t="shared" si="233"/>
        <v>0</v>
      </c>
      <c r="X1109" s="182">
        <f t="shared" si="233"/>
        <v>0</v>
      </c>
      <c r="Y1109" s="182">
        <f t="shared" si="233"/>
        <v>0</v>
      </c>
      <c r="Z1109" s="182">
        <f t="shared" si="233"/>
        <v>0</v>
      </c>
      <c r="AA1109" s="182">
        <f t="shared" si="233"/>
        <v>0</v>
      </c>
      <c r="AB1109" s="182">
        <f t="shared" si="233"/>
        <v>0</v>
      </c>
      <c r="AC1109" s="182">
        <f t="shared" si="233"/>
        <v>0</v>
      </c>
      <c r="AD1109" s="182">
        <f t="shared" si="233"/>
        <v>0</v>
      </c>
      <c r="AE1109" s="182">
        <f t="shared" si="233"/>
        <v>0</v>
      </c>
      <c r="AF1109" s="182">
        <f t="shared" si="233"/>
        <v>0</v>
      </c>
      <c r="AG1109" s="182">
        <f t="shared" si="233"/>
        <v>0</v>
      </c>
      <c r="AH1109" s="182">
        <f t="shared" si="233"/>
        <v>0</v>
      </c>
      <c r="AI1109" s="182">
        <f t="shared" si="233"/>
        <v>0</v>
      </c>
      <c r="AJ1109" s="182">
        <f t="shared" si="233"/>
        <v>0</v>
      </c>
      <c r="AK1109" s="182">
        <f t="shared" si="233"/>
        <v>0</v>
      </c>
      <c r="AL1109" s="182">
        <f t="shared" si="233"/>
        <v>0</v>
      </c>
      <c r="AM1109" s="182">
        <f t="shared" si="233"/>
        <v>0</v>
      </c>
      <c r="AN1109" s="182">
        <f t="shared" si="233"/>
        <v>0</v>
      </c>
      <c r="AO1109" s="182">
        <f t="shared" si="233"/>
        <v>0</v>
      </c>
      <c r="AP1109" s="182">
        <f t="shared" si="233"/>
        <v>0</v>
      </c>
      <c r="AQ1109" s="182">
        <f t="shared" si="233"/>
        <v>0</v>
      </c>
      <c r="AR1109" s="182">
        <f t="shared" si="233"/>
        <v>0</v>
      </c>
      <c r="AS1109" s="182">
        <f t="shared" si="233"/>
        <v>0</v>
      </c>
      <c r="AT1109" s="182">
        <f t="shared" si="233"/>
        <v>0</v>
      </c>
      <c r="AU1109" s="182">
        <f t="shared" si="233"/>
        <v>0</v>
      </c>
      <c r="AV1109" s="182">
        <f t="shared" si="233"/>
        <v>0</v>
      </c>
      <c r="AW1109" s="182">
        <f t="shared" si="233"/>
        <v>0</v>
      </c>
      <c r="AX1109" s="182">
        <f t="shared" si="233"/>
        <v>0</v>
      </c>
      <c r="AY1109" s="182">
        <f t="shared" si="233"/>
        <v>0</v>
      </c>
      <c r="AZ1109" s="182">
        <f t="shared" si="233"/>
        <v>0</v>
      </c>
      <c r="BA1109" s="182">
        <f t="shared" si="233"/>
        <v>0</v>
      </c>
      <c r="BB1109" s="182">
        <f t="shared" si="233"/>
        <v>0</v>
      </c>
      <c r="BC1109" s="182">
        <f t="shared" si="233"/>
        <v>0</v>
      </c>
      <c r="BD1109" s="182">
        <f t="shared" si="233"/>
        <v>0</v>
      </c>
      <c r="BE1109" s="182">
        <f t="shared" si="233"/>
        <v>0</v>
      </c>
      <c r="BF1109" s="182">
        <f t="shared" si="233"/>
        <v>0</v>
      </c>
      <c r="BG1109" s="182">
        <f t="shared" si="233"/>
        <v>0</v>
      </c>
      <c r="BH1109" s="182">
        <f t="shared" si="233"/>
        <v>0</v>
      </c>
      <c r="BI1109" s="182">
        <f t="shared" si="233"/>
        <v>0</v>
      </c>
      <c r="BJ1109" s="182">
        <f t="shared" si="233"/>
        <v>0</v>
      </c>
      <c r="BK1109" s="182">
        <f t="shared" si="233"/>
        <v>0</v>
      </c>
      <c r="BL1109" s="182">
        <f t="shared" si="233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780</v>
      </c>
      <c r="S1110" s="182">
        <f>S1113*$O$1111+S1116*$O$1114+S1119*$O$1117+S1122*$O$1120+S1125*$O$1123+S1128*$O$1126</f>
        <v>0</v>
      </c>
      <c r="T1110" s="182">
        <f t="shared" ref="T1110:BL1110" si="234">T1113*$O$1111+T1116*$O$1114+T1119*$O$1117+T1122*$O$1120+T1125*$O$1123+T1128*$O$1126</f>
        <v>0</v>
      </c>
      <c r="U1110" s="182">
        <f t="shared" si="234"/>
        <v>0</v>
      </c>
      <c r="V1110" s="182">
        <f t="shared" si="234"/>
        <v>0</v>
      </c>
      <c r="W1110" s="182">
        <f t="shared" si="234"/>
        <v>0</v>
      </c>
      <c r="X1110" s="182">
        <f t="shared" si="234"/>
        <v>0</v>
      </c>
      <c r="Y1110" s="182">
        <f t="shared" si="234"/>
        <v>0</v>
      </c>
      <c r="Z1110" s="182">
        <f t="shared" si="234"/>
        <v>0</v>
      </c>
      <c r="AA1110" s="182">
        <f t="shared" si="234"/>
        <v>0</v>
      </c>
      <c r="AB1110" s="182">
        <f t="shared" si="234"/>
        <v>0</v>
      </c>
      <c r="AC1110" s="182">
        <f t="shared" si="234"/>
        <v>0</v>
      </c>
      <c r="AD1110" s="182">
        <f t="shared" si="234"/>
        <v>0</v>
      </c>
      <c r="AE1110" s="182">
        <f t="shared" si="234"/>
        <v>0</v>
      </c>
      <c r="AF1110" s="182">
        <f t="shared" si="234"/>
        <v>0</v>
      </c>
      <c r="AG1110" s="182">
        <f t="shared" si="234"/>
        <v>0</v>
      </c>
      <c r="AH1110" s="182">
        <f t="shared" si="234"/>
        <v>0</v>
      </c>
      <c r="AI1110" s="182">
        <f t="shared" si="234"/>
        <v>0</v>
      </c>
      <c r="AJ1110" s="182">
        <f t="shared" si="234"/>
        <v>0</v>
      </c>
      <c r="AK1110" s="182">
        <f t="shared" si="234"/>
        <v>0</v>
      </c>
      <c r="AL1110" s="182">
        <f t="shared" si="234"/>
        <v>0</v>
      </c>
      <c r="AM1110" s="182">
        <f t="shared" si="234"/>
        <v>0</v>
      </c>
      <c r="AN1110" s="182">
        <f t="shared" si="234"/>
        <v>0</v>
      </c>
      <c r="AO1110" s="182">
        <f t="shared" si="234"/>
        <v>0</v>
      </c>
      <c r="AP1110" s="182">
        <f t="shared" si="234"/>
        <v>0</v>
      </c>
      <c r="AQ1110" s="182">
        <f t="shared" si="234"/>
        <v>0</v>
      </c>
      <c r="AR1110" s="182">
        <f t="shared" si="234"/>
        <v>1</v>
      </c>
      <c r="AS1110" s="182">
        <f t="shared" si="234"/>
        <v>1</v>
      </c>
      <c r="AT1110" s="182">
        <f t="shared" si="234"/>
        <v>1</v>
      </c>
      <c r="AU1110" s="182">
        <f t="shared" si="234"/>
        <v>1</v>
      </c>
      <c r="AV1110" s="182">
        <f t="shared" si="234"/>
        <v>1</v>
      </c>
      <c r="AW1110" s="182">
        <f t="shared" si="234"/>
        <v>1</v>
      </c>
      <c r="AX1110" s="182">
        <f t="shared" si="234"/>
        <v>1</v>
      </c>
      <c r="AY1110" s="182">
        <f t="shared" si="234"/>
        <v>1</v>
      </c>
      <c r="AZ1110" s="182">
        <f t="shared" si="234"/>
        <v>1</v>
      </c>
      <c r="BA1110" s="182">
        <f t="shared" si="234"/>
        <v>1</v>
      </c>
      <c r="BB1110" s="182">
        <f t="shared" si="234"/>
        <v>1</v>
      </c>
      <c r="BC1110" s="182">
        <f t="shared" si="234"/>
        <v>1</v>
      </c>
      <c r="BD1110" s="182">
        <f t="shared" si="234"/>
        <v>1</v>
      </c>
      <c r="BE1110" s="182">
        <f t="shared" si="234"/>
        <v>1</v>
      </c>
      <c r="BF1110" s="182">
        <f t="shared" si="234"/>
        <v>1</v>
      </c>
      <c r="BG1110" s="182">
        <f t="shared" si="234"/>
        <v>1</v>
      </c>
      <c r="BH1110" s="182">
        <f t="shared" si="234"/>
        <v>1</v>
      </c>
      <c r="BI1110" s="182">
        <f t="shared" si="234"/>
        <v>1</v>
      </c>
      <c r="BJ1110" s="182">
        <f t="shared" si="234"/>
        <v>1</v>
      </c>
      <c r="BK1110" s="182">
        <f t="shared" si="234"/>
        <v>1</v>
      </c>
      <c r="BL1110" s="182">
        <f t="shared" si="234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780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182">
        <v>1</v>
      </c>
      <c r="AS1113" s="182">
        <v>1</v>
      </c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780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182">
        <v>1</v>
      </c>
      <c r="AS1116" s="182">
        <v>1</v>
      </c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780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182">
        <v>1</v>
      </c>
      <c r="AS1119" s="182">
        <v>1</v>
      </c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780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182">
        <v>1</v>
      </c>
      <c r="AS1122" s="182">
        <v>1</v>
      </c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780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182">
        <v>1</v>
      </c>
      <c r="AS1125" s="182">
        <v>1</v>
      </c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780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182">
        <v>1</v>
      </c>
      <c r="AS1128" s="182">
        <v>1</v>
      </c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5">T1132*$O$1132+T1135*$O$1135+T1138*$O$1138+T1141*$O$1141+T1144*$O$1144+T1147*$O$1147</f>
        <v>0</v>
      </c>
      <c r="U1129" s="185">
        <f t="shared" si="235"/>
        <v>0</v>
      </c>
      <c r="V1129" s="185">
        <f t="shared" si="235"/>
        <v>0</v>
      </c>
      <c r="W1129" s="185">
        <f t="shared" si="235"/>
        <v>0</v>
      </c>
      <c r="X1129" s="185">
        <f t="shared" si="235"/>
        <v>0</v>
      </c>
      <c r="Y1129" s="185">
        <f t="shared" si="235"/>
        <v>0</v>
      </c>
      <c r="Z1129" s="185">
        <f t="shared" si="235"/>
        <v>0</v>
      </c>
      <c r="AA1129" s="185">
        <f t="shared" si="235"/>
        <v>0</v>
      </c>
      <c r="AB1129" s="185">
        <f t="shared" si="235"/>
        <v>0</v>
      </c>
      <c r="AC1129" s="185">
        <f t="shared" si="235"/>
        <v>0</v>
      </c>
      <c r="AD1129" s="185">
        <f t="shared" si="235"/>
        <v>0</v>
      </c>
      <c r="AE1129" s="185">
        <f t="shared" si="235"/>
        <v>0</v>
      </c>
      <c r="AF1129" s="185">
        <f t="shared" si="235"/>
        <v>0</v>
      </c>
      <c r="AG1129" s="185">
        <f t="shared" si="235"/>
        <v>0</v>
      </c>
      <c r="AH1129" s="185">
        <f t="shared" si="235"/>
        <v>0</v>
      </c>
      <c r="AI1129" s="185">
        <f t="shared" si="235"/>
        <v>0</v>
      </c>
      <c r="AJ1129" s="185">
        <f t="shared" si="235"/>
        <v>0</v>
      </c>
      <c r="AK1129" s="185">
        <f t="shared" si="235"/>
        <v>0</v>
      </c>
      <c r="AL1129" s="185">
        <f t="shared" si="235"/>
        <v>0</v>
      </c>
      <c r="AM1129" s="185">
        <f t="shared" si="235"/>
        <v>0</v>
      </c>
      <c r="AN1129" s="185">
        <f t="shared" si="235"/>
        <v>0</v>
      </c>
      <c r="AO1129" s="185">
        <f t="shared" si="235"/>
        <v>0</v>
      </c>
      <c r="AP1129" s="185">
        <f t="shared" si="235"/>
        <v>0</v>
      </c>
      <c r="AQ1129" s="185">
        <f t="shared" si="235"/>
        <v>0</v>
      </c>
      <c r="AR1129" s="185">
        <f t="shared" si="235"/>
        <v>0</v>
      </c>
      <c r="AS1129" s="185">
        <f t="shared" si="235"/>
        <v>1</v>
      </c>
      <c r="AT1129" s="185">
        <f t="shared" si="235"/>
        <v>1</v>
      </c>
      <c r="AU1129" s="185">
        <f t="shared" si="235"/>
        <v>1</v>
      </c>
      <c r="AV1129" s="185">
        <f t="shared" si="235"/>
        <v>1</v>
      </c>
      <c r="AW1129" s="185">
        <f t="shared" si="235"/>
        <v>1</v>
      </c>
      <c r="AX1129" s="185">
        <f t="shared" si="235"/>
        <v>1</v>
      </c>
      <c r="AY1129" s="185">
        <f t="shared" si="235"/>
        <v>1</v>
      </c>
      <c r="AZ1129" s="185">
        <f t="shared" si="235"/>
        <v>1</v>
      </c>
      <c r="BA1129" s="185">
        <f t="shared" si="235"/>
        <v>1</v>
      </c>
      <c r="BB1129" s="185">
        <f t="shared" si="235"/>
        <v>1</v>
      </c>
      <c r="BC1129" s="185">
        <f t="shared" si="235"/>
        <v>1</v>
      </c>
      <c r="BD1129" s="185">
        <f t="shared" si="235"/>
        <v>1</v>
      </c>
      <c r="BE1129" s="185">
        <f t="shared" si="235"/>
        <v>1</v>
      </c>
      <c r="BF1129" s="185">
        <f t="shared" si="235"/>
        <v>1</v>
      </c>
      <c r="BG1129" s="185">
        <f t="shared" si="235"/>
        <v>1</v>
      </c>
      <c r="BH1129" s="185">
        <f t="shared" si="235"/>
        <v>1</v>
      </c>
      <c r="BI1129" s="185">
        <f t="shared" si="235"/>
        <v>1</v>
      </c>
      <c r="BJ1129" s="185">
        <f t="shared" si="235"/>
        <v>1</v>
      </c>
      <c r="BK1129" s="185">
        <f t="shared" si="235"/>
        <v>1</v>
      </c>
      <c r="BL1129" s="185">
        <f t="shared" si="235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6">T1133*$O$1132+T1136*$O$1135+T1139*$O$1138+T1142*$O$1141+T1145*$O$1144+T1148*$O$1147</f>
        <v>0</v>
      </c>
      <c r="U1130" s="182">
        <f t="shared" si="236"/>
        <v>0</v>
      </c>
      <c r="V1130" s="182">
        <f t="shared" si="236"/>
        <v>0</v>
      </c>
      <c r="W1130" s="182">
        <f t="shared" si="236"/>
        <v>0</v>
      </c>
      <c r="X1130" s="182">
        <f t="shared" si="236"/>
        <v>0</v>
      </c>
      <c r="Y1130" s="182">
        <f t="shared" si="236"/>
        <v>0</v>
      </c>
      <c r="Z1130" s="182">
        <f t="shared" si="236"/>
        <v>0</v>
      </c>
      <c r="AA1130" s="182">
        <f t="shared" si="236"/>
        <v>0</v>
      </c>
      <c r="AB1130" s="182">
        <f t="shared" si="236"/>
        <v>0</v>
      </c>
      <c r="AC1130" s="182">
        <f t="shared" si="236"/>
        <v>0</v>
      </c>
      <c r="AD1130" s="182">
        <f t="shared" si="236"/>
        <v>0</v>
      </c>
      <c r="AE1130" s="182">
        <f t="shared" si="236"/>
        <v>0</v>
      </c>
      <c r="AF1130" s="182">
        <f t="shared" si="236"/>
        <v>0</v>
      </c>
      <c r="AG1130" s="182">
        <f t="shared" si="236"/>
        <v>0</v>
      </c>
      <c r="AH1130" s="182">
        <f t="shared" si="236"/>
        <v>0</v>
      </c>
      <c r="AI1130" s="182">
        <f t="shared" si="236"/>
        <v>0</v>
      </c>
      <c r="AJ1130" s="182">
        <f t="shared" si="236"/>
        <v>0</v>
      </c>
      <c r="AK1130" s="182">
        <f t="shared" si="236"/>
        <v>0</v>
      </c>
      <c r="AL1130" s="182">
        <f t="shared" si="236"/>
        <v>0</v>
      </c>
      <c r="AM1130" s="182">
        <f t="shared" si="236"/>
        <v>0</v>
      </c>
      <c r="AN1130" s="182">
        <f t="shared" si="236"/>
        <v>0</v>
      </c>
      <c r="AO1130" s="182">
        <f t="shared" si="236"/>
        <v>0</v>
      </c>
      <c r="AP1130" s="182">
        <f t="shared" si="236"/>
        <v>0</v>
      </c>
      <c r="AQ1130" s="182">
        <f t="shared" si="236"/>
        <v>0</v>
      </c>
      <c r="AR1130" s="182">
        <f t="shared" si="236"/>
        <v>0</v>
      </c>
      <c r="AS1130" s="182">
        <f t="shared" si="236"/>
        <v>0</v>
      </c>
      <c r="AT1130" s="182">
        <f t="shared" si="236"/>
        <v>0</v>
      </c>
      <c r="AU1130" s="182">
        <f t="shared" si="236"/>
        <v>0</v>
      </c>
      <c r="AV1130" s="182">
        <f t="shared" si="236"/>
        <v>0</v>
      </c>
      <c r="AW1130" s="182">
        <f t="shared" si="236"/>
        <v>0</v>
      </c>
      <c r="AX1130" s="182">
        <f t="shared" si="236"/>
        <v>0</v>
      </c>
      <c r="AY1130" s="182">
        <f t="shared" si="236"/>
        <v>0</v>
      </c>
      <c r="AZ1130" s="182">
        <f t="shared" si="236"/>
        <v>0</v>
      </c>
      <c r="BA1130" s="182">
        <f t="shared" si="236"/>
        <v>0</v>
      </c>
      <c r="BB1130" s="182">
        <f t="shared" si="236"/>
        <v>0</v>
      </c>
      <c r="BC1130" s="182">
        <f t="shared" si="236"/>
        <v>0</v>
      </c>
      <c r="BD1130" s="182">
        <f t="shared" si="236"/>
        <v>0</v>
      </c>
      <c r="BE1130" s="182">
        <f t="shared" si="236"/>
        <v>0</v>
      </c>
      <c r="BF1130" s="182">
        <f t="shared" si="236"/>
        <v>0</v>
      </c>
      <c r="BG1130" s="182">
        <f t="shared" si="236"/>
        <v>0</v>
      </c>
      <c r="BH1130" s="182">
        <f t="shared" si="236"/>
        <v>0</v>
      </c>
      <c r="BI1130" s="182">
        <f t="shared" si="236"/>
        <v>0</v>
      </c>
      <c r="BJ1130" s="182">
        <f t="shared" si="236"/>
        <v>0</v>
      </c>
      <c r="BK1130" s="182">
        <f t="shared" si="236"/>
        <v>0</v>
      </c>
      <c r="BL1130" s="182">
        <f t="shared" si="236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780</v>
      </c>
      <c r="S1131" s="182">
        <f>S1134*$O$1132+S1137*$O$1135+S1140*$O$1138+S1143*$O$1141+S1146*$O$1144+S1149*$O$1147</f>
        <v>0</v>
      </c>
      <c r="T1131" s="182">
        <f t="shared" ref="T1131:BL1131" si="237">T1134*$O$1132+T1137*$O$1135+T1140*$O$1138+T1143*$O$1141+T1146*$O$1144+T1149*$O$1147</f>
        <v>0</v>
      </c>
      <c r="U1131" s="182">
        <f t="shared" si="237"/>
        <v>0</v>
      </c>
      <c r="V1131" s="182">
        <f t="shared" si="237"/>
        <v>0</v>
      </c>
      <c r="W1131" s="182">
        <f t="shared" si="237"/>
        <v>0</v>
      </c>
      <c r="X1131" s="182">
        <f t="shared" si="237"/>
        <v>0</v>
      </c>
      <c r="Y1131" s="182">
        <f t="shared" si="237"/>
        <v>0</v>
      </c>
      <c r="Z1131" s="182">
        <f t="shared" si="237"/>
        <v>0</v>
      </c>
      <c r="AA1131" s="182">
        <f t="shared" si="237"/>
        <v>0</v>
      </c>
      <c r="AB1131" s="182">
        <f t="shared" si="237"/>
        <v>0</v>
      </c>
      <c r="AC1131" s="182">
        <f t="shared" si="237"/>
        <v>0</v>
      </c>
      <c r="AD1131" s="182">
        <f t="shared" si="237"/>
        <v>0</v>
      </c>
      <c r="AE1131" s="182">
        <f t="shared" si="237"/>
        <v>0</v>
      </c>
      <c r="AF1131" s="182">
        <f t="shared" si="237"/>
        <v>0</v>
      </c>
      <c r="AG1131" s="182">
        <f t="shared" si="237"/>
        <v>0</v>
      </c>
      <c r="AH1131" s="182">
        <f t="shared" si="237"/>
        <v>0</v>
      </c>
      <c r="AI1131" s="182">
        <f t="shared" si="237"/>
        <v>0</v>
      </c>
      <c r="AJ1131" s="182">
        <f t="shared" si="237"/>
        <v>0</v>
      </c>
      <c r="AK1131" s="182">
        <f t="shared" si="237"/>
        <v>0</v>
      </c>
      <c r="AL1131" s="182">
        <f t="shared" si="237"/>
        <v>0</v>
      </c>
      <c r="AM1131" s="182">
        <f t="shared" si="237"/>
        <v>0</v>
      </c>
      <c r="AN1131" s="182">
        <f t="shared" si="237"/>
        <v>0</v>
      </c>
      <c r="AO1131" s="182">
        <f t="shared" si="237"/>
        <v>0</v>
      </c>
      <c r="AP1131" s="182">
        <f t="shared" si="237"/>
        <v>0</v>
      </c>
      <c r="AQ1131" s="182">
        <f t="shared" si="237"/>
        <v>0</v>
      </c>
      <c r="AR1131" s="182">
        <f t="shared" si="237"/>
        <v>0</v>
      </c>
      <c r="AS1131" s="182">
        <f t="shared" si="237"/>
        <v>1</v>
      </c>
      <c r="AT1131" s="182">
        <f t="shared" si="237"/>
        <v>1</v>
      </c>
      <c r="AU1131" s="182">
        <f t="shared" si="237"/>
        <v>1</v>
      </c>
      <c r="AV1131" s="182">
        <f t="shared" si="237"/>
        <v>1</v>
      </c>
      <c r="AW1131" s="182">
        <f t="shared" si="237"/>
        <v>1</v>
      </c>
      <c r="AX1131" s="182">
        <f t="shared" si="237"/>
        <v>1</v>
      </c>
      <c r="AY1131" s="182">
        <f t="shared" si="237"/>
        <v>1</v>
      </c>
      <c r="AZ1131" s="182">
        <f t="shared" si="237"/>
        <v>1</v>
      </c>
      <c r="BA1131" s="182">
        <f t="shared" si="237"/>
        <v>1</v>
      </c>
      <c r="BB1131" s="182">
        <f t="shared" si="237"/>
        <v>1</v>
      </c>
      <c r="BC1131" s="182">
        <f t="shared" si="237"/>
        <v>1</v>
      </c>
      <c r="BD1131" s="182">
        <f t="shared" si="237"/>
        <v>1</v>
      </c>
      <c r="BE1131" s="182">
        <f t="shared" si="237"/>
        <v>1</v>
      </c>
      <c r="BF1131" s="182">
        <f t="shared" si="237"/>
        <v>1</v>
      </c>
      <c r="BG1131" s="182">
        <f t="shared" si="237"/>
        <v>1</v>
      </c>
      <c r="BH1131" s="182">
        <f t="shared" si="237"/>
        <v>1</v>
      </c>
      <c r="BI1131" s="182">
        <f t="shared" si="237"/>
        <v>1</v>
      </c>
      <c r="BJ1131" s="182">
        <f t="shared" si="237"/>
        <v>1</v>
      </c>
      <c r="BK1131" s="182">
        <f t="shared" si="237"/>
        <v>1</v>
      </c>
      <c r="BL1131" s="182">
        <f t="shared" si="237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780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182">
        <v>1</v>
      </c>
      <c r="AT1134" s="182">
        <v>1</v>
      </c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780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780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182">
        <v>1</v>
      </c>
      <c r="AT1140" s="182">
        <v>1</v>
      </c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780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182">
        <v>1</v>
      </c>
      <c r="AT1143" s="182">
        <v>1</v>
      </c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780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182">
        <v>1</v>
      </c>
      <c r="AT1146" s="182">
        <v>1</v>
      </c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780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182">
        <v>1</v>
      </c>
      <c r="AT1149" s="182">
        <v>1</v>
      </c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8">S1153*$N$1153+S1156*$N$1156+S1177*$N$1177</f>
        <v>0</v>
      </c>
      <c r="T1150" s="187">
        <f t="shared" si="238"/>
        <v>0</v>
      </c>
      <c r="U1150" s="187">
        <f t="shared" si="238"/>
        <v>0</v>
      </c>
      <c r="V1150" s="187">
        <f t="shared" si="238"/>
        <v>0</v>
      </c>
      <c r="W1150" s="187">
        <f t="shared" si="238"/>
        <v>0</v>
      </c>
      <c r="X1150" s="187">
        <f t="shared" si="238"/>
        <v>0</v>
      </c>
      <c r="Y1150" s="187">
        <f t="shared" si="238"/>
        <v>0</v>
      </c>
      <c r="Z1150" s="187">
        <f t="shared" si="238"/>
        <v>0</v>
      </c>
      <c r="AA1150" s="187">
        <f t="shared" si="238"/>
        <v>0</v>
      </c>
      <c r="AB1150" s="187">
        <f t="shared" si="238"/>
        <v>0</v>
      </c>
      <c r="AC1150" s="187">
        <f t="shared" si="238"/>
        <v>0</v>
      </c>
      <c r="AD1150" s="187">
        <f t="shared" si="238"/>
        <v>0</v>
      </c>
      <c r="AE1150" s="187">
        <f t="shared" si="238"/>
        <v>0</v>
      </c>
      <c r="AF1150" s="187">
        <f t="shared" si="238"/>
        <v>0</v>
      </c>
      <c r="AG1150" s="187">
        <f t="shared" si="238"/>
        <v>0</v>
      </c>
      <c r="AH1150" s="187">
        <f t="shared" si="238"/>
        <v>0</v>
      </c>
      <c r="AI1150" s="187">
        <f t="shared" si="238"/>
        <v>0</v>
      </c>
      <c r="AJ1150" s="187">
        <f t="shared" si="238"/>
        <v>0</v>
      </c>
      <c r="AK1150" s="187">
        <f t="shared" si="238"/>
        <v>0</v>
      </c>
      <c r="AL1150" s="187">
        <f t="shared" si="238"/>
        <v>0</v>
      </c>
      <c r="AM1150" s="187">
        <f t="shared" si="238"/>
        <v>0</v>
      </c>
      <c r="AN1150" s="187">
        <f t="shared" si="238"/>
        <v>0</v>
      </c>
      <c r="AO1150" s="187">
        <f t="shared" si="238"/>
        <v>0</v>
      </c>
      <c r="AP1150" s="187">
        <f t="shared" si="238"/>
        <v>0</v>
      </c>
      <c r="AQ1150" s="187">
        <f t="shared" si="238"/>
        <v>0</v>
      </c>
      <c r="AR1150" s="187">
        <f t="shared" si="238"/>
        <v>0</v>
      </c>
      <c r="AS1150" s="187">
        <f t="shared" si="238"/>
        <v>0</v>
      </c>
      <c r="AT1150" s="187">
        <f t="shared" si="238"/>
        <v>0.2</v>
      </c>
      <c r="AU1150" s="187">
        <f t="shared" si="238"/>
        <v>0.2</v>
      </c>
      <c r="AV1150" s="187">
        <f t="shared" si="238"/>
        <v>0.36968102203184616</v>
      </c>
      <c r="AW1150" s="187">
        <f t="shared" si="238"/>
        <v>0.62180861321910774</v>
      </c>
      <c r="AX1150" s="187">
        <f t="shared" si="238"/>
        <v>0.74787240881273853</v>
      </c>
      <c r="AY1150" s="187">
        <f t="shared" si="238"/>
        <v>0.87393620440636921</v>
      </c>
      <c r="AZ1150" s="187">
        <f t="shared" si="238"/>
        <v>1</v>
      </c>
      <c r="BA1150" s="187">
        <f t="shared" si="238"/>
        <v>1</v>
      </c>
      <c r="BB1150" s="187">
        <f t="shared" si="238"/>
        <v>1</v>
      </c>
      <c r="BC1150" s="187">
        <f t="shared" si="238"/>
        <v>1</v>
      </c>
      <c r="BD1150" s="187">
        <f t="shared" si="238"/>
        <v>1</v>
      </c>
      <c r="BE1150" s="187">
        <f t="shared" si="238"/>
        <v>1</v>
      </c>
      <c r="BF1150" s="187">
        <f t="shared" si="238"/>
        <v>1</v>
      </c>
      <c r="BG1150" s="187">
        <f t="shared" si="238"/>
        <v>1</v>
      </c>
      <c r="BH1150" s="187">
        <f t="shared" si="238"/>
        <v>1</v>
      </c>
      <c r="BI1150" s="187">
        <f t="shared" si="238"/>
        <v>1</v>
      </c>
      <c r="BJ1150" s="187">
        <f t="shared" si="238"/>
        <v>1</v>
      </c>
      <c r="BK1150" s="187">
        <f t="shared" si="238"/>
        <v>1</v>
      </c>
      <c r="BL1150" s="187">
        <f t="shared" si="238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9">S1154*$N$1153+S1157*$N$1156+S1178*$N$1177</f>
        <v>0</v>
      </c>
      <c r="T1151" s="182">
        <f t="shared" si="239"/>
        <v>0</v>
      </c>
      <c r="U1151" s="182">
        <f t="shared" si="239"/>
        <v>0</v>
      </c>
      <c r="V1151" s="182">
        <f t="shared" si="239"/>
        <v>0</v>
      </c>
      <c r="W1151" s="182">
        <f t="shared" si="239"/>
        <v>0</v>
      </c>
      <c r="X1151" s="182">
        <f t="shared" si="239"/>
        <v>0</v>
      </c>
      <c r="Y1151" s="182">
        <f t="shared" si="239"/>
        <v>0</v>
      </c>
      <c r="Z1151" s="182">
        <f t="shared" si="239"/>
        <v>0</v>
      </c>
      <c r="AA1151" s="182">
        <f t="shared" si="239"/>
        <v>0</v>
      </c>
      <c r="AB1151" s="182">
        <f t="shared" si="239"/>
        <v>0</v>
      </c>
      <c r="AC1151" s="182">
        <f t="shared" si="239"/>
        <v>0</v>
      </c>
      <c r="AD1151" s="182">
        <f t="shared" si="239"/>
        <v>0</v>
      </c>
      <c r="AE1151" s="182">
        <f t="shared" si="239"/>
        <v>0</v>
      </c>
      <c r="AF1151" s="182">
        <f t="shared" si="239"/>
        <v>0</v>
      </c>
      <c r="AG1151" s="182">
        <f t="shared" si="239"/>
        <v>0</v>
      </c>
      <c r="AH1151" s="182">
        <f t="shared" si="239"/>
        <v>0</v>
      </c>
      <c r="AI1151" s="182">
        <f t="shared" si="239"/>
        <v>0</v>
      </c>
      <c r="AJ1151" s="182">
        <f t="shared" si="239"/>
        <v>0</v>
      </c>
      <c r="AK1151" s="182">
        <f t="shared" si="239"/>
        <v>0</v>
      </c>
      <c r="AL1151" s="182">
        <f t="shared" si="239"/>
        <v>0</v>
      </c>
      <c r="AM1151" s="182">
        <f t="shared" si="239"/>
        <v>0</v>
      </c>
      <c r="AN1151" s="182">
        <f t="shared" si="239"/>
        <v>0</v>
      </c>
      <c r="AO1151" s="182">
        <f t="shared" si="239"/>
        <v>0</v>
      </c>
      <c r="AP1151" s="182">
        <f t="shared" si="239"/>
        <v>0</v>
      </c>
      <c r="AQ1151" s="182">
        <f t="shared" si="239"/>
        <v>0</v>
      </c>
      <c r="AR1151" s="182">
        <f t="shared" si="239"/>
        <v>0</v>
      </c>
      <c r="AS1151" s="182">
        <f t="shared" si="239"/>
        <v>0</v>
      </c>
      <c r="AT1151" s="182">
        <f t="shared" si="239"/>
        <v>0</v>
      </c>
      <c r="AU1151" s="182">
        <f t="shared" si="239"/>
        <v>0</v>
      </c>
      <c r="AV1151" s="182">
        <f t="shared" si="239"/>
        <v>0</v>
      </c>
      <c r="AW1151" s="182">
        <f t="shared" si="239"/>
        <v>0</v>
      </c>
      <c r="AX1151" s="182">
        <f t="shared" si="239"/>
        <v>0</v>
      </c>
      <c r="AY1151" s="182">
        <f t="shared" si="239"/>
        <v>0</v>
      </c>
      <c r="AZ1151" s="182">
        <f t="shared" si="239"/>
        <v>0</v>
      </c>
      <c r="BA1151" s="182">
        <f t="shared" si="239"/>
        <v>0</v>
      </c>
      <c r="BB1151" s="182">
        <f t="shared" si="239"/>
        <v>0</v>
      </c>
      <c r="BC1151" s="182">
        <f t="shared" si="239"/>
        <v>0</v>
      </c>
      <c r="BD1151" s="182">
        <f t="shared" si="239"/>
        <v>0</v>
      </c>
      <c r="BE1151" s="182">
        <f t="shared" si="239"/>
        <v>0</v>
      </c>
      <c r="BF1151" s="182">
        <f t="shared" si="239"/>
        <v>0</v>
      </c>
      <c r="BG1151" s="182">
        <f t="shared" si="239"/>
        <v>0</v>
      </c>
      <c r="BH1151" s="182">
        <f t="shared" si="239"/>
        <v>0</v>
      </c>
      <c r="BI1151" s="182">
        <f t="shared" si="239"/>
        <v>0</v>
      </c>
      <c r="BJ1151" s="182">
        <f t="shared" si="239"/>
        <v>0</v>
      </c>
      <c r="BK1151" s="182">
        <f t="shared" si="239"/>
        <v>0</v>
      </c>
      <c r="BL1151" s="182">
        <f t="shared" si="239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780</v>
      </c>
      <c r="S1152" s="182">
        <f t="shared" si="238"/>
        <v>0</v>
      </c>
      <c r="T1152" s="182">
        <f t="shared" si="238"/>
        <v>0</v>
      </c>
      <c r="U1152" s="182">
        <f t="shared" si="238"/>
        <v>0</v>
      </c>
      <c r="V1152" s="182">
        <f t="shared" si="238"/>
        <v>0</v>
      </c>
      <c r="W1152" s="182">
        <f t="shared" si="238"/>
        <v>0</v>
      </c>
      <c r="X1152" s="182">
        <f t="shared" si="238"/>
        <v>0</v>
      </c>
      <c r="Y1152" s="182">
        <f t="shared" si="238"/>
        <v>0</v>
      </c>
      <c r="Z1152" s="182">
        <f t="shared" si="238"/>
        <v>0</v>
      </c>
      <c r="AA1152" s="182">
        <f t="shared" si="238"/>
        <v>0</v>
      </c>
      <c r="AB1152" s="182">
        <f t="shared" si="238"/>
        <v>0</v>
      </c>
      <c r="AC1152" s="182">
        <f t="shared" si="238"/>
        <v>0</v>
      </c>
      <c r="AD1152" s="182">
        <f t="shared" si="238"/>
        <v>0</v>
      </c>
      <c r="AE1152" s="182">
        <f t="shared" si="238"/>
        <v>0</v>
      </c>
      <c r="AF1152" s="182">
        <f t="shared" si="238"/>
        <v>0</v>
      </c>
      <c r="AG1152" s="182">
        <f t="shared" si="238"/>
        <v>0</v>
      </c>
      <c r="AH1152" s="182">
        <f t="shared" si="238"/>
        <v>0</v>
      </c>
      <c r="AI1152" s="182">
        <f t="shared" si="238"/>
        <v>0</v>
      </c>
      <c r="AJ1152" s="182">
        <f t="shared" si="238"/>
        <v>0</v>
      </c>
      <c r="AK1152" s="182">
        <f t="shared" si="238"/>
        <v>0</v>
      </c>
      <c r="AL1152" s="182">
        <f t="shared" si="238"/>
        <v>0</v>
      </c>
      <c r="AM1152" s="182">
        <f t="shared" si="238"/>
        <v>0</v>
      </c>
      <c r="AN1152" s="182">
        <f t="shared" si="238"/>
        <v>0</v>
      </c>
      <c r="AO1152" s="182">
        <f t="shared" si="238"/>
        <v>0</v>
      </c>
      <c r="AP1152" s="182">
        <f t="shared" si="238"/>
        <v>0</v>
      </c>
      <c r="AQ1152" s="182">
        <f t="shared" si="238"/>
        <v>0</v>
      </c>
      <c r="AR1152" s="182">
        <f t="shared" si="238"/>
        <v>0</v>
      </c>
      <c r="AS1152" s="182">
        <f t="shared" si="238"/>
        <v>0</v>
      </c>
      <c r="AT1152" s="182">
        <f t="shared" si="238"/>
        <v>0.2</v>
      </c>
      <c r="AU1152" s="182">
        <f t="shared" si="238"/>
        <v>0.2</v>
      </c>
      <c r="AV1152" s="182">
        <f t="shared" si="238"/>
        <v>0.2</v>
      </c>
      <c r="AW1152" s="182">
        <f t="shared" si="238"/>
        <v>0.2</v>
      </c>
      <c r="AX1152" s="182">
        <f t="shared" si="238"/>
        <v>0.36968102203184616</v>
      </c>
      <c r="AY1152" s="182">
        <f t="shared" si="238"/>
        <v>0.62180861321910774</v>
      </c>
      <c r="AZ1152" s="182">
        <f t="shared" si="238"/>
        <v>0.74787240881273853</v>
      </c>
      <c r="BA1152" s="182">
        <f t="shared" si="238"/>
        <v>0.87393620440636921</v>
      </c>
      <c r="BB1152" s="182">
        <f t="shared" si="238"/>
        <v>1</v>
      </c>
      <c r="BC1152" s="182">
        <f t="shared" si="238"/>
        <v>1</v>
      </c>
      <c r="BD1152" s="182">
        <f t="shared" si="238"/>
        <v>1</v>
      </c>
      <c r="BE1152" s="182">
        <f t="shared" si="238"/>
        <v>1</v>
      </c>
      <c r="BF1152" s="182">
        <f t="shared" si="238"/>
        <v>1</v>
      </c>
      <c r="BG1152" s="182">
        <f t="shared" si="238"/>
        <v>1</v>
      </c>
      <c r="BH1152" s="182">
        <f t="shared" si="238"/>
        <v>1</v>
      </c>
      <c r="BI1152" s="182">
        <f t="shared" si="238"/>
        <v>1</v>
      </c>
      <c r="BJ1152" s="182">
        <f t="shared" si="238"/>
        <v>1</v>
      </c>
      <c r="BK1152" s="182">
        <f t="shared" si="238"/>
        <v>1</v>
      </c>
      <c r="BL1152" s="182">
        <f t="shared" si="238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780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40">S1159*$O$1159+S1162*$O$1162+S1165*$O$1165+S1168*$O$1168+S1171*$O$1171+S1174*$O$1174</f>
        <v>0</v>
      </c>
      <c r="T1156" s="185">
        <f t="shared" si="240"/>
        <v>0</v>
      </c>
      <c r="U1156" s="185">
        <f t="shared" si="240"/>
        <v>0</v>
      </c>
      <c r="V1156" s="185">
        <f t="shared" si="240"/>
        <v>0</v>
      </c>
      <c r="W1156" s="185">
        <f t="shared" si="240"/>
        <v>0</v>
      </c>
      <c r="X1156" s="185">
        <f t="shared" si="240"/>
        <v>0</v>
      </c>
      <c r="Y1156" s="185">
        <f t="shared" si="240"/>
        <v>0</v>
      </c>
      <c r="Z1156" s="185">
        <f t="shared" si="240"/>
        <v>0</v>
      </c>
      <c r="AA1156" s="185">
        <f t="shared" si="240"/>
        <v>0</v>
      </c>
      <c r="AB1156" s="185">
        <f t="shared" si="240"/>
        <v>0</v>
      </c>
      <c r="AC1156" s="185">
        <f t="shared" si="240"/>
        <v>0</v>
      </c>
      <c r="AD1156" s="185">
        <f t="shared" si="240"/>
        <v>0</v>
      </c>
      <c r="AE1156" s="185">
        <f t="shared" si="240"/>
        <v>0</v>
      </c>
      <c r="AF1156" s="185">
        <f t="shared" si="240"/>
        <v>0</v>
      </c>
      <c r="AG1156" s="185">
        <f t="shared" si="240"/>
        <v>0</v>
      </c>
      <c r="AH1156" s="185">
        <f t="shared" si="240"/>
        <v>0</v>
      </c>
      <c r="AI1156" s="185">
        <f t="shared" si="240"/>
        <v>0</v>
      </c>
      <c r="AJ1156" s="185">
        <f t="shared" si="240"/>
        <v>0</v>
      </c>
      <c r="AK1156" s="185">
        <f t="shared" si="240"/>
        <v>0</v>
      </c>
      <c r="AL1156" s="185">
        <f t="shared" si="240"/>
        <v>0</v>
      </c>
      <c r="AM1156" s="185">
        <f t="shared" si="240"/>
        <v>0</v>
      </c>
      <c r="AN1156" s="185">
        <f t="shared" si="240"/>
        <v>0</v>
      </c>
      <c r="AO1156" s="185">
        <f t="shared" si="240"/>
        <v>0</v>
      </c>
      <c r="AP1156" s="185">
        <f t="shared" si="240"/>
        <v>0</v>
      </c>
      <c r="AQ1156" s="185">
        <f t="shared" si="240"/>
        <v>0</v>
      </c>
      <c r="AR1156" s="185">
        <f t="shared" si="240"/>
        <v>0</v>
      </c>
      <c r="AS1156" s="185">
        <f t="shared" si="240"/>
        <v>0</v>
      </c>
      <c r="AT1156" s="185">
        <f t="shared" si="240"/>
        <v>0</v>
      </c>
      <c r="AU1156" s="185">
        <f t="shared" si="240"/>
        <v>0</v>
      </c>
      <c r="AV1156" s="185">
        <f t="shared" si="240"/>
        <v>0.2121012775398077</v>
      </c>
      <c r="AW1156" s="185">
        <f t="shared" si="240"/>
        <v>0.52726076652388465</v>
      </c>
      <c r="AX1156" s="185">
        <f t="shared" si="240"/>
        <v>0.68484051101592314</v>
      </c>
      <c r="AY1156" s="185">
        <f t="shared" si="240"/>
        <v>0.84242025550796151</v>
      </c>
      <c r="AZ1156" s="185">
        <f t="shared" si="240"/>
        <v>1</v>
      </c>
      <c r="BA1156" s="185">
        <f t="shared" si="240"/>
        <v>1</v>
      </c>
      <c r="BB1156" s="185">
        <f t="shared" si="240"/>
        <v>1</v>
      </c>
      <c r="BC1156" s="185">
        <f t="shared" si="240"/>
        <v>1</v>
      </c>
      <c r="BD1156" s="185">
        <f t="shared" si="240"/>
        <v>1</v>
      </c>
      <c r="BE1156" s="185">
        <f t="shared" si="240"/>
        <v>1</v>
      </c>
      <c r="BF1156" s="185">
        <f t="shared" si="240"/>
        <v>1</v>
      </c>
      <c r="BG1156" s="185">
        <f t="shared" si="240"/>
        <v>1</v>
      </c>
      <c r="BH1156" s="185">
        <f t="shared" si="240"/>
        <v>1</v>
      </c>
      <c r="BI1156" s="185">
        <f t="shared" si="240"/>
        <v>1</v>
      </c>
      <c r="BJ1156" s="185">
        <f t="shared" si="240"/>
        <v>1</v>
      </c>
      <c r="BK1156" s="185">
        <f t="shared" si="240"/>
        <v>1</v>
      </c>
      <c r="BL1156" s="185">
        <f t="shared" si="240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41">S1160*$O$1159+S1163*$O$1162+S1166*$O$1165+S1169*$O$1168+S1172*$O$1171+S1175*$O$1174</f>
        <v>0</v>
      </c>
      <c r="T1157" s="182">
        <f t="shared" si="241"/>
        <v>0</v>
      </c>
      <c r="U1157" s="182">
        <f t="shared" si="241"/>
        <v>0</v>
      </c>
      <c r="V1157" s="182">
        <f t="shared" si="241"/>
        <v>0</v>
      </c>
      <c r="W1157" s="182">
        <f t="shared" si="241"/>
        <v>0</v>
      </c>
      <c r="X1157" s="182">
        <f t="shared" si="241"/>
        <v>0</v>
      </c>
      <c r="Y1157" s="182">
        <f t="shared" si="241"/>
        <v>0</v>
      </c>
      <c r="Z1157" s="182">
        <f t="shared" si="241"/>
        <v>0</v>
      </c>
      <c r="AA1157" s="182">
        <f t="shared" si="241"/>
        <v>0</v>
      </c>
      <c r="AB1157" s="182">
        <f t="shared" si="241"/>
        <v>0</v>
      </c>
      <c r="AC1157" s="182">
        <f t="shared" si="241"/>
        <v>0</v>
      </c>
      <c r="AD1157" s="182">
        <f t="shared" si="241"/>
        <v>0</v>
      </c>
      <c r="AE1157" s="182">
        <f t="shared" si="241"/>
        <v>0</v>
      </c>
      <c r="AF1157" s="182">
        <f t="shared" si="241"/>
        <v>0</v>
      </c>
      <c r="AG1157" s="182">
        <f t="shared" si="241"/>
        <v>0</v>
      </c>
      <c r="AH1157" s="182">
        <f t="shared" si="241"/>
        <v>0</v>
      </c>
      <c r="AI1157" s="182">
        <f t="shared" si="241"/>
        <v>0</v>
      </c>
      <c r="AJ1157" s="182">
        <f t="shared" si="241"/>
        <v>0</v>
      </c>
      <c r="AK1157" s="182">
        <f t="shared" si="241"/>
        <v>0</v>
      </c>
      <c r="AL1157" s="182">
        <f t="shared" si="241"/>
        <v>0</v>
      </c>
      <c r="AM1157" s="182">
        <f t="shared" si="241"/>
        <v>0</v>
      </c>
      <c r="AN1157" s="182">
        <f t="shared" si="241"/>
        <v>0</v>
      </c>
      <c r="AO1157" s="182">
        <f t="shared" si="241"/>
        <v>0</v>
      </c>
      <c r="AP1157" s="182">
        <f t="shared" si="241"/>
        <v>0</v>
      </c>
      <c r="AQ1157" s="182">
        <f t="shared" si="241"/>
        <v>0</v>
      </c>
      <c r="AR1157" s="182">
        <f t="shared" si="241"/>
        <v>0</v>
      </c>
      <c r="AS1157" s="182">
        <f t="shared" si="241"/>
        <v>0</v>
      </c>
      <c r="AT1157" s="182">
        <f t="shared" si="241"/>
        <v>0</v>
      </c>
      <c r="AU1157" s="182">
        <f t="shared" si="241"/>
        <v>0</v>
      </c>
      <c r="AV1157" s="182">
        <f t="shared" si="241"/>
        <v>0</v>
      </c>
      <c r="AW1157" s="182">
        <f t="shared" si="241"/>
        <v>0</v>
      </c>
      <c r="AX1157" s="182">
        <f t="shared" si="241"/>
        <v>0</v>
      </c>
      <c r="AY1157" s="182">
        <f t="shared" si="241"/>
        <v>0</v>
      </c>
      <c r="AZ1157" s="182">
        <f t="shared" si="241"/>
        <v>0</v>
      </c>
      <c r="BA1157" s="182">
        <f t="shared" si="241"/>
        <v>0</v>
      </c>
      <c r="BB1157" s="182">
        <f t="shared" si="241"/>
        <v>0</v>
      </c>
      <c r="BC1157" s="182">
        <f t="shared" si="241"/>
        <v>0</v>
      </c>
      <c r="BD1157" s="182">
        <f t="shared" si="241"/>
        <v>0</v>
      </c>
      <c r="BE1157" s="182">
        <f t="shared" si="241"/>
        <v>0</v>
      </c>
      <c r="BF1157" s="182">
        <f t="shared" si="241"/>
        <v>0</v>
      </c>
      <c r="BG1157" s="182">
        <f t="shared" si="241"/>
        <v>0</v>
      </c>
      <c r="BH1157" s="182">
        <f t="shared" si="241"/>
        <v>0</v>
      </c>
      <c r="BI1157" s="182">
        <f t="shared" si="241"/>
        <v>0</v>
      </c>
      <c r="BJ1157" s="182">
        <f t="shared" si="241"/>
        <v>0</v>
      </c>
      <c r="BK1157" s="182">
        <f t="shared" si="241"/>
        <v>0</v>
      </c>
      <c r="BL1157" s="182">
        <f t="shared" si="241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780</v>
      </c>
      <c r="S1158" s="182">
        <f t="shared" si="240"/>
        <v>0</v>
      </c>
      <c r="T1158" s="182">
        <f t="shared" si="240"/>
        <v>0</v>
      </c>
      <c r="U1158" s="182">
        <f t="shared" si="240"/>
        <v>0</v>
      </c>
      <c r="V1158" s="182">
        <f t="shared" si="240"/>
        <v>0</v>
      </c>
      <c r="W1158" s="182">
        <f t="shared" si="240"/>
        <v>0</v>
      </c>
      <c r="X1158" s="182">
        <f t="shared" si="240"/>
        <v>0</v>
      </c>
      <c r="Y1158" s="182">
        <f t="shared" si="240"/>
        <v>0</v>
      </c>
      <c r="Z1158" s="182">
        <f t="shared" si="240"/>
        <v>0</v>
      </c>
      <c r="AA1158" s="182">
        <f t="shared" si="240"/>
        <v>0</v>
      </c>
      <c r="AB1158" s="182">
        <f t="shared" si="240"/>
        <v>0</v>
      </c>
      <c r="AC1158" s="182">
        <f t="shared" si="240"/>
        <v>0</v>
      </c>
      <c r="AD1158" s="182">
        <f t="shared" si="240"/>
        <v>0</v>
      </c>
      <c r="AE1158" s="182">
        <f t="shared" si="240"/>
        <v>0</v>
      </c>
      <c r="AF1158" s="182">
        <f t="shared" si="240"/>
        <v>0</v>
      </c>
      <c r="AG1158" s="182">
        <f t="shared" si="240"/>
        <v>0</v>
      </c>
      <c r="AH1158" s="182">
        <f t="shared" si="240"/>
        <v>0</v>
      </c>
      <c r="AI1158" s="182">
        <f t="shared" si="240"/>
        <v>0</v>
      </c>
      <c r="AJ1158" s="182">
        <f t="shared" si="240"/>
        <v>0</v>
      </c>
      <c r="AK1158" s="182">
        <f t="shared" si="240"/>
        <v>0</v>
      </c>
      <c r="AL1158" s="182">
        <f t="shared" si="240"/>
        <v>0</v>
      </c>
      <c r="AM1158" s="182">
        <f t="shared" si="240"/>
        <v>0</v>
      </c>
      <c r="AN1158" s="182">
        <f t="shared" si="240"/>
        <v>0</v>
      </c>
      <c r="AO1158" s="182">
        <f t="shared" si="240"/>
        <v>0</v>
      </c>
      <c r="AP1158" s="182">
        <f t="shared" si="240"/>
        <v>0</v>
      </c>
      <c r="AQ1158" s="182">
        <f t="shared" si="240"/>
        <v>0</v>
      </c>
      <c r="AR1158" s="182">
        <f t="shared" si="240"/>
        <v>0</v>
      </c>
      <c r="AS1158" s="182">
        <f t="shared" si="240"/>
        <v>0</v>
      </c>
      <c r="AT1158" s="182">
        <f t="shared" si="240"/>
        <v>0</v>
      </c>
      <c r="AU1158" s="182">
        <f t="shared" si="240"/>
        <v>0</v>
      </c>
      <c r="AV1158" s="182">
        <f t="shared" si="240"/>
        <v>0</v>
      </c>
      <c r="AW1158" s="182">
        <f t="shared" si="240"/>
        <v>0</v>
      </c>
      <c r="AX1158" s="182">
        <f t="shared" si="240"/>
        <v>0.2121012775398077</v>
      </c>
      <c r="AY1158" s="182">
        <f t="shared" si="240"/>
        <v>0.52726076652388465</v>
      </c>
      <c r="AZ1158" s="182">
        <f t="shared" si="240"/>
        <v>0.68484051101592314</v>
      </c>
      <c r="BA1158" s="182">
        <f t="shared" si="240"/>
        <v>0.84242025550796151</v>
      </c>
      <c r="BB1158" s="182">
        <f t="shared" si="240"/>
        <v>1</v>
      </c>
      <c r="BC1158" s="182">
        <f t="shared" si="240"/>
        <v>1</v>
      </c>
      <c r="BD1158" s="182">
        <f t="shared" si="240"/>
        <v>1</v>
      </c>
      <c r="BE1158" s="182">
        <f t="shared" si="240"/>
        <v>1</v>
      </c>
      <c r="BF1158" s="182">
        <f t="shared" si="240"/>
        <v>1</v>
      </c>
      <c r="BG1158" s="182">
        <f t="shared" si="240"/>
        <v>1</v>
      </c>
      <c r="BH1158" s="182">
        <f t="shared" si="240"/>
        <v>1</v>
      </c>
      <c r="BI1158" s="182">
        <f t="shared" si="240"/>
        <v>1</v>
      </c>
      <c r="BJ1158" s="182">
        <f t="shared" si="240"/>
        <v>1</v>
      </c>
      <c r="BK1158" s="182">
        <f t="shared" si="240"/>
        <v>1</v>
      </c>
      <c r="BL1158" s="182">
        <f t="shared" si="240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780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/>
      <c r="AX1161" s="182"/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780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/>
      <c r="AX1164" s="182"/>
      <c r="AY1164" s="182"/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780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780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/>
      <c r="AW1170" s="182"/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780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/>
      <c r="AX1173" s="182"/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780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2">S1180*$O$1180+S1183*$O$1183+S1186*$O$1186+S1189*$O$1189+S1192*$O$1192+S1195*$O$1195</f>
        <v>0</v>
      </c>
      <c r="T1177" s="185">
        <f t="shared" si="242"/>
        <v>0</v>
      </c>
      <c r="U1177" s="185">
        <f t="shared" si="242"/>
        <v>0</v>
      </c>
      <c r="V1177" s="185">
        <f t="shared" si="242"/>
        <v>0</v>
      </c>
      <c r="W1177" s="185">
        <f t="shared" si="242"/>
        <v>0</v>
      </c>
      <c r="X1177" s="185">
        <f t="shared" si="242"/>
        <v>0</v>
      </c>
      <c r="Y1177" s="185">
        <f t="shared" si="242"/>
        <v>0</v>
      </c>
      <c r="Z1177" s="185">
        <f t="shared" si="242"/>
        <v>0</v>
      </c>
      <c r="AA1177" s="185">
        <f t="shared" si="242"/>
        <v>0</v>
      </c>
      <c r="AB1177" s="185">
        <f t="shared" si="242"/>
        <v>0</v>
      </c>
      <c r="AC1177" s="185">
        <f t="shared" si="242"/>
        <v>0</v>
      </c>
      <c r="AD1177" s="185">
        <f t="shared" si="242"/>
        <v>0</v>
      </c>
      <c r="AE1177" s="185">
        <f t="shared" si="242"/>
        <v>0</v>
      </c>
      <c r="AF1177" s="185">
        <f t="shared" si="242"/>
        <v>0</v>
      </c>
      <c r="AG1177" s="185">
        <f t="shared" si="242"/>
        <v>0</v>
      </c>
      <c r="AH1177" s="185">
        <f t="shared" si="242"/>
        <v>0</v>
      </c>
      <c r="AI1177" s="185">
        <f t="shared" si="242"/>
        <v>0</v>
      </c>
      <c r="AJ1177" s="185">
        <f t="shared" si="242"/>
        <v>0</v>
      </c>
      <c r="AK1177" s="185">
        <f t="shared" si="242"/>
        <v>0</v>
      </c>
      <c r="AL1177" s="185">
        <f t="shared" si="242"/>
        <v>0</v>
      </c>
      <c r="AM1177" s="185">
        <f t="shared" si="242"/>
        <v>0</v>
      </c>
      <c r="AN1177" s="185">
        <f t="shared" si="242"/>
        <v>0</v>
      </c>
      <c r="AO1177" s="185">
        <f t="shared" si="242"/>
        <v>0</v>
      </c>
      <c r="AP1177" s="185">
        <f t="shared" si="242"/>
        <v>0</v>
      </c>
      <c r="AQ1177" s="185">
        <f t="shared" si="242"/>
        <v>0</v>
      </c>
      <c r="AR1177" s="185">
        <f t="shared" si="242"/>
        <v>0</v>
      </c>
      <c r="AS1177" s="185">
        <f t="shared" si="242"/>
        <v>0</v>
      </c>
      <c r="AT1177" s="185">
        <f t="shared" si="242"/>
        <v>0</v>
      </c>
      <c r="AU1177" s="185">
        <f t="shared" si="242"/>
        <v>0</v>
      </c>
      <c r="AV1177" s="185">
        <f t="shared" si="242"/>
        <v>0.2121012775398077</v>
      </c>
      <c r="AW1177" s="185">
        <f t="shared" si="242"/>
        <v>0.52726076652388465</v>
      </c>
      <c r="AX1177" s="185">
        <f t="shared" si="242"/>
        <v>0.68484051101592314</v>
      </c>
      <c r="AY1177" s="185">
        <f t="shared" si="242"/>
        <v>0.84242025550796151</v>
      </c>
      <c r="AZ1177" s="185">
        <f t="shared" si="242"/>
        <v>1</v>
      </c>
      <c r="BA1177" s="185">
        <f t="shared" si="242"/>
        <v>1</v>
      </c>
      <c r="BB1177" s="185">
        <f t="shared" si="242"/>
        <v>1</v>
      </c>
      <c r="BC1177" s="185">
        <f t="shared" si="242"/>
        <v>1</v>
      </c>
      <c r="BD1177" s="185">
        <f t="shared" si="242"/>
        <v>1</v>
      </c>
      <c r="BE1177" s="185">
        <f t="shared" si="242"/>
        <v>1</v>
      </c>
      <c r="BF1177" s="185">
        <f t="shared" si="242"/>
        <v>1</v>
      </c>
      <c r="BG1177" s="185">
        <f t="shared" si="242"/>
        <v>1</v>
      </c>
      <c r="BH1177" s="185">
        <f t="shared" si="242"/>
        <v>1</v>
      </c>
      <c r="BI1177" s="185">
        <f t="shared" si="242"/>
        <v>1</v>
      </c>
      <c r="BJ1177" s="185">
        <f t="shared" si="242"/>
        <v>1</v>
      </c>
      <c r="BK1177" s="185">
        <f t="shared" si="242"/>
        <v>1</v>
      </c>
      <c r="BL1177" s="185">
        <f t="shared" si="242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3">S1181*$O$1180+S1184*$O$1183+S1187*$O$1186+S1190*$O$1189+S1193*$O$1192+S1196*$O$1195</f>
        <v>0</v>
      </c>
      <c r="T1178" s="182">
        <f t="shared" si="243"/>
        <v>0</v>
      </c>
      <c r="U1178" s="182">
        <f t="shared" si="243"/>
        <v>0</v>
      </c>
      <c r="V1178" s="182">
        <f t="shared" si="243"/>
        <v>0</v>
      </c>
      <c r="W1178" s="182">
        <f t="shared" si="243"/>
        <v>0</v>
      </c>
      <c r="X1178" s="182">
        <f t="shared" si="243"/>
        <v>0</v>
      </c>
      <c r="Y1178" s="182">
        <f t="shared" si="243"/>
        <v>0</v>
      </c>
      <c r="Z1178" s="182">
        <f t="shared" si="243"/>
        <v>0</v>
      </c>
      <c r="AA1178" s="182">
        <f t="shared" si="243"/>
        <v>0</v>
      </c>
      <c r="AB1178" s="182">
        <f t="shared" si="243"/>
        <v>0</v>
      </c>
      <c r="AC1178" s="182">
        <f t="shared" si="243"/>
        <v>0</v>
      </c>
      <c r="AD1178" s="182">
        <f t="shared" si="243"/>
        <v>0</v>
      </c>
      <c r="AE1178" s="182">
        <f t="shared" si="243"/>
        <v>0</v>
      </c>
      <c r="AF1178" s="182">
        <f t="shared" si="243"/>
        <v>0</v>
      </c>
      <c r="AG1178" s="182">
        <f t="shared" si="243"/>
        <v>0</v>
      </c>
      <c r="AH1178" s="182">
        <f t="shared" si="243"/>
        <v>0</v>
      </c>
      <c r="AI1178" s="182">
        <f t="shared" si="243"/>
        <v>0</v>
      </c>
      <c r="AJ1178" s="182">
        <f t="shared" si="243"/>
        <v>0</v>
      </c>
      <c r="AK1178" s="182">
        <f t="shared" si="243"/>
        <v>0</v>
      </c>
      <c r="AL1178" s="182">
        <f t="shared" si="243"/>
        <v>0</v>
      </c>
      <c r="AM1178" s="182">
        <f t="shared" si="243"/>
        <v>0</v>
      </c>
      <c r="AN1178" s="182">
        <f t="shared" si="243"/>
        <v>0</v>
      </c>
      <c r="AO1178" s="182">
        <f t="shared" si="243"/>
        <v>0</v>
      </c>
      <c r="AP1178" s="182">
        <f t="shared" si="243"/>
        <v>0</v>
      </c>
      <c r="AQ1178" s="182">
        <f t="shared" si="243"/>
        <v>0</v>
      </c>
      <c r="AR1178" s="182">
        <f t="shared" si="243"/>
        <v>0</v>
      </c>
      <c r="AS1178" s="182">
        <f t="shared" si="243"/>
        <v>0</v>
      </c>
      <c r="AT1178" s="182">
        <f t="shared" si="243"/>
        <v>0</v>
      </c>
      <c r="AU1178" s="182">
        <f t="shared" si="243"/>
        <v>0</v>
      </c>
      <c r="AV1178" s="182">
        <f t="shared" si="243"/>
        <v>0</v>
      </c>
      <c r="AW1178" s="182">
        <f t="shared" si="243"/>
        <v>0</v>
      </c>
      <c r="AX1178" s="182">
        <f t="shared" si="243"/>
        <v>0</v>
      </c>
      <c r="AY1178" s="182">
        <f t="shared" si="243"/>
        <v>0</v>
      </c>
      <c r="AZ1178" s="182">
        <f t="shared" si="243"/>
        <v>0</v>
      </c>
      <c r="BA1178" s="182">
        <f t="shared" si="243"/>
        <v>0</v>
      </c>
      <c r="BB1178" s="182">
        <f t="shared" si="243"/>
        <v>0</v>
      </c>
      <c r="BC1178" s="182">
        <f t="shared" si="243"/>
        <v>0</v>
      </c>
      <c r="BD1178" s="182">
        <f t="shared" si="243"/>
        <v>0</v>
      </c>
      <c r="BE1178" s="182">
        <f t="shared" si="243"/>
        <v>0</v>
      </c>
      <c r="BF1178" s="182">
        <f t="shared" si="243"/>
        <v>0</v>
      </c>
      <c r="BG1178" s="182">
        <f t="shared" si="243"/>
        <v>0</v>
      </c>
      <c r="BH1178" s="182">
        <f t="shared" si="243"/>
        <v>0</v>
      </c>
      <c r="BI1178" s="182">
        <f t="shared" si="243"/>
        <v>0</v>
      </c>
      <c r="BJ1178" s="182">
        <f t="shared" si="243"/>
        <v>0</v>
      </c>
      <c r="BK1178" s="182">
        <f t="shared" si="243"/>
        <v>0</v>
      </c>
      <c r="BL1178" s="182">
        <f t="shared" si="243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780</v>
      </c>
      <c r="S1179" s="182">
        <f t="shared" si="242"/>
        <v>0</v>
      </c>
      <c r="T1179" s="182">
        <f t="shared" si="242"/>
        <v>0</v>
      </c>
      <c r="U1179" s="182">
        <f t="shared" si="242"/>
        <v>0</v>
      </c>
      <c r="V1179" s="182">
        <f t="shared" si="242"/>
        <v>0</v>
      </c>
      <c r="W1179" s="182">
        <f t="shared" si="242"/>
        <v>0</v>
      </c>
      <c r="X1179" s="182">
        <f t="shared" si="242"/>
        <v>0</v>
      </c>
      <c r="Y1179" s="182">
        <f t="shared" si="242"/>
        <v>0</v>
      </c>
      <c r="Z1179" s="182">
        <f t="shared" si="242"/>
        <v>0</v>
      </c>
      <c r="AA1179" s="182">
        <f t="shared" si="242"/>
        <v>0</v>
      </c>
      <c r="AB1179" s="182">
        <f t="shared" si="242"/>
        <v>0</v>
      </c>
      <c r="AC1179" s="182">
        <f t="shared" si="242"/>
        <v>0</v>
      </c>
      <c r="AD1179" s="182">
        <f t="shared" si="242"/>
        <v>0</v>
      </c>
      <c r="AE1179" s="182">
        <f t="shared" si="242"/>
        <v>0</v>
      </c>
      <c r="AF1179" s="182">
        <f t="shared" si="242"/>
        <v>0</v>
      </c>
      <c r="AG1179" s="182">
        <f t="shared" si="242"/>
        <v>0</v>
      </c>
      <c r="AH1179" s="182">
        <f t="shared" si="242"/>
        <v>0</v>
      </c>
      <c r="AI1179" s="182">
        <f t="shared" si="242"/>
        <v>0</v>
      </c>
      <c r="AJ1179" s="182">
        <f t="shared" si="242"/>
        <v>0</v>
      </c>
      <c r="AK1179" s="182">
        <f t="shared" si="242"/>
        <v>0</v>
      </c>
      <c r="AL1179" s="182">
        <f t="shared" si="242"/>
        <v>0</v>
      </c>
      <c r="AM1179" s="182">
        <f t="shared" si="242"/>
        <v>0</v>
      </c>
      <c r="AN1179" s="182">
        <f t="shared" si="242"/>
        <v>0</v>
      </c>
      <c r="AO1179" s="182">
        <f t="shared" si="242"/>
        <v>0</v>
      </c>
      <c r="AP1179" s="182">
        <f t="shared" si="242"/>
        <v>0</v>
      </c>
      <c r="AQ1179" s="182">
        <f t="shared" si="242"/>
        <v>0</v>
      </c>
      <c r="AR1179" s="182">
        <f t="shared" si="242"/>
        <v>0</v>
      </c>
      <c r="AS1179" s="182">
        <f t="shared" si="242"/>
        <v>0</v>
      </c>
      <c r="AT1179" s="182">
        <f t="shared" si="242"/>
        <v>0</v>
      </c>
      <c r="AU1179" s="182">
        <f t="shared" si="242"/>
        <v>0</v>
      </c>
      <c r="AV1179" s="182">
        <f t="shared" si="242"/>
        <v>0</v>
      </c>
      <c r="AW1179" s="182">
        <f t="shared" si="242"/>
        <v>0</v>
      </c>
      <c r="AX1179" s="182">
        <f t="shared" si="242"/>
        <v>0.2121012775398077</v>
      </c>
      <c r="AY1179" s="182">
        <f t="shared" si="242"/>
        <v>0.52726076652388465</v>
      </c>
      <c r="AZ1179" s="182">
        <f t="shared" si="242"/>
        <v>0.68484051101592314</v>
      </c>
      <c r="BA1179" s="182">
        <f t="shared" si="242"/>
        <v>0.84242025550796151</v>
      </c>
      <c r="BB1179" s="182">
        <f t="shared" si="242"/>
        <v>1</v>
      </c>
      <c r="BC1179" s="182">
        <f t="shared" si="242"/>
        <v>1</v>
      </c>
      <c r="BD1179" s="182">
        <f t="shared" si="242"/>
        <v>1</v>
      </c>
      <c r="BE1179" s="182">
        <f t="shared" si="242"/>
        <v>1</v>
      </c>
      <c r="BF1179" s="182">
        <f t="shared" si="242"/>
        <v>1</v>
      </c>
      <c r="BG1179" s="182">
        <f t="shared" si="242"/>
        <v>1</v>
      </c>
      <c r="BH1179" s="182">
        <f t="shared" si="242"/>
        <v>1</v>
      </c>
      <c r="BI1179" s="182">
        <f t="shared" si="242"/>
        <v>1</v>
      </c>
      <c r="BJ1179" s="182">
        <f t="shared" si="242"/>
        <v>1</v>
      </c>
      <c r="BK1179" s="182">
        <f t="shared" si="242"/>
        <v>1</v>
      </c>
      <c r="BL1179" s="182">
        <f t="shared" si="242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780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/>
      <c r="AX1182" s="182"/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780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/>
      <c r="AY1185" s="182"/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780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/>
      <c r="AZ1188" s="182"/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780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/>
      <c r="AW1191" s="182"/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780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/>
      <c r="AX1194" s="182"/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780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/>
      <c r="BA1197" s="182"/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754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4">S1261*$M$1261+S1357*$M$1357+S1309*$M$1309+S1201*$M$1201+S1249*$M$1249</f>
        <v>0</v>
      </c>
      <c r="T1198" s="180">
        <f t="shared" si="244"/>
        <v>0</v>
      </c>
      <c r="U1198" s="180">
        <f t="shared" si="244"/>
        <v>0</v>
      </c>
      <c r="V1198" s="180">
        <f t="shared" si="244"/>
        <v>0</v>
      </c>
      <c r="W1198" s="180">
        <f t="shared" si="244"/>
        <v>0</v>
      </c>
      <c r="X1198" s="180">
        <f t="shared" si="244"/>
        <v>0</v>
      </c>
      <c r="Y1198" s="180">
        <f t="shared" si="244"/>
        <v>0</v>
      </c>
      <c r="Z1198" s="180">
        <f t="shared" si="244"/>
        <v>0</v>
      </c>
      <c r="AA1198" s="180">
        <f t="shared" si="244"/>
        <v>0.05</v>
      </c>
      <c r="AB1198" s="180">
        <f t="shared" si="244"/>
        <v>0.05</v>
      </c>
      <c r="AC1198" s="180">
        <f t="shared" si="244"/>
        <v>0.05</v>
      </c>
      <c r="AD1198" s="180">
        <f t="shared" si="244"/>
        <v>0.05</v>
      </c>
      <c r="AE1198" s="180">
        <f t="shared" si="244"/>
        <v>6.0000000000000005E-2</v>
      </c>
      <c r="AF1198" s="180">
        <f t="shared" si="244"/>
        <v>0.1</v>
      </c>
      <c r="AG1198" s="180">
        <f t="shared" si="244"/>
        <v>0.1</v>
      </c>
      <c r="AH1198" s="180">
        <f t="shared" si="244"/>
        <v>0.1</v>
      </c>
      <c r="AI1198" s="180">
        <f t="shared" si="244"/>
        <v>0.1</v>
      </c>
      <c r="AJ1198" s="180">
        <f t="shared" si="244"/>
        <v>0.1</v>
      </c>
      <c r="AK1198" s="180">
        <f t="shared" si="244"/>
        <v>0.16</v>
      </c>
      <c r="AL1198" s="180">
        <f t="shared" si="244"/>
        <v>0.16</v>
      </c>
      <c r="AM1198" s="180">
        <f t="shared" si="244"/>
        <v>0.23370873727262303</v>
      </c>
      <c r="AN1198" s="180">
        <f t="shared" si="244"/>
        <v>0.28185436863631153</v>
      </c>
      <c r="AO1198" s="180">
        <f t="shared" si="244"/>
        <v>0.32999999999999996</v>
      </c>
      <c r="AP1198" s="180">
        <f t="shared" si="244"/>
        <v>0.34790291242420762</v>
      </c>
      <c r="AQ1198" s="180">
        <f t="shared" si="244"/>
        <v>0.39395145621210381</v>
      </c>
      <c r="AR1198" s="180">
        <f t="shared" si="244"/>
        <v>0.47</v>
      </c>
      <c r="AS1198" s="180">
        <f t="shared" si="244"/>
        <v>0.49999999999999989</v>
      </c>
      <c r="AT1198" s="180">
        <f t="shared" si="244"/>
        <v>0.59999999999999987</v>
      </c>
      <c r="AU1198" s="180">
        <f t="shared" si="244"/>
        <v>0.59999999999999987</v>
      </c>
      <c r="AV1198" s="180">
        <f t="shared" si="244"/>
        <v>0.66419417515158452</v>
      </c>
      <c r="AW1198" s="180">
        <f t="shared" si="244"/>
        <v>0.7592718431815576</v>
      </c>
      <c r="AX1198" s="180">
        <f t="shared" si="244"/>
        <v>0.80741747454524604</v>
      </c>
      <c r="AY1198" s="180">
        <f t="shared" si="244"/>
        <v>0.93580582484841535</v>
      </c>
      <c r="AZ1198" s="180">
        <f t="shared" si="244"/>
        <v>0.99999999999999978</v>
      </c>
      <c r="BA1198" s="180">
        <f t="shared" si="244"/>
        <v>0.99999999999999978</v>
      </c>
      <c r="BB1198" s="180">
        <f t="shared" si="244"/>
        <v>0.99999999999999978</v>
      </c>
      <c r="BC1198" s="180">
        <f t="shared" si="244"/>
        <v>0.99999999999999978</v>
      </c>
      <c r="BD1198" s="180">
        <f t="shared" si="244"/>
        <v>0.99999999999999978</v>
      </c>
      <c r="BE1198" s="180">
        <f t="shared" si="244"/>
        <v>0.99999999999999978</v>
      </c>
      <c r="BF1198" s="180">
        <f t="shared" si="244"/>
        <v>0.99999999999999978</v>
      </c>
      <c r="BG1198" s="180">
        <f t="shared" si="244"/>
        <v>0.99999999999999978</v>
      </c>
      <c r="BH1198" s="180">
        <f t="shared" si="244"/>
        <v>0.99999999999999978</v>
      </c>
      <c r="BI1198" s="180">
        <f t="shared" si="244"/>
        <v>0.99999999999999978</v>
      </c>
      <c r="BJ1198" s="180">
        <f t="shared" si="244"/>
        <v>0.99999999999999978</v>
      </c>
      <c r="BK1198" s="180">
        <f t="shared" si="244"/>
        <v>0.99999999999999978</v>
      </c>
      <c r="BL1198" s="180">
        <f t="shared" si="244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5">S1262*$M$1261+S1358*$M$1357+S1310*$M$1309+S1202*$M$1201+S1250*$M$1249</f>
        <v>0</v>
      </c>
      <c r="T1199" s="182">
        <f t="shared" si="245"/>
        <v>0</v>
      </c>
      <c r="U1199" s="182">
        <f t="shared" si="245"/>
        <v>0</v>
      </c>
      <c r="V1199" s="182">
        <f t="shared" si="245"/>
        <v>0</v>
      </c>
      <c r="W1199" s="182">
        <f t="shared" si="245"/>
        <v>0</v>
      </c>
      <c r="X1199" s="182">
        <f t="shared" si="245"/>
        <v>0</v>
      </c>
      <c r="Y1199" s="182">
        <f t="shared" si="245"/>
        <v>0</v>
      </c>
      <c r="Z1199" s="430">
        <f t="shared" si="245"/>
        <v>1.0000000000000002E-2</v>
      </c>
      <c r="AA1199" s="182">
        <f>AA1262*$M$1261+AA1358*$M$1357+AA1310*$M$1309+AA1202*$M$1201</f>
        <v>0</v>
      </c>
      <c r="AB1199" s="182">
        <f t="shared" si="245"/>
        <v>1.0000000000000002E-2</v>
      </c>
      <c r="AC1199" s="182">
        <f t="shared" si="245"/>
        <v>1.0000000000000002E-2</v>
      </c>
      <c r="AD1199" s="182">
        <f t="shared" si="245"/>
        <v>1.0000000000000002E-2</v>
      </c>
      <c r="AE1199" s="182">
        <f t="shared" si="245"/>
        <v>1.0000000000000002E-2</v>
      </c>
      <c r="AF1199" s="182">
        <f t="shared" si="245"/>
        <v>6.0000000000000005E-2</v>
      </c>
      <c r="AG1199" s="182">
        <f t="shared" si="245"/>
        <v>6.0000000000000005E-2</v>
      </c>
      <c r="AH1199" s="182">
        <f t="shared" si="245"/>
        <v>0.1</v>
      </c>
      <c r="AI1199" s="182">
        <f t="shared" si="245"/>
        <v>0.1</v>
      </c>
      <c r="AJ1199" s="182">
        <f t="shared" si="245"/>
        <v>0.1</v>
      </c>
      <c r="AK1199" s="182">
        <f t="shared" si="245"/>
        <v>0.1</v>
      </c>
      <c r="AL1199" s="182">
        <f t="shared" si="245"/>
        <v>0</v>
      </c>
      <c r="AM1199" s="182">
        <f t="shared" si="245"/>
        <v>0</v>
      </c>
      <c r="AN1199" s="182">
        <f t="shared" si="245"/>
        <v>0</v>
      </c>
      <c r="AO1199" s="182">
        <f t="shared" si="245"/>
        <v>0</v>
      </c>
      <c r="AP1199" s="182">
        <f t="shared" si="245"/>
        <v>0</v>
      </c>
      <c r="AQ1199" s="182">
        <f t="shared" si="245"/>
        <v>0</v>
      </c>
      <c r="AR1199" s="182">
        <f t="shared" si="245"/>
        <v>0</v>
      </c>
      <c r="AS1199" s="182">
        <f t="shared" si="245"/>
        <v>0</v>
      </c>
      <c r="AT1199" s="182">
        <f t="shared" si="245"/>
        <v>0</v>
      </c>
      <c r="AU1199" s="182">
        <f t="shared" si="245"/>
        <v>0</v>
      </c>
      <c r="AV1199" s="182">
        <f t="shared" si="245"/>
        <v>0</v>
      </c>
      <c r="AW1199" s="182">
        <f t="shared" si="245"/>
        <v>0</v>
      </c>
      <c r="AX1199" s="182">
        <f t="shared" si="245"/>
        <v>0</v>
      </c>
      <c r="AY1199" s="182">
        <f t="shared" si="245"/>
        <v>0</v>
      </c>
      <c r="AZ1199" s="182">
        <f t="shared" si="245"/>
        <v>0</v>
      </c>
      <c r="BA1199" s="182">
        <f t="shared" si="245"/>
        <v>0</v>
      </c>
      <c r="BB1199" s="182">
        <f t="shared" si="245"/>
        <v>0</v>
      </c>
      <c r="BC1199" s="182">
        <f t="shared" si="245"/>
        <v>0</v>
      </c>
      <c r="BD1199" s="182">
        <f t="shared" si="245"/>
        <v>0</v>
      </c>
      <c r="BE1199" s="182">
        <f t="shared" si="245"/>
        <v>0</v>
      </c>
      <c r="BF1199" s="182">
        <f t="shared" si="245"/>
        <v>0</v>
      </c>
      <c r="BG1199" s="182">
        <f t="shared" si="245"/>
        <v>0</v>
      </c>
      <c r="BH1199" s="182">
        <f t="shared" si="245"/>
        <v>0</v>
      </c>
      <c r="BI1199" s="182">
        <f t="shared" si="245"/>
        <v>0</v>
      </c>
      <c r="BJ1199" s="182">
        <f t="shared" si="245"/>
        <v>0</v>
      </c>
      <c r="BK1199" s="182">
        <f t="shared" si="245"/>
        <v>0</v>
      </c>
      <c r="BL1199" s="182">
        <f t="shared" si="245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780</v>
      </c>
      <c r="S1200" s="182">
        <f>S1263*$M$1261+S1359*$M$1357+S1311*$M$1309+S1203*$M$1201+S1251*$M$1249</f>
        <v>0</v>
      </c>
      <c r="T1200" s="182">
        <f t="shared" ref="T1200:BL1200" si="246">T1263*$M$1261+T1359*$M$1357+T1311*$M$1309+T1203*$M$1201+T1251*$M$1249</f>
        <v>0</v>
      </c>
      <c r="U1200" s="182">
        <f t="shared" si="246"/>
        <v>0</v>
      </c>
      <c r="V1200" s="182">
        <f t="shared" si="246"/>
        <v>0</v>
      </c>
      <c r="W1200" s="182">
        <f t="shared" si="246"/>
        <v>0</v>
      </c>
      <c r="X1200" s="182">
        <f t="shared" si="246"/>
        <v>0</v>
      </c>
      <c r="Y1200" s="182">
        <f t="shared" si="246"/>
        <v>0</v>
      </c>
      <c r="Z1200" s="182">
        <f t="shared" si="246"/>
        <v>0</v>
      </c>
      <c r="AA1200" s="182">
        <f t="shared" si="246"/>
        <v>0</v>
      </c>
      <c r="AB1200" s="182">
        <f t="shared" si="246"/>
        <v>0</v>
      </c>
      <c r="AC1200" s="182">
        <f t="shared" si="246"/>
        <v>0</v>
      </c>
      <c r="AD1200" s="182">
        <f t="shared" si="246"/>
        <v>0</v>
      </c>
      <c r="AE1200" s="182">
        <f t="shared" si="246"/>
        <v>0</v>
      </c>
      <c r="AF1200" s="182">
        <f t="shared" si="246"/>
        <v>0</v>
      </c>
      <c r="AG1200" s="182">
        <f t="shared" si="246"/>
        <v>0</v>
      </c>
      <c r="AH1200" s="182">
        <f t="shared" si="246"/>
        <v>0</v>
      </c>
      <c r="AI1200" s="182">
        <f t="shared" si="246"/>
        <v>0</v>
      </c>
      <c r="AJ1200" s="182">
        <f t="shared" si="246"/>
        <v>0</v>
      </c>
      <c r="AK1200" s="182">
        <f t="shared" si="246"/>
        <v>0.1</v>
      </c>
      <c r="AL1200" s="182">
        <f t="shared" si="246"/>
        <v>0.1</v>
      </c>
      <c r="AM1200" s="182">
        <f t="shared" si="246"/>
        <v>0.16</v>
      </c>
      <c r="AN1200" s="182">
        <f t="shared" si="246"/>
        <v>0.18</v>
      </c>
      <c r="AO1200" s="182">
        <f t="shared" si="246"/>
        <v>0.18</v>
      </c>
      <c r="AP1200" s="182">
        <f t="shared" si="246"/>
        <v>0.18</v>
      </c>
      <c r="AQ1200" s="182">
        <f t="shared" si="246"/>
        <v>0.18</v>
      </c>
      <c r="AR1200" s="182">
        <f t="shared" si="246"/>
        <v>0.31161164969683075</v>
      </c>
      <c r="AS1200" s="182">
        <f t="shared" si="246"/>
        <v>0.43580582484841529</v>
      </c>
      <c r="AT1200" s="182">
        <f t="shared" si="246"/>
        <v>0.59999999999999987</v>
      </c>
      <c r="AU1200" s="182">
        <f t="shared" si="246"/>
        <v>0.59999999999999987</v>
      </c>
      <c r="AV1200" s="182">
        <f t="shared" si="246"/>
        <v>0.59999999999999987</v>
      </c>
      <c r="AW1200" s="182">
        <f t="shared" si="246"/>
        <v>0.59999999999999987</v>
      </c>
      <c r="AX1200" s="182">
        <f t="shared" si="246"/>
        <v>0.66419417515158452</v>
      </c>
      <c r="AY1200" s="182">
        <f t="shared" si="246"/>
        <v>0.74322329939366139</v>
      </c>
      <c r="AZ1200" s="182">
        <f t="shared" si="246"/>
        <v>0.85556310590893458</v>
      </c>
      <c r="BA1200" s="182">
        <f t="shared" si="246"/>
        <v>0.99999999999999978</v>
      </c>
      <c r="BB1200" s="182">
        <f t="shared" si="246"/>
        <v>0.99999999999999978</v>
      </c>
      <c r="BC1200" s="182">
        <f t="shared" si="246"/>
        <v>0.99999999999999978</v>
      </c>
      <c r="BD1200" s="182">
        <f t="shared" si="246"/>
        <v>0.99999999999999978</v>
      </c>
      <c r="BE1200" s="182">
        <f t="shared" si="246"/>
        <v>0.99999999999999978</v>
      </c>
      <c r="BF1200" s="182">
        <f t="shared" si="246"/>
        <v>0.99999999999999978</v>
      </c>
      <c r="BG1200" s="182">
        <f t="shared" si="246"/>
        <v>0.99999999999999978</v>
      </c>
      <c r="BH1200" s="182">
        <f t="shared" si="246"/>
        <v>0.99999999999999978</v>
      </c>
      <c r="BI1200" s="182">
        <f t="shared" si="246"/>
        <v>0.99999999999999978</v>
      </c>
      <c r="BJ1200" s="182">
        <f t="shared" si="246"/>
        <v>0.99999999999999978</v>
      </c>
      <c r="BK1200" s="182">
        <f t="shared" si="246"/>
        <v>0.99999999999999978</v>
      </c>
      <c r="BL1200" s="182">
        <f t="shared" si="246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7">T1204*$N$1204+T1207*$N$1207+T1228*$N$1228</f>
        <v>0</v>
      </c>
      <c r="U1201" s="183">
        <f t="shared" si="247"/>
        <v>0</v>
      </c>
      <c r="V1201" s="183">
        <f t="shared" si="247"/>
        <v>0</v>
      </c>
      <c r="W1201" s="183">
        <f t="shared" si="247"/>
        <v>0</v>
      </c>
      <c r="X1201" s="183">
        <f t="shared" si="247"/>
        <v>0</v>
      </c>
      <c r="Y1201" s="183">
        <f t="shared" si="247"/>
        <v>0</v>
      </c>
      <c r="Z1201" s="183">
        <f t="shared" si="247"/>
        <v>0</v>
      </c>
      <c r="AA1201" s="183">
        <f t="shared" si="247"/>
        <v>0.2</v>
      </c>
      <c r="AB1201" s="183">
        <f t="shared" si="247"/>
        <v>0.2</v>
      </c>
      <c r="AC1201" s="183">
        <f t="shared" si="247"/>
        <v>0.2</v>
      </c>
      <c r="AD1201" s="183">
        <f t="shared" si="247"/>
        <v>0.2</v>
      </c>
      <c r="AE1201" s="183">
        <f t="shared" si="247"/>
        <v>0.2</v>
      </c>
      <c r="AF1201" s="183">
        <f t="shared" si="247"/>
        <v>0.2</v>
      </c>
      <c r="AG1201" s="183">
        <f t="shared" si="247"/>
        <v>0.2</v>
      </c>
      <c r="AH1201" s="183">
        <f t="shared" si="247"/>
        <v>0.2</v>
      </c>
      <c r="AI1201" s="183">
        <f t="shared" si="247"/>
        <v>0.2</v>
      </c>
      <c r="AJ1201" s="183">
        <f t="shared" si="247"/>
        <v>0.2</v>
      </c>
      <c r="AK1201" s="183">
        <f t="shared" si="247"/>
        <v>0.2</v>
      </c>
      <c r="AL1201" s="183">
        <f t="shared" si="247"/>
        <v>0.2</v>
      </c>
      <c r="AM1201" s="183">
        <f t="shared" si="247"/>
        <v>0.41483494909049223</v>
      </c>
      <c r="AN1201" s="183">
        <f t="shared" si="247"/>
        <v>0.60741747454524608</v>
      </c>
      <c r="AO1201" s="183">
        <f t="shared" si="247"/>
        <v>0.79999999999999982</v>
      </c>
      <c r="AP1201" s="183">
        <f t="shared" si="247"/>
        <v>0.87161164969683058</v>
      </c>
      <c r="AQ1201" s="183">
        <f t="shared" si="247"/>
        <v>0.93580582484841524</v>
      </c>
      <c r="AR1201" s="183">
        <f t="shared" si="247"/>
        <v>0.99999999999999978</v>
      </c>
      <c r="AS1201" s="183">
        <f t="shared" si="247"/>
        <v>0.99999999999999978</v>
      </c>
      <c r="AT1201" s="183">
        <f t="shared" si="247"/>
        <v>0.99999999999999978</v>
      </c>
      <c r="AU1201" s="183">
        <f t="shared" si="247"/>
        <v>0.99999999999999978</v>
      </c>
      <c r="AV1201" s="183">
        <f t="shared" si="247"/>
        <v>0.99999999999999978</v>
      </c>
      <c r="AW1201" s="183">
        <f t="shared" si="247"/>
        <v>0.99999999999999978</v>
      </c>
      <c r="AX1201" s="183">
        <f t="shared" si="247"/>
        <v>0.99999999999999978</v>
      </c>
      <c r="AY1201" s="183">
        <f t="shared" si="247"/>
        <v>0.99999999999999978</v>
      </c>
      <c r="AZ1201" s="183">
        <f t="shared" si="247"/>
        <v>0.99999999999999978</v>
      </c>
      <c r="BA1201" s="183">
        <f t="shared" si="247"/>
        <v>0.99999999999999978</v>
      </c>
      <c r="BB1201" s="183">
        <f t="shared" si="247"/>
        <v>0.99999999999999978</v>
      </c>
      <c r="BC1201" s="183">
        <f t="shared" si="247"/>
        <v>0.99999999999999978</v>
      </c>
      <c r="BD1201" s="183">
        <f t="shared" si="247"/>
        <v>0.99999999999999978</v>
      </c>
      <c r="BE1201" s="183">
        <f t="shared" si="247"/>
        <v>0.99999999999999978</v>
      </c>
      <c r="BF1201" s="183">
        <f t="shared" si="247"/>
        <v>0.99999999999999978</v>
      </c>
      <c r="BG1201" s="183">
        <f t="shared" si="247"/>
        <v>0.99999999999999978</v>
      </c>
      <c r="BH1201" s="183">
        <f t="shared" si="247"/>
        <v>0.99999999999999978</v>
      </c>
      <c r="BI1201" s="183">
        <f t="shared" si="247"/>
        <v>0.99999999999999978</v>
      </c>
      <c r="BJ1201" s="183">
        <f t="shared" si="247"/>
        <v>0.99999999999999978</v>
      </c>
      <c r="BK1201" s="183">
        <f t="shared" si="247"/>
        <v>0.99999999999999978</v>
      </c>
      <c r="BL1201" s="183">
        <f t="shared" si="247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8">T1205*$N$1204+T1208*$N$1207+T1229*$N$1228</f>
        <v>0</v>
      </c>
      <c r="U1202" s="177">
        <f t="shared" si="248"/>
        <v>0</v>
      </c>
      <c r="V1202" s="177">
        <f t="shared" si="248"/>
        <v>0</v>
      </c>
      <c r="W1202" s="177">
        <f t="shared" si="248"/>
        <v>0</v>
      </c>
      <c r="X1202" s="177">
        <f t="shared" si="248"/>
        <v>0</v>
      </c>
      <c r="Y1202" s="177">
        <f t="shared" si="248"/>
        <v>0</v>
      </c>
      <c r="Z1202" s="177">
        <f t="shared" si="248"/>
        <v>0</v>
      </c>
      <c r="AA1202" s="177">
        <f t="shared" si="248"/>
        <v>0</v>
      </c>
      <c r="AB1202" s="177">
        <f t="shared" si="248"/>
        <v>0</v>
      </c>
      <c r="AC1202" s="177">
        <f t="shared" si="248"/>
        <v>0</v>
      </c>
      <c r="AD1202" s="177">
        <f t="shared" si="248"/>
        <v>0</v>
      </c>
      <c r="AE1202" s="177">
        <f t="shared" si="248"/>
        <v>0</v>
      </c>
      <c r="AF1202" s="177">
        <f t="shared" si="248"/>
        <v>0.2</v>
      </c>
      <c r="AG1202" s="177">
        <f t="shared" si="248"/>
        <v>0.2</v>
      </c>
      <c r="AH1202" s="177">
        <f t="shared" si="248"/>
        <v>0.2</v>
      </c>
      <c r="AI1202" s="177">
        <f t="shared" si="248"/>
        <v>0.2</v>
      </c>
      <c r="AJ1202" s="177">
        <f t="shared" si="248"/>
        <v>0.2</v>
      </c>
      <c r="AK1202" s="177">
        <f t="shared" si="248"/>
        <v>0.2</v>
      </c>
      <c r="AL1202" s="177">
        <f t="shared" si="248"/>
        <v>0</v>
      </c>
      <c r="AM1202" s="177">
        <f t="shared" si="248"/>
        <v>0</v>
      </c>
      <c r="AN1202" s="177">
        <f t="shared" si="248"/>
        <v>0</v>
      </c>
      <c r="AO1202" s="177">
        <f t="shared" si="248"/>
        <v>0</v>
      </c>
      <c r="AP1202" s="177">
        <f t="shared" si="248"/>
        <v>0</v>
      </c>
      <c r="AQ1202" s="177">
        <f t="shared" si="248"/>
        <v>0</v>
      </c>
      <c r="AR1202" s="177">
        <f t="shared" si="248"/>
        <v>0</v>
      </c>
      <c r="AS1202" s="177">
        <f t="shared" si="248"/>
        <v>0</v>
      </c>
      <c r="AT1202" s="177">
        <f t="shared" si="248"/>
        <v>0</v>
      </c>
      <c r="AU1202" s="177">
        <f t="shared" si="248"/>
        <v>0</v>
      </c>
      <c r="AV1202" s="177">
        <f t="shared" si="248"/>
        <v>0</v>
      </c>
      <c r="AW1202" s="177">
        <f t="shared" si="248"/>
        <v>0</v>
      </c>
      <c r="AX1202" s="177">
        <f t="shared" si="248"/>
        <v>0</v>
      </c>
      <c r="AY1202" s="177">
        <f t="shared" si="248"/>
        <v>0</v>
      </c>
      <c r="AZ1202" s="177">
        <f t="shared" si="248"/>
        <v>0</v>
      </c>
      <c r="BA1202" s="177">
        <f t="shared" si="248"/>
        <v>0</v>
      </c>
      <c r="BB1202" s="177">
        <f t="shared" si="248"/>
        <v>0</v>
      </c>
      <c r="BC1202" s="177">
        <f t="shared" si="248"/>
        <v>0</v>
      </c>
      <c r="BD1202" s="177">
        <f t="shared" si="248"/>
        <v>0</v>
      </c>
      <c r="BE1202" s="177">
        <f t="shared" si="248"/>
        <v>0</v>
      </c>
      <c r="BF1202" s="177">
        <f t="shared" si="248"/>
        <v>0</v>
      </c>
      <c r="BG1202" s="177">
        <f t="shared" si="248"/>
        <v>0</v>
      </c>
      <c r="BH1202" s="177">
        <f t="shared" si="248"/>
        <v>0</v>
      </c>
      <c r="BI1202" s="177">
        <f t="shared" si="248"/>
        <v>0</v>
      </c>
      <c r="BJ1202" s="177">
        <f t="shared" si="248"/>
        <v>0</v>
      </c>
      <c r="BK1202" s="177">
        <f t="shared" si="248"/>
        <v>0</v>
      </c>
      <c r="BL1202" s="177">
        <f t="shared" si="248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780</v>
      </c>
      <c r="S1203" s="177">
        <f>S1206*$N$1204+S1209*$N$1207+S1230*$N$1228</f>
        <v>0</v>
      </c>
      <c r="T1203" s="177">
        <f t="shared" ref="T1203:BL1203" si="249">T1206*$N$1204+T1209*$N$1207+T1230*$N$1228</f>
        <v>0</v>
      </c>
      <c r="U1203" s="177">
        <f t="shared" si="249"/>
        <v>0</v>
      </c>
      <c r="V1203" s="177">
        <f t="shared" si="249"/>
        <v>0</v>
      </c>
      <c r="W1203" s="177">
        <f t="shared" si="249"/>
        <v>0</v>
      </c>
      <c r="X1203" s="177">
        <f t="shared" si="249"/>
        <v>0</v>
      </c>
      <c r="Y1203" s="177">
        <f t="shared" si="249"/>
        <v>0</v>
      </c>
      <c r="Z1203" s="177">
        <f t="shared" si="249"/>
        <v>0</v>
      </c>
      <c r="AA1203" s="177">
        <f t="shared" si="249"/>
        <v>0</v>
      </c>
      <c r="AB1203" s="177">
        <f t="shared" si="249"/>
        <v>0</v>
      </c>
      <c r="AC1203" s="177">
        <f t="shared" si="249"/>
        <v>0</v>
      </c>
      <c r="AD1203" s="177">
        <f t="shared" si="249"/>
        <v>0</v>
      </c>
      <c r="AE1203" s="177">
        <f t="shared" si="249"/>
        <v>0</v>
      </c>
      <c r="AF1203" s="177">
        <f t="shared" si="249"/>
        <v>0</v>
      </c>
      <c r="AG1203" s="177">
        <f t="shared" si="249"/>
        <v>0</v>
      </c>
      <c r="AH1203" s="177">
        <f t="shared" si="249"/>
        <v>0</v>
      </c>
      <c r="AI1203" s="177">
        <f t="shared" si="249"/>
        <v>0</v>
      </c>
      <c r="AJ1203" s="177">
        <f t="shared" si="249"/>
        <v>0</v>
      </c>
      <c r="AK1203" s="177">
        <f t="shared" si="249"/>
        <v>0.2</v>
      </c>
      <c r="AL1203" s="177">
        <f t="shared" si="249"/>
        <v>0.2</v>
      </c>
      <c r="AM1203" s="177">
        <f t="shared" si="249"/>
        <v>0.2</v>
      </c>
      <c r="AN1203" s="177">
        <f t="shared" si="249"/>
        <v>0.2</v>
      </c>
      <c r="AO1203" s="177">
        <f t="shared" si="249"/>
        <v>0.2</v>
      </c>
      <c r="AP1203" s="177">
        <f t="shared" si="249"/>
        <v>0.2</v>
      </c>
      <c r="AQ1203" s="177">
        <f t="shared" si="249"/>
        <v>0.2</v>
      </c>
      <c r="AR1203" s="177">
        <f t="shared" si="249"/>
        <v>0.48644659878732299</v>
      </c>
      <c r="AS1203" s="177">
        <f t="shared" si="249"/>
        <v>0.7432232993936615</v>
      </c>
      <c r="AT1203" s="177">
        <f t="shared" si="249"/>
        <v>0.99999999999999978</v>
      </c>
      <c r="AU1203" s="177">
        <f t="shared" si="249"/>
        <v>0.99999999999999978</v>
      </c>
      <c r="AV1203" s="177">
        <f t="shared" si="249"/>
        <v>0.99999999999999978</v>
      </c>
      <c r="AW1203" s="177">
        <f t="shared" si="249"/>
        <v>0.99999999999999978</v>
      </c>
      <c r="AX1203" s="177">
        <f t="shared" si="249"/>
        <v>0.99999999999999978</v>
      </c>
      <c r="AY1203" s="177">
        <f t="shared" si="249"/>
        <v>0.99999999999999978</v>
      </c>
      <c r="AZ1203" s="177">
        <f t="shared" si="249"/>
        <v>0.99999999999999978</v>
      </c>
      <c r="BA1203" s="177">
        <f t="shared" si="249"/>
        <v>0.99999999999999978</v>
      </c>
      <c r="BB1203" s="177">
        <f t="shared" si="249"/>
        <v>0.99999999999999978</v>
      </c>
      <c r="BC1203" s="177">
        <f t="shared" si="249"/>
        <v>0.99999999999999978</v>
      </c>
      <c r="BD1203" s="177">
        <f t="shared" si="249"/>
        <v>0.99999999999999978</v>
      </c>
      <c r="BE1203" s="177">
        <f t="shared" si="249"/>
        <v>0.99999999999999978</v>
      </c>
      <c r="BF1203" s="177">
        <f t="shared" si="249"/>
        <v>0.99999999999999978</v>
      </c>
      <c r="BG1203" s="177">
        <f t="shared" si="249"/>
        <v>0.99999999999999978</v>
      </c>
      <c r="BH1203" s="177">
        <f t="shared" si="249"/>
        <v>0.99999999999999978</v>
      </c>
      <c r="BI1203" s="177">
        <f t="shared" si="249"/>
        <v>0.99999999999999978</v>
      </c>
      <c r="BJ1203" s="177">
        <f t="shared" si="249"/>
        <v>0.99999999999999978</v>
      </c>
      <c r="BK1203" s="177">
        <f t="shared" si="249"/>
        <v>0.99999999999999978</v>
      </c>
      <c r="BL1203" s="177">
        <f t="shared" si="249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>
        <v>1</v>
      </c>
      <c r="AI1205" s="182">
        <v>1</v>
      </c>
      <c r="AJ1205" s="182">
        <v>1</v>
      </c>
      <c r="AK1205" s="182">
        <v>1</v>
      </c>
      <c r="AL1205" s="182"/>
      <c r="AM1205" s="182"/>
      <c r="AN1205" s="182"/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780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>
        <v>1</v>
      </c>
      <c r="AL1206" s="182">
        <v>1</v>
      </c>
      <c r="AM1206" s="182">
        <v>1</v>
      </c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50">T1210*$O$1210+T1213*$O$1213+T1216*$O$1216+T1219*$O$1219+T1222*$O$1222+T1225*$O$1225</f>
        <v>0</v>
      </c>
      <c r="U1207" s="185">
        <f t="shared" si="250"/>
        <v>0</v>
      </c>
      <c r="V1207" s="185">
        <f t="shared" si="250"/>
        <v>0</v>
      </c>
      <c r="W1207" s="185">
        <f t="shared" si="250"/>
        <v>0</v>
      </c>
      <c r="X1207" s="185">
        <f t="shared" si="250"/>
        <v>0</v>
      </c>
      <c r="Y1207" s="185">
        <f t="shared" si="250"/>
        <v>0</v>
      </c>
      <c r="Z1207" s="185">
        <f t="shared" si="250"/>
        <v>0</v>
      </c>
      <c r="AA1207" s="185">
        <f t="shared" si="250"/>
        <v>0</v>
      </c>
      <c r="AB1207" s="185">
        <f t="shared" si="250"/>
        <v>0</v>
      </c>
      <c r="AC1207" s="185">
        <f t="shared" si="250"/>
        <v>0</v>
      </c>
      <c r="AD1207" s="185">
        <f t="shared" si="250"/>
        <v>0</v>
      </c>
      <c r="AE1207" s="185">
        <f t="shared" si="250"/>
        <v>0</v>
      </c>
      <c r="AF1207" s="185">
        <f t="shared" si="250"/>
        <v>0</v>
      </c>
      <c r="AG1207" s="185">
        <f t="shared" si="250"/>
        <v>0</v>
      </c>
      <c r="AH1207" s="185">
        <f t="shared" si="250"/>
        <v>0</v>
      </c>
      <c r="AI1207" s="185">
        <f t="shared" si="250"/>
        <v>0</v>
      </c>
      <c r="AJ1207" s="185">
        <f t="shared" si="250"/>
        <v>0</v>
      </c>
      <c r="AK1207" s="185">
        <f t="shared" si="250"/>
        <v>0</v>
      </c>
      <c r="AL1207" s="185">
        <f t="shared" si="250"/>
        <v>0</v>
      </c>
      <c r="AM1207" s="185">
        <f t="shared" si="250"/>
        <v>0.35805824848415374</v>
      </c>
      <c r="AN1207" s="185">
        <f t="shared" si="250"/>
        <v>0.67902912424207684</v>
      </c>
      <c r="AO1207" s="185">
        <f t="shared" si="250"/>
        <v>0.99999999999999989</v>
      </c>
      <c r="AP1207" s="185">
        <f t="shared" si="250"/>
        <v>0.99999999999999989</v>
      </c>
      <c r="AQ1207" s="185">
        <f t="shared" si="250"/>
        <v>0.99999999999999989</v>
      </c>
      <c r="AR1207" s="185">
        <f t="shared" si="250"/>
        <v>0.99999999999999989</v>
      </c>
      <c r="AS1207" s="185">
        <f t="shared" si="250"/>
        <v>0.99999999999999989</v>
      </c>
      <c r="AT1207" s="185">
        <f t="shared" si="250"/>
        <v>0.99999999999999989</v>
      </c>
      <c r="AU1207" s="185">
        <f t="shared" si="250"/>
        <v>0.99999999999999989</v>
      </c>
      <c r="AV1207" s="185">
        <f t="shared" si="250"/>
        <v>0.99999999999999989</v>
      </c>
      <c r="AW1207" s="185">
        <f t="shared" si="250"/>
        <v>0.99999999999999989</v>
      </c>
      <c r="AX1207" s="185">
        <f t="shared" si="250"/>
        <v>0.99999999999999989</v>
      </c>
      <c r="AY1207" s="185">
        <f t="shared" si="250"/>
        <v>0.99999999999999989</v>
      </c>
      <c r="AZ1207" s="185">
        <f t="shared" si="250"/>
        <v>0.99999999999999989</v>
      </c>
      <c r="BA1207" s="185">
        <f t="shared" si="250"/>
        <v>0.99999999999999989</v>
      </c>
      <c r="BB1207" s="185">
        <f t="shared" si="250"/>
        <v>0.99999999999999989</v>
      </c>
      <c r="BC1207" s="185">
        <f t="shared" si="250"/>
        <v>0.99999999999999989</v>
      </c>
      <c r="BD1207" s="185">
        <f t="shared" si="250"/>
        <v>0.99999999999999989</v>
      </c>
      <c r="BE1207" s="185">
        <f t="shared" si="250"/>
        <v>0.99999999999999989</v>
      </c>
      <c r="BF1207" s="185">
        <f t="shared" si="250"/>
        <v>0.99999999999999989</v>
      </c>
      <c r="BG1207" s="185">
        <f t="shared" si="250"/>
        <v>0.99999999999999989</v>
      </c>
      <c r="BH1207" s="185">
        <f t="shared" si="250"/>
        <v>0.99999999999999989</v>
      </c>
      <c r="BI1207" s="185">
        <f t="shared" si="250"/>
        <v>0.99999999999999989</v>
      </c>
      <c r="BJ1207" s="185">
        <f t="shared" si="250"/>
        <v>0.99999999999999989</v>
      </c>
      <c r="BK1207" s="185">
        <f t="shared" si="250"/>
        <v>0.99999999999999989</v>
      </c>
      <c r="BL1207" s="185">
        <f t="shared" si="250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51">T1211*$O$1210+T1214*$O$1213+T1217*$O$1216+T1220*$O$1219+T1223*$O$1222+T1226*$O$1225</f>
        <v>0</v>
      </c>
      <c r="U1208" s="182">
        <f t="shared" si="251"/>
        <v>0</v>
      </c>
      <c r="V1208" s="182">
        <f t="shared" si="251"/>
        <v>0</v>
      </c>
      <c r="W1208" s="182">
        <f t="shared" si="251"/>
        <v>0</v>
      </c>
      <c r="X1208" s="182">
        <f t="shared" si="251"/>
        <v>0</v>
      </c>
      <c r="Y1208" s="182">
        <f t="shared" si="251"/>
        <v>0</v>
      </c>
      <c r="Z1208" s="182">
        <f t="shared" si="251"/>
        <v>0</v>
      </c>
      <c r="AA1208" s="182">
        <f t="shared" si="251"/>
        <v>0</v>
      </c>
      <c r="AB1208" s="182">
        <f t="shared" si="251"/>
        <v>0</v>
      </c>
      <c r="AC1208" s="182">
        <f t="shared" si="251"/>
        <v>0</v>
      </c>
      <c r="AD1208" s="182">
        <f t="shared" si="251"/>
        <v>0</v>
      </c>
      <c r="AE1208" s="182">
        <f t="shared" si="251"/>
        <v>0</v>
      </c>
      <c r="AF1208" s="182">
        <f t="shared" si="251"/>
        <v>0</v>
      </c>
      <c r="AG1208" s="182">
        <f t="shared" si="251"/>
        <v>0</v>
      </c>
      <c r="AH1208" s="182">
        <f t="shared" si="251"/>
        <v>0</v>
      </c>
      <c r="AI1208" s="182">
        <f t="shared" si="251"/>
        <v>0</v>
      </c>
      <c r="AJ1208" s="182">
        <f t="shared" si="251"/>
        <v>0</v>
      </c>
      <c r="AK1208" s="182">
        <f t="shared" si="251"/>
        <v>0</v>
      </c>
      <c r="AL1208" s="182">
        <f t="shared" si="251"/>
        <v>0</v>
      </c>
      <c r="AM1208" s="182">
        <f t="shared" si="251"/>
        <v>0</v>
      </c>
      <c r="AN1208" s="182">
        <f t="shared" si="251"/>
        <v>0</v>
      </c>
      <c r="AO1208" s="182">
        <f t="shared" si="251"/>
        <v>0</v>
      </c>
      <c r="AP1208" s="182">
        <f t="shared" si="251"/>
        <v>0</v>
      </c>
      <c r="AQ1208" s="182">
        <f t="shared" si="251"/>
        <v>0</v>
      </c>
      <c r="AR1208" s="182">
        <f t="shared" si="251"/>
        <v>0</v>
      </c>
      <c r="AS1208" s="182">
        <f t="shared" si="251"/>
        <v>0</v>
      </c>
      <c r="AT1208" s="182">
        <f t="shared" si="251"/>
        <v>0</v>
      </c>
      <c r="AU1208" s="182">
        <f t="shared" si="251"/>
        <v>0</v>
      </c>
      <c r="AV1208" s="182">
        <f t="shared" si="251"/>
        <v>0</v>
      </c>
      <c r="AW1208" s="182">
        <f t="shared" si="251"/>
        <v>0</v>
      </c>
      <c r="AX1208" s="182">
        <f t="shared" si="251"/>
        <v>0</v>
      </c>
      <c r="AY1208" s="182">
        <f t="shared" si="251"/>
        <v>0</v>
      </c>
      <c r="AZ1208" s="182">
        <f t="shared" si="251"/>
        <v>0</v>
      </c>
      <c r="BA1208" s="182">
        <f t="shared" si="251"/>
        <v>0</v>
      </c>
      <c r="BB1208" s="182">
        <f t="shared" si="251"/>
        <v>0</v>
      </c>
      <c r="BC1208" s="182">
        <f t="shared" si="251"/>
        <v>0</v>
      </c>
      <c r="BD1208" s="182">
        <f t="shared" si="251"/>
        <v>0</v>
      </c>
      <c r="BE1208" s="182">
        <f t="shared" si="251"/>
        <v>0</v>
      </c>
      <c r="BF1208" s="182">
        <f t="shared" si="251"/>
        <v>0</v>
      </c>
      <c r="BG1208" s="182">
        <f t="shared" si="251"/>
        <v>0</v>
      </c>
      <c r="BH1208" s="182">
        <f t="shared" si="251"/>
        <v>0</v>
      </c>
      <c r="BI1208" s="182">
        <f t="shared" si="251"/>
        <v>0</v>
      </c>
      <c r="BJ1208" s="182">
        <f t="shared" si="251"/>
        <v>0</v>
      </c>
      <c r="BK1208" s="182">
        <f t="shared" si="251"/>
        <v>0</v>
      </c>
      <c r="BL1208" s="182">
        <f t="shared" si="251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780</v>
      </c>
      <c r="S1209" s="182">
        <f>S1212*$O$1210+S1215*$O$1213+S1218*$O$1216+S1221*$O$1219+S1224*$O$1222+S1227*$O$1225</f>
        <v>0</v>
      </c>
      <c r="T1209" s="182">
        <f t="shared" ref="T1209:BL1209" si="252">T1212*$O$1210+T1215*$O$1213+T1218*$O$1216+T1221*$O$1219+T1224*$O$1222+T1227*$O$1225</f>
        <v>0</v>
      </c>
      <c r="U1209" s="182">
        <f t="shared" si="252"/>
        <v>0</v>
      </c>
      <c r="V1209" s="182">
        <f t="shared" si="252"/>
        <v>0</v>
      </c>
      <c r="W1209" s="182">
        <f t="shared" si="252"/>
        <v>0</v>
      </c>
      <c r="X1209" s="182">
        <f t="shared" si="252"/>
        <v>0</v>
      </c>
      <c r="Y1209" s="182">
        <f t="shared" si="252"/>
        <v>0</v>
      </c>
      <c r="Z1209" s="182">
        <f t="shared" si="252"/>
        <v>0</v>
      </c>
      <c r="AA1209" s="182">
        <f t="shared" si="252"/>
        <v>0</v>
      </c>
      <c r="AB1209" s="182">
        <f t="shared" si="252"/>
        <v>0</v>
      </c>
      <c r="AC1209" s="182">
        <f t="shared" si="252"/>
        <v>0</v>
      </c>
      <c r="AD1209" s="182">
        <f t="shared" si="252"/>
        <v>0</v>
      </c>
      <c r="AE1209" s="182">
        <f t="shared" si="252"/>
        <v>0</v>
      </c>
      <c r="AF1209" s="182">
        <f t="shared" si="252"/>
        <v>0</v>
      </c>
      <c r="AG1209" s="182">
        <f t="shared" si="252"/>
        <v>0</v>
      </c>
      <c r="AH1209" s="182">
        <f t="shared" si="252"/>
        <v>0</v>
      </c>
      <c r="AI1209" s="182">
        <f t="shared" si="252"/>
        <v>0</v>
      </c>
      <c r="AJ1209" s="182">
        <f t="shared" si="252"/>
        <v>0</v>
      </c>
      <c r="AK1209" s="182">
        <f t="shared" si="252"/>
        <v>0</v>
      </c>
      <c r="AL1209" s="182">
        <f t="shared" si="252"/>
        <v>0</v>
      </c>
      <c r="AM1209" s="182">
        <f t="shared" si="252"/>
        <v>0</v>
      </c>
      <c r="AN1209" s="182">
        <f t="shared" si="252"/>
        <v>0</v>
      </c>
      <c r="AO1209" s="182">
        <f t="shared" si="252"/>
        <v>0</v>
      </c>
      <c r="AP1209" s="182">
        <f t="shared" si="252"/>
        <v>0</v>
      </c>
      <c r="AQ1209" s="182">
        <f t="shared" si="252"/>
        <v>0</v>
      </c>
      <c r="AR1209" s="182">
        <f t="shared" si="252"/>
        <v>0.35805824848415374</v>
      </c>
      <c r="AS1209" s="182">
        <f t="shared" si="252"/>
        <v>0.67902912424207684</v>
      </c>
      <c r="AT1209" s="182">
        <f t="shared" si="252"/>
        <v>0.99999999999999989</v>
      </c>
      <c r="AU1209" s="182">
        <f t="shared" si="252"/>
        <v>0.99999999999999989</v>
      </c>
      <c r="AV1209" s="182">
        <f t="shared" si="252"/>
        <v>0.99999999999999989</v>
      </c>
      <c r="AW1209" s="182">
        <f t="shared" si="252"/>
        <v>0.99999999999999989</v>
      </c>
      <c r="AX1209" s="182">
        <f t="shared" si="252"/>
        <v>0.99999999999999989</v>
      </c>
      <c r="AY1209" s="182">
        <f t="shared" si="252"/>
        <v>0.99999999999999989</v>
      </c>
      <c r="AZ1209" s="182">
        <f t="shared" si="252"/>
        <v>0.99999999999999989</v>
      </c>
      <c r="BA1209" s="182">
        <f t="shared" si="252"/>
        <v>0.99999999999999989</v>
      </c>
      <c r="BB1209" s="182">
        <f t="shared" si="252"/>
        <v>0.99999999999999989</v>
      </c>
      <c r="BC1209" s="182">
        <f t="shared" si="252"/>
        <v>0.99999999999999989</v>
      </c>
      <c r="BD1209" s="182">
        <f t="shared" si="252"/>
        <v>0.99999999999999989</v>
      </c>
      <c r="BE1209" s="182">
        <f t="shared" si="252"/>
        <v>0.99999999999999989</v>
      </c>
      <c r="BF1209" s="182">
        <f t="shared" si="252"/>
        <v>0.99999999999999989</v>
      </c>
      <c r="BG1209" s="182">
        <f t="shared" si="252"/>
        <v>0.99999999999999989</v>
      </c>
      <c r="BH1209" s="182">
        <f t="shared" si="252"/>
        <v>0.99999999999999989</v>
      </c>
      <c r="BI1209" s="182">
        <f t="shared" si="252"/>
        <v>0.99999999999999989</v>
      </c>
      <c r="BJ1209" s="182">
        <f t="shared" si="252"/>
        <v>0.99999999999999989</v>
      </c>
      <c r="BK1209" s="182">
        <f t="shared" si="252"/>
        <v>0.99999999999999989</v>
      </c>
      <c r="BL1209" s="182">
        <f t="shared" si="252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780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26.4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780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780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780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780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780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3">T1231*$O$1231+T1234*$O$1234+T1237*$O$1237+T1240*$O$1240+T1243*$O$1243+T1246*$O$1246</f>
        <v>0</v>
      </c>
      <c r="U1228" s="185">
        <f t="shared" si="253"/>
        <v>0</v>
      </c>
      <c r="V1228" s="185">
        <f t="shared" si="253"/>
        <v>0</v>
      </c>
      <c r="W1228" s="185">
        <f t="shared" si="253"/>
        <v>0</v>
      </c>
      <c r="X1228" s="185">
        <f t="shared" si="253"/>
        <v>0</v>
      </c>
      <c r="Y1228" s="185">
        <f t="shared" si="253"/>
        <v>0</v>
      </c>
      <c r="Z1228" s="185">
        <f t="shared" si="253"/>
        <v>0</v>
      </c>
      <c r="AA1228" s="185">
        <f t="shared" si="253"/>
        <v>0</v>
      </c>
      <c r="AB1228" s="185">
        <f t="shared" si="253"/>
        <v>0</v>
      </c>
      <c r="AC1228" s="185">
        <f t="shared" si="253"/>
        <v>0</v>
      </c>
      <c r="AD1228" s="185">
        <f t="shared" si="253"/>
        <v>0</v>
      </c>
      <c r="AE1228" s="185">
        <f t="shared" si="253"/>
        <v>0</v>
      </c>
      <c r="AF1228" s="185">
        <f t="shared" si="253"/>
        <v>0</v>
      </c>
      <c r="AG1228" s="185">
        <f t="shared" si="253"/>
        <v>0</v>
      </c>
      <c r="AH1228" s="185">
        <f t="shared" si="253"/>
        <v>0</v>
      </c>
      <c r="AI1228" s="185">
        <f t="shared" si="253"/>
        <v>0</v>
      </c>
      <c r="AJ1228" s="185">
        <f t="shared" si="253"/>
        <v>0</v>
      </c>
      <c r="AK1228" s="185">
        <f t="shared" si="253"/>
        <v>0</v>
      </c>
      <c r="AL1228" s="185">
        <f t="shared" si="253"/>
        <v>0</v>
      </c>
      <c r="AM1228" s="185">
        <f t="shared" si="253"/>
        <v>0</v>
      </c>
      <c r="AN1228" s="185">
        <f t="shared" si="253"/>
        <v>0</v>
      </c>
      <c r="AO1228" s="185">
        <f t="shared" si="253"/>
        <v>0</v>
      </c>
      <c r="AP1228" s="185">
        <f t="shared" si="253"/>
        <v>0.35805824848415374</v>
      </c>
      <c r="AQ1228" s="185">
        <f t="shared" si="253"/>
        <v>0.67902912424207684</v>
      </c>
      <c r="AR1228" s="185">
        <f t="shared" si="253"/>
        <v>0.99999999999999989</v>
      </c>
      <c r="AS1228" s="185">
        <f t="shared" si="253"/>
        <v>0.99999999999999989</v>
      </c>
      <c r="AT1228" s="185">
        <f t="shared" si="253"/>
        <v>0.99999999999999989</v>
      </c>
      <c r="AU1228" s="185">
        <f t="shared" si="253"/>
        <v>0.99999999999999989</v>
      </c>
      <c r="AV1228" s="185">
        <f t="shared" si="253"/>
        <v>0.99999999999999989</v>
      </c>
      <c r="AW1228" s="185">
        <f t="shared" si="253"/>
        <v>0.99999999999999989</v>
      </c>
      <c r="AX1228" s="185">
        <f t="shared" si="253"/>
        <v>0.99999999999999989</v>
      </c>
      <c r="AY1228" s="185">
        <f t="shared" si="253"/>
        <v>0.99999999999999989</v>
      </c>
      <c r="AZ1228" s="185">
        <f t="shared" si="253"/>
        <v>0.99999999999999989</v>
      </c>
      <c r="BA1228" s="185">
        <f t="shared" si="253"/>
        <v>0.99999999999999989</v>
      </c>
      <c r="BB1228" s="185">
        <f t="shared" si="253"/>
        <v>0.99999999999999989</v>
      </c>
      <c r="BC1228" s="185">
        <f t="shared" si="253"/>
        <v>0.99999999999999989</v>
      </c>
      <c r="BD1228" s="185">
        <f t="shared" si="253"/>
        <v>0.99999999999999989</v>
      </c>
      <c r="BE1228" s="185">
        <f t="shared" si="253"/>
        <v>0.99999999999999989</v>
      </c>
      <c r="BF1228" s="185">
        <f t="shared" si="253"/>
        <v>0.99999999999999989</v>
      </c>
      <c r="BG1228" s="185">
        <f t="shared" si="253"/>
        <v>0.99999999999999989</v>
      </c>
      <c r="BH1228" s="185">
        <f t="shared" si="253"/>
        <v>0.99999999999999989</v>
      </c>
      <c r="BI1228" s="185">
        <f t="shared" si="253"/>
        <v>0.99999999999999989</v>
      </c>
      <c r="BJ1228" s="185">
        <f t="shared" si="253"/>
        <v>0.99999999999999989</v>
      </c>
      <c r="BK1228" s="185">
        <f t="shared" si="253"/>
        <v>0.99999999999999989</v>
      </c>
      <c r="BL1228" s="185">
        <f t="shared" si="253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4">T1232*$O$1231+T1235*$O$1234+T1238*$O$1237+T1241*$O$1240+T1244*$O$1243+T1247*$O$1246</f>
        <v>0</v>
      </c>
      <c r="U1229" s="182">
        <f t="shared" si="254"/>
        <v>0</v>
      </c>
      <c r="V1229" s="182">
        <f t="shared" si="254"/>
        <v>0</v>
      </c>
      <c r="W1229" s="182">
        <f t="shared" si="254"/>
        <v>0</v>
      </c>
      <c r="X1229" s="182">
        <f t="shared" si="254"/>
        <v>0</v>
      </c>
      <c r="Y1229" s="182">
        <f t="shared" si="254"/>
        <v>0</v>
      </c>
      <c r="Z1229" s="182">
        <f t="shared" si="254"/>
        <v>0</v>
      </c>
      <c r="AA1229" s="182">
        <f t="shared" si="254"/>
        <v>0</v>
      </c>
      <c r="AB1229" s="182">
        <f t="shared" si="254"/>
        <v>0</v>
      </c>
      <c r="AC1229" s="182">
        <f t="shared" si="254"/>
        <v>0</v>
      </c>
      <c r="AD1229" s="182">
        <f t="shared" si="254"/>
        <v>0</v>
      </c>
      <c r="AE1229" s="182">
        <f t="shared" si="254"/>
        <v>0</v>
      </c>
      <c r="AF1229" s="182">
        <f t="shared" si="254"/>
        <v>0</v>
      </c>
      <c r="AG1229" s="182">
        <f t="shared" si="254"/>
        <v>0</v>
      </c>
      <c r="AH1229" s="182">
        <f t="shared" si="254"/>
        <v>0</v>
      </c>
      <c r="AI1229" s="182">
        <f t="shared" si="254"/>
        <v>0</v>
      </c>
      <c r="AJ1229" s="182">
        <f t="shared" si="254"/>
        <v>0</v>
      </c>
      <c r="AK1229" s="182">
        <f t="shared" si="254"/>
        <v>0</v>
      </c>
      <c r="AL1229" s="182">
        <f t="shared" si="254"/>
        <v>0</v>
      </c>
      <c r="AM1229" s="182">
        <f t="shared" si="254"/>
        <v>0</v>
      </c>
      <c r="AN1229" s="182">
        <f t="shared" si="254"/>
        <v>0</v>
      </c>
      <c r="AO1229" s="182">
        <f t="shared" si="254"/>
        <v>0</v>
      </c>
      <c r="AP1229" s="182">
        <f t="shared" si="254"/>
        <v>0</v>
      </c>
      <c r="AQ1229" s="182">
        <f t="shared" si="254"/>
        <v>0</v>
      </c>
      <c r="AR1229" s="182">
        <f t="shared" si="254"/>
        <v>0</v>
      </c>
      <c r="AS1229" s="182">
        <f t="shared" si="254"/>
        <v>0</v>
      </c>
      <c r="AT1229" s="182">
        <f t="shared" si="254"/>
        <v>0</v>
      </c>
      <c r="AU1229" s="182">
        <f t="shared" si="254"/>
        <v>0</v>
      </c>
      <c r="AV1229" s="182">
        <f t="shared" si="254"/>
        <v>0</v>
      </c>
      <c r="AW1229" s="182">
        <f t="shared" si="254"/>
        <v>0</v>
      </c>
      <c r="AX1229" s="182">
        <f t="shared" si="254"/>
        <v>0</v>
      </c>
      <c r="AY1229" s="182">
        <f t="shared" si="254"/>
        <v>0</v>
      </c>
      <c r="AZ1229" s="182">
        <f t="shared" si="254"/>
        <v>0</v>
      </c>
      <c r="BA1229" s="182">
        <f t="shared" si="254"/>
        <v>0</v>
      </c>
      <c r="BB1229" s="182">
        <f t="shared" si="254"/>
        <v>0</v>
      </c>
      <c r="BC1229" s="182">
        <f t="shared" si="254"/>
        <v>0</v>
      </c>
      <c r="BD1229" s="182">
        <f t="shared" si="254"/>
        <v>0</v>
      </c>
      <c r="BE1229" s="182">
        <f t="shared" si="254"/>
        <v>0</v>
      </c>
      <c r="BF1229" s="182">
        <f t="shared" si="254"/>
        <v>0</v>
      </c>
      <c r="BG1229" s="182">
        <f t="shared" si="254"/>
        <v>0</v>
      </c>
      <c r="BH1229" s="182">
        <f t="shared" si="254"/>
        <v>0</v>
      </c>
      <c r="BI1229" s="182">
        <f t="shared" si="254"/>
        <v>0</v>
      </c>
      <c r="BJ1229" s="182">
        <f t="shared" si="254"/>
        <v>0</v>
      </c>
      <c r="BK1229" s="182">
        <f t="shared" si="254"/>
        <v>0</v>
      </c>
      <c r="BL1229" s="182">
        <f t="shared" si="254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780</v>
      </c>
      <c r="S1230" s="182">
        <f>S1233*$O$1231+S1236*$O$1234+S1239*$O$1237+S1242*$O$1240+S1245*$O$1243+S1248*$O$1246</f>
        <v>0</v>
      </c>
      <c r="T1230" s="182">
        <f t="shared" ref="T1230:BL1230" si="255">T1233*$O$1231+T1236*$O$1234+T1239*$O$1237+T1242*$O$1240+T1245*$O$1243+T1248*$O$1246</f>
        <v>0</v>
      </c>
      <c r="U1230" s="182">
        <f t="shared" si="255"/>
        <v>0</v>
      </c>
      <c r="V1230" s="182">
        <f t="shared" si="255"/>
        <v>0</v>
      </c>
      <c r="W1230" s="182">
        <f t="shared" si="255"/>
        <v>0</v>
      </c>
      <c r="X1230" s="182">
        <f t="shared" si="255"/>
        <v>0</v>
      </c>
      <c r="Y1230" s="182">
        <f t="shared" si="255"/>
        <v>0</v>
      </c>
      <c r="Z1230" s="182">
        <f t="shared" si="255"/>
        <v>0</v>
      </c>
      <c r="AA1230" s="182">
        <f t="shared" si="255"/>
        <v>0</v>
      </c>
      <c r="AB1230" s="182">
        <f t="shared" si="255"/>
        <v>0</v>
      </c>
      <c r="AC1230" s="182">
        <f t="shared" si="255"/>
        <v>0</v>
      </c>
      <c r="AD1230" s="182">
        <f t="shared" si="255"/>
        <v>0</v>
      </c>
      <c r="AE1230" s="182">
        <f t="shared" si="255"/>
        <v>0</v>
      </c>
      <c r="AF1230" s="182">
        <f t="shared" si="255"/>
        <v>0</v>
      </c>
      <c r="AG1230" s="182">
        <f t="shared" si="255"/>
        <v>0</v>
      </c>
      <c r="AH1230" s="182">
        <f t="shared" si="255"/>
        <v>0</v>
      </c>
      <c r="AI1230" s="182">
        <f t="shared" si="255"/>
        <v>0</v>
      </c>
      <c r="AJ1230" s="182">
        <f t="shared" si="255"/>
        <v>0</v>
      </c>
      <c r="AK1230" s="182">
        <f t="shared" si="255"/>
        <v>0</v>
      </c>
      <c r="AL1230" s="182">
        <f t="shared" si="255"/>
        <v>0</v>
      </c>
      <c r="AM1230" s="182">
        <f t="shared" si="255"/>
        <v>0</v>
      </c>
      <c r="AN1230" s="182">
        <f t="shared" si="255"/>
        <v>0</v>
      </c>
      <c r="AO1230" s="182">
        <f t="shared" si="255"/>
        <v>0</v>
      </c>
      <c r="AP1230" s="182">
        <f t="shared" si="255"/>
        <v>0</v>
      </c>
      <c r="AQ1230" s="182">
        <f t="shared" si="255"/>
        <v>0</v>
      </c>
      <c r="AR1230" s="182">
        <f t="shared" si="255"/>
        <v>0.35805824848415374</v>
      </c>
      <c r="AS1230" s="182">
        <f t="shared" si="255"/>
        <v>0.67902912424207684</v>
      </c>
      <c r="AT1230" s="182">
        <f t="shared" si="255"/>
        <v>0.99999999999999989</v>
      </c>
      <c r="AU1230" s="182">
        <f t="shared" si="255"/>
        <v>0.99999999999999989</v>
      </c>
      <c r="AV1230" s="182">
        <f t="shared" si="255"/>
        <v>0.99999999999999989</v>
      </c>
      <c r="AW1230" s="182">
        <f t="shared" si="255"/>
        <v>0.99999999999999989</v>
      </c>
      <c r="AX1230" s="182">
        <f t="shared" si="255"/>
        <v>0.99999999999999989</v>
      </c>
      <c r="AY1230" s="182">
        <f t="shared" si="255"/>
        <v>0.99999999999999989</v>
      </c>
      <c r="AZ1230" s="182">
        <f t="shared" si="255"/>
        <v>0.99999999999999989</v>
      </c>
      <c r="BA1230" s="182">
        <f t="shared" si="255"/>
        <v>0.99999999999999989</v>
      </c>
      <c r="BB1230" s="182">
        <f t="shared" si="255"/>
        <v>0.99999999999999989</v>
      </c>
      <c r="BC1230" s="182">
        <f t="shared" si="255"/>
        <v>0.99999999999999989</v>
      </c>
      <c r="BD1230" s="182">
        <f t="shared" si="255"/>
        <v>0.99999999999999989</v>
      </c>
      <c r="BE1230" s="182">
        <f t="shared" si="255"/>
        <v>0.99999999999999989</v>
      </c>
      <c r="BF1230" s="182">
        <f t="shared" si="255"/>
        <v>0.99999999999999989</v>
      </c>
      <c r="BG1230" s="182">
        <f t="shared" si="255"/>
        <v>0.99999999999999989</v>
      </c>
      <c r="BH1230" s="182">
        <f t="shared" si="255"/>
        <v>0.99999999999999989</v>
      </c>
      <c r="BI1230" s="182">
        <f t="shared" si="255"/>
        <v>0.99999999999999989</v>
      </c>
      <c r="BJ1230" s="182">
        <f t="shared" si="255"/>
        <v>0.99999999999999989</v>
      </c>
      <c r="BK1230" s="182">
        <f t="shared" si="255"/>
        <v>0.99999999999999989</v>
      </c>
      <c r="BL1230" s="182">
        <f t="shared" si="255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780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26.4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780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780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780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780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780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6">S1252*$N$1252+S1255*$N$1255+S1258*$N$1258</f>
        <v>0</v>
      </c>
      <c r="T1249" s="183">
        <f t="shared" si="256"/>
        <v>0</v>
      </c>
      <c r="U1249" s="183">
        <f t="shared" si="256"/>
        <v>0</v>
      </c>
      <c r="V1249" s="183">
        <f t="shared" si="256"/>
        <v>0</v>
      </c>
      <c r="W1249" s="183">
        <f t="shared" si="256"/>
        <v>0</v>
      </c>
      <c r="X1249" s="183">
        <f t="shared" si="256"/>
        <v>0</v>
      </c>
      <c r="Y1249" s="183">
        <f t="shared" si="256"/>
        <v>0</v>
      </c>
      <c r="Z1249" s="183">
        <f t="shared" si="256"/>
        <v>0</v>
      </c>
      <c r="AA1249" s="183">
        <f t="shared" si="256"/>
        <v>0</v>
      </c>
      <c r="AB1249" s="183">
        <f t="shared" si="256"/>
        <v>0</v>
      </c>
      <c r="AC1249" s="183">
        <f t="shared" si="256"/>
        <v>0</v>
      </c>
      <c r="AD1249" s="183">
        <f t="shared" si="256"/>
        <v>0</v>
      </c>
      <c r="AE1249" s="183">
        <f t="shared" si="256"/>
        <v>0.2</v>
      </c>
      <c r="AF1249" s="183">
        <f t="shared" si="256"/>
        <v>0.2</v>
      </c>
      <c r="AG1249" s="183">
        <f t="shared" si="256"/>
        <v>0.2</v>
      </c>
      <c r="AH1249" s="183">
        <f t="shared" si="256"/>
        <v>0.2</v>
      </c>
      <c r="AI1249" s="183">
        <f t="shared" si="256"/>
        <v>0.2</v>
      </c>
      <c r="AJ1249" s="183">
        <f t="shared" si="256"/>
        <v>0.2</v>
      </c>
      <c r="AK1249" s="183">
        <f t="shared" si="256"/>
        <v>0.2</v>
      </c>
      <c r="AL1249" s="183">
        <f t="shared" si="256"/>
        <v>0.2</v>
      </c>
      <c r="AM1249" s="183">
        <f t="shared" si="256"/>
        <v>0.2</v>
      </c>
      <c r="AN1249" s="183">
        <f t="shared" si="256"/>
        <v>0.2</v>
      </c>
      <c r="AO1249" s="183">
        <f t="shared" si="256"/>
        <v>0.2</v>
      </c>
      <c r="AP1249" s="183">
        <f t="shared" si="256"/>
        <v>0.2</v>
      </c>
      <c r="AQ1249" s="183">
        <f t="shared" si="256"/>
        <v>0.8</v>
      </c>
      <c r="AR1249" s="183">
        <f t="shared" si="256"/>
        <v>0.8</v>
      </c>
      <c r="AS1249" s="183">
        <f t="shared" si="256"/>
        <v>1</v>
      </c>
      <c r="AT1249" s="183">
        <f t="shared" si="256"/>
        <v>1</v>
      </c>
      <c r="AU1249" s="183">
        <f t="shared" si="256"/>
        <v>1</v>
      </c>
      <c r="AV1249" s="183">
        <f t="shared" si="256"/>
        <v>1</v>
      </c>
      <c r="AW1249" s="183">
        <f t="shared" si="256"/>
        <v>1</v>
      </c>
      <c r="AX1249" s="183">
        <f t="shared" si="256"/>
        <v>1</v>
      </c>
      <c r="AY1249" s="183">
        <f t="shared" si="256"/>
        <v>1</v>
      </c>
      <c r="AZ1249" s="183">
        <f t="shared" si="256"/>
        <v>1</v>
      </c>
      <c r="BA1249" s="183">
        <f t="shared" si="256"/>
        <v>1</v>
      </c>
      <c r="BB1249" s="183">
        <f t="shared" si="256"/>
        <v>1</v>
      </c>
      <c r="BC1249" s="183">
        <f t="shared" si="256"/>
        <v>1</v>
      </c>
      <c r="BD1249" s="183">
        <f t="shared" si="256"/>
        <v>1</v>
      </c>
      <c r="BE1249" s="183">
        <f t="shared" si="256"/>
        <v>1</v>
      </c>
      <c r="BF1249" s="183">
        <f t="shared" si="256"/>
        <v>1</v>
      </c>
      <c r="BG1249" s="183">
        <f t="shared" si="256"/>
        <v>1</v>
      </c>
      <c r="BH1249" s="183">
        <f t="shared" si="256"/>
        <v>1</v>
      </c>
      <c r="BI1249" s="183">
        <f t="shared" si="256"/>
        <v>1</v>
      </c>
      <c r="BJ1249" s="183">
        <f t="shared" si="256"/>
        <v>1</v>
      </c>
      <c r="BK1249" s="183">
        <f t="shared" si="256"/>
        <v>1</v>
      </c>
      <c r="BL1249" s="183">
        <f t="shared" si="256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7">S1253*$N$1252+S1256*$N$1255+S1259*$N$1258</f>
        <v>0</v>
      </c>
      <c r="T1250" s="177">
        <f t="shared" si="257"/>
        <v>0</v>
      </c>
      <c r="U1250" s="177">
        <f t="shared" si="257"/>
        <v>0</v>
      </c>
      <c r="V1250" s="177">
        <f t="shared" si="257"/>
        <v>0</v>
      </c>
      <c r="W1250" s="177">
        <f t="shared" si="257"/>
        <v>0</v>
      </c>
      <c r="X1250" s="177">
        <f t="shared" si="257"/>
        <v>0</v>
      </c>
      <c r="Y1250" s="177">
        <f t="shared" si="257"/>
        <v>0</v>
      </c>
      <c r="Z1250" s="177">
        <f t="shared" si="257"/>
        <v>0.2</v>
      </c>
      <c r="AA1250" s="177">
        <f t="shared" si="257"/>
        <v>0.2</v>
      </c>
      <c r="AB1250" s="177">
        <f t="shared" si="257"/>
        <v>0.2</v>
      </c>
      <c r="AC1250" s="177">
        <f t="shared" si="257"/>
        <v>0.2</v>
      </c>
      <c r="AD1250" s="177">
        <f t="shared" si="257"/>
        <v>0.2</v>
      </c>
      <c r="AE1250" s="177">
        <f t="shared" si="257"/>
        <v>0.2</v>
      </c>
      <c r="AF1250" s="177">
        <f t="shared" si="257"/>
        <v>0.2</v>
      </c>
      <c r="AG1250" s="177">
        <f t="shared" si="257"/>
        <v>0.2</v>
      </c>
      <c r="AH1250" s="177">
        <f t="shared" si="257"/>
        <v>0.2</v>
      </c>
      <c r="AI1250" s="177">
        <f t="shared" si="257"/>
        <v>0.2</v>
      </c>
      <c r="AJ1250" s="177">
        <f t="shared" si="257"/>
        <v>0.2</v>
      </c>
      <c r="AK1250" s="177">
        <f t="shared" si="257"/>
        <v>0.2</v>
      </c>
      <c r="AL1250" s="177">
        <f t="shared" si="257"/>
        <v>0</v>
      </c>
      <c r="AM1250" s="177">
        <f t="shared" si="257"/>
        <v>0</v>
      </c>
      <c r="AN1250" s="177">
        <f t="shared" si="257"/>
        <v>0</v>
      </c>
      <c r="AO1250" s="177">
        <f t="shared" si="257"/>
        <v>0</v>
      </c>
      <c r="AP1250" s="177">
        <f t="shared" si="257"/>
        <v>0</v>
      </c>
      <c r="AQ1250" s="177">
        <f t="shared" si="257"/>
        <v>0</v>
      </c>
      <c r="AR1250" s="177">
        <f t="shared" si="257"/>
        <v>0</v>
      </c>
      <c r="AS1250" s="177">
        <f t="shared" si="257"/>
        <v>0</v>
      </c>
      <c r="AT1250" s="177">
        <f t="shared" si="257"/>
        <v>0</v>
      </c>
      <c r="AU1250" s="177">
        <f t="shared" si="257"/>
        <v>0</v>
      </c>
      <c r="AV1250" s="177">
        <f t="shared" si="257"/>
        <v>0</v>
      </c>
      <c r="AW1250" s="177">
        <f t="shared" si="257"/>
        <v>0</v>
      </c>
      <c r="AX1250" s="177">
        <f t="shared" si="257"/>
        <v>0</v>
      </c>
      <c r="AY1250" s="177">
        <f t="shared" si="257"/>
        <v>0</v>
      </c>
      <c r="AZ1250" s="177">
        <f t="shared" si="257"/>
        <v>0</v>
      </c>
      <c r="BA1250" s="177">
        <f t="shared" si="257"/>
        <v>0</v>
      </c>
      <c r="BB1250" s="177">
        <f t="shared" si="257"/>
        <v>0</v>
      </c>
      <c r="BC1250" s="177">
        <f t="shared" si="257"/>
        <v>0</v>
      </c>
      <c r="BD1250" s="177">
        <f t="shared" si="257"/>
        <v>0</v>
      </c>
      <c r="BE1250" s="177">
        <f t="shared" si="257"/>
        <v>0</v>
      </c>
      <c r="BF1250" s="177">
        <f t="shared" si="257"/>
        <v>0</v>
      </c>
      <c r="BG1250" s="177">
        <f t="shared" si="257"/>
        <v>0</v>
      </c>
      <c r="BH1250" s="177">
        <f t="shared" si="257"/>
        <v>0</v>
      </c>
      <c r="BI1250" s="177">
        <f t="shared" si="257"/>
        <v>0</v>
      </c>
      <c r="BJ1250" s="177">
        <f t="shared" si="257"/>
        <v>0</v>
      </c>
      <c r="BK1250" s="177">
        <f t="shared" si="257"/>
        <v>0</v>
      </c>
      <c r="BL1250" s="177">
        <f t="shared" si="257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780</v>
      </c>
      <c r="S1251" s="177">
        <f t="shared" si="256"/>
        <v>0</v>
      </c>
      <c r="T1251" s="177">
        <f t="shared" si="256"/>
        <v>0</v>
      </c>
      <c r="U1251" s="177">
        <f t="shared" si="256"/>
        <v>0</v>
      </c>
      <c r="V1251" s="177">
        <f t="shared" si="256"/>
        <v>0</v>
      </c>
      <c r="W1251" s="177">
        <f t="shared" si="256"/>
        <v>0</v>
      </c>
      <c r="X1251" s="177">
        <f t="shared" si="256"/>
        <v>0</v>
      </c>
      <c r="Y1251" s="177">
        <f t="shared" si="256"/>
        <v>0</v>
      </c>
      <c r="Z1251" s="177">
        <f t="shared" si="256"/>
        <v>0</v>
      </c>
      <c r="AA1251" s="177">
        <f t="shared" si="256"/>
        <v>0</v>
      </c>
      <c r="AB1251" s="177">
        <f t="shared" si="256"/>
        <v>0</v>
      </c>
      <c r="AC1251" s="177">
        <f t="shared" si="256"/>
        <v>0</v>
      </c>
      <c r="AD1251" s="177">
        <f t="shared" si="256"/>
        <v>0</v>
      </c>
      <c r="AE1251" s="177">
        <f t="shared" si="256"/>
        <v>0</v>
      </c>
      <c r="AF1251" s="177">
        <f t="shared" si="256"/>
        <v>0</v>
      </c>
      <c r="AG1251" s="177">
        <f t="shared" si="256"/>
        <v>0</v>
      </c>
      <c r="AH1251" s="177">
        <f t="shared" si="256"/>
        <v>0</v>
      </c>
      <c r="AI1251" s="177">
        <f t="shared" si="256"/>
        <v>0</v>
      </c>
      <c r="AJ1251" s="177">
        <f t="shared" si="256"/>
        <v>0</v>
      </c>
      <c r="AK1251" s="177">
        <f t="shared" si="256"/>
        <v>0.2</v>
      </c>
      <c r="AL1251" s="177">
        <f t="shared" si="256"/>
        <v>0.2</v>
      </c>
      <c r="AM1251" s="177">
        <f t="shared" si="256"/>
        <v>0.2</v>
      </c>
      <c r="AN1251" s="177">
        <f t="shared" si="256"/>
        <v>0.2</v>
      </c>
      <c r="AO1251" s="177">
        <f t="shared" si="256"/>
        <v>0.2</v>
      </c>
      <c r="AP1251" s="177">
        <f t="shared" si="256"/>
        <v>0.2</v>
      </c>
      <c r="AQ1251" s="177">
        <f t="shared" si="256"/>
        <v>0.2</v>
      </c>
      <c r="AR1251" s="177">
        <f t="shared" si="256"/>
        <v>0.2</v>
      </c>
      <c r="AS1251" s="177">
        <f t="shared" si="256"/>
        <v>1</v>
      </c>
      <c r="AT1251" s="177">
        <f t="shared" si="256"/>
        <v>1</v>
      </c>
      <c r="AU1251" s="177">
        <f t="shared" si="256"/>
        <v>1</v>
      </c>
      <c r="AV1251" s="177">
        <f t="shared" si="256"/>
        <v>1</v>
      </c>
      <c r="AW1251" s="177">
        <f t="shared" si="256"/>
        <v>1</v>
      </c>
      <c r="AX1251" s="177">
        <f t="shared" si="256"/>
        <v>1</v>
      </c>
      <c r="AY1251" s="177">
        <f t="shared" si="256"/>
        <v>1</v>
      </c>
      <c r="AZ1251" s="177">
        <f t="shared" si="256"/>
        <v>1</v>
      </c>
      <c r="BA1251" s="177">
        <f t="shared" si="256"/>
        <v>1</v>
      </c>
      <c r="BB1251" s="177">
        <f t="shared" si="256"/>
        <v>1</v>
      </c>
      <c r="BC1251" s="177">
        <f t="shared" si="256"/>
        <v>1</v>
      </c>
      <c r="BD1251" s="177">
        <f t="shared" si="256"/>
        <v>1</v>
      </c>
      <c r="BE1251" s="177">
        <f t="shared" si="256"/>
        <v>1</v>
      </c>
      <c r="BF1251" s="177">
        <f t="shared" si="256"/>
        <v>1</v>
      </c>
      <c r="BG1251" s="177">
        <f t="shared" si="256"/>
        <v>1</v>
      </c>
      <c r="BH1251" s="177">
        <f t="shared" si="256"/>
        <v>1</v>
      </c>
      <c r="BI1251" s="177">
        <f t="shared" si="256"/>
        <v>1</v>
      </c>
      <c r="BJ1251" s="177">
        <f t="shared" si="256"/>
        <v>1</v>
      </c>
      <c r="BK1251" s="177">
        <f t="shared" si="256"/>
        <v>1</v>
      </c>
      <c r="BL1251" s="177">
        <f t="shared" si="256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>
        <v>1</v>
      </c>
      <c r="AI1253" s="182">
        <v>1</v>
      </c>
      <c r="AJ1253" s="182">
        <v>1</v>
      </c>
      <c r="AK1253" s="182">
        <v>1</v>
      </c>
      <c r="AL1253" s="182"/>
      <c r="AM1253" s="182"/>
      <c r="AN1253" s="182"/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780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/>
      <c r="AK1254" s="182">
        <v>1</v>
      </c>
      <c r="AL1254" s="182">
        <v>1</v>
      </c>
      <c r="AM1254" s="182">
        <v>1</v>
      </c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780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780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8">S1264*$N$1264+S1267*$N$1267+S1288*$N$1288</f>
        <v>0</v>
      </c>
      <c r="T1261" s="183">
        <f t="shared" si="258"/>
        <v>0</v>
      </c>
      <c r="U1261" s="183">
        <f t="shared" si="258"/>
        <v>0</v>
      </c>
      <c r="V1261" s="183">
        <f t="shared" si="258"/>
        <v>0</v>
      </c>
      <c r="W1261" s="183">
        <f t="shared" si="258"/>
        <v>0</v>
      </c>
      <c r="X1261" s="183">
        <f t="shared" si="258"/>
        <v>0</v>
      </c>
      <c r="Y1261" s="183">
        <f t="shared" si="258"/>
        <v>0</v>
      </c>
      <c r="Z1261" s="183">
        <f t="shared" si="258"/>
        <v>0</v>
      </c>
      <c r="AA1261" s="183">
        <f t="shared" si="258"/>
        <v>0</v>
      </c>
      <c r="AB1261" s="183">
        <f t="shared" si="258"/>
        <v>0</v>
      </c>
      <c r="AC1261" s="183">
        <f t="shared" si="258"/>
        <v>0</v>
      </c>
      <c r="AD1261" s="183">
        <f t="shared" si="258"/>
        <v>0</v>
      </c>
      <c r="AE1261" s="183">
        <f t="shared" si="258"/>
        <v>0</v>
      </c>
      <c r="AF1261" s="183">
        <f t="shared" si="258"/>
        <v>0.2</v>
      </c>
      <c r="AG1261" s="183">
        <f t="shared" si="258"/>
        <v>0.2</v>
      </c>
      <c r="AH1261" s="183">
        <f t="shared" si="258"/>
        <v>0.2</v>
      </c>
      <c r="AI1261" s="183">
        <f t="shared" si="258"/>
        <v>0.2</v>
      </c>
      <c r="AJ1261" s="183">
        <f t="shared" si="258"/>
        <v>0.2</v>
      </c>
      <c r="AK1261" s="183">
        <f t="shared" si="258"/>
        <v>0.79999999999999982</v>
      </c>
      <c r="AL1261" s="183">
        <f t="shared" si="258"/>
        <v>0.79999999999999982</v>
      </c>
      <c r="AM1261" s="183">
        <f t="shared" si="258"/>
        <v>0.99999999999999978</v>
      </c>
      <c r="AN1261" s="183">
        <f t="shared" si="258"/>
        <v>0.99999999999999978</v>
      </c>
      <c r="AO1261" s="183">
        <f t="shared" si="258"/>
        <v>0.99999999999999978</v>
      </c>
      <c r="AP1261" s="183">
        <f t="shared" si="258"/>
        <v>0.99999999999999978</v>
      </c>
      <c r="AQ1261" s="183">
        <f t="shared" si="258"/>
        <v>0.99999999999999978</v>
      </c>
      <c r="AR1261" s="183">
        <f t="shared" si="258"/>
        <v>0.99999999999999978</v>
      </c>
      <c r="AS1261" s="183">
        <f t="shared" si="258"/>
        <v>0.99999999999999978</v>
      </c>
      <c r="AT1261" s="183">
        <f t="shared" si="258"/>
        <v>0.99999999999999978</v>
      </c>
      <c r="AU1261" s="183">
        <f t="shared" si="258"/>
        <v>0.99999999999999978</v>
      </c>
      <c r="AV1261" s="183">
        <f t="shared" si="258"/>
        <v>0.99999999999999978</v>
      </c>
      <c r="AW1261" s="183">
        <f t="shared" si="258"/>
        <v>0.99999999999999978</v>
      </c>
      <c r="AX1261" s="183">
        <f t="shared" si="258"/>
        <v>0.99999999999999978</v>
      </c>
      <c r="AY1261" s="183">
        <f t="shared" si="258"/>
        <v>0.99999999999999978</v>
      </c>
      <c r="AZ1261" s="183">
        <f t="shared" si="258"/>
        <v>0.99999999999999978</v>
      </c>
      <c r="BA1261" s="183">
        <f t="shared" si="258"/>
        <v>0.99999999999999978</v>
      </c>
      <c r="BB1261" s="183">
        <f t="shared" si="258"/>
        <v>0.99999999999999978</v>
      </c>
      <c r="BC1261" s="183">
        <f t="shared" si="258"/>
        <v>0.99999999999999978</v>
      </c>
      <c r="BD1261" s="183">
        <f t="shared" si="258"/>
        <v>0.99999999999999978</v>
      </c>
      <c r="BE1261" s="183">
        <f t="shared" si="258"/>
        <v>0.99999999999999978</v>
      </c>
      <c r="BF1261" s="183">
        <f t="shared" si="258"/>
        <v>0.99999999999999978</v>
      </c>
      <c r="BG1261" s="183">
        <f t="shared" si="258"/>
        <v>0.99999999999999978</v>
      </c>
      <c r="BH1261" s="183">
        <f t="shared" si="258"/>
        <v>0.99999999999999978</v>
      </c>
      <c r="BI1261" s="183">
        <f t="shared" si="258"/>
        <v>0.99999999999999978</v>
      </c>
      <c r="BJ1261" s="183">
        <f t="shared" si="258"/>
        <v>0.99999999999999978</v>
      </c>
      <c r="BK1261" s="183">
        <f t="shared" si="258"/>
        <v>0.99999999999999978</v>
      </c>
      <c r="BL1261" s="183">
        <f t="shared" si="258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9">S1265*$N$1264+S1268*$N$1267+S1289*$N$1288</f>
        <v>0</v>
      </c>
      <c r="T1262" s="182">
        <f t="shared" si="259"/>
        <v>0</v>
      </c>
      <c r="U1262" s="182">
        <f t="shared" si="259"/>
        <v>0</v>
      </c>
      <c r="V1262" s="182">
        <f t="shared" si="259"/>
        <v>0</v>
      </c>
      <c r="W1262" s="182">
        <f t="shared" si="259"/>
        <v>0</v>
      </c>
      <c r="X1262" s="182">
        <f t="shared" si="259"/>
        <v>0</v>
      </c>
      <c r="Y1262" s="182">
        <f t="shared" si="259"/>
        <v>0</v>
      </c>
      <c r="Z1262" s="182">
        <f t="shared" si="259"/>
        <v>0</v>
      </c>
      <c r="AA1262" s="182">
        <f t="shared" si="259"/>
        <v>0</v>
      </c>
      <c r="AB1262" s="182">
        <f t="shared" si="259"/>
        <v>0</v>
      </c>
      <c r="AC1262" s="182">
        <f t="shared" si="259"/>
        <v>0</v>
      </c>
      <c r="AD1262" s="182">
        <f t="shared" si="259"/>
        <v>0</v>
      </c>
      <c r="AE1262" s="182">
        <f t="shared" si="259"/>
        <v>0</v>
      </c>
      <c r="AF1262" s="182">
        <f t="shared" si="259"/>
        <v>0</v>
      </c>
      <c r="AG1262" s="182">
        <f t="shared" si="259"/>
        <v>0</v>
      </c>
      <c r="AH1262" s="182">
        <f t="shared" si="259"/>
        <v>0.2</v>
      </c>
      <c r="AI1262" s="182">
        <f t="shared" si="259"/>
        <v>0.2</v>
      </c>
      <c r="AJ1262" s="182">
        <f t="shared" si="259"/>
        <v>0.2</v>
      </c>
      <c r="AK1262" s="182">
        <f t="shared" si="259"/>
        <v>0.2</v>
      </c>
      <c r="AL1262" s="182">
        <f t="shared" si="259"/>
        <v>0</v>
      </c>
      <c r="AM1262" s="182">
        <f t="shared" si="259"/>
        <v>0</v>
      </c>
      <c r="AN1262" s="182">
        <f t="shared" si="259"/>
        <v>0</v>
      </c>
      <c r="AO1262" s="182">
        <f t="shared" si="259"/>
        <v>0</v>
      </c>
      <c r="AP1262" s="182">
        <f t="shared" si="259"/>
        <v>0</v>
      </c>
      <c r="AQ1262" s="182">
        <f t="shared" si="259"/>
        <v>0</v>
      </c>
      <c r="AR1262" s="182">
        <f t="shared" si="259"/>
        <v>0</v>
      </c>
      <c r="AS1262" s="182">
        <f t="shared" si="259"/>
        <v>0</v>
      </c>
      <c r="AT1262" s="182">
        <f t="shared" si="259"/>
        <v>0</v>
      </c>
      <c r="AU1262" s="182">
        <f t="shared" si="259"/>
        <v>0</v>
      </c>
      <c r="AV1262" s="182">
        <f t="shared" si="259"/>
        <v>0</v>
      </c>
      <c r="AW1262" s="182">
        <f t="shared" si="259"/>
        <v>0</v>
      </c>
      <c r="AX1262" s="182">
        <f t="shared" si="259"/>
        <v>0</v>
      </c>
      <c r="AY1262" s="182">
        <f t="shared" si="259"/>
        <v>0</v>
      </c>
      <c r="AZ1262" s="182">
        <f t="shared" si="259"/>
        <v>0</v>
      </c>
      <c r="BA1262" s="182">
        <f t="shared" si="259"/>
        <v>0</v>
      </c>
      <c r="BB1262" s="182">
        <f t="shared" si="259"/>
        <v>0</v>
      </c>
      <c r="BC1262" s="182">
        <f t="shared" si="259"/>
        <v>0</v>
      </c>
      <c r="BD1262" s="182">
        <f t="shared" si="259"/>
        <v>0</v>
      </c>
      <c r="BE1262" s="182">
        <f t="shared" si="259"/>
        <v>0</v>
      </c>
      <c r="BF1262" s="182">
        <f t="shared" si="259"/>
        <v>0</v>
      </c>
      <c r="BG1262" s="182">
        <f t="shared" si="259"/>
        <v>0</v>
      </c>
      <c r="BH1262" s="182">
        <f t="shared" si="259"/>
        <v>0</v>
      </c>
      <c r="BI1262" s="182">
        <f t="shared" si="259"/>
        <v>0</v>
      </c>
      <c r="BJ1262" s="182">
        <f t="shared" si="259"/>
        <v>0</v>
      </c>
      <c r="BK1262" s="182">
        <f t="shared" si="259"/>
        <v>0</v>
      </c>
      <c r="BL1262" s="182">
        <f t="shared" si="259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780</v>
      </c>
      <c r="S1263" s="182">
        <f t="shared" si="258"/>
        <v>0</v>
      </c>
      <c r="T1263" s="182">
        <f t="shared" si="258"/>
        <v>0</v>
      </c>
      <c r="U1263" s="182">
        <f t="shared" si="258"/>
        <v>0</v>
      </c>
      <c r="V1263" s="182">
        <f t="shared" si="258"/>
        <v>0</v>
      </c>
      <c r="W1263" s="182">
        <f t="shared" si="258"/>
        <v>0</v>
      </c>
      <c r="X1263" s="182">
        <f t="shared" si="258"/>
        <v>0</v>
      </c>
      <c r="Y1263" s="182">
        <f t="shared" si="258"/>
        <v>0</v>
      </c>
      <c r="Z1263" s="182">
        <f t="shared" si="258"/>
        <v>0</v>
      </c>
      <c r="AA1263" s="182">
        <f t="shared" si="258"/>
        <v>0</v>
      </c>
      <c r="AB1263" s="182">
        <f t="shared" si="258"/>
        <v>0</v>
      </c>
      <c r="AC1263" s="182">
        <f t="shared" si="258"/>
        <v>0</v>
      </c>
      <c r="AD1263" s="182">
        <f t="shared" si="258"/>
        <v>0</v>
      </c>
      <c r="AE1263" s="182">
        <f t="shared" si="258"/>
        <v>0</v>
      </c>
      <c r="AF1263" s="182">
        <f t="shared" si="258"/>
        <v>0</v>
      </c>
      <c r="AG1263" s="182">
        <f t="shared" si="258"/>
        <v>0</v>
      </c>
      <c r="AH1263" s="182">
        <f t="shared" si="258"/>
        <v>0</v>
      </c>
      <c r="AI1263" s="182">
        <f t="shared" si="258"/>
        <v>0</v>
      </c>
      <c r="AJ1263" s="182">
        <f t="shared" si="258"/>
        <v>0</v>
      </c>
      <c r="AK1263" s="182">
        <f t="shared" si="258"/>
        <v>0.2</v>
      </c>
      <c r="AL1263" s="182">
        <f t="shared" si="258"/>
        <v>0.2</v>
      </c>
      <c r="AM1263" s="182">
        <f t="shared" si="258"/>
        <v>0.79999999999999982</v>
      </c>
      <c r="AN1263" s="182">
        <f t="shared" si="258"/>
        <v>0.99999999999999978</v>
      </c>
      <c r="AO1263" s="182">
        <f t="shared" si="258"/>
        <v>0.99999999999999978</v>
      </c>
      <c r="AP1263" s="182">
        <f t="shared" si="258"/>
        <v>0.99999999999999978</v>
      </c>
      <c r="AQ1263" s="182">
        <f t="shared" si="258"/>
        <v>0.99999999999999978</v>
      </c>
      <c r="AR1263" s="182">
        <f t="shared" si="258"/>
        <v>0.99999999999999978</v>
      </c>
      <c r="AS1263" s="182">
        <f t="shared" si="258"/>
        <v>0.99999999999999978</v>
      </c>
      <c r="AT1263" s="182">
        <f t="shared" si="258"/>
        <v>0.99999999999999978</v>
      </c>
      <c r="AU1263" s="182">
        <f t="shared" si="258"/>
        <v>0.99999999999999978</v>
      </c>
      <c r="AV1263" s="182">
        <f t="shared" si="258"/>
        <v>0.99999999999999978</v>
      </c>
      <c r="AW1263" s="182">
        <f t="shared" si="258"/>
        <v>0.99999999999999978</v>
      </c>
      <c r="AX1263" s="182">
        <f t="shared" si="258"/>
        <v>0.99999999999999978</v>
      </c>
      <c r="AY1263" s="182">
        <f t="shared" si="258"/>
        <v>0.99999999999999978</v>
      </c>
      <c r="AZ1263" s="182">
        <f t="shared" si="258"/>
        <v>0.99999999999999978</v>
      </c>
      <c r="BA1263" s="182">
        <f t="shared" si="258"/>
        <v>0.99999999999999978</v>
      </c>
      <c r="BB1263" s="182">
        <f t="shared" si="258"/>
        <v>0.99999999999999978</v>
      </c>
      <c r="BC1263" s="182">
        <f t="shared" si="258"/>
        <v>0.99999999999999978</v>
      </c>
      <c r="BD1263" s="182">
        <f t="shared" si="258"/>
        <v>0.99999999999999978</v>
      </c>
      <c r="BE1263" s="182">
        <f t="shared" si="258"/>
        <v>0.99999999999999978</v>
      </c>
      <c r="BF1263" s="182">
        <f t="shared" si="258"/>
        <v>0.99999999999999978</v>
      </c>
      <c r="BG1263" s="182">
        <f t="shared" si="258"/>
        <v>0.99999999999999978</v>
      </c>
      <c r="BH1263" s="182">
        <f t="shared" si="258"/>
        <v>0.99999999999999978</v>
      </c>
      <c r="BI1263" s="182">
        <f t="shared" si="258"/>
        <v>0.99999999999999978</v>
      </c>
      <c r="BJ1263" s="182">
        <f t="shared" si="258"/>
        <v>0.99999999999999978</v>
      </c>
      <c r="BK1263" s="182">
        <f t="shared" si="258"/>
        <v>0.99999999999999978</v>
      </c>
      <c r="BL1263" s="182">
        <f t="shared" si="258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>
        <v>1</v>
      </c>
      <c r="AI1265" s="182">
        <v>1</v>
      </c>
      <c r="AJ1265" s="182">
        <v>1</v>
      </c>
      <c r="AK1265" s="182">
        <v>1</v>
      </c>
      <c r="AL1265" s="182"/>
      <c r="AM1265" s="182"/>
      <c r="AN1265" s="182"/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780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>
        <v>0</v>
      </c>
      <c r="AJ1266" s="182"/>
      <c r="AK1266" s="182">
        <v>1</v>
      </c>
      <c r="AL1266" s="182">
        <v>1</v>
      </c>
      <c r="AM1266" s="182">
        <v>1</v>
      </c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60">S1270*$O$1270+S1273*$O$1273+S1276*$O$1276+S1279*$O$1279+S1282*$O$1282+S1285*$O$1285</f>
        <v>0</v>
      </c>
      <c r="T1267" s="185">
        <f t="shared" si="260"/>
        <v>0</v>
      </c>
      <c r="U1267" s="185">
        <f t="shared" si="260"/>
        <v>0</v>
      </c>
      <c r="V1267" s="185">
        <f t="shared" si="260"/>
        <v>0</v>
      </c>
      <c r="W1267" s="185">
        <f t="shared" si="260"/>
        <v>0</v>
      </c>
      <c r="X1267" s="185">
        <f t="shared" si="260"/>
        <v>0</v>
      </c>
      <c r="Y1267" s="185">
        <f t="shared" si="260"/>
        <v>0</v>
      </c>
      <c r="Z1267" s="185">
        <f t="shared" si="260"/>
        <v>0</v>
      </c>
      <c r="AA1267" s="185">
        <f t="shared" si="260"/>
        <v>0</v>
      </c>
      <c r="AB1267" s="185">
        <f t="shared" si="260"/>
        <v>0</v>
      </c>
      <c r="AC1267" s="185">
        <f t="shared" si="260"/>
        <v>0</v>
      </c>
      <c r="AD1267" s="185">
        <f t="shared" si="260"/>
        <v>0</v>
      </c>
      <c r="AE1267" s="185">
        <f t="shared" si="260"/>
        <v>0</v>
      </c>
      <c r="AF1267" s="185">
        <f t="shared" si="260"/>
        <v>0</v>
      </c>
      <c r="AG1267" s="185">
        <f t="shared" si="260"/>
        <v>0</v>
      </c>
      <c r="AH1267" s="185">
        <f t="shared" si="260"/>
        <v>0</v>
      </c>
      <c r="AI1267" s="185">
        <f t="shared" si="260"/>
        <v>0</v>
      </c>
      <c r="AJ1267" s="185">
        <f t="shared" si="260"/>
        <v>0</v>
      </c>
      <c r="AK1267" s="185">
        <f t="shared" si="260"/>
        <v>0.99999999999999989</v>
      </c>
      <c r="AL1267" s="185">
        <f t="shared" si="260"/>
        <v>0.99999999999999989</v>
      </c>
      <c r="AM1267" s="185">
        <f t="shared" si="260"/>
        <v>0.99999999999999989</v>
      </c>
      <c r="AN1267" s="185">
        <f t="shared" si="260"/>
        <v>0.99999999999999989</v>
      </c>
      <c r="AO1267" s="185">
        <f t="shared" si="260"/>
        <v>0.99999999999999989</v>
      </c>
      <c r="AP1267" s="185">
        <f t="shared" si="260"/>
        <v>0.99999999999999989</v>
      </c>
      <c r="AQ1267" s="185">
        <f t="shared" si="260"/>
        <v>0.99999999999999989</v>
      </c>
      <c r="AR1267" s="185">
        <f t="shared" si="260"/>
        <v>0.99999999999999989</v>
      </c>
      <c r="AS1267" s="185">
        <f t="shared" si="260"/>
        <v>0.99999999999999989</v>
      </c>
      <c r="AT1267" s="185">
        <f t="shared" si="260"/>
        <v>0.99999999999999989</v>
      </c>
      <c r="AU1267" s="185">
        <f t="shared" si="260"/>
        <v>0.99999999999999989</v>
      </c>
      <c r="AV1267" s="185">
        <f t="shared" si="260"/>
        <v>0.99999999999999989</v>
      </c>
      <c r="AW1267" s="185">
        <f t="shared" si="260"/>
        <v>0.99999999999999989</v>
      </c>
      <c r="AX1267" s="185">
        <f t="shared" si="260"/>
        <v>0.99999999999999989</v>
      </c>
      <c r="AY1267" s="185">
        <f t="shared" si="260"/>
        <v>0.99999999999999989</v>
      </c>
      <c r="AZ1267" s="185">
        <f t="shared" si="260"/>
        <v>0.99999999999999989</v>
      </c>
      <c r="BA1267" s="185">
        <f t="shared" si="260"/>
        <v>0.99999999999999989</v>
      </c>
      <c r="BB1267" s="185">
        <f t="shared" si="260"/>
        <v>0.99999999999999989</v>
      </c>
      <c r="BC1267" s="185">
        <f t="shared" si="260"/>
        <v>0.99999999999999989</v>
      </c>
      <c r="BD1267" s="185">
        <f t="shared" si="260"/>
        <v>0.99999999999999989</v>
      </c>
      <c r="BE1267" s="185">
        <f t="shared" si="260"/>
        <v>0.99999999999999989</v>
      </c>
      <c r="BF1267" s="185">
        <f t="shared" si="260"/>
        <v>0.99999999999999989</v>
      </c>
      <c r="BG1267" s="185">
        <f t="shared" si="260"/>
        <v>0.99999999999999989</v>
      </c>
      <c r="BH1267" s="185">
        <f t="shared" si="260"/>
        <v>0.99999999999999989</v>
      </c>
      <c r="BI1267" s="185">
        <f t="shared" si="260"/>
        <v>0.99999999999999989</v>
      </c>
      <c r="BJ1267" s="185">
        <f t="shared" si="260"/>
        <v>0.99999999999999989</v>
      </c>
      <c r="BK1267" s="185">
        <f t="shared" si="260"/>
        <v>0.99999999999999989</v>
      </c>
      <c r="BL1267" s="185">
        <f t="shared" si="260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61">S1271*$O$1270+S1274*$O$1273+S1277*$O$1276+S1280*$O$1279+S1283*$O$1282+S1286*$O$1285</f>
        <v>0</v>
      </c>
      <c r="T1268" s="182">
        <f t="shared" si="261"/>
        <v>0</v>
      </c>
      <c r="U1268" s="182">
        <f t="shared" si="261"/>
        <v>0</v>
      </c>
      <c r="V1268" s="182">
        <f t="shared" si="261"/>
        <v>0</v>
      </c>
      <c r="W1268" s="182">
        <f t="shared" si="261"/>
        <v>0</v>
      </c>
      <c r="X1268" s="182">
        <f t="shared" si="261"/>
        <v>0</v>
      </c>
      <c r="Y1268" s="182">
        <f t="shared" si="261"/>
        <v>0</v>
      </c>
      <c r="Z1268" s="182">
        <f t="shared" si="261"/>
        <v>0</v>
      </c>
      <c r="AA1268" s="182">
        <f t="shared" si="261"/>
        <v>0</v>
      </c>
      <c r="AB1268" s="182">
        <f t="shared" si="261"/>
        <v>0</v>
      </c>
      <c r="AC1268" s="182">
        <f t="shared" si="261"/>
        <v>0</v>
      </c>
      <c r="AD1268" s="182">
        <f t="shared" si="261"/>
        <v>0</v>
      </c>
      <c r="AE1268" s="182">
        <f t="shared" si="261"/>
        <v>0</v>
      </c>
      <c r="AF1268" s="182">
        <f t="shared" si="261"/>
        <v>0</v>
      </c>
      <c r="AG1268" s="182">
        <f t="shared" si="261"/>
        <v>0</v>
      </c>
      <c r="AH1268" s="182">
        <f t="shared" si="261"/>
        <v>0</v>
      </c>
      <c r="AI1268" s="182">
        <f t="shared" si="261"/>
        <v>0</v>
      </c>
      <c r="AJ1268" s="182">
        <f t="shared" si="261"/>
        <v>0</v>
      </c>
      <c r="AK1268" s="182">
        <f t="shared" si="261"/>
        <v>0</v>
      </c>
      <c r="AL1268" s="182">
        <f t="shared" si="261"/>
        <v>0</v>
      </c>
      <c r="AM1268" s="182">
        <f t="shared" si="261"/>
        <v>0</v>
      </c>
      <c r="AN1268" s="182">
        <f t="shared" si="261"/>
        <v>0</v>
      </c>
      <c r="AO1268" s="182">
        <f t="shared" si="261"/>
        <v>0</v>
      </c>
      <c r="AP1268" s="182">
        <f t="shared" si="261"/>
        <v>0</v>
      </c>
      <c r="AQ1268" s="182">
        <f t="shared" si="261"/>
        <v>0</v>
      </c>
      <c r="AR1268" s="182">
        <f t="shared" si="261"/>
        <v>0</v>
      </c>
      <c r="AS1268" s="182">
        <f t="shared" si="261"/>
        <v>0</v>
      </c>
      <c r="AT1268" s="182">
        <f t="shared" si="261"/>
        <v>0</v>
      </c>
      <c r="AU1268" s="182">
        <f t="shared" si="261"/>
        <v>0</v>
      </c>
      <c r="AV1268" s="182">
        <f t="shared" si="261"/>
        <v>0</v>
      </c>
      <c r="AW1268" s="182">
        <f t="shared" si="261"/>
        <v>0</v>
      </c>
      <c r="AX1268" s="182">
        <f t="shared" si="261"/>
        <v>0</v>
      </c>
      <c r="AY1268" s="182">
        <f t="shared" si="261"/>
        <v>0</v>
      </c>
      <c r="AZ1268" s="182">
        <f t="shared" si="261"/>
        <v>0</v>
      </c>
      <c r="BA1268" s="182">
        <f t="shared" si="261"/>
        <v>0</v>
      </c>
      <c r="BB1268" s="182">
        <f t="shared" si="261"/>
        <v>0</v>
      </c>
      <c r="BC1268" s="182">
        <f t="shared" si="261"/>
        <v>0</v>
      </c>
      <c r="BD1268" s="182">
        <f t="shared" si="261"/>
        <v>0</v>
      </c>
      <c r="BE1268" s="182">
        <f t="shared" si="261"/>
        <v>0</v>
      </c>
      <c r="BF1268" s="182">
        <f t="shared" si="261"/>
        <v>0</v>
      </c>
      <c r="BG1268" s="182">
        <f t="shared" si="261"/>
        <v>0</v>
      </c>
      <c r="BH1268" s="182">
        <f t="shared" si="261"/>
        <v>0</v>
      </c>
      <c r="BI1268" s="182">
        <f t="shared" si="261"/>
        <v>0</v>
      </c>
      <c r="BJ1268" s="182">
        <f t="shared" si="261"/>
        <v>0</v>
      </c>
      <c r="BK1268" s="182">
        <f t="shared" si="261"/>
        <v>0</v>
      </c>
      <c r="BL1268" s="182">
        <f t="shared" si="261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780</v>
      </c>
      <c r="S1269" s="182">
        <f t="shared" si="260"/>
        <v>0</v>
      </c>
      <c r="T1269" s="182">
        <f t="shared" si="260"/>
        <v>0</v>
      </c>
      <c r="U1269" s="182">
        <f t="shared" si="260"/>
        <v>0</v>
      </c>
      <c r="V1269" s="182">
        <f t="shared" si="260"/>
        <v>0</v>
      </c>
      <c r="W1269" s="182">
        <f t="shared" si="260"/>
        <v>0</v>
      </c>
      <c r="X1269" s="182">
        <f t="shared" si="260"/>
        <v>0</v>
      </c>
      <c r="Y1269" s="182">
        <f t="shared" si="260"/>
        <v>0</v>
      </c>
      <c r="Z1269" s="182">
        <f t="shared" si="260"/>
        <v>0</v>
      </c>
      <c r="AA1269" s="182">
        <f t="shared" si="260"/>
        <v>0</v>
      </c>
      <c r="AB1269" s="182">
        <f t="shared" si="260"/>
        <v>0</v>
      </c>
      <c r="AC1269" s="182">
        <f t="shared" si="260"/>
        <v>0</v>
      </c>
      <c r="AD1269" s="182">
        <f t="shared" si="260"/>
        <v>0</v>
      </c>
      <c r="AE1269" s="182">
        <f t="shared" si="260"/>
        <v>0</v>
      </c>
      <c r="AF1269" s="182">
        <f t="shared" si="260"/>
        <v>0</v>
      </c>
      <c r="AG1269" s="182">
        <f t="shared" si="260"/>
        <v>0</v>
      </c>
      <c r="AH1269" s="182">
        <f t="shared" si="260"/>
        <v>0</v>
      </c>
      <c r="AI1269" s="182">
        <f t="shared" si="260"/>
        <v>0</v>
      </c>
      <c r="AJ1269" s="182">
        <f t="shared" si="260"/>
        <v>0</v>
      </c>
      <c r="AK1269" s="182"/>
      <c r="AL1269" s="182"/>
      <c r="AM1269" s="182">
        <f t="shared" si="260"/>
        <v>0.99999999999999989</v>
      </c>
      <c r="AN1269" s="182">
        <f t="shared" si="260"/>
        <v>0.99999999999999989</v>
      </c>
      <c r="AO1269" s="182">
        <f t="shared" si="260"/>
        <v>0.99999999999999989</v>
      </c>
      <c r="AP1269" s="182">
        <f t="shared" si="260"/>
        <v>0.99999999999999989</v>
      </c>
      <c r="AQ1269" s="182">
        <f t="shared" si="260"/>
        <v>0.99999999999999989</v>
      </c>
      <c r="AR1269" s="182">
        <f t="shared" si="260"/>
        <v>0.99999999999999989</v>
      </c>
      <c r="AS1269" s="182">
        <f t="shared" si="260"/>
        <v>0.99999999999999989</v>
      </c>
      <c r="AT1269" s="182">
        <f t="shared" si="260"/>
        <v>0.99999999999999989</v>
      </c>
      <c r="AU1269" s="182">
        <f t="shared" si="260"/>
        <v>0.99999999999999989</v>
      </c>
      <c r="AV1269" s="182">
        <f t="shared" si="260"/>
        <v>0.99999999999999989</v>
      </c>
      <c r="AW1269" s="182">
        <f t="shared" si="260"/>
        <v>0.99999999999999989</v>
      </c>
      <c r="AX1269" s="182">
        <f t="shared" si="260"/>
        <v>0.99999999999999989</v>
      </c>
      <c r="AY1269" s="182">
        <f t="shared" si="260"/>
        <v>0.99999999999999989</v>
      </c>
      <c r="AZ1269" s="182">
        <f t="shared" si="260"/>
        <v>0.99999999999999989</v>
      </c>
      <c r="BA1269" s="182">
        <f t="shared" si="260"/>
        <v>0.99999999999999989</v>
      </c>
      <c r="BB1269" s="182">
        <f t="shared" si="260"/>
        <v>0.99999999999999989</v>
      </c>
      <c r="BC1269" s="182">
        <f t="shared" si="260"/>
        <v>0.99999999999999989</v>
      </c>
      <c r="BD1269" s="182">
        <f t="shared" si="260"/>
        <v>0.99999999999999989</v>
      </c>
      <c r="BE1269" s="182">
        <f t="shared" si="260"/>
        <v>0.99999999999999989</v>
      </c>
      <c r="BF1269" s="182">
        <f t="shared" si="260"/>
        <v>0.99999999999999989</v>
      </c>
      <c r="BG1269" s="182">
        <f t="shared" si="260"/>
        <v>0.99999999999999989</v>
      </c>
      <c r="BH1269" s="182">
        <f t="shared" si="260"/>
        <v>0.99999999999999989</v>
      </c>
      <c r="BI1269" s="182">
        <f t="shared" si="260"/>
        <v>0.99999999999999989</v>
      </c>
      <c r="BJ1269" s="182">
        <f t="shared" si="260"/>
        <v>0.99999999999999989</v>
      </c>
      <c r="BK1269" s="182">
        <f t="shared" si="260"/>
        <v>0.99999999999999989</v>
      </c>
      <c r="BL1269" s="182">
        <f t="shared" si="260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780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>
        <v>1</v>
      </c>
      <c r="AN1272" s="182">
        <v>1</v>
      </c>
      <c r="AO1272" s="182">
        <v>1</v>
      </c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780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>
        <v>1</v>
      </c>
      <c r="AN1275" s="182">
        <v>1</v>
      </c>
      <c r="AO1275" s="182">
        <v>1</v>
      </c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780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>
        <v>1</v>
      </c>
      <c r="AN1278" s="182">
        <v>1</v>
      </c>
      <c r="AO1278" s="182">
        <v>1</v>
      </c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780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>
        <v>1</v>
      </c>
      <c r="AN1281" s="182">
        <v>1</v>
      </c>
      <c r="AO1281" s="182">
        <v>1</v>
      </c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780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>
        <v>1</v>
      </c>
      <c r="AN1284" s="182">
        <v>1</v>
      </c>
      <c r="AO1284" s="182">
        <v>1</v>
      </c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780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>
        <v>1</v>
      </c>
      <c r="AN1287" s="182">
        <v>1</v>
      </c>
      <c r="AO1287" s="182">
        <v>1</v>
      </c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2">S1291*$O$1291+S1294*$O$1294+S1297*$O$1297+S1300*$O$1300+S1303*$O$1303+S1306*$O$1306</f>
        <v>0</v>
      </c>
      <c r="T1288" s="185">
        <f t="shared" si="262"/>
        <v>0</v>
      </c>
      <c r="U1288" s="185">
        <f t="shared" si="262"/>
        <v>0</v>
      </c>
      <c r="V1288" s="185">
        <f t="shared" si="262"/>
        <v>0</v>
      </c>
      <c r="W1288" s="185">
        <f t="shared" si="262"/>
        <v>0</v>
      </c>
      <c r="X1288" s="185">
        <f t="shared" si="262"/>
        <v>0</v>
      </c>
      <c r="Y1288" s="185">
        <f t="shared" si="262"/>
        <v>0</v>
      </c>
      <c r="Z1288" s="185">
        <f t="shared" si="262"/>
        <v>0</v>
      </c>
      <c r="AA1288" s="185">
        <f t="shared" si="262"/>
        <v>0</v>
      </c>
      <c r="AB1288" s="185">
        <f t="shared" si="262"/>
        <v>0</v>
      </c>
      <c r="AC1288" s="185">
        <f t="shared" si="262"/>
        <v>0</v>
      </c>
      <c r="AD1288" s="185">
        <f t="shared" si="262"/>
        <v>0</v>
      </c>
      <c r="AE1288" s="185">
        <f t="shared" si="262"/>
        <v>0</v>
      </c>
      <c r="AF1288" s="185">
        <f t="shared" si="262"/>
        <v>0</v>
      </c>
      <c r="AG1288" s="185">
        <f t="shared" si="262"/>
        <v>0</v>
      </c>
      <c r="AH1288" s="185">
        <f t="shared" si="262"/>
        <v>0</v>
      </c>
      <c r="AI1288" s="185">
        <f t="shared" si="262"/>
        <v>0</v>
      </c>
      <c r="AJ1288" s="185">
        <f t="shared" si="262"/>
        <v>0</v>
      </c>
      <c r="AK1288" s="185">
        <f t="shared" si="262"/>
        <v>0</v>
      </c>
      <c r="AL1288" s="185">
        <f t="shared" si="262"/>
        <v>0</v>
      </c>
      <c r="AM1288" s="185">
        <f t="shared" si="262"/>
        <v>0.99999999999999989</v>
      </c>
      <c r="AN1288" s="185">
        <f t="shared" si="262"/>
        <v>0.99999999999999989</v>
      </c>
      <c r="AO1288" s="185">
        <f t="shared" si="262"/>
        <v>0.99999999999999989</v>
      </c>
      <c r="AP1288" s="185">
        <f t="shared" si="262"/>
        <v>0.99999999999999989</v>
      </c>
      <c r="AQ1288" s="185">
        <f t="shared" si="262"/>
        <v>0.99999999999999989</v>
      </c>
      <c r="AR1288" s="185">
        <f t="shared" si="262"/>
        <v>0.99999999999999989</v>
      </c>
      <c r="AS1288" s="185">
        <f t="shared" si="262"/>
        <v>0.99999999999999989</v>
      </c>
      <c r="AT1288" s="185">
        <f t="shared" si="262"/>
        <v>0.99999999999999989</v>
      </c>
      <c r="AU1288" s="185">
        <f t="shared" si="262"/>
        <v>0.99999999999999989</v>
      </c>
      <c r="AV1288" s="185">
        <f t="shared" si="262"/>
        <v>0.99999999999999989</v>
      </c>
      <c r="AW1288" s="185">
        <f t="shared" si="262"/>
        <v>0.99999999999999989</v>
      </c>
      <c r="AX1288" s="185">
        <f t="shared" si="262"/>
        <v>0.99999999999999989</v>
      </c>
      <c r="AY1288" s="185">
        <f t="shared" si="262"/>
        <v>0.99999999999999989</v>
      </c>
      <c r="AZ1288" s="185">
        <f t="shared" si="262"/>
        <v>0.99999999999999989</v>
      </c>
      <c r="BA1288" s="185">
        <f t="shared" si="262"/>
        <v>0.99999999999999989</v>
      </c>
      <c r="BB1288" s="185">
        <f t="shared" si="262"/>
        <v>0.99999999999999989</v>
      </c>
      <c r="BC1288" s="185">
        <f t="shared" si="262"/>
        <v>0.99999999999999989</v>
      </c>
      <c r="BD1288" s="185">
        <f t="shared" si="262"/>
        <v>0.99999999999999989</v>
      </c>
      <c r="BE1288" s="185">
        <f t="shared" si="262"/>
        <v>0.99999999999999989</v>
      </c>
      <c r="BF1288" s="185">
        <f t="shared" si="262"/>
        <v>0.99999999999999989</v>
      </c>
      <c r="BG1288" s="185">
        <f t="shared" si="262"/>
        <v>0.99999999999999989</v>
      </c>
      <c r="BH1288" s="185">
        <f t="shared" si="262"/>
        <v>0.99999999999999989</v>
      </c>
      <c r="BI1288" s="185">
        <f t="shared" si="262"/>
        <v>0.99999999999999989</v>
      </c>
      <c r="BJ1288" s="185">
        <f t="shared" si="262"/>
        <v>0.99999999999999989</v>
      </c>
      <c r="BK1288" s="185">
        <f t="shared" si="262"/>
        <v>0.99999999999999989</v>
      </c>
      <c r="BL1288" s="185">
        <f t="shared" si="262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3">S1292*$O$1291+S1295*$O$1294+S1298*$O$1297+S1301*$O$1300+S1304*$O$1303+S1307*$O$1306</f>
        <v>0</v>
      </c>
      <c r="T1289" s="182">
        <f t="shared" si="263"/>
        <v>0</v>
      </c>
      <c r="U1289" s="182">
        <f t="shared" si="263"/>
        <v>0</v>
      </c>
      <c r="V1289" s="182">
        <f t="shared" si="263"/>
        <v>0</v>
      </c>
      <c r="W1289" s="182">
        <f t="shared" si="263"/>
        <v>0</v>
      </c>
      <c r="X1289" s="182">
        <f t="shared" si="263"/>
        <v>0</v>
      </c>
      <c r="Y1289" s="182">
        <f t="shared" si="263"/>
        <v>0</v>
      </c>
      <c r="Z1289" s="182">
        <f t="shared" si="263"/>
        <v>0</v>
      </c>
      <c r="AA1289" s="182">
        <f t="shared" si="263"/>
        <v>0</v>
      </c>
      <c r="AB1289" s="182">
        <f t="shared" si="263"/>
        <v>0</v>
      </c>
      <c r="AC1289" s="182">
        <f t="shared" si="263"/>
        <v>0</v>
      </c>
      <c r="AD1289" s="182">
        <f t="shared" si="263"/>
        <v>0</v>
      </c>
      <c r="AE1289" s="182">
        <f t="shared" si="263"/>
        <v>0</v>
      </c>
      <c r="AF1289" s="182">
        <f t="shared" si="263"/>
        <v>0</v>
      </c>
      <c r="AG1289" s="182">
        <f t="shared" si="263"/>
        <v>0</v>
      </c>
      <c r="AH1289" s="182">
        <f t="shared" si="263"/>
        <v>0</v>
      </c>
      <c r="AI1289" s="182">
        <f t="shared" si="263"/>
        <v>0</v>
      </c>
      <c r="AJ1289" s="182">
        <f t="shared" si="263"/>
        <v>0</v>
      </c>
      <c r="AK1289" s="182">
        <f t="shared" si="263"/>
        <v>0</v>
      </c>
      <c r="AL1289" s="182">
        <f t="shared" si="263"/>
        <v>0</v>
      </c>
      <c r="AM1289" s="182">
        <f t="shared" si="263"/>
        <v>0</v>
      </c>
      <c r="AN1289" s="182">
        <f t="shared" si="263"/>
        <v>0</v>
      </c>
      <c r="AO1289" s="182">
        <f t="shared" si="263"/>
        <v>0</v>
      </c>
      <c r="AP1289" s="182">
        <f t="shared" si="263"/>
        <v>0</v>
      </c>
      <c r="AQ1289" s="182">
        <f t="shared" si="263"/>
        <v>0</v>
      </c>
      <c r="AR1289" s="182">
        <f t="shared" si="263"/>
        <v>0</v>
      </c>
      <c r="AS1289" s="182">
        <f t="shared" si="263"/>
        <v>0</v>
      </c>
      <c r="AT1289" s="182">
        <f t="shared" si="263"/>
        <v>0</v>
      </c>
      <c r="AU1289" s="182">
        <f t="shared" si="263"/>
        <v>0</v>
      </c>
      <c r="AV1289" s="182">
        <f t="shared" si="263"/>
        <v>0</v>
      </c>
      <c r="AW1289" s="182">
        <f t="shared" si="263"/>
        <v>0</v>
      </c>
      <c r="AX1289" s="182">
        <f t="shared" si="263"/>
        <v>0</v>
      </c>
      <c r="AY1289" s="182">
        <f t="shared" si="263"/>
        <v>0</v>
      </c>
      <c r="AZ1289" s="182">
        <f t="shared" si="263"/>
        <v>0</v>
      </c>
      <c r="BA1289" s="182">
        <f t="shared" si="263"/>
        <v>0</v>
      </c>
      <c r="BB1289" s="182">
        <f t="shared" si="263"/>
        <v>0</v>
      </c>
      <c r="BC1289" s="182">
        <f t="shared" si="263"/>
        <v>0</v>
      </c>
      <c r="BD1289" s="182">
        <f t="shared" si="263"/>
        <v>0</v>
      </c>
      <c r="BE1289" s="182">
        <f t="shared" si="263"/>
        <v>0</v>
      </c>
      <c r="BF1289" s="182">
        <f t="shared" si="263"/>
        <v>0</v>
      </c>
      <c r="BG1289" s="182">
        <f t="shared" si="263"/>
        <v>0</v>
      </c>
      <c r="BH1289" s="182">
        <f t="shared" si="263"/>
        <v>0</v>
      </c>
      <c r="BI1289" s="182">
        <f t="shared" si="263"/>
        <v>0</v>
      </c>
      <c r="BJ1289" s="182">
        <f t="shared" si="263"/>
        <v>0</v>
      </c>
      <c r="BK1289" s="182">
        <f t="shared" si="263"/>
        <v>0</v>
      </c>
      <c r="BL1289" s="182">
        <f t="shared" si="263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780</v>
      </c>
      <c r="S1290" s="182">
        <f t="shared" si="262"/>
        <v>0</v>
      </c>
      <c r="T1290" s="182">
        <f t="shared" si="262"/>
        <v>0</v>
      </c>
      <c r="U1290" s="182">
        <f t="shared" si="262"/>
        <v>0</v>
      </c>
      <c r="V1290" s="182">
        <f t="shared" si="262"/>
        <v>0</v>
      </c>
      <c r="W1290" s="182">
        <f t="shared" si="262"/>
        <v>0</v>
      </c>
      <c r="X1290" s="182">
        <f t="shared" si="262"/>
        <v>0</v>
      </c>
      <c r="Y1290" s="182">
        <f t="shared" si="262"/>
        <v>0</v>
      </c>
      <c r="Z1290" s="182">
        <f t="shared" si="262"/>
        <v>0</v>
      </c>
      <c r="AA1290" s="182">
        <f t="shared" si="262"/>
        <v>0</v>
      </c>
      <c r="AB1290" s="182">
        <f t="shared" si="262"/>
        <v>0</v>
      </c>
      <c r="AC1290" s="182">
        <f t="shared" si="262"/>
        <v>0</v>
      </c>
      <c r="AD1290" s="182">
        <f t="shared" si="262"/>
        <v>0</v>
      </c>
      <c r="AE1290" s="182">
        <f t="shared" si="262"/>
        <v>0</v>
      </c>
      <c r="AF1290" s="182">
        <f t="shared" si="262"/>
        <v>0</v>
      </c>
      <c r="AG1290" s="182">
        <f t="shared" si="262"/>
        <v>0</v>
      </c>
      <c r="AH1290" s="182">
        <f t="shared" si="262"/>
        <v>0</v>
      </c>
      <c r="AI1290" s="182">
        <f t="shared" si="262"/>
        <v>0</v>
      </c>
      <c r="AJ1290" s="182">
        <f t="shared" si="262"/>
        <v>0</v>
      </c>
      <c r="AK1290" s="182">
        <f t="shared" si="262"/>
        <v>0</v>
      </c>
      <c r="AL1290" s="182">
        <f t="shared" si="262"/>
        <v>0</v>
      </c>
      <c r="AM1290" s="182">
        <f t="shared" si="262"/>
        <v>0</v>
      </c>
      <c r="AN1290" s="182">
        <f t="shared" si="262"/>
        <v>0.99999999999999989</v>
      </c>
      <c r="AO1290" s="182">
        <f t="shared" si="262"/>
        <v>0.99999999999999989</v>
      </c>
      <c r="AP1290" s="182">
        <f t="shared" si="262"/>
        <v>0.99999999999999989</v>
      </c>
      <c r="AQ1290" s="182">
        <f t="shared" si="262"/>
        <v>0.99999999999999989</v>
      </c>
      <c r="AR1290" s="182">
        <f t="shared" si="262"/>
        <v>0.99999999999999989</v>
      </c>
      <c r="AS1290" s="182">
        <f t="shared" si="262"/>
        <v>0.99999999999999989</v>
      </c>
      <c r="AT1290" s="182">
        <f t="shared" si="262"/>
        <v>0.99999999999999989</v>
      </c>
      <c r="AU1290" s="182">
        <f t="shared" si="262"/>
        <v>0.99999999999999989</v>
      </c>
      <c r="AV1290" s="182">
        <f t="shared" si="262"/>
        <v>0.99999999999999989</v>
      </c>
      <c r="AW1290" s="182">
        <f t="shared" si="262"/>
        <v>0.99999999999999989</v>
      </c>
      <c r="AX1290" s="182">
        <f t="shared" si="262"/>
        <v>0.99999999999999989</v>
      </c>
      <c r="AY1290" s="182">
        <f t="shared" si="262"/>
        <v>0.99999999999999989</v>
      </c>
      <c r="AZ1290" s="182">
        <f t="shared" si="262"/>
        <v>0.99999999999999989</v>
      </c>
      <c r="BA1290" s="182">
        <f t="shared" si="262"/>
        <v>0.99999999999999989</v>
      </c>
      <c r="BB1290" s="182">
        <f t="shared" si="262"/>
        <v>0.99999999999999989</v>
      </c>
      <c r="BC1290" s="182">
        <f t="shared" si="262"/>
        <v>0.99999999999999989</v>
      </c>
      <c r="BD1290" s="182">
        <f t="shared" si="262"/>
        <v>0.99999999999999989</v>
      </c>
      <c r="BE1290" s="182">
        <f t="shared" si="262"/>
        <v>0.99999999999999989</v>
      </c>
      <c r="BF1290" s="182">
        <f t="shared" si="262"/>
        <v>0.99999999999999989</v>
      </c>
      <c r="BG1290" s="182">
        <f t="shared" si="262"/>
        <v>0.99999999999999989</v>
      </c>
      <c r="BH1290" s="182">
        <f t="shared" si="262"/>
        <v>0.99999999999999989</v>
      </c>
      <c r="BI1290" s="182">
        <f t="shared" si="262"/>
        <v>0.99999999999999989</v>
      </c>
      <c r="BJ1290" s="182">
        <f t="shared" si="262"/>
        <v>0.99999999999999989</v>
      </c>
      <c r="BK1290" s="182">
        <f t="shared" si="262"/>
        <v>0.99999999999999989</v>
      </c>
      <c r="BL1290" s="182">
        <f t="shared" si="262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780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>
        <v>1</v>
      </c>
      <c r="AO1293" s="182">
        <v>1</v>
      </c>
      <c r="AP1293" s="182">
        <v>1</v>
      </c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780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>
        <v>1</v>
      </c>
      <c r="AO1296" s="182">
        <v>1</v>
      </c>
      <c r="AP1296" s="182">
        <v>1</v>
      </c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780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>
        <v>1</v>
      </c>
      <c r="AO1299" s="182">
        <v>1</v>
      </c>
      <c r="AP1299" s="182">
        <v>1</v>
      </c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780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>
        <v>1</v>
      </c>
      <c r="AO1302" s="182">
        <v>1</v>
      </c>
      <c r="AP1302" s="182">
        <v>1</v>
      </c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780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>
        <v>1</v>
      </c>
      <c r="AO1305" s="182">
        <v>1</v>
      </c>
      <c r="AP1305" s="182">
        <v>1</v>
      </c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780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>
        <v>1</v>
      </c>
      <c r="AO1308" s="182">
        <v>1</v>
      </c>
      <c r="AP1308" s="182">
        <v>1</v>
      </c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4">T1312*$N$1312+T1315*$N$1315+T1336*$N$1336</f>
        <v>0</v>
      </c>
      <c r="U1309" s="187">
        <f t="shared" si="264"/>
        <v>0</v>
      </c>
      <c r="V1309" s="187">
        <f t="shared" si="264"/>
        <v>0</v>
      </c>
      <c r="W1309" s="187">
        <f t="shared" si="264"/>
        <v>0</v>
      </c>
      <c r="X1309" s="187">
        <f t="shared" si="264"/>
        <v>0</v>
      </c>
      <c r="Y1309" s="187">
        <f t="shared" si="264"/>
        <v>0</v>
      </c>
      <c r="Z1309" s="187">
        <f t="shared" si="264"/>
        <v>0</v>
      </c>
      <c r="AA1309" s="187">
        <f t="shared" si="264"/>
        <v>0</v>
      </c>
      <c r="AB1309" s="187">
        <f t="shared" si="264"/>
        <v>0</v>
      </c>
      <c r="AC1309" s="187">
        <f t="shared" si="264"/>
        <v>0</v>
      </c>
      <c r="AD1309" s="187">
        <f t="shared" si="264"/>
        <v>0</v>
      </c>
      <c r="AE1309" s="187">
        <f t="shared" si="264"/>
        <v>0</v>
      </c>
      <c r="AF1309" s="187">
        <f t="shared" si="264"/>
        <v>0.2</v>
      </c>
      <c r="AG1309" s="187">
        <f t="shared" si="264"/>
        <v>0.2</v>
      </c>
      <c r="AH1309" s="187">
        <f t="shared" si="264"/>
        <v>0.2</v>
      </c>
      <c r="AI1309" s="187">
        <f t="shared" si="264"/>
        <v>0.2</v>
      </c>
      <c r="AJ1309" s="187">
        <f t="shared" si="264"/>
        <v>0.2</v>
      </c>
      <c r="AK1309" s="187">
        <f t="shared" si="264"/>
        <v>0.2</v>
      </c>
      <c r="AL1309" s="187">
        <f t="shared" si="264"/>
        <v>0.2</v>
      </c>
      <c r="AM1309" s="187">
        <f t="shared" si="264"/>
        <v>0.2</v>
      </c>
      <c r="AN1309" s="187">
        <f t="shared" si="264"/>
        <v>0.2</v>
      </c>
      <c r="AO1309" s="187">
        <f t="shared" si="264"/>
        <v>0.2</v>
      </c>
      <c r="AP1309" s="187">
        <f t="shared" si="264"/>
        <v>0.2</v>
      </c>
      <c r="AQ1309" s="187">
        <f t="shared" si="264"/>
        <v>0.2</v>
      </c>
      <c r="AR1309" s="187">
        <f t="shared" si="264"/>
        <v>0.79999999999999982</v>
      </c>
      <c r="AS1309" s="187">
        <f t="shared" si="264"/>
        <v>0.99999999999999978</v>
      </c>
      <c r="AT1309" s="187">
        <f t="shared" si="264"/>
        <v>0.99999999999999978</v>
      </c>
      <c r="AU1309" s="187">
        <f t="shared" si="264"/>
        <v>0.99999999999999978</v>
      </c>
      <c r="AV1309" s="187">
        <f t="shared" si="264"/>
        <v>0.99999999999999978</v>
      </c>
      <c r="AW1309" s="187">
        <f t="shared" si="264"/>
        <v>0.99999999999999978</v>
      </c>
      <c r="AX1309" s="187">
        <f t="shared" si="264"/>
        <v>0.99999999999999978</v>
      </c>
      <c r="AY1309" s="187">
        <f t="shared" si="264"/>
        <v>0.99999999999999978</v>
      </c>
      <c r="AZ1309" s="187">
        <f t="shared" si="264"/>
        <v>0.99999999999999978</v>
      </c>
      <c r="BA1309" s="187">
        <f t="shared" si="264"/>
        <v>0.99999999999999978</v>
      </c>
      <c r="BB1309" s="187">
        <f t="shared" si="264"/>
        <v>0.99999999999999978</v>
      </c>
      <c r="BC1309" s="187">
        <f t="shared" si="264"/>
        <v>0.99999999999999978</v>
      </c>
      <c r="BD1309" s="187">
        <f t="shared" si="264"/>
        <v>0.99999999999999978</v>
      </c>
      <c r="BE1309" s="187">
        <f t="shared" si="264"/>
        <v>0.99999999999999978</v>
      </c>
      <c r="BF1309" s="187">
        <f t="shared" si="264"/>
        <v>0.99999999999999978</v>
      </c>
      <c r="BG1309" s="187">
        <f t="shared" si="264"/>
        <v>0.99999999999999978</v>
      </c>
      <c r="BH1309" s="187">
        <f t="shared" si="264"/>
        <v>0.99999999999999978</v>
      </c>
      <c r="BI1309" s="187">
        <f t="shared" si="264"/>
        <v>0.99999999999999978</v>
      </c>
      <c r="BJ1309" s="187">
        <f t="shared" si="264"/>
        <v>0.99999999999999978</v>
      </c>
      <c r="BK1309" s="187">
        <f t="shared" si="264"/>
        <v>0.99999999999999978</v>
      </c>
      <c r="BL1309" s="187">
        <f t="shared" si="264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5">T1313*$N$1312+T1316*$N$1315+T1337*$N$1336</f>
        <v>0</v>
      </c>
      <c r="U1310" s="182">
        <f t="shared" si="265"/>
        <v>0</v>
      </c>
      <c r="V1310" s="182">
        <f t="shared" si="265"/>
        <v>0</v>
      </c>
      <c r="W1310" s="182">
        <f t="shared" si="265"/>
        <v>0</v>
      </c>
      <c r="X1310" s="182">
        <f t="shared" si="265"/>
        <v>0</v>
      </c>
      <c r="Y1310" s="182">
        <f t="shared" si="265"/>
        <v>0</v>
      </c>
      <c r="Z1310" s="182">
        <f t="shared" si="265"/>
        <v>0</v>
      </c>
      <c r="AA1310" s="182">
        <f t="shared" si="265"/>
        <v>0</v>
      </c>
      <c r="AB1310" s="182">
        <f t="shared" si="265"/>
        <v>0</v>
      </c>
      <c r="AC1310" s="182">
        <f t="shared" si="265"/>
        <v>0</v>
      </c>
      <c r="AD1310" s="182">
        <f t="shared" si="265"/>
        <v>0</v>
      </c>
      <c r="AE1310" s="182">
        <f t="shared" si="265"/>
        <v>0</v>
      </c>
      <c r="AF1310" s="182">
        <f t="shared" si="265"/>
        <v>0</v>
      </c>
      <c r="AG1310" s="182">
        <f t="shared" si="265"/>
        <v>0</v>
      </c>
      <c r="AH1310" s="182">
        <f t="shared" si="265"/>
        <v>0.2</v>
      </c>
      <c r="AI1310" s="182">
        <f t="shared" si="265"/>
        <v>0.2</v>
      </c>
      <c r="AJ1310" s="182">
        <f t="shared" si="265"/>
        <v>0.2</v>
      </c>
      <c r="AK1310" s="182">
        <f t="shared" si="265"/>
        <v>0.2</v>
      </c>
      <c r="AL1310" s="182">
        <f t="shared" si="265"/>
        <v>0</v>
      </c>
      <c r="AM1310" s="182">
        <f t="shared" si="265"/>
        <v>0</v>
      </c>
      <c r="AN1310" s="182">
        <f t="shared" si="265"/>
        <v>0</v>
      </c>
      <c r="AO1310" s="182">
        <f t="shared" si="265"/>
        <v>0</v>
      </c>
      <c r="AP1310" s="182">
        <f t="shared" si="265"/>
        <v>0</v>
      </c>
      <c r="AQ1310" s="182">
        <f t="shared" si="265"/>
        <v>0</v>
      </c>
      <c r="AR1310" s="182">
        <f t="shared" si="265"/>
        <v>0</v>
      </c>
      <c r="AS1310" s="182">
        <f t="shared" si="265"/>
        <v>0</v>
      </c>
      <c r="AT1310" s="182">
        <f t="shared" si="265"/>
        <v>0</v>
      </c>
      <c r="AU1310" s="182">
        <f t="shared" si="265"/>
        <v>0</v>
      </c>
      <c r="AV1310" s="182">
        <f t="shared" si="265"/>
        <v>0</v>
      </c>
      <c r="AW1310" s="182">
        <f t="shared" si="265"/>
        <v>0</v>
      </c>
      <c r="AX1310" s="182">
        <f t="shared" si="265"/>
        <v>0</v>
      </c>
      <c r="AY1310" s="182">
        <f t="shared" si="265"/>
        <v>0</v>
      </c>
      <c r="AZ1310" s="182">
        <f t="shared" si="265"/>
        <v>0</v>
      </c>
      <c r="BA1310" s="182">
        <f t="shared" si="265"/>
        <v>0</v>
      </c>
      <c r="BB1310" s="182">
        <f t="shared" si="265"/>
        <v>0</v>
      </c>
      <c r="BC1310" s="182">
        <f t="shared" si="265"/>
        <v>0</v>
      </c>
      <c r="BD1310" s="182">
        <f t="shared" si="265"/>
        <v>0</v>
      </c>
      <c r="BE1310" s="182">
        <f t="shared" si="265"/>
        <v>0</v>
      </c>
      <c r="BF1310" s="182">
        <f t="shared" si="265"/>
        <v>0</v>
      </c>
      <c r="BG1310" s="182">
        <f t="shared" si="265"/>
        <v>0</v>
      </c>
      <c r="BH1310" s="182">
        <f t="shared" si="265"/>
        <v>0</v>
      </c>
      <c r="BI1310" s="182">
        <f t="shared" si="265"/>
        <v>0</v>
      </c>
      <c r="BJ1310" s="182">
        <f t="shared" si="265"/>
        <v>0</v>
      </c>
      <c r="BK1310" s="182">
        <f t="shared" si="265"/>
        <v>0</v>
      </c>
      <c r="BL1310" s="182">
        <f t="shared" si="265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780</v>
      </c>
      <c r="S1311" s="182">
        <f>S1314*$N$1312+S1317*$N$1315+S1338*$N$1336</f>
        <v>0</v>
      </c>
      <c r="T1311" s="182">
        <f t="shared" ref="T1311:BL1311" si="266">T1314*$N$1312+T1317*$N$1315+T1338*$N$1336</f>
        <v>0</v>
      </c>
      <c r="U1311" s="182">
        <f t="shared" si="266"/>
        <v>0</v>
      </c>
      <c r="V1311" s="182">
        <f t="shared" si="266"/>
        <v>0</v>
      </c>
      <c r="W1311" s="182">
        <f t="shared" si="266"/>
        <v>0</v>
      </c>
      <c r="X1311" s="182">
        <f t="shared" si="266"/>
        <v>0</v>
      </c>
      <c r="Y1311" s="182">
        <f t="shared" si="266"/>
        <v>0</v>
      </c>
      <c r="Z1311" s="182">
        <f t="shared" si="266"/>
        <v>0</v>
      </c>
      <c r="AA1311" s="182">
        <f t="shared" si="266"/>
        <v>0</v>
      </c>
      <c r="AB1311" s="182">
        <f t="shared" si="266"/>
        <v>0</v>
      </c>
      <c r="AC1311" s="182">
        <f t="shared" si="266"/>
        <v>0</v>
      </c>
      <c r="AD1311" s="182">
        <f t="shared" si="266"/>
        <v>0</v>
      </c>
      <c r="AE1311" s="182">
        <f t="shared" si="266"/>
        <v>0</v>
      </c>
      <c r="AF1311" s="182">
        <f t="shared" si="266"/>
        <v>0</v>
      </c>
      <c r="AG1311" s="182">
        <f t="shared" si="266"/>
        <v>0</v>
      </c>
      <c r="AH1311" s="182">
        <f t="shared" si="266"/>
        <v>0</v>
      </c>
      <c r="AI1311" s="182">
        <f t="shared" si="266"/>
        <v>0</v>
      </c>
      <c r="AJ1311" s="182">
        <f t="shared" si="266"/>
        <v>0</v>
      </c>
      <c r="AK1311" s="182">
        <f t="shared" si="266"/>
        <v>0.2</v>
      </c>
      <c r="AL1311" s="182">
        <f t="shared" si="266"/>
        <v>0.2</v>
      </c>
      <c r="AM1311" s="182">
        <f t="shared" si="266"/>
        <v>0.2</v>
      </c>
      <c r="AN1311" s="182">
        <f t="shared" si="266"/>
        <v>0.2</v>
      </c>
      <c r="AO1311" s="182">
        <f t="shared" si="266"/>
        <v>0.2</v>
      </c>
      <c r="AP1311" s="182">
        <f t="shared" si="266"/>
        <v>0.2</v>
      </c>
      <c r="AQ1311" s="182">
        <f t="shared" si="266"/>
        <v>0.2</v>
      </c>
      <c r="AR1311" s="182">
        <f t="shared" si="266"/>
        <v>0.79999999999999982</v>
      </c>
      <c r="AS1311" s="182">
        <f t="shared" si="266"/>
        <v>0.99999999999999978</v>
      </c>
      <c r="AT1311" s="182">
        <f t="shared" si="266"/>
        <v>0.99999999999999978</v>
      </c>
      <c r="AU1311" s="182">
        <f t="shared" si="266"/>
        <v>0.99999999999999978</v>
      </c>
      <c r="AV1311" s="182">
        <f t="shared" si="266"/>
        <v>0.99999999999999978</v>
      </c>
      <c r="AW1311" s="182">
        <f t="shared" si="266"/>
        <v>0.99999999999999978</v>
      </c>
      <c r="AX1311" s="182">
        <f t="shared" si="266"/>
        <v>0.99999999999999978</v>
      </c>
      <c r="AY1311" s="182">
        <f t="shared" si="266"/>
        <v>0.99999999999999978</v>
      </c>
      <c r="AZ1311" s="182">
        <f t="shared" si="266"/>
        <v>0.99999999999999978</v>
      </c>
      <c r="BA1311" s="182">
        <f t="shared" si="266"/>
        <v>0.99999999999999978</v>
      </c>
      <c r="BB1311" s="182">
        <f t="shared" si="266"/>
        <v>0.99999999999999978</v>
      </c>
      <c r="BC1311" s="182">
        <f t="shared" si="266"/>
        <v>0.99999999999999978</v>
      </c>
      <c r="BD1311" s="182">
        <f t="shared" si="266"/>
        <v>0.99999999999999978</v>
      </c>
      <c r="BE1311" s="182">
        <f t="shared" si="266"/>
        <v>0.99999999999999978</v>
      </c>
      <c r="BF1311" s="182">
        <f t="shared" si="266"/>
        <v>0.99999999999999978</v>
      </c>
      <c r="BG1311" s="182">
        <f t="shared" si="266"/>
        <v>0.99999999999999978</v>
      </c>
      <c r="BH1311" s="182">
        <f t="shared" si="266"/>
        <v>0.99999999999999978</v>
      </c>
      <c r="BI1311" s="182">
        <f t="shared" si="266"/>
        <v>0.99999999999999978</v>
      </c>
      <c r="BJ1311" s="182">
        <f t="shared" si="266"/>
        <v>0.99999999999999978</v>
      </c>
      <c r="BK1311" s="182">
        <f t="shared" si="266"/>
        <v>0.99999999999999978</v>
      </c>
      <c r="BL1311" s="182">
        <f t="shared" si="266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>
        <v>1</v>
      </c>
      <c r="AI1313" s="182">
        <v>1</v>
      </c>
      <c r="AJ1313" s="182">
        <v>1</v>
      </c>
      <c r="AK1313" s="182">
        <v>1</v>
      </c>
      <c r="AL1313" s="182"/>
      <c r="AM1313" s="182"/>
      <c r="AN1313" s="182"/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780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>
        <v>1</v>
      </c>
      <c r="AL1314" s="182">
        <v>1</v>
      </c>
      <c r="AM1314" s="182">
        <v>1</v>
      </c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7">T1318*$O$1318+T1321*$O$1321+T1324*$O$1324+T1327*$O$1327+T1330*$O$1330+T1333*$O$1333</f>
        <v>0</v>
      </c>
      <c r="U1315" s="185">
        <f t="shared" si="267"/>
        <v>0</v>
      </c>
      <c r="V1315" s="185">
        <f t="shared" si="267"/>
        <v>0</v>
      </c>
      <c r="W1315" s="185">
        <f t="shared" si="267"/>
        <v>0</v>
      </c>
      <c r="X1315" s="185">
        <f t="shared" si="267"/>
        <v>0</v>
      </c>
      <c r="Y1315" s="185">
        <f t="shared" si="267"/>
        <v>0</v>
      </c>
      <c r="Z1315" s="185">
        <f t="shared" si="267"/>
        <v>0</v>
      </c>
      <c r="AA1315" s="185">
        <f t="shared" si="267"/>
        <v>0</v>
      </c>
      <c r="AB1315" s="185">
        <f t="shared" si="267"/>
        <v>0</v>
      </c>
      <c r="AC1315" s="185">
        <f t="shared" si="267"/>
        <v>0</v>
      </c>
      <c r="AD1315" s="185">
        <f t="shared" si="267"/>
        <v>0</v>
      </c>
      <c r="AE1315" s="185">
        <f t="shared" si="267"/>
        <v>0</v>
      </c>
      <c r="AF1315" s="185">
        <f t="shared" si="267"/>
        <v>0</v>
      </c>
      <c r="AG1315" s="185">
        <f t="shared" si="267"/>
        <v>0</v>
      </c>
      <c r="AH1315" s="185">
        <f t="shared" si="267"/>
        <v>0</v>
      </c>
      <c r="AI1315" s="185">
        <f t="shared" si="267"/>
        <v>0</v>
      </c>
      <c r="AJ1315" s="185">
        <f t="shared" si="267"/>
        <v>0</v>
      </c>
      <c r="AK1315" s="185">
        <f t="shared" si="267"/>
        <v>0</v>
      </c>
      <c r="AL1315" s="185">
        <f t="shared" si="267"/>
        <v>0</v>
      </c>
      <c r="AM1315" s="185">
        <f t="shared" si="267"/>
        <v>0</v>
      </c>
      <c r="AN1315" s="185">
        <f t="shared" si="267"/>
        <v>0</v>
      </c>
      <c r="AO1315" s="185">
        <f t="shared" si="267"/>
        <v>0</v>
      </c>
      <c r="AP1315" s="185">
        <f t="shared" si="267"/>
        <v>0</v>
      </c>
      <c r="AQ1315" s="185">
        <f t="shared" si="267"/>
        <v>0</v>
      </c>
      <c r="AR1315" s="185">
        <f t="shared" si="267"/>
        <v>0.99999999999999989</v>
      </c>
      <c r="AS1315" s="185">
        <f t="shared" si="267"/>
        <v>0.99999999999999989</v>
      </c>
      <c r="AT1315" s="185">
        <f t="shared" si="267"/>
        <v>0.99999999999999989</v>
      </c>
      <c r="AU1315" s="185">
        <f t="shared" si="267"/>
        <v>0.99999999999999989</v>
      </c>
      <c r="AV1315" s="185">
        <f t="shared" si="267"/>
        <v>0.99999999999999989</v>
      </c>
      <c r="AW1315" s="185">
        <f t="shared" si="267"/>
        <v>0.99999999999999989</v>
      </c>
      <c r="AX1315" s="185">
        <f t="shared" si="267"/>
        <v>0.99999999999999989</v>
      </c>
      <c r="AY1315" s="185">
        <f t="shared" si="267"/>
        <v>0.99999999999999989</v>
      </c>
      <c r="AZ1315" s="185">
        <f t="shared" si="267"/>
        <v>0.99999999999999989</v>
      </c>
      <c r="BA1315" s="185">
        <f t="shared" si="267"/>
        <v>0.99999999999999989</v>
      </c>
      <c r="BB1315" s="185">
        <f t="shared" si="267"/>
        <v>0.99999999999999989</v>
      </c>
      <c r="BC1315" s="185">
        <f t="shared" si="267"/>
        <v>0.99999999999999989</v>
      </c>
      <c r="BD1315" s="185">
        <f t="shared" si="267"/>
        <v>0.99999999999999989</v>
      </c>
      <c r="BE1315" s="185">
        <f t="shared" si="267"/>
        <v>0.99999999999999989</v>
      </c>
      <c r="BF1315" s="185">
        <f t="shared" si="267"/>
        <v>0.99999999999999989</v>
      </c>
      <c r="BG1315" s="185">
        <f t="shared" si="267"/>
        <v>0.99999999999999989</v>
      </c>
      <c r="BH1315" s="185">
        <f t="shared" si="267"/>
        <v>0.99999999999999989</v>
      </c>
      <c r="BI1315" s="185">
        <f t="shared" si="267"/>
        <v>0.99999999999999989</v>
      </c>
      <c r="BJ1315" s="185">
        <f t="shared" si="267"/>
        <v>0.99999999999999989</v>
      </c>
      <c r="BK1315" s="185">
        <f t="shared" si="267"/>
        <v>0.99999999999999989</v>
      </c>
      <c r="BL1315" s="185">
        <f t="shared" si="267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8">T1319*$O$1318+T1322*$O$1321+T1325*$O$1324+T1328*$O$1327+T1331*$O$1330+T1334*$O$1333</f>
        <v>0</v>
      </c>
      <c r="U1316" s="182">
        <f t="shared" si="268"/>
        <v>0</v>
      </c>
      <c r="V1316" s="182">
        <f t="shared" si="268"/>
        <v>0</v>
      </c>
      <c r="W1316" s="182">
        <f t="shared" si="268"/>
        <v>0</v>
      </c>
      <c r="X1316" s="182">
        <f t="shared" si="268"/>
        <v>0</v>
      </c>
      <c r="Y1316" s="182">
        <f t="shared" si="268"/>
        <v>0</v>
      </c>
      <c r="Z1316" s="182">
        <f t="shared" si="268"/>
        <v>0</v>
      </c>
      <c r="AA1316" s="182">
        <f t="shared" si="268"/>
        <v>0</v>
      </c>
      <c r="AB1316" s="182">
        <f t="shared" si="268"/>
        <v>0</v>
      </c>
      <c r="AC1316" s="182">
        <f t="shared" si="268"/>
        <v>0</v>
      </c>
      <c r="AD1316" s="182">
        <f t="shared" si="268"/>
        <v>0</v>
      </c>
      <c r="AE1316" s="182">
        <f t="shared" si="268"/>
        <v>0</v>
      </c>
      <c r="AF1316" s="182">
        <f t="shared" si="268"/>
        <v>0</v>
      </c>
      <c r="AG1316" s="182">
        <f t="shared" si="268"/>
        <v>0</v>
      </c>
      <c r="AH1316" s="182">
        <f t="shared" si="268"/>
        <v>0</v>
      </c>
      <c r="AI1316" s="182">
        <f t="shared" si="268"/>
        <v>0</v>
      </c>
      <c r="AJ1316" s="182">
        <f t="shared" si="268"/>
        <v>0</v>
      </c>
      <c r="AK1316" s="182">
        <f t="shared" si="268"/>
        <v>0</v>
      </c>
      <c r="AL1316" s="182">
        <f t="shared" si="268"/>
        <v>0</v>
      </c>
      <c r="AM1316" s="182">
        <f t="shared" si="268"/>
        <v>0</v>
      </c>
      <c r="AN1316" s="182">
        <f t="shared" si="268"/>
        <v>0</v>
      </c>
      <c r="AO1316" s="182">
        <f t="shared" si="268"/>
        <v>0</v>
      </c>
      <c r="AP1316" s="182">
        <f t="shared" si="268"/>
        <v>0</v>
      </c>
      <c r="AQ1316" s="182">
        <f t="shared" si="268"/>
        <v>0</v>
      </c>
      <c r="AR1316" s="182">
        <f t="shared" si="268"/>
        <v>0</v>
      </c>
      <c r="AS1316" s="182">
        <f t="shared" si="268"/>
        <v>0</v>
      </c>
      <c r="AT1316" s="182">
        <f t="shared" si="268"/>
        <v>0</v>
      </c>
      <c r="AU1316" s="182">
        <f t="shared" si="268"/>
        <v>0</v>
      </c>
      <c r="AV1316" s="182">
        <f t="shared" si="268"/>
        <v>0</v>
      </c>
      <c r="AW1316" s="182">
        <f t="shared" si="268"/>
        <v>0</v>
      </c>
      <c r="AX1316" s="182">
        <f t="shared" si="268"/>
        <v>0</v>
      </c>
      <c r="AY1316" s="182">
        <f t="shared" si="268"/>
        <v>0</v>
      </c>
      <c r="AZ1316" s="182">
        <f t="shared" si="268"/>
        <v>0</v>
      </c>
      <c r="BA1316" s="182">
        <f t="shared" si="268"/>
        <v>0</v>
      </c>
      <c r="BB1316" s="182">
        <f t="shared" si="268"/>
        <v>0</v>
      </c>
      <c r="BC1316" s="182">
        <f t="shared" si="268"/>
        <v>0</v>
      </c>
      <c r="BD1316" s="182">
        <f t="shared" si="268"/>
        <v>0</v>
      </c>
      <c r="BE1316" s="182">
        <f t="shared" si="268"/>
        <v>0</v>
      </c>
      <c r="BF1316" s="182">
        <f t="shared" si="268"/>
        <v>0</v>
      </c>
      <c r="BG1316" s="182">
        <f t="shared" si="268"/>
        <v>0</v>
      </c>
      <c r="BH1316" s="182">
        <f t="shared" si="268"/>
        <v>0</v>
      </c>
      <c r="BI1316" s="182">
        <f t="shared" si="268"/>
        <v>0</v>
      </c>
      <c r="BJ1316" s="182">
        <f t="shared" si="268"/>
        <v>0</v>
      </c>
      <c r="BK1316" s="182">
        <f t="shared" si="268"/>
        <v>0</v>
      </c>
      <c r="BL1316" s="182">
        <f t="shared" si="268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780</v>
      </c>
      <c r="S1317" s="182">
        <f>S1320*$O$1318+S1323*$O$1321+S1326*$O$1324+S1329*$O$1327+S1332*$O$1330+S1335*$O$1333</f>
        <v>0</v>
      </c>
      <c r="T1317" s="182">
        <f t="shared" ref="T1317:BL1317" si="269">T1320*$O$1318+T1323*$O$1321+T1326*$O$1324+T1329*$O$1327+T1332*$O$1330+T1335*$O$1333</f>
        <v>0</v>
      </c>
      <c r="U1317" s="182">
        <f t="shared" si="269"/>
        <v>0</v>
      </c>
      <c r="V1317" s="182">
        <f t="shared" si="269"/>
        <v>0</v>
      </c>
      <c r="W1317" s="182">
        <f t="shared" si="269"/>
        <v>0</v>
      </c>
      <c r="X1317" s="182">
        <f t="shared" si="269"/>
        <v>0</v>
      </c>
      <c r="Y1317" s="182">
        <f t="shared" si="269"/>
        <v>0</v>
      </c>
      <c r="Z1317" s="182">
        <f t="shared" si="269"/>
        <v>0</v>
      </c>
      <c r="AA1317" s="182">
        <f t="shared" si="269"/>
        <v>0</v>
      </c>
      <c r="AB1317" s="182">
        <f t="shared" si="269"/>
        <v>0</v>
      </c>
      <c r="AC1317" s="182">
        <f t="shared" si="269"/>
        <v>0</v>
      </c>
      <c r="AD1317" s="182">
        <f t="shared" si="269"/>
        <v>0</v>
      </c>
      <c r="AE1317" s="182">
        <f t="shared" si="269"/>
        <v>0</v>
      </c>
      <c r="AF1317" s="182">
        <f t="shared" si="269"/>
        <v>0</v>
      </c>
      <c r="AG1317" s="182">
        <f t="shared" si="269"/>
        <v>0</v>
      </c>
      <c r="AH1317" s="182">
        <f t="shared" si="269"/>
        <v>0</v>
      </c>
      <c r="AI1317" s="182">
        <f t="shared" si="269"/>
        <v>0</v>
      </c>
      <c r="AJ1317" s="182">
        <f t="shared" si="269"/>
        <v>0</v>
      </c>
      <c r="AK1317" s="182">
        <f t="shared" si="269"/>
        <v>0</v>
      </c>
      <c r="AL1317" s="182">
        <f t="shared" si="269"/>
        <v>0</v>
      </c>
      <c r="AM1317" s="182">
        <f t="shared" si="269"/>
        <v>0</v>
      </c>
      <c r="AN1317" s="182">
        <f t="shared" si="269"/>
        <v>0</v>
      </c>
      <c r="AO1317" s="182">
        <f t="shared" si="269"/>
        <v>0</v>
      </c>
      <c r="AP1317" s="182">
        <f t="shared" si="269"/>
        <v>0</v>
      </c>
      <c r="AQ1317" s="182">
        <f t="shared" si="269"/>
        <v>0</v>
      </c>
      <c r="AR1317" s="182">
        <f t="shared" si="269"/>
        <v>0.99999999999999989</v>
      </c>
      <c r="AS1317" s="182">
        <f t="shared" si="269"/>
        <v>0.99999999999999989</v>
      </c>
      <c r="AT1317" s="182">
        <f t="shared" si="269"/>
        <v>0.99999999999999989</v>
      </c>
      <c r="AU1317" s="182">
        <f t="shared" si="269"/>
        <v>0.99999999999999989</v>
      </c>
      <c r="AV1317" s="182">
        <f t="shared" si="269"/>
        <v>0.99999999999999989</v>
      </c>
      <c r="AW1317" s="182">
        <f t="shared" si="269"/>
        <v>0.99999999999999989</v>
      </c>
      <c r="AX1317" s="182">
        <f t="shared" si="269"/>
        <v>0.99999999999999989</v>
      </c>
      <c r="AY1317" s="182">
        <f t="shared" si="269"/>
        <v>0.99999999999999989</v>
      </c>
      <c r="AZ1317" s="182">
        <f t="shared" si="269"/>
        <v>0.99999999999999989</v>
      </c>
      <c r="BA1317" s="182">
        <f t="shared" si="269"/>
        <v>0.99999999999999989</v>
      </c>
      <c r="BB1317" s="182">
        <f t="shared" si="269"/>
        <v>0.99999999999999989</v>
      </c>
      <c r="BC1317" s="182">
        <f t="shared" si="269"/>
        <v>0.99999999999999989</v>
      </c>
      <c r="BD1317" s="182">
        <f t="shared" si="269"/>
        <v>0.99999999999999989</v>
      </c>
      <c r="BE1317" s="182">
        <f t="shared" si="269"/>
        <v>0.99999999999999989</v>
      </c>
      <c r="BF1317" s="182">
        <f t="shared" si="269"/>
        <v>0.99999999999999989</v>
      </c>
      <c r="BG1317" s="182">
        <f t="shared" si="269"/>
        <v>0.99999999999999989</v>
      </c>
      <c r="BH1317" s="182">
        <f t="shared" si="269"/>
        <v>0.99999999999999989</v>
      </c>
      <c r="BI1317" s="182">
        <f t="shared" si="269"/>
        <v>0.99999999999999989</v>
      </c>
      <c r="BJ1317" s="182">
        <f t="shared" si="269"/>
        <v>0.99999999999999989</v>
      </c>
      <c r="BK1317" s="182">
        <f t="shared" si="269"/>
        <v>0.99999999999999989</v>
      </c>
      <c r="BL1317" s="182">
        <f t="shared" si="269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780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182">
        <v>1</v>
      </c>
      <c r="AS1320" s="182">
        <v>1</v>
      </c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780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182">
        <v>1</v>
      </c>
      <c r="AS1323" s="182">
        <v>1</v>
      </c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780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182">
        <v>1</v>
      </c>
      <c r="AS1326" s="182">
        <v>1</v>
      </c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780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182">
        <v>1</v>
      </c>
      <c r="AS1329" s="182">
        <v>1</v>
      </c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780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182">
        <v>1</v>
      </c>
      <c r="AS1332" s="182">
        <v>1</v>
      </c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780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182">
        <v>1</v>
      </c>
      <c r="AS1335" s="182">
        <v>1</v>
      </c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70">T1339*$O$1339+T1342*$O$1342+T1345*$O$1345+T1348*$O$1348+T1351*$O$1351+T1354*$O$1354</f>
        <v>0</v>
      </c>
      <c r="U1336" s="185">
        <f t="shared" si="270"/>
        <v>0</v>
      </c>
      <c r="V1336" s="185">
        <f t="shared" si="270"/>
        <v>0</v>
      </c>
      <c r="W1336" s="185">
        <f t="shared" si="270"/>
        <v>0</v>
      </c>
      <c r="X1336" s="185">
        <f t="shared" si="270"/>
        <v>0</v>
      </c>
      <c r="Y1336" s="185">
        <f t="shared" si="270"/>
        <v>0</v>
      </c>
      <c r="Z1336" s="185">
        <f t="shared" si="270"/>
        <v>0</v>
      </c>
      <c r="AA1336" s="185">
        <f t="shared" si="270"/>
        <v>0</v>
      </c>
      <c r="AB1336" s="185">
        <f t="shared" si="270"/>
        <v>0</v>
      </c>
      <c r="AC1336" s="185">
        <f t="shared" si="270"/>
        <v>0</v>
      </c>
      <c r="AD1336" s="185">
        <f t="shared" si="270"/>
        <v>0</v>
      </c>
      <c r="AE1336" s="185">
        <f t="shared" si="270"/>
        <v>0</v>
      </c>
      <c r="AF1336" s="185">
        <f t="shared" si="270"/>
        <v>0</v>
      </c>
      <c r="AG1336" s="185">
        <f t="shared" si="270"/>
        <v>0</v>
      </c>
      <c r="AH1336" s="185">
        <f t="shared" si="270"/>
        <v>0</v>
      </c>
      <c r="AI1336" s="185">
        <f t="shared" si="270"/>
        <v>0</v>
      </c>
      <c r="AJ1336" s="185">
        <f t="shared" si="270"/>
        <v>0</v>
      </c>
      <c r="AK1336" s="185">
        <f t="shared" si="270"/>
        <v>0</v>
      </c>
      <c r="AL1336" s="185">
        <f t="shared" si="270"/>
        <v>0</v>
      </c>
      <c r="AM1336" s="185">
        <f t="shared" si="270"/>
        <v>0</v>
      </c>
      <c r="AN1336" s="185">
        <f t="shared" si="270"/>
        <v>0</v>
      </c>
      <c r="AO1336" s="185">
        <f t="shared" si="270"/>
        <v>0</v>
      </c>
      <c r="AP1336" s="185">
        <f t="shared" si="270"/>
        <v>0</v>
      </c>
      <c r="AQ1336" s="185">
        <f t="shared" si="270"/>
        <v>0</v>
      </c>
      <c r="AR1336" s="185">
        <f t="shared" si="270"/>
        <v>0</v>
      </c>
      <c r="AS1336" s="185">
        <f t="shared" si="270"/>
        <v>0.99999999999999989</v>
      </c>
      <c r="AT1336" s="185">
        <f t="shared" si="270"/>
        <v>0.99999999999999989</v>
      </c>
      <c r="AU1336" s="185">
        <f t="shared" si="270"/>
        <v>0.99999999999999989</v>
      </c>
      <c r="AV1336" s="185">
        <f t="shared" si="270"/>
        <v>0.99999999999999989</v>
      </c>
      <c r="AW1336" s="185">
        <f t="shared" si="270"/>
        <v>0.99999999999999989</v>
      </c>
      <c r="AX1336" s="185">
        <f t="shared" si="270"/>
        <v>0.99999999999999989</v>
      </c>
      <c r="AY1336" s="185">
        <f t="shared" si="270"/>
        <v>0.99999999999999989</v>
      </c>
      <c r="AZ1336" s="185">
        <f t="shared" si="270"/>
        <v>0.99999999999999989</v>
      </c>
      <c r="BA1336" s="185">
        <f t="shared" si="270"/>
        <v>0.99999999999999989</v>
      </c>
      <c r="BB1336" s="185">
        <f t="shared" si="270"/>
        <v>0.99999999999999989</v>
      </c>
      <c r="BC1336" s="185">
        <f t="shared" si="270"/>
        <v>0.99999999999999989</v>
      </c>
      <c r="BD1336" s="185">
        <f t="shared" si="270"/>
        <v>0.99999999999999989</v>
      </c>
      <c r="BE1336" s="185">
        <f t="shared" si="270"/>
        <v>0.99999999999999989</v>
      </c>
      <c r="BF1336" s="185">
        <f t="shared" si="270"/>
        <v>0.99999999999999989</v>
      </c>
      <c r="BG1336" s="185">
        <f t="shared" si="270"/>
        <v>0.99999999999999989</v>
      </c>
      <c r="BH1336" s="185">
        <f t="shared" si="270"/>
        <v>0.99999999999999989</v>
      </c>
      <c r="BI1336" s="185">
        <f t="shared" si="270"/>
        <v>0.99999999999999989</v>
      </c>
      <c r="BJ1336" s="185">
        <f t="shared" si="270"/>
        <v>0.99999999999999989</v>
      </c>
      <c r="BK1336" s="185">
        <f t="shared" si="270"/>
        <v>0.99999999999999989</v>
      </c>
      <c r="BL1336" s="185">
        <f t="shared" si="270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71">T1340*$O$1339+T1343*$O$1342+T1346*$O$1345+T1349*$O$1348+T1352*$O$1351+T1355*$O$1354</f>
        <v>0</v>
      </c>
      <c r="U1337" s="182">
        <f t="shared" si="271"/>
        <v>0</v>
      </c>
      <c r="V1337" s="182">
        <f t="shared" si="271"/>
        <v>0</v>
      </c>
      <c r="W1337" s="182">
        <f t="shared" si="271"/>
        <v>0</v>
      </c>
      <c r="X1337" s="182">
        <f t="shared" si="271"/>
        <v>0</v>
      </c>
      <c r="Y1337" s="182">
        <f t="shared" si="271"/>
        <v>0</v>
      </c>
      <c r="Z1337" s="182">
        <f t="shared" si="271"/>
        <v>0</v>
      </c>
      <c r="AA1337" s="182">
        <f t="shared" si="271"/>
        <v>0</v>
      </c>
      <c r="AB1337" s="182">
        <f t="shared" si="271"/>
        <v>0</v>
      </c>
      <c r="AC1337" s="182">
        <f t="shared" si="271"/>
        <v>0</v>
      </c>
      <c r="AD1337" s="182">
        <f t="shared" si="271"/>
        <v>0</v>
      </c>
      <c r="AE1337" s="182">
        <f t="shared" si="271"/>
        <v>0</v>
      </c>
      <c r="AF1337" s="182">
        <f t="shared" si="271"/>
        <v>0</v>
      </c>
      <c r="AG1337" s="182">
        <f t="shared" si="271"/>
        <v>0</v>
      </c>
      <c r="AH1337" s="182">
        <f t="shared" si="271"/>
        <v>0</v>
      </c>
      <c r="AI1337" s="182">
        <f t="shared" si="271"/>
        <v>0</v>
      </c>
      <c r="AJ1337" s="182">
        <f t="shared" si="271"/>
        <v>0</v>
      </c>
      <c r="AK1337" s="182">
        <f t="shared" si="271"/>
        <v>0</v>
      </c>
      <c r="AL1337" s="182">
        <f t="shared" si="271"/>
        <v>0</v>
      </c>
      <c r="AM1337" s="182">
        <f t="shared" si="271"/>
        <v>0</v>
      </c>
      <c r="AN1337" s="182">
        <f t="shared" si="271"/>
        <v>0</v>
      </c>
      <c r="AO1337" s="182">
        <f t="shared" si="271"/>
        <v>0</v>
      </c>
      <c r="AP1337" s="182">
        <f t="shared" si="271"/>
        <v>0</v>
      </c>
      <c r="AQ1337" s="182">
        <f t="shared" si="271"/>
        <v>0</v>
      </c>
      <c r="AR1337" s="182">
        <f t="shared" si="271"/>
        <v>0</v>
      </c>
      <c r="AS1337" s="182">
        <f t="shared" si="271"/>
        <v>0</v>
      </c>
      <c r="AT1337" s="182">
        <f t="shared" si="271"/>
        <v>0</v>
      </c>
      <c r="AU1337" s="182">
        <f t="shared" si="271"/>
        <v>0</v>
      </c>
      <c r="AV1337" s="182">
        <f t="shared" si="271"/>
        <v>0</v>
      </c>
      <c r="AW1337" s="182">
        <f t="shared" si="271"/>
        <v>0</v>
      </c>
      <c r="AX1337" s="182">
        <f t="shared" si="271"/>
        <v>0</v>
      </c>
      <c r="AY1337" s="182">
        <f t="shared" si="271"/>
        <v>0</v>
      </c>
      <c r="AZ1337" s="182">
        <f t="shared" si="271"/>
        <v>0</v>
      </c>
      <c r="BA1337" s="182">
        <f t="shared" si="271"/>
        <v>0</v>
      </c>
      <c r="BB1337" s="182">
        <f t="shared" si="271"/>
        <v>0</v>
      </c>
      <c r="BC1337" s="182">
        <f t="shared" si="271"/>
        <v>0</v>
      </c>
      <c r="BD1337" s="182">
        <f t="shared" si="271"/>
        <v>0</v>
      </c>
      <c r="BE1337" s="182">
        <f t="shared" si="271"/>
        <v>0</v>
      </c>
      <c r="BF1337" s="182">
        <f t="shared" si="271"/>
        <v>0</v>
      </c>
      <c r="BG1337" s="182">
        <f t="shared" si="271"/>
        <v>0</v>
      </c>
      <c r="BH1337" s="182">
        <f t="shared" si="271"/>
        <v>0</v>
      </c>
      <c r="BI1337" s="182">
        <f t="shared" si="271"/>
        <v>0</v>
      </c>
      <c r="BJ1337" s="182">
        <f t="shared" si="271"/>
        <v>0</v>
      </c>
      <c r="BK1337" s="182">
        <f t="shared" si="271"/>
        <v>0</v>
      </c>
      <c r="BL1337" s="182">
        <f t="shared" si="271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780</v>
      </c>
      <c r="S1338" s="182">
        <f>S1341*$O$1339+S1344*$O$1342+S1347*$O$1345+S1350*$O$1348+S1353*$O$1351+S1356*$O$1354</f>
        <v>0</v>
      </c>
      <c r="T1338" s="182">
        <f t="shared" ref="T1338:BL1338" si="272">T1341*$O$1339+T1344*$O$1342+T1347*$O$1345+T1350*$O$1348+T1353*$O$1351+T1356*$O$1354</f>
        <v>0</v>
      </c>
      <c r="U1338" s="182">
        <f t="shared" si="272"/>
        <v>0</v>
      </c>
      <c r="V1338" s="182">
        <f t="shared" si="272"/>
        <v>0</v>
      </c>
      <c r="W1338" s="182">
        <f t="shared" si="272"/>
        <v>0</v>
      </c>
      <c r="X1338" s="182">
        <f t="shared" si="272"/>
        <v>0</v>
      </c>
      <c r="Y1338" s="182">
        <f t="shared" si="272"/>
        <v>0</v>
      </c>
      <c r="Z1338" s="182">
        <f t="shared" si="272"/>
        <v>0</v>
      </c>
      <c r="AA1338" s="182">
        <f t="shared" si="272"/>
        <v>0</v>
      </c>
      <c r="AB1338" s="182">
        <f t="shared" si="272"/>
        <v>0</v>
      </c>
      <c r="AC1338" s="182">
        <f t="shared" si="272"/>
        <v>0</v>
      </c>
      <c r="AD1338" s="182">
        <f t="shared" si="272"/>
        <v>0</v>
      </c>
      <c r="AE1338" s="182">
        <f t="shared" si="272"/>
        <v>0</v>
      </c>
      <c r="AF1338" s="182">
        <f t="shared" si="272"/>
        <v>0</v>
      </c>
      <c r="AG1338" s="182">
        <f t="shared" si="272"/>
        <v>0</v>
      </c>
      <c r="AH1338" s="182">
        <f t="shared" si="272"/>
        <v>0</v>
      </c>
      <c r="AI1338" s="182">
        <f t="shared" si="272"/>
        <v>0</v>
      </c>
      <c r="AJ1338" s="182">
        <f t="shared" si="272"/>
        <v>0</v>
      </c>
      <c r="AK1338" s="182">
        <f t="shared" si="272"/>
        <v>0</v>
      </c>
      <c r="AL1338" s="182">
        <f t="shared" si="272"/>
        <v>0</v>
      </c>
      <c r="AM1338" s="182">
        <f t="shared" si="272"/>
        <v>0</v>
      </c>
      <c r="AN1338" s="182">
        <f t="shared" si="272"/>
        <v>0</v>
      </c>
      <c r="AO1338" s="182">
        <f t="shared" si="272"/>
        <v>0</v>
      </c>
      <c r="AP1338" s="182">
        <f t="shared" si="272"/>
        <v>0</v>
      </c>
      <c r="AQ1338" s="182">
        <f t="shared" si="272"/>
        <v>0</v>
      </c>
      <c r="AR1338" s="182">
        <f t="shared" si="272"/>
        <v>0</v>
      </c>
      <c r="AS1338" s="182">
        <f t="shared" si="272"/>
        <v>0.99999999999999989</v>
      </c>
      <c r="AT1338" s="182">
        <f t="shared" si="272"/>
        <v>0.99999999999999989</v>
      </c>
      <c r="AU1338" s="182">
        <f t="shared" si="272"/>
        <v>0.99999999999999989</v>
      </c>
      <c r="AV1338" s="182">
        <f t="shared" si="272"/>
        <v>0.99999999999999989</v>
      </c>
      <c r="AW1338" s="182">
        <f t="shared" si="272"/>
        <v>0.99999999999999989</v>
      </c>
      <c r="AX1338" s="182">
        <f t="shared" si="272"/>
        <v>0.99999999999999989</v>
      </c>
      <c r="AY1338" s="182">
        <f t="shared" si="272"/>
        <v>0.99999999999999989</v>
      </c>
      <c r="AZ1338" s="182">
        <f t="shared" si="272"/>
        <v>0.99999999999999989</v>
      </c>
      <c r="BA1338" s="182">
        <f t="shared" si="272"/>
        <v>0.99999999999999989</v>
      </c>
      <c r="BB1338" s="182">
        <f t="shared" si="272"/>
        <v>0.99999999999999989</v>
      </c>
      <c r="BC1338" s="182">
        <f t="shared" si="272"/>
        <v>0.99999999999999989</v>
      </c>
      <c r="BD1338" s="182">
        <f t="shared" si="272"/>
        <v>0.99999999999999989</v>
      </c>
      <c r="BE1338" s="182">
        <f t="shared" si="272"/>
        <v>0.99999999999999989</v>
      </c>
      <c r="BF1338" s="182">
        <f t="shared" si="272"/>
        <v>0.99999999999999989</v>
      </c>
      <c r="BG1338" s="182">
        <f t="shared" si="272"/>
        <v>0.99999999999999989</v>
      </c>
      <c r="BH1338" s="182">
        <f t="shared" si="272"/>
        <v>0.99999999999999989</v>
      </c>
      <c r="BI1338" s="182">
        <f t="shared" si="272"/>
        <v>0.99999999999999989</v>
      </c>
      <c r="BJ1338" s="182">
        <f t="shared" si="272"/>
        <v>0.99999999999999989</v>
      </c>
      <c r="BK1338" s="182">
        <f t="shared" si="272"/>
        <v>0.99999999999999989</v>
      </c>
      <c r="BL1338" s="182">
        <f t="shared" si="272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780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182">
        <v>1</v>
      </c>
      <c r="AT1341" s="182">
        <v>1</v>
      </c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780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182">
        <v>1</v>
      </c>
      <c r="AT1344" s="182">
        <v>1</v>
      </c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780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182">
        <v>1</v>
      </c>
      <c r="AT1347" s="182">
        <v>1</v>
      </c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780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182">
        <v>1</v>
      </c>
      <c r="AT1350" s="182">
        <v>1</v>
      </c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780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182">
        <v>1</v>
      </c>
      <c r="AT1353" s="182">
        <v>1</v>
      </c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780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182">
        <v>1</v>
      </c>
      <c r="AT1356" s="182">
        <v>1</v>
      </c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3">S1360*$N$1360+S1363*$N$1363+S1384*$N$1384</f>
        <v>0</v>
      </c>
      <c r="T1357" s="187">
        <f t="shared" si="273"/>
        <v>0</v>
      </c>
      <c r="U1357" s="187">
        <f t="shared" si="273"/>
        <v>0</v>
      </c>
      <c r="V1357" s="187">
        <f t="shared" si="273"/>
        <v>0</v>
      </c>
      <c r="W1357" s="187">
        <f t="shared" si="273"/>
        <v>0</v>
      </c>
      <c r="X1357" s="187">
        <f t="shared" si="273"/>
        <v>0</v>
      </c>
      <c r="Y1357" s="187">
        <f t="shared" si="273"/>
        <v>0</v>
      </c>
      <c r="Z1357" s="187">
        <f t="shared" si="273"/>
        <v>0</v>
      </c>
      <c r="AA1357" s="187">
        <f t="shared" si="273"/>
        <v>0</v>
      </c>
      <c r="AB1357" s="187">
        <f t="shared" si="273"/>
        <v>0</v>
      </c>
      <c r="AC1357" s="187">
        <f t="shared" si="273"/>
        <v>0</v>
      </c>
      <c r="AD1357" s="187">
        <f t="shared" si="273"/>
        <v>0</v>
      </c>
      <c r="AE1357" s="187">
        <f t="shared" si="273"/>
        <v>0</v>
      </c>
      <c r="AF1357" s="187">
        <f t="shared" si="273"/>
        <v>0</v>
      </c>
      <c r="AG1357" s="187">
        <f t="shared" si="273"/>
        <v>0</v>
      </c>
      <c r="AH1357" s="187">
        <f t="shared" si="273"/>
        <v>0</v>
      </c>
      <c r="AI1357" s="187">
        <f t="shared" si="273"/>
        <v>0</v>
      </c>
      <c r="AJ1357" s="187">
        <f t="shared" si="273"/>
        <v>0</v>
      </c>
      <c r="AK1357" s="187">
        <f t="shared" si="273"/>
        <v>0</v>
      </c>
      <c r="AL1357" s="187">
        <f t="shared" si="273"/>
        <v>0</v>
      </c>
      <c r="AM1357" s="187">
        <f t="shared" si="273"/>
        <v>0</v>
      </c>
      <c r="AN1357" s="187">
        <f t="shared" si="273"/>
        <v>0</v>
      </c>
      <c r="AO1357" s="187">
        <f t="shared" si="273"/>
        <v>0</v>
      </c>
      <c r="AP1357" s="187">
        <f t="shared" si="273"/>
        <v>0</v>
      </c>
      <c r="AQ1357" s="187">
        <f t="shared" si="273"/>
        <v>0</v>
      </c>
      <c r="AR1357" s="187">
        <f t="shared" si="273"/>
        <v>0</v>
      </c>
      <c r="AS1357" s="187">
        <f t="shared" si="273"/>
        <v>0</v>
      </c>
      <c r="AT1357" s="187">
        <f t="shared" si="273"/>
        <v>0.2</v>
      </c>
      <c r="AU1357" s="187">
        <f t="shared" si="273"/>
        <v>0.2</v>
      </c>
      <c r="AV1357" s="187">
        <f t="shared" si="273"/>
        <v>0.32838835030316926</v>
      </c>
      <c r="AW1357" s="187">
        <f t="shared" si="273"/>
        <v>0.51854368636311532</v>
      </c>
      <c r="AX1357" s="187">
        <f t="shared" si="273"/>
        <v>0.6148349490904923</v>
      </c>
      <c r="AY1357" s="187">
        <f t="shared" si="273"/>
        <v>0.87161164969683069</v>
      </c>
      <c r="AZ1357" s="187">
        <f t="shared" si="273"/>
        <v>0.99999999999999978</v>
      </c>
      <c r="BA1357" s="187">
        <f t="shared" si="273"/>
        <v>0.99999999999999978</v>
      </c>
      <c r="BB1357" s="187">
        <f t="shared" si="273"/>
        <v>0.99999999999999978</v>
      </c>
      <c r="BC1357" s="187">
        <f t="shared" si="273"/>
        <v>0.99999999999999978</v>
      </c>
      <c r="BD1357" s="187">
        <f t="shared" si="273"/>
        <v>0.99999999999999978</v>
      </c>
      <c r="BE1357" s="187">
        <f t="shared" si="273"/>
        <v>0.99999999999999978</v>
      </c>
      <c r="BF1357" s="187">
        <f t="shared" si="273"/>
        <v>0.99999999999999978</v>
      </c>
      <c r="BG1357" s="187">
        <f t="shared" si="273"/>
        <v>0.99999999999999978</v>
      </c>
      <c r="BH1357" s="187">
        <f t="shared" si="273"/>
        <v>0.99999999999999978</v>
      </c>
      <c r="BI1357" s="187">
        <f t="shared" si="273"/>
        <v>0.99999999999999978</v>
      </c>
      <c r="BJ1357" s="187">
        <f t="shared" si="273"/>
        <v>0.99999999999999978</v>
      </c>
      <c r="BK1357" s="187">
        <f t="shared" si="273"/>
        <v>0.99999999999999978</v>
      </c>
      <c r="BL1357" s="187">
        <f t="shared" si="273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4">S1361*$N$1360+S1364*$N$1363+S1385*$N$1384</f>
        <v>0</v>
      </c>
      <c r="T1358" s="182">
        <f t="shared" si="274"/>
        <v>0</v>
      </c>
      <c r="U1358" s="182">
        <f t="shared" si="274"/>
        <v>0</v>
      </c>
      <c r="V1358" s="182">
        <f t="shared" si="274"/>
        <v>0</v>
      </c>
      <c r="W1358" s="182">
        <f t="shared" si="274"/>
        <v>0</v>
      </c>
      <c r="X1358" s="182">
        <f t="shared" si="274"/>
        <v>0</v>
      </c>
      <c r="Y1358" s="182">
        <f t="shared" si="274"/>
        <v>0</v>
      </c>
      <c r="Z1358" s="182">
        <f t="shared" si="274"/>
        <v>0</v>
      </c>
      <c r="AA1358" s="182">
        <f t="shared" si="274"/>
        <v>0</v>
      </c>
      <c r="AB1358" s="182">
        <f t="shared" si="274"/>
        <v>0</v>
      </c>
      <c r="AC1358" s="182">
        <f t="shared" si="274"/>
        <v>0</v>
      </c>
      <c r="AD1358" s="182">
        <f t="shared" si="274"/>
        <v>0</v>
      </c>
      <c r="AE1358" s="182">
        <f t="shared" si="274"/>
        <v>0</v>
      </c>
      <c r="AF1358" s="182">
        <f t="shared" si="274"/>
        <v>0</v>
      </c>
      <c r="AG1358" s="182">
        <f t="shared" si="274"/>
        <v>0</v>
      </c>
      <c r="AH1358" s="182">
        <f t="shared" si="274"/>
        <v>0</v>
      </c>
      <c r="AI1358" s="182">
        <f t="shared" si="274"/>
        <v>0</v>
      </c>
      <c r="AJ1358" s="182">
        <f t="shared" si="274"/>
        <v>0</v>
      </c>
      <c r="AK1358" s="182">
        <f t="shared" si="274"/>
        <v>0</v>
      </c>
      <c r="AL1358" s="182">
        <f t="shared" si="274"/>
        <v>0</v>
      </c>
      <c r="AM1358" s="182">
        <f t="shared" si="274"/>
        <v>0</v>
      </c>
      <c r="AN1358" s="182">
        <f t="shared" si="274"/>
        <v>0</v>
      </c>
      <c r="AO1358" s="182">
        <f t="shared" si="274"/>
        <v>0</v>
      </c>
      <c r="AP1358" s="182">
        <f t="shared" si="274"/>
        <v>0</v>
      </c>
      <c r="AQ1358" s="182">
        <f t="shared" si="274"/>
        <v>0</v>
      </c>
      <c r="AR1358" s="182">
        <f t="shared" si="274"/>
        <v>0</v>
      </c>
      <c r="AS1358" s="182">
        <f t="shared" si="274"/>
        <v>0</v>
      </c>
      <c r="AT1358" s="182">
        <f t="shared" si="274"/>
        <v>0</v>
      </c>
      <c r="AU1358" s="182">
        <f t="shared" si="274"/>
        <v>0</v>
      </c>
      <c r="AV1358" s="182">
        <f t="shared" si="274"/>
        <v>0</v>
      </c>
      <c r="AW1358" s="182">
        <f t="shared" si="274"/>
        <v>0</v>
      </c>
      <c r="AX1358" s="182">
        <f t="shared" si="274"/>
        <v>0</v>
      </c>
      <c r="AY1358" s="182">
        <f t="shared" si="274"/>
        <v>0</v>
      </c>
      <c r="AZ1358" s="182">
        <f t="shared" si="274"/>
        <v>0</v>
      </c>
      <c r="BA1358" s="182">
        <f t="shared" si="274"/>
        <v>0</v>
      </c>
      <c r="BB1358" s="182">
        <f t="shared" si="274"/>
        <v>0</v>
      </c>
      <c r="BC1358" s="182">
        <f t="shared" si="274"/>
        <v>0</v>
      </c>
      <c r="BD1358" s="182">
        <f t="shared" si="274"/>
        <v>0</v>
      </c>
      <c r="BE1358" s="182">
        <f t="shared" si="274"/>
        <v>0</v>
      </c>
      <c r="BF1358" s="182">
        <f t="shared" si="274"/>
        <v>0</v>
      </c>
      <c r="BG1358" s="182">
        <f t="shared" si="274"/>
        <v>0</v>
      </c>
      <c r="BH1358" s="182">
        <f t="shared" si="274"/>
        <v>0</v>
      </c>
      <c r="BI1358" s="182">
        <f t="shared" si="274"/>
        <v>0</v>
      </c>
      <c r="BJ1358" s="182">
        <f t="shared" si="274"/>
        <v>0</v>
      </c>
      <c r="BK1358" s="182">
        <f t="shared" si="274"/>
        <v>0</v>
      </c>
      <c r="BL1358" s="182">
        <f t="shared" si="274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780</v>
      </c>
      <c r="S1359" s="182">
        <f t="shared" si="273"/>
        <v>0</v>
      </c>
      <c r="T1359" s="182">
        <f t="shared" si="273"/>
        <v>0</v>
      </c>
      <c r="U1359" s="182">
        <f t="shared" si="273"/>
        <v>0</v>
      </c>
      <c r="V1359" s="182">
        <f t="shared" si="273"/>
        <v>0</v>
      </c>
      <c r="W1359" s="182">
        <f t="shared" si="273"/>
        <v>0</v>
      </c>
      <c r="X1359" s="182">
        <f t="shared" si="273"/>
        <v>0</v>
      </c>
      <c r="Y1359" s="182">
        <f t="shared" si="273"/>
        <v>0</v>
      </c>
      <c r="Z1359" s="182">
        <f t="shared" si="273"/>
        <v>0</v>
      </c>
      <c r="AA1359" s="182">
        <f t="shared" si="273"/>
        <v>0</v>
      </c>
      <c r="AB1359" s="182">
        <f t="shared" si="273"/>
        <v>0</v>
      </c>
      <c r="AC1359" s="182">
        <f t="shared" si="273"/>
        <v>0</v>
      </c>
      <c r="AD1359" s="182">
        <f t="shared" si="273"/>
        <v>0</v>
      </c>
      <c r="AE1359" s="182">
        <f t="shared" si="273"/>
        <v>0</v>
      </c>
      <c r="AF1359" s="182">
        <f t="shared" si="273"/>
        <v>0</v>
      </c>
      <c r="AG1359" s="182">
        <f t="shared" si="273"/>
        <v>0</v>
      </c>
      <c r="AH1359" s="182">
        <f t="shared" si="273"/>
        <v>0</v>
      </c>
      <c r="AI1359" s="182">
        <f t="shared" si="273"/>
        <v>0</v>
      </c>
      <c r="AJ1359" s="182">
        <f t="shared" si="273"/>
        <v>0</v>
      </c>
      <c r="AK1359" s="182">
        <f t="shared" si="273"/>
        <v>0</v>
      </c>
      <c r="AL1359" s="182">
        <f t="shared" si="273"/>
        <v>0</v>
      </c>
      <c r="AM1359" s="182">
        <f t="shared" si="273"/>
        <v>0</v>
      </c>
      <c r="AN1359" s="182">
        <f t="shared" si="273"/>
        <v>0</v>
      </c>
      <c r="AO1359" s="182">
        <f t="shared" si="273"/>
        <v>0</v>
      </c>
      <c r="AP1359" s="182">
        <f t="shared" si="273"/>
        <v>0</v>
      </c>
      <c r="AQ1359" s="182">
        <f t="shared" si="273"/>
        <v>0</v>
      </c>
      <c r="AR1359" s="182">
        <f t="shared" si="273"/>
        <v>0</v>
      </c>
      <c r="AS1359" s="182">
        <f t="shared" si="273"/>
        <v>0</v>
      </c>
      <c r="AT1359" s="182">
        <f t="shared" si="273"/>
        <v>0.2</v>
      </c>
      <c r="AU1359" s="182">
        <f t="shared" si="273"/>
        <v>0.2</v>
      </c>
      <c r="AV1359" s="182">
        <f t="shared" si="273"/>
        <v>0.2</v>
      </c>
      <c r="AW1359" s="182">
        <f t="shared" si="273"/>
        <v>0.2</v>
      </c>
      <c r="AX1359" s="182">
        <f t="shared" si="273"/>
        <v>0.32838835030316926</v>
      </c>
      <c r="AY1359" s="182">
        <f t="shared" si="273"/>
        <v>0.48644659878732299</v>
      </c>
      <c r="AZ1359" s="182">
        <f t="shared" si="273"/>
        <v>0.71112621181786917</v>
      </c>
      <c r="BA1359" s="182">
        <f t="shared" si="273"/>
        <v>0.99999999999999978</v>
      </c>
      <c r="BB1359" s="182">
        <f t="shared" si="273"/>
        <v>0.99999999999999978</v>
      </c>
      <c r="BC1359" s="182">
        <f t="shared" si="273"/>
        <v>0.99999999999999978</v>
      </c>
      <c r="BD1359" s="182">
        <f t="shared" si="273"/>
        <v>0.99999999999999978</v>
      </c>
      <c r="BE1359" s="182">
        <f t="shared" si="273"/>
        <v>0.99999999999999978</v>
      </c>
      <c r="BF1359" s="182">
        <f t="shared" si="273"/>
        <v>0.99999999999999978</v>
      </c>
      <c r="BG1359" s="182">
        <f t="shared" si="273"/>
        <v>0.99999999999999978</v>
      </c>
      <c r="BH1359" s="182">
        <f t="shared" si="273"/>
        <v>0.99999999999999978</v>
      </c>
      <c r="BI1359" s="182">
        <f t="shared" si="273"/>
        <v>0.99999999999999978</v>
      </c>
      <c r="BJ1359" s="182">
        <f t="shared" si="273"/>
        <v>0.99999999999999978</v>
      </c>
      <c r="BK1359" s="182">
        <f t="shared" si="273"/>
        <v>0.99999999999999978</v>
      </c>
      <c r="BL1359" s="182">
        <f t="shared" si="273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780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5">S1366*$O$1366+S1369*$O$1369+S1372*$O$1372+S1375*$O$1375+S1378*$O$1378+S1381*$O$1381</f>
        <v>0</v>
      </c>
      <c r="T1363" s="185">
        <f t="shared" si="275"/>
        <v>0</v>
      </c>
      <c r="U1363" s="185">
        <f t="shared" si="275"/>
        <v>0</v>
      </c>
      <c r="V1363" s="185">
        <f t="shared" si="275"/>
        <v>0</v>
      </c>
      <c r="W1363" s="185">
        <f t="shared" si="275"/>
        <v>0</v>
      </c>
      <c r="X1363" s="185">
        <f t="shared" si="275"/>
        <v>0</v>
      </c>
      <c r="Y1363" s="185">
        <f t="shared" si="275"/>
        <v>0</v>
      </c>
      <c r="Z1363" s="185">
        <f t="shared" si="275"/>
        <v>0</v>
      </c>
      <c r="AA1363" s="185">
        <f t="shared" si="275"/>
        <v>0</v>
      </c>
      <c r="AB1363" s="185">
        <f t="shared" si="275"/>
        <v>0</v>
      </c>
      <c r="AC1363" s="185">
        <f t="shared" si="275"/>
        <v>0</v>
      </c>
      <c r="AD1363" s="185">
        <f t="shared" si="275"/>
        <v>0</v>
      </c>
      <c r="AE1363" s="185">
        <f t="shared" si="275"/>
        <v>0</v>
      </c>
      <c r="AF1363" s="185">
        <f t="shared" si="275"/>
        <v>0</v>
      </c>
      <c r="AG1363" s="185">
        <f t="shared" si="275"/>
        <v>0</v>
      </c>
      <c r="AH1363" s="185">
        <f t="shared" si="275"/>
        <v>0</v>
      </c>
      <c r="AI1363" s="185">
        <f t="shared" si="275"/>
        <v>0</v>
      </c>
      <c r="AJ1363" s="185">
        <f t="shared" si="275"/>
        <v>0</v>
      </c>
      <c r="AK1363" s="185">
        <f t="shared" si="275"/>
        <v>0</v>
      </c>
      <c r="AL1363" s="185">
        <f t="shared" si="275"/>
        <v>0</v>
      </c>
      <c r="AM1363" s="185">
        <f t="shared" si="275"/>
        <v>0</v>
      </c>
      <c r="AN1363" s="185">
        <f t="shared" si="275"/>
        <v>0</v>
      </c>
      <c r="AO1363" s="185">
        <f t="shared" si="275"/>
        <v>0</v>
      </c>
      <c r="AP1363" s="185">
        <f t="shared" si="275"/>
        <v>0</v>
      </c>
      <c r="AQ1363" s="185">
        <f t="shared" si="275"/>
        <v>0</v>
      </c>
      <c r="AR1363" s="185">
        <f t="shared" si="275"/>
        <v>0</v>
      </c>
      <c r="AS1363" s="185">
        <f t="shared" si="275"/>
        <v>0</v>
      </c>
      <c r="AT1363" s="185">
        <f t="shared" si="275"/>
        <v>0</v>
      </c>
      <c r="AU1363" s="185">
        <f t="shared" si="275"/>
        <v>0</v>
      </c>
      <c r="AV1363" s="185">
        <f t="shared" si="275"/>
        <v>0.16048543787896155</v>
      </c>
      <c r="AW1363" s="185">
        <f t="shared" si="275"/>
        <v>0.35805824848415374</v>
      </c>
      <c r="AX1363" s="185">
        <f t="shared" si="275"/>
        <v>0.51854368636311532</v>
      </c>
      <c r="AY1363" s="185">
        <f t="shared" si="275"/>
        <v>0.83951456212103837</v>
      </c>
      <c r="AZ1363" s="185">
        <f t="shared" si="275"/>
        <v>0.99999999999999989</v>
      </c>
      <c r="BA1363" s="185">
        <f t="shared" si="275"/>
        <v>0.99999999999999989</v>
      </c>
      <c r="BB1363" s="185">
        <f t="shared" si="275"/>
        <v>0.99999999999999989</v>
      </c>
      <c r="BC1363" s="185">
        <f t="shared" si="275"/>
        <v>0.99999999999999989</v>
      </c>
      <c r="BD1363" s="185">
        <f t="shared" si="275"/>
        <v>0.99999999999999989</v>
      </c>
      <c r="BE1363" s="185">
        <f t="shared" si="275"/>
        <v>0.99999999999999989</v>
      </c>
      <c r="BF1363" s="185">
        <f t="shared" si="275"/>
        <v>0.99999999999999989</v>
      </c>
      <c r="BG1363" s="185">
        <f t="shared" si="275"/>
        <v>0.99999999999999989</v>
      </c>
      <c r="BH1363" s="185">
        <f t="shared" si="275"/>
        <v>0.99999999999999989</v>
      </c>
      <c r="BI1363" s="185">
        <f t="shared" si="275"/>
        <v>0.99999999999999989</v>
      </c>
      <c r="BJ1363" s="185">
        <f t="shared" si="275"/>
        <v>0.99999999999999989</v>
      </c>
      <c r="BK1363" s="185">
        <f t="shared" si="275"/>
        <v>0.99999999999999989</v>
      </c>
      <c r="BL1363" s="185">
        <f t="shared" si="275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6">S1367*$O$1366+S1370*$O$1369+S1373*$O$1372+S1376*$O$1375+S1379*$O$1378+S1382*$O$1381</f>
        <v>0</v>
      </c>
      <c r="T1364" s="182">
        <f t="shared" si="276"/>
        <v>0</v>
      </c>
      <c r="U1364" s="182">
        <f t="shared" si="276"/>
        <v>0</v>
      </c>
      <c r="V1364" s="182">
        <f t="shared" si="276"/>
        <v>0</v>
      </c>
      <c r="W1364" s="182">
        <f t="shared" si="276"/>
        <v>0</v>
      </c>
      <c r="X1364" s="182">
        <f t="shared" si="276"/>
        <v>0</v>
      </c>
      <c r="Y1364" s="182">
        <f t="shared" si="276"/>
        <v>0</v>
      </c>
      <c r="Z1364" s="182">
        <f t="shared" si="276"/>
        <v>0</v>
      </c>
      <c r="AA1364" s="182">
        <f t="shared" si="276"/>
        <v>0</v>
      </c>
      <c r="AB1364" s="182">
        <f t="shared" si="276"/>
        <v>0</v>
      </c>
      <c r="AC1364" s="182">
        <f t="shared" si="276"/>
        <v>0</v>
      </c>
      <c r="AD1364" s="182">
        <f t="shared" si="276"/>
        <v>0</v>
      </c>
      <c r="AE1364" s="182">
        <f t="shared" si="276"/>
        <v>0</v>
      </c>
      <c r="AF1364" s="182">
        <f t="shared" si="276"/>
        <v>0</v>
      </c>
      <c r="AG1364" s="182">
        <f t="shared" si="276"/>
        <v>0</v>
      </c>
      <c r="AH1364" s="182">
        <f t="shared" si="276"/>
        <v>0</v>
      </c>
      <c r="AI1364" s="182">
        <f t="shared" si="276"/>
        <v>0</v>
      </c>
      <c r="AJ1364" s="182">
        <f t="shared" si="276"/>
        <v>0</v>
      </c>
      <c r="AK1364" s="182">
        <f t="shared" si="276"/>
        <v>0</v>
      </c>
      <c r="AL1364" s="182">
        <f t="shared" si="276"/>
        <v>0</v>
      </c>
      <c r="AM1364" s="182">
        <f t="shared" si="276"/>
        <v>0</v>
      </c>
      <c r="AN1364" s="182">
        <f t="shared" si="276"/>
        <v>0</v>
      </c>
      <c r="AO1364" s="182">
        <f t="shared" si="276"/>
        <v>0</v>
      </c>
      <c r="AP1364" s="182">
        <f t="shared" si="276"/>
        <v>0</v>
      </c>
      <c r="AQ1364" s="182">
        <f t="shared" si="276"/>
        <v>0</v>
      </c>
      <c r="AR1364" s="182">
        <f t="shared" si="276"/>
        <v>0</v>
      </c>
      <c r="AS1364" s="182">
        <f t="shared" si="276"/>
        <v>0</v>
      </c>
      <c r="AT1364" s="182">
        <f t="shared" si="276"/>
        <v>0</v>
      </c>
      <c r="AU1364" s="182">
        <f t="shared" si="276"/>
        <v>0</v>
      </c>
      <c r="AV1364" s="182">
        <f t="shared" si="276"/>
        <v>0</v>
      </c>
      <c r="AW1364" s="182">
        <f t="shared" si="276"/>
        <v>0</v>
      </c>
      <c r="AX1364" s="182">
        <f t="shared" si="276"/>
        <v>0</v>
      </c>
      <c r="AY1364" s="182">
        <f t="shared" si="276"/>
        <v>0</v>
      </c>
      <c r="AZ1364" s="182">
        <f t="shared" si="276"/>
        <v>0</v>
      </c>
      <c r="BA1364" s="182">
        <f t="shared" si="276"/>
        <v>0</v>
      </c>
      <c r="BB1364" s="182">
        <f t="shared" si="276"/>
        <v>0</v>
      </c>
      <c r="BC1364" s="182">
        <f t="shared" si="276"/>
        <v>0</v>
      </c>
      <c r="BD1364" s="182">
        <f t="shared" si="276"/>
        <v>0</v>
      </c>
      <c r="BE1364" s="182">
        <f t="shared" si="276"/>
        <v>0</v>
      </c>
      <c r="BF1364" s="182">
        <f t="shared" si="276"/>
        <v>0</v>
      </c>
      <c r="BG1364" s="182">
        <f t="shared" si="276"/>
        <v>0</v>
      </c>
      <c r="BH1364" s="182">
        <f t="shared" si="276"/>
        <v>0</v>
      </c>
      <c r="BI1364" s="182">
        <f t="shared" si="276"/>
        <v>0</v>
      </c>
      <c r="BJ1364" s="182">
        <f t="shared" si="276"/>
        <v>0</v>
      </c>
      <c r="BK1364" s="182">
        <f t="shared" si="276"/>
        <v>0</v>
      </c>
      <c r="BL1364" s="182">
        <f t="shared" si="276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780</v>
      </c>
      <c r="S1365" s="182">
        <f t="shared" si="275"/>
        <v>0</v>
      </c>
      <c r="T1365" s="182">
        <f t="shared" si="275"/>
        <v>0</v>
      </c>
      <c r="U1365" s="182">
        <f t="shared" si="275"/>
        <v>0</v>
      </c>
      <c r="V1365" s="182">
        <f t="shared" si="275"/>
        <v>0</v>
      </c>
      <c r="W1365" s="182">
        <f t="shared" si="275"/>
        <v>0</v>
      </c>
      <c r="X1365" s="182">
        <f t="shared" si="275"/>
        <v>0</v>
      </c>
      <c r="Y1365" s="182">
        <f t="shared" si="275"/>
        <v>0</v>
      </c>
      <c r="Z1365" s="182">
        <f t="shared" si="275"/>
        <v>0</v>
      </c>
      <c r="AA1365" s="182">
        <f t="shared" si="275"/>
        <v>0</v>
      </c>
      <c r="AB1365" s="182">
        <f t="shared" si="275"/>
        <v>0</v>
      </c>
      <c r="AC1365" s="182">
        <f t="shared" si="275"/>
        <v>0</v>
      </c>
      <c r="AD1365" s="182">
        <f t="shared" si="275"/>
        <v>0</v>
      </c>
      <c r="AE1365" s="182">
        <f t="shared" si="275"/>
        <v>0</v>
      </c>
      <c r="AF1365" s="182">
        <f t="shared" si="275"/>
        <v>0</v>
      </c>
      <c r="AG1365" s="182">
        <f t="shared" si="275"/>
        <v>0</v>
      </c>
      <c r="AH1365" s="182">
        <f t="shared" si="275"/>
        <v>0</v>
      </c>
      <c r="AI1365" s="182">
        <f t="shared" si="275"/>
        <v>0</v>
      </c>
      <c r="AJ1365" s="182">
        <f t="shared" si="275"/>
        <v>0</v>
      </c>
      <c r="AK1365" s="182">
        <f t="shared" si="275"/>
        <v>0</v>
      </c>
      <c r="AL1365" s="182">
        <f t="shared" si="275"/>
        <v>0</v>
      </c>
      <c r="AM1365" s="182">
        <f t="shared" si="275"/>
        <v>0</v>
      </c>
      <c r="AN1365" s="182">
        <f t="shared" si="275"/>
        <v>0</v>
      </c>
      <c r="AO1365" s="182">
        <f t="shared" si="275"/>
        <v>0</v>
      </c>
      <c r="AP1365" s="182">
        <f t="shared" si="275"/>
        <v>0</v>
      </c>
      <c r="AQ1365" s="182">
        <f t="shared" si="275"/>
        <v>0</v>
      </c>
      <c r="AR1365" s="182">
        <f t="shared" si="275"/>
        <v>0</v>
      </c>
      <c r="AS1365" s="182">
        <f t="shared" si="275"/>
        <v>0</v>
      </c>
      <c r="AT1365" s="182">
        <f t="shared" si="275"/>
        <v>0</v>
      </c>
      <c r="AU1365" s="182">
        <f t="shared" si="275"/>
        <v>0</v>
      </c>
      <c r="AV1365" s="182">
        <f t="shared" si="275"/>
        <v>0</v>
      </c>
      <c r="AW1365" s="182">
        <f t="shared" si="275"/>
        <v>0</v>
      </c>
      <c r="AX1365" s="182">
        <f t="shared" si="275"/>
        <v>0.16048543787896155</v>
      </c>
      <c r="AY1365" s="182">
        <f t="shared" si="275"/>
        <v>0.35805824848415374</v>
      </c>
      <c r="AZ1365" s="182">
        <f t="shared" si="275"/>
        <v>0.67902912424207684</v>
      </c>
      <c r="BA1365" s="182">
        <f t="shared" si="275"/>
        <v>0.99999999999999989</v>
      </c>
      <c r="BB1365" s="182">
        <f t="shared" si="275"/>
        <v>0.99999999999999989</v>
      </c>
      <c r="BC1365" s="182">
        <f t="shared" si="275"/>
        <v>0.99999999999999989</v>
      </c>
      <c r="BD1365" s="182">
        <f t="shared" si="275"/>
        <v>0.99999999999999989</v>
      </c>
      <c r="BE1365" s="182">
        <f t="shared" si="275"/>
        <v>0.99999999999999989</v>
      </c>
      <c r="BF1365" s="182">
        <f t="shared" si="275"/>
        <v>0.99999999999999989</v>
      </c>
      <c r="BG1365" s="182">
        <f t="shared" si="275"/>
        <v>0.99999999999999989</v>
      </c>
      <c r="BH1365" s="182">
        <f t="shared" si="275"/>
        <v>0.99999999999999989</v>
      </c>
      <c r="BI1365" s="182">
        <f t="shared" si="275"/>
        <v>0.99999999999999989</v>
      </c>
      <c r="BJ1365" s="182">
        <f t="shared" si="275"/>
        <v>0.99999999999999989</v>
      </c>
      <c r="BK1365" s="182">
        <f t="shared" si="275"/>
        <v>0.99999999999999989</v>
      </c>
      <c r="BL1365" s="182">
        <f t="shared" si="275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780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/>
      <c r="AW1368" s="182"/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780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/>
      <c r="AX1371" s="182"/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780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780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/>
      <c r="AY1377" s="182"/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780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780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>
        <v>1</v>
      </c>
      <c r="BA1383" s="182">
        <v>1</v>
      </c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7">S1387*$O$1387+S1390*$O$1390+S1393*$O$1393+S1396*$O$1396+S1399*$O$1399+S1402*$O$1402</f>
        <v>0</v>
      </c>
      <c r="T1384" s="185">
        <f t="shared" si="277"/>
        <v>0</v>
      </c>
      <c r="U1384" s="185">
        <f t="shared" si="277"/>
        <v>0</v>
      </c>
      <c r="V1384" s="185">
        <f t="shared" si="277"/>
        <v>0</v>
      </c>
      <c r="W1384" s="185">
        <f t="shared" si="277"/>
        <v>0</v>
      </c>
      <c r="X1384" s="185">
        <f t="shared" si="277"/>
        <v>0</v>
      </c>
      <c r="Y1384" s="185">
        <f t="shared" si="277"/>
        <v>0</v>
      </c>
      <c r="Z1384" s="185">
        <f t="shared" si="277"/>
        <v>0</v>
      </c>
      <c r="AA1384" s="185">
        <f t="shared" si="277"/>
        <v>0</v>
      </c>
      <c r="AB1384" s="185">
        <f t="shared" si="277"/>
        <v>0</v>
      </c>
      <c r="AC1384" s="185">
        <f t="shared" si="277"/>
        <v>0</v>
      </c>
      <c r="AD1384" s="185">
        <f t="shared" si="277"/>
        <v>0</v>
      </c>
      <c r="AE1384" s="185">
        <f t="shared" si="277"/>
        <v>0</v>
      </c>
      <c r="AF1384" s="185">
        <f t="shared" si="277"/>
        <v>0</v>
      </c>
      <c r="AG1384" s="185">
        <f t="shared" si="277"/>
        <v>0</v>
      </c>
      <c r="AH1384" s="185">
        <f t="shared" si="277"/>
        <v>0</v>
      </c>
      <c r="AI1384" s="185">
        <f t="shared" si="277"/>
        <v>0</v>
      </c>
      <c r="AJ1384" s="185">
        <f t="shared" si="277"/>
        <v>0</v>
      </c>
      <c r="AK1384" s="185">
        <f t="shared" si="277"/>
        <v>0</v>
      </c>
      <c r="AL1384" s="185">
        <f t="shared" si="277"/>
        <v>0</v>
      </c>
      <c r="AM1384" s="185">
        <f t="shared" si="277"/>
        <v>0</v>
      </c>
      <c r="AN1384" s="185">
        <f t="shared" si="277"/>
        <v>0</v>
      </c>
      <c r="AO1384" s="185">
        <f t="shared" si="277"/>
        <v>0</v>
      </c>
      <c r="AP1384" s="185">
        <f t="shared" si="277"/>
        <v>0</v>
      </c>
      <c r="AQ1384" s="185">
        <f t="shared" si="277"/>
        <v>0</v>
      </c>
      <c r="AR1384" s="185">
        <f t="shared" si="277"/>
        <v>0</v>
      </c>
      <c r="AS1384" s="185">
        <f t="shared" si="277"/>
        <v>0</v>
      </c>
      <c r="AT1384" s="185">
        <f t="shared" si="277"/>
        <v>0</v>
      </c>
      <c r="AU1384" s="185">
        <f t="shared" si="277"/>
        <v>0</v>
      </c>
      <c r="AV1384" s="185">
        <f t="shared" si="277"/>
        <v>0.16048543787896155</v>
      </c>
      <c r="AW1384" s="185">
        <f t="shared" si="277"/>
        <v>0.51854368636311532</v>
      </c>
      <c r="AX1384" s="185">
        <f t="shared" si="277"/>
        <v>0.51854368636311532</v>
      </c>
      <c r="AY1384" s="185">
        <f t="shared" si="277"/>
        <v>0.83951456212103837</v>
      </c>
      <c r="AZ1384" s="185">
        <f t="shared" si="277"/>
        <v>0.99999999999999989</v>
      </c>
      <c r="BA1384" s="185">
        <f t="shared" si="277"/>
        <v>0.99999999999999989</v>
      </c>
      <c r="BB1384" s="185">
        <f t="shared" si="277"/>
        <v>0.99999999999999989</v>
      </c>
      <c r="BC1384" s="185">
        <f t="shared" si="277"/>
        <v>0.99999999999999989</v>
      </c>
      <c r="BD1384" s="185">
        <f t="shared" si="277"/>
        <v>0.99999999999999989</v>
      </c>
      <c r="BE1384" s="185">
        <f t="shared" si="277"/>
        <v>0.99999999999999989</v>
      </c>
      <c r="BF1384" s="185">
        <f t="shared" si="277"/>
        <v>0.99999999999999989</v>
      </c>
      <c r="BG1384" s="185">
        <f t="shared" si="277"/>
        <v>0.99999999999999989</v>
      </c>
      <c r="BH1384" s="185">
        <f t="shared" si="277"/>
        <v>0.99999999999999989</v>
      </c>
      <c r="BI1384" s="185">
        <f t="shared" si="277"/>
        <v>0.99999999999999989</v>
      </c>
      <c r="BJ1384" s="185">
        <f t="shared" si="277"/>
        <v>0.99999999999999989</v>
      </c>
      <c r="BK1384" s="185">
        <f t="shared" si="277"/>
        <v>0.99999999999999989</v>
      </c>
      <c r="BL1384" s="185">
        <f t="shared" si="277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8">S1388*$O$1387+S1391*$O$1390+S1394*$O$1393+S1397*$O$1396+S1400*$O$1399+S1403*$O$1402</f>
        <v>0</v>
      </c>
      <c r="T1385" s="182">
        <f t="shared" si="278"/>
        <v>0</v>
      </c>
      <c r="U1385" s="182">
        <f t="shared" si="278"/>
        <v>0</v>
      </c>
      <c r="V1385" s="182">
        <f t="shared" si="278"/>
        <v>0</v>
      </c>
      <c r="W1385" s="182">
        <f t="shared" si="278"/>
        <v>0</v>
      </c>
      <c r="X1385" s="182">
        <f t="shared" si="278"/>
        <v>0</v>
      </c>
      <c r="Y1385" s="182">
        <f t="shared" si="278"/>
        <v>0</v>
      </c>
      <c r="Z1385" s="182">
        <f t="shared" si="278"/>
        <v>0</v>
      </c>
      <c r="AA1385" s="182">
        <f t="shared" si="278"/>
        <v>0</v>
      </c>
      <c r="AB1385" s="182">
        <f t="shared" si="278"/>
        <v>0</v>
      </c>
      <c r="AC1385" s="182">
        <f t="shared" si="278"/>
        <v>0</v>
      </c>
      <c r="AD1385" s="182">
        <f t="shared" si="278"/>
        <v>0</v>
      </c>
      <c r="AE1385" s="182">
        <f t="shared" si="278"/>
        <v>0</v>
      </c>
      <c r="AF1385" s="182">
        <f t="shared" si="278"/>
        <v>0</v>
      </c>
      <c r="AG1385" s="182">
        <f t="shared" si="278"/>
        <v>0</v>
      </c>
      <c r="AH1385" s="182">
        <f t="shared" si="278"/>
        <v>0</v>
      </c>
      <c r="AI1385" s="182">
        <f t="shared" si="278"/>
        <v>0</v>
      </c>
      <c r="AJ1385" s="182">
        <f t="shared" si="278"/>
        <v>0</v>
      </c>
      <c r="AK1385" s="182">
        <f t="shared" si="278"/>
        <v>0</v>
      </c>
      <c r="AL1385" s="182">
        <f t="shared" si="278"/>
        <v>0</v>
      </c>
      <c r="AM1385" s="182">
        <f t="shared" si="278"/>
        <v>0</v>
      </c>
      <c r="AN1385" s="182">
        <f t="shared" si="278"/>
        <v>0</v>
      </c>
      <c r="AO1385" s="182">
        <f t="shared" si="278"/>
        <v>0</v>
      </c>
      <c r="AP1385" s="182">
        <f t="shared" si="278"/>
        <v>0</v>
      </c>
      <c r="AQ1385" s="182">
        <f t="shared" si="278"/>
        <v>0</v>
      </c>
      <c r="AR1385" s="182">
        <f t="shared" si="278"/>
        <v>0</v>
      </c>
      <c r="AS1385" s="182">
        <f t="shared" si="278"/>
        <v>0</v>
      </c>
      <c r="AT1385" s="182">
        <f t="shared" si="278"/>
        <v>0</v>
      </c>
      <c r="AU1385" s="182">
        <f t="shared" si="278"/>
        <v>0</v>
      </c>
      <c r="AV1385" s="182">
        <f t="shared" si="278"/>
        <v>0</v>
      </c>
      <c r="AW1385" s="182">
        <f t="shared" si="278"/>
        <v>0</v>
      </c>
      <c r="AX1385" s="182">
        <f t="shared" si="278"/>
        <v>0</v>
      </c>
      <c r="AY1385" s="182">
        <f t="shared" si="278"/>
        <v>0</v>
      </c>
      <c r="AZ1385" s="182">
        <f t="shared" si="278"/>
        <v>0</v>
      </c>
      <c r="BA1385" s="182">
        <f t="shared" si="278"/>
        <v>0</v>
      </c>
      <c r="BB1385" s="182">
        <f t="shared" si="278"/>
        <v>0</v>
      </c>
      <c r="BC1385" s="182">
        <f t="shared" si="278"/>
        <v>0</v>
      </c>
      <c r="BD1385" s="182">
        <f t="shared" si="278"/>
        <v>0</v>
      </c>
      <c r="BE1385" s="182">
        <f t="shared" si="278"/>
        <v>0</v>
      </c>
      <c r="BF1385" s="182">
        <f t="shared" si="278"/>
        <v>0</v>
      </c>
      <c r="BG1385" s="182">
        <f t="shared" si="278"/>
        <v>0</v>
      </c>
      <c r="BH1385" s="182">
        <f t="shared" si="278"/>
        <v>0</v>
      </c>
      <c r="BI1385" s="182">
        <f t="shared" si="278"/>
        <v>0</v>
      </c>
      <c r="BJ1385" s="182">
        <f t="shared" si="278"/>
        <v>0</v>
      </c>
      <c r="BK1385" s="182">
        <f t="shared" si="278"/>
        <v>0</v>
      </c>
      <c r="BL1385" s="182">
        <f t="shared" si="278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780</v>
      </c>
      <c r="S1386" s="182">
        <f t="shared" si="277"/>
        <v>0</v>
      </c>
      <c r="T1386" s="182">
        <f t="shared" si="277"/>
        <v>0</v>
      </c>
      <c r="U1386" s="182">
        <f t="shared" si="277"/>
        <v>0</v>
      </c>
      <c r="V1386" s="182">
        <f t="shared" si="277"/>
        <v>0</v>
      </c>
      <c r="W1386" s="182">
        <f t="shared" si="277"/>
        <v>0</v>
      </c>
      <c r="X1386" s="182">
        <f t="shared" si="277"/>
        <v>0</v>
      </c>
      <c r="Y1386" s="182">
        <f t="shared" si="277"/>
        <v>0</v>
      </c>
      <c r="Z1386" s="182">
        <f t="shared" si="277"/>
        <v>0</v>
      </c>
      <c r="AA1386" s="182">
        <f t="shared" si="277"/>
        <v>0</v>
      </c>
      <c r="AB1386" s="182">
        <f t="shared" si="277"/>
        <v>0</v>
      </c>
      <c r="AC1386" s="182">
        <f t="shared" si="277"/>
        <v>0</v>
      </c>
      <c r="AD1386" s="182">
        <f t="shared" si="277"/>
        <v>0</v>
      </c>
      <c r="AE1386" s="182">
        <f t="shared" si="277"/>
        <v>0</v>
      </c>
      <c r="AF1386" s="182">
        <f t="shared" si="277"/>
        <v>0</v>
      </c>
      <c r="AG1386" s="182">
        <f t="shared" si="277"/>
        <v>0</v>
      </c>
      <c r="AH1386" s="182">
        <f t="shared" si="277"/>
        <v>0</v>
      </c>
      <c r="AI1386" s="182">
        <f t="shared" si="277"/>
        <v>0</v>
      </c>
      <c r="AJ1386" s="182">
        <f t="shared" si="277"/>
        <v>0</v>
      </c>
      <c r="AK1386" s="182">
        <f t="shared" si="277"/>
        <v>0</v>
      </c>
      <c r="AL1386" s="182">
        <f t="shared" si="277"/>
        <v>0</v>
      </c>
      <c r="AM1386" s="182">
        <f t="shared" si="277"/>
        <v>0</v>
      </c>
      <c r="AN1386" s="182">
        <f t="shared" si="277"/>
        <v>0</v>
      </c>
      <c r="AO1386" s="182">
        <f t="shared" si="277"/>
        <v>0</v>
      </c>
      <c r="AP1386" s="182">
        <f t="shared" si="277"/>
        <v>0</v>
      </c>
      <c r="AQ1386" s="182">
        <f t="shared" si="277"/>
        <v>0</v>
      </c>
      <c r="AR1386" s="182">
        <f t="shared" si="277"/>
        <v>0</v>
      </c>
      <c r="AS1386" s="182">
        <f t="shared" si="277"/>
        <v>0</v>
      </c>
      <c r="AT1386" s="182">
        <f t="shared" si="277"/>
        <v>0</v>
      </c>
      <c r="AU1386" s="182">
        <f t="shared" si="277"/>
        <v>0</v>
      </c>
      <c r="AV1386" s="182">
        <f t="shared" si="277"/>
        <v>0</v>
      </c>
      <c r="AW1386" s="182">
        <f t="shared" si="277"/>
        <v>0</v>
      </c>
      <c r="AX1386" s="182">
        <f t="shared" si="277"/>
        <v>0.16048543787896155</v>
      </c>
      <c r="AY1386" s="182">
        <f t="shared" si="277"/>
        <v>0.35805824848415374</v>
      </c>
      <c r="AZ1386" s="182">
        <f t="shared" si="277"/>
        <v>0.51854368636311532</v>
      </c>
      <c r="BA1386" s="182">
        <f t="shared" si="277"/>
        <v>0.99999999999999989</v>
      </c>
      <c r="BB1386" s="182">
        <f t="shared" si="277"/>
        <v>0.99999999999999989</v>
      </c>
      <c r="BC1386" s="182">
        <f t="shared" si="277"/>
        <v>0.99999999999999989</v>
      </c>
      <c r="BD1386" s="182">
        <f t="shared" si="277"/>
        <v>0.99999999999999989</v>
      </c>
      <c r="BE1386" s="182">
        <f t="shared" si="277"/>
        <v>0.99999999999999989</v>
      </c>
      <c r="BF1386" s="182">
        <f t="shared" si="277"/>
        <v>0.99999999999999989</v>
      </c>
      <c r="BG1386" s="182">
        <f t="shared" si="277"/>
        <v>0.99999999999999989</v>
      </c>
      <c r="BH1386" s="182">
        <f t="shared" si="277"/>
        <v>0.99999999999999989</v>
      </c>
      <c r="BI1386" s="182">
        <f t="shared" si="277"/>
        <v>0.99999999999999989</v>
      </c>
      <c r="BJ1386" s="182">
        <f t="shared" si="277"/>
        <v>0.99999999999999989</v>
      </c>
      <c r="BK1386" s="182">
        <f t="shared" si="277"/>
        <v>0.99999999999999989</v>
      </c>
      <c r="BL1386" s="182">
        <f t="shared" si="277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780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/>
      <c r="AW1389" s="182"/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780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/>
      <c r="AX1392" s="182"/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780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780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/>
      <c r="AX1398" s="182"/>
      <c r="AY1398" s="182"/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780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780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/>
      <c r="BA1404" s="182">
        <v>1</v>
      </c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9">S1408*$L$1408</f>
        <v>0</v>
      </c>
      <c r="T1405" s="179">
        <f t="shared" si="279"/>
        <v>0</v>
      </c>
      <c r="U1405" s="179">
        <f t="shared" si="279"/>
        <v>0</v>
      </c>
      <c r="V1405" s="179">
        <f t="shared" si="279"/>
        <v>0</v>
      </c>
      <c r="W1405" s="179">
        <f t="shared" si="279"/>
        <v>0</v>
      </c>
      <c r="X1405" s="179">
        <f t="shared" si="279"/>
        <v>0</v>
      </c>
      <c r="Y1405" s="179">
        <f t="shared" si="279"/>
        <v>0</v>
      </c>
      <c r="Z1405" s="179">
        <f t="shared" si="279"/>
        <v>0</v>
      </c>
      <c r="AA1405" s="179">
        <f t="shared" si="279"/>
        <v>0</v>
      </c>
      <c r="AB1405" s="179">
        <f t="shared" si="279"/>
        <v>0</v>
      </c>
      <c r="AC1405" s="179">
        <f t="shared" si="279"/>
        <v>0.2</v>
      </c>
      <c r="AD1405" s="179">
        <f t="shared" si="279"/>
        <v>0.2</v>
      </c>
      <c r="AE1405" s="179">
        <f t="shared" si="279"/>
        <v>0.2</v>
      </c>
      <c r="AF1405" s="179">
        <f t="shared" si="279"/>
        <v>0.2</v>
      </c>
      <c r="AG1405" s="179">
        <f t="shared" si="279"/>
        <v>0.2</v>
      </c>
      <c r="AH1405" s="179">
        <f t="shared" si="279"/>
        <v>0.2</v>
      </c>
      <c r="AI1405" s="179">
        <f t="shared" si="279"/>
        <v>0.2</v>
      </c>
      <c r="AJ1405" s="179">
        <f t="shared" si="279"/>
        <v>0.2</v>
      </c>
      <c r="AK1405" s="179">
        <f t="shared" si="279"/>
        <v>0.2</v>
      </c>
      <c r="AL1405" s="179">
        <f t="shared" si="279"/>
        <v>0.2</v>
      </c>
      <c r="AM1405" s="179">
        <f t="shared" si="279"/>
        <v>0.2</v>
      </c>
      <c r="AN1405" s="179">
        <f t="shared" si="279"/>
        <v>0.2</v>
      </c>
      <c r="AO1405" s="179">
        <f t="shared" si="279"/>
        <v>0.2</v>
      </c>
      <c r="AP1405" s="179">
        <f t="shared" si="279"/>
        <v>0.8</v>
      </c>
      <c r="AQ1405" s="179">
        <f t="shared" si="279"/>
        <v>0.8</v>
      </c>
      <c r="AR1405" s="179">
        <f t="shared" si="279"/>
        <v>0.8</v>
      </c>
      <c r="AS1405" s="179">
        <f t="shared" si="279"/>
        <v>1</v>
      </c>
      <c r="AT1405" s="179">
        <f t="shared" si="279"/>
        <v>1</v>
      </c>
      <c r="AU1405" s="179">
        <f t="shared" si="279"/>
        <v>1</v>
      </c>
      <c r="AV1405" s="179">
        <f t="shared" si="279"/>
        <v>1</v>
      </c>
      <c r="AW1405" s="179">
        <f t="shared" si="279"/>
        <v>1</v>
      </c>
      <c r="AX1405" s="179">
        <f t="shared" si="279"/>
        <v>1</v>
      </c>
      <c r="AY1405" s="179">
        <f t="shared" si="279"/>
        <v>1</v>
      </c>
      <c r="AZ1405" s="179">
        <f t="shared" si="279"/>
        <v>1</v>
      </c>
      <c r="BA1405" s="179">
        <f t="shared" si="279"/>
        <v>1</v>
      </c>
      <c r="BB1405" s="179">
        <f t="shared" si="279"/>
        <v>1</v>
      </c>
      <c r="BC1405" s="179">
        <f t="shared" si="279"/>
        <v>1</v>
      </c>
      <c r="BD1405" s="179">
        <f t="shared" si="279"/>
        <v>1</v>
      </c>
      <c r="BE1405" s="179">
        <f t="shared" si="279"/>
        <v>1</v>
      </c>
      <c r="BF1405" s="179">
        <f t="shared" si="279"/>
        <v>1</v>
      </c>
      <c r="BG1405" s="179">
        <f t="shared" si="279"/>
        <v>1</v>
      </c>
      <c r="BH1405" s="179">
        <f t="shared" si="279"/>
        <v>1</v>
      </c>
      <c r="BI1405" s="179">
        <f t="shared" si="279"/>
        <v>1</v>
      </c>
      <c r="BJ1405" s="179">
        <f t="shared" si="279"/>
        <v>1</v>
      </c>
      <c r="BK1405" s="179">
        <f t="shared" si="279"/>
        <v>1</v>
      </c>
      <c r="BL1405" s="179">
        <f t="shared" si="279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80">S1409*$L$1408</f>
        <v>0</v>
      </c>
      <c r="T1406" s="182">
        <f t="shared" si="280"/>
        <v>0</v>
      </c>
      <c r="U1406" s="182">
        <f t="shared" si="280"/>
        <v>0</v>
      </c>
      <c r="V1406" s="182">
        <f t="shared" si="280"/>
        <v>0</v>
      </c>
      <c r="W1406" s="182">
        <f t="shared" si="280"/>
        <v>0</v>
      </c>
      <c r="X1406" s="182">
        <f t="shared" si="280"/>
        <v>0</v>
      </c>
      <c r="Y1406" s="182">
        <f t="shared" si="280"/>
        <v>0</v>
      </c>
      <c r="Z1406" s="182">
        <f t="shared" si="280"/>
        <v>0</v>
      </c>
      <c r="AA1406" s="182">
        <f t="shared" si="280"/>
        <v>0</v>
      </c>
      <c r="AB1406" s="182">
        <f t="shared" si="280"/>
        <v>0</v>
      </c>
      <c r="AC1406" s="182">
        <f t="shared" si="280"/>
        <v>0.2</v>
      </c>
      <c r="AD1406" s="182">
        <f t="shared" si="280"/>
        <v>0.2</v>
      </c>
      <c r="AE1406" s="182">
        <f t="shared" si="280"/>
        <v>0.2</v>
      </c>
      <c r="AF1406" s="182">
        <f t="shared" si="280"/>
        <v>0.2</v>
      </c>
      <c r="AG1406" s="182">
        <f t="shared" si="280"/>
        <v>0.2</v>
      </c>
      <c r="AH1406" s="182">
        <f t="shared" si="280"/>
        <v>0.2</v>
      </c>
      <c r="AI1406" s="182">
        <f t="shared" si="280"/>
        <v>0.2</v>
      </c>
      <c r="AJ1406" s="182">
        <f t="shared" si="280"/>
        <v>0.2</v>
      </c>
      <c r="AK1406" s="182">
        <f t="shared" si="280"/>
        <v>0.2</v>
      </c>
      <c r="AL1406" s="182">
        <f t="shared" si="280"/>
        <v>0</v>
      </c>
      <c r="AM1406" s="182">
        <f t="shared" si="280"/>
        <v>0</v>
      </c>
      <c r="AN1406" s="182">
        <f t="shared" si="280"/>
        <v>0</v>
      </c>
      <c r="AO1406" s="182">
        <f t="shared" si="280"/>
        <v>0</v>
      </c>
      <c r="AP1406" s="182">
        <f t="shared" si="280"/>
        <v>0</v>
      </c>
      <c r="AQ1406" s="182">
        <f t="shared" si="280"/>
        <v>0</v>
      </c>
      <c r="AR1406" s="182">
        <f t="shared" si="280"/>
        <v>0</v>
      </c>
      <c r="AS1406" s="182">
        <f t="shared" si="280"/>
        <v>0</v>
      </c>
      <c r="AT1406" s="182">
        <f t="shared" si="280"/>
        <v>0</v>
      </c>
      <c r="AU1406" s="182">
        <f t="shared" si="280"/>
        <v>0</v>
      </c>
      <c r="AV1406" s="182">
        <f t="shared" si="280"/>
        <v>0</v>
      </c>
      <c r="AW1406" s="182">
        <f t="shared" si="280"/>
        <v>0</v>
      </c>
      <c r="AX1406" s="182">
        <f t="shared" si="280"/>
        <v>0</v>
      </c>
      <c r="AY1406" s="182">
        <f t="shared" si="280"/>
        <v>0</v>
      </c>
      <c r="AZ1406" s="182">
        <f t="shared" si="280"/>
        <v>0</v>
      </c>
      <c r="BA1406" s="182">
        <f t="shared" si="280"/>
        <v>0</v>
      </c>
      <c r="BB1406" s="182">
        <f t="shared" si="280"/>
        <v>0</v>
      </c>
      <c r="BC1406" s="182">
        <f t="shared" si="280"/>
        <v>0</v>
      </c>
      <c r="BD1406" s="182">
        <f t="shared" si="280"/>
        <v>0</v>
      </c>
      <c r="BE1406" s="182">
        <f t="shared" si="280"/>
        <v>0</v>
      </c>
      <c r="BF1406" s="182">
        <f t="shared" si="280"/>
        <v>0</v>
      </c>
      <c r="BG1406" s="182">
        <f t="shared" si="280"/>
        <v>0</v>
      </c>
      <c r="BH1406" s="182">
        <f t="shared" si="280"/>
        <v>0</v>
      </c>
      <c r="BI1406" s="182">
        <f t="shared" si="280"/>
        <v>0</v>
      </c>
      <c r="BJ1406" s="182">
        <f t="shared" si="280"/>
        <v>0</v>
      </c>
      <c r="BK1406" s="182">
        <f t="shared" si="280"/>
        <v>0</v>
      </c>
      <c r="BL1406" s="182">
        <f t="shared" si="280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780</v>
      </c>
      <c r="S1407" s="177">
        <f t="shared" si="279"/>
        <v>0</v>
      </c>
      <c r="T1407" s="182">
        <f t="shared" si="279"/>
        <v>0</v>
      </c>
      <c r="U1407" s="182">
        <f t="shared" si="279"/>
        <v>0</v>
      </c>
      <c r="V1407" s="182">
        <f t="shared" si="279"/>
        <v>0</v>
      </c>
      <c r="W1407" s="182">
        <f t="shared" si="279"/>
        <v>0</v>
      </c>
      <c r="X1407" s="182">
        <f t="shared" si="279"/>
        <v>0</v>
      </c>
      <c r="Y1407" s="182">
        <f t="shared" si="279"/>
        <v>0</v>
      </c>
      <c r="Z1407" s="182">
        <f t="shared" si="279"/>
        <v>0</v>
      </c>
      <c r="AA1407" s="182">
        <f t="shared" si="279"/>
        <v>0</v>
      </c>
      <c r="AB1407" s="182">
        <f t="shared" si="279"/>
        <v>0</v>
      </c>
      <c r="AC1407" s="182">
        <f t="shared" si="279"/>
        <v>0</v>
      </c>
      <c r="AD1407" s="182">
        <f t="shared" si="279"/>
        <v>0</v>
      </c>
      <c r="AE1407" s="182">
        <f t="shared" si="279"/>
        <v>0</v>
      </c>
      <c r="AF1407" s="182">
        <f t="shared" si="279"/>
        <v>0</v>
      </c>
      <c r="AG1407" s="182">
        <f t="shared" si="279"/>
        <v>0</v>
      </c>
      <c r="AH1407" s="182">
        <f t="shared" si="279"/>
        <v>0</v>
      </c>
      <c r="AI1407" s="182">
        <f t="shared" si="279"/>
        <v>0</v>
      </c>
      <c r="AJ1407" s="182">
        <f t="shared" si="279"/>
        <v>0</v>
      </c>
      <c r="AK1407" s="182">
        <f t="shared" si="279"/>
        <v>0.2</v>
      </c>
      <c r="AL1407" s="182">
        <f t="shared" si="279"/>
        <v>0.2</v>
      </c>
      <c r="AM1407" s="182">
        <f t="shared" si="279"/>
        <v>0.2</v>
      </c>
      <c r="AN1407" s="182">
        <f t="shared" si="279"/>
        <v>0.2</v>
      </c>
      <c r="AO1407" s="182">
        <f t="shared" si="279"/>
        <v>0.2</v>
      </c>
      <c r="AP1407" s="182">
        <f t="shared" si="279"/>
        <v>0.2</v>
      </c>
      <c r="AQ1407" s="182">
        <f t="shared" si="279"/>
        <v>0.2</v>
      </c>
      <c r="AR1407" s="182">
        <f t="shared" si="279"/>
        <v>0.2</v>
      </c>
      <c r="AS1407" s="182">
        <f t="shared" si="279"/>
        <v>0.2</v>
      </c>
      <c r="AT1407" s="182">
        <f t="shared" si="279"/>
        <v>1</v>
      </c>
      <c r="AU1407" s="182">
        <f t="shared" si="279"/>
        <v>1</v>
      </c>
      <c r="AV1407" s="182">
        <f t="shared" si="279"/>
        <v>1</v>
      </c>
      <c r="AW1407" s="182">
        <f t="shared" si="279"/>
        <v>1</v>
      </c>
      <c r="AX1407" s="182">
        <f t="shared" si="279"/>
        <v>1</v>
      </c>
      <c r="AY1407" s="182">
        <f t="shared" si="279"/>
        <v>1</v>
      </c>
      <c r="AZ1407" s="182">
        <f t="shared" si="279"/>
        <v>1</v>
      </c>
      <c r="BA1407" s="182">
        <f t="shared" si="279"/>
        <v>1</v>
      </c>
      <c r="BB1407" s="182">
        <f t="shared" si="279"/>
        <v>1</v>
      </c>
      <c r="BC1407" s="182">
        <f t="shared" si="279"/>
        <v>1</v>
      </c>
      <c r="BD1407" s="182">
        <f t="shared" si="279"/>
        <v>1</v>
      </c>
      <c r="BE1407" s="182">
        <f t="shared" si="279"/>
        <v>1</v>
      </c>
      <c r="BF1407" s="182">
        <f t="shared" si="279"/>
        <v>1</v>
      </c>
      <c r="BG1407" s="182">
        <f t="shared" si="279"/>
        <v>1</v>
      </c>
      <c r="BH1407" s="182">
        <f t="shared" si="279"/>
        <v>1</v>
      </c>
      <c r="BI1407" s="182">
        <f t="shared" si="279"/>
        <v>1</v>
      </c>
      <c r="BJ1407" s="182">
        <f t="shared" si="279"/>
        <v>1</v>
      </c>
      <c r="BK1407" s="182">
        <f t="shared" si="279"/>
        <v>1</v>
      </c>
      <c r="BL1407" s="182">
        <f t="shared" si="279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81">S1411*$M$1411+S1414*$M$1414+S1429*$M$1429</f>
        <v>0</v>
      </c>
      <c r="T1408" s="180">
        <f t="shared" si="281"/>
        <v>0</v>
      </c>
      <c r="U1408" s="180">
        <f t="shared" si="281"/>
        <v>0</v>
      </c>
      <c r="V1408" s="180">
        <f t="shared" si="281"/>
        <v>0</v>
      </c>
      <c r="W1408" s="180">
        <f t="shared" si="281"/>
        <v>0</v>
      </c>
      <c r="X1408" s="180">
        <f t="shared" si="281"/>
        <v>0</v>
      </c>
      <c r="Y1408" s="180">
        <f t="shared" si="281"/>
        <v>0</v>
      </c>
      <c r="Z1408" s="180">
        <f t="shared" si="281"/>
        <v>0</v>
      </c>
      <c r="AA1408" s="180">
        <f t="shared" si="281"/>
        <v>0</v>
      </c>
      <c r="AB1408" s="180">
        <f t="shared" si="281"/>
        <v>0</v>
      </c>
      <c r="AC1408" s="180">
        <f t="shared" si="281"/>
        <v>0.2</v>
      </c>
      <c r="AD1408" s="180">
        <f t="shared" si="281"/>
        <v>0.2</v>
      </c>
      <c r="AE1408" s="180">
        <f t="shared" si="281"/>
        <v>0.2</v>
      </c>
      <c r="AF1408" s="180">
        <f t="shared" si="281"/>
        <v>0.2</v>
      </c>
      <c r="AG1408" s="180">
        <f t="shared" si="281"/>
        <v>0.2</v>
      </c>
      <c r="AH1408" s="180">
        <f t="shared" si="281"/>
        <v>0.2</v>
      </c>
      <c r="AI1408" s="180">
        <f t="shared" si="281"/>
        <v>0.2</v>
      </c>
      <c r="AJ1408" s="180">
        <f t="shared" si="281"/>
        <v>0.2</v>
      </c>
      <c r="AK1408" s="180">
        <f t="shared" si="281"/>
        <v>0.2</v>
      </c>
      <c r="AL1408" s="180">
        <f t="shared" si="281"/>
        <v>0.2</v>
      </c>
      <c r="AM1408" s="180">
        <f t="shared" si="281"/>
        <v>0.2</v>
      </c>
      <c r="AN1408" s="180">
        <f t="shared" si="281"/>
        <v>0.2</v>
      </c>
      <c r="AO1408" s="180">
        <f t="shared" si="281"/>
        <v>0.2</v>
      </c>
      <c r="AP1408" s="180">
        <f t="shared" si="281"/>
        <v>0.8</v>
      </c>
      <c r="AQ1408" s="180">
        <f t="shared" si="281"/>
        <v>0.8</v>
      </c>
      <c r="AR1408" s="180">
        <f t="shared" si="281"/>
        <v>0.8</v>
      </c>
      <c r="AS1408" s="180">
        <f t="shared" si="281"/>
        <v>1</v>
      </c>
      <c r="AT1408" s="180">
        <f t="shared" si="281"/>
        <v>1</v>
      </c>
      <c r="AU1408" s="180">
        <f t="shared" si="281"/>
        <v>1</v>
      </c>
      <c r="AV1408" s="180">
        <f t="shared" si="281"/>
        <v>1</v>
      </c>
      <c r="AW1408" s="180">
        <f t="shared" si="281"/>
        <v>1</v>
      </c>
      <c r="AX1408" s="180">
        <f t="shared" si="281"/>
        <v>1</v>
      </c>
      <c r="AY1408" s="180">
        <f t="shared" si="281"/>
        <v>1</v>
      </c>
      <c r="AZ1408" s="180">
        <f t="shared" si="281"/>
        <v>1</v>
      </c>
      <c r="BA1408" s="180">
        <f t="shared" si="281"/>
        <v>1</v>
      </c>
      <c r="BB1408" s="180">
        <f t="shared" si="281"/>
        <v>1</v>
      </c>
      <c r="BC1408" s="180">
        <f t="shared" si="281"/>
        <v>1</v>
      </c>
      <c r="BD1408" s="180">
        <f t="shared" si="281"/>
        <v>1</v>
      </c>
      <c r="BE1408" s="180">
        <f t="shared" si="281"/>
        <v>1</v>
      </c>
      <c r="BF1408" s="180">
        <f t="shared" si="281"/>
        <v>1</v>
      </c>
      <c r="BG1408" s="180">
        <f t="shared" si="281"/>
        <v>1</v>
      </c>
      <c r="BH1408" s="180">
        <f t="shared" si="281"/>
        <v>1</v>
      </c>
      <c r="BI1408" s="180">
        <f t="shared" si="281"/>
        <v>1</v>
      </c>
      <c r="BJ1408" s="180">
        <f t="shared" si="281"/>
        <v>1</v>
      </c>
      <c r="BK1408" s="180">
        <f t="shared" si="281"/>
        <v>1</v>
      </c>
      <c r="BL1408" s="180">
        <f t="shared" si="281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2">S1412*$M$1411+S1415*$M$1414+S1430*$M$1429</f>
        <v>0</v>
      </c>
      <c r="T1409" s="177">
        <f t="shared" si="282"/>
        <v>0</v>
      </c>
      <c r="U1409" s="177">
        <f t="shared" si="282"/>
        <v>0</v>
      </c>
      <c r="V1409" s="177">
        <f t="shared" si="282"/>
        <v>0</v>
      </c>
      <c r="W1409" s="177">
        <f t="shared" si="282"/>
        <v>0</v>
      </c>
      <c r="X1409" s="177">
        <f t="shared" si="282"/>
        <v>0</v>
      </c>
      <c r="Y1409" s="177">
        <f t="shared" si="282"/>
        <v>0</v>
      </c>
      <c r="Z1409" s="177">
        <f t="shared" si="282"/>
        <v>0</v>
      </c>
      <c r="AA1409" s="177">
        <f t="shared" si="282"/>
        <v>0</v>
      </c>
      <c r="AB1409" s="177">
        <f t="shared" si="282"/>
        <v>0</v>
      </c>
      <c r="AC1409" s="177">
        <f t="shared" si="282"/>
        <v>0.2</v>
      </c>
      <c r="AD1409" s="177">
        <f t="shared" si="282"/>
        <v>0.2</v>
      </c>
      <c r="AE1409" s="177">
        <f t="shared" si="282"/>
        <v>0.2</v>
      </c>
      <c r="AF1409" s="177">
        <f t="shared" si="282"/>
        <v>0.2</v>
      </c>
      <c r="AG1409" s="177">
        <f t="shared" si="282"/>
        <v>0.2</v>
      </c>
      <c r="AH1409" s="177">
        <f t="shared" si="282"/>
        <v>0.2</v>
      </c>
      <c r="AI1409" s="177">
        <f t="shared" si="282"/>
        <v>0.2</v>
      </c>
      <c r="AJ1409" s="177">
        <f t="shared" si="282"/>
        <v>0.2</v>
      </c>
      <c r="AK1409" s="177">
        <f t="shared" si="282"/>
        <v>0.2</v>
      </c>
      <c r="AL1409" s="177">
        <f t="shared" si="282"/>
        <v>0</v>
      </c>
      <c r="AM1409" s="177">
        <f t="shared" si="282"/>
        <v>0</v>
      </c>
      <c r="AN1409" s="177">
        <f t="shared" si="282"/>
        <v>0</v>
      </c>
      <c r="AO1409" s="177">
        <f t="shared" si="282"/>
        <v>0</v>
      </c>
      <c r="AP1409" s="177">
        <f t="shared" si="282"/>
        <v>0</v>
      </c>
      <c r="AQ1409" s="177">
        <f t="shared" si="282"/>
        <v>0</v>
      </c>
      <c r="AR1409" s="177">
        <f t="shared" si="282"/>
        <v>0</v>
      </c>
      <c r="AS1409" s="177">
        <f t="shared" si="282"/>
        <v>0</v>
      </c>
      <c r="AT1409" s="177">
        <f t="shared" si="282"/>
        <v>0</v>
      </c>
      <c r="AU1409" s="177">
        <f t="shared" si="282"/>
        <v>0</v>
      </c>
      <c r="AV1409" s="177">
        <f t="shared" si="282"/>
        <v>0</v>
      </c>
      <c r="AW1409" s="177">
        <f t="shared" si="282"/>
        <v>0</v>
      </c>
      <c r="AX1409" s="177">
        <f t="shared" si="282"/>
        <v>0</v>
      </c>
      <c r="AY1409" s="177">
        <f t="shared" si="282"/>
        <v>0</v>
      </c>
      <c r="AZ1409" s="177">
        <f t="shared" si="282"/>
        <v>0</v>
      </c>
      <c r="BA1409" s="177">
        <f t="shared" si="282"/>
        <v>0</v>
      </c>
      <c r="BB1409" s="177">
        <f t="shared" si="282"/>
        <v>0</v>
      </c>
      <c r="BC1409" s="177">
        <f t="shared" si="282"/>
        <v>0</v>
      </c>
      <c r="BD1409" s="177">
        <f t="shared" si="282"/>
        <v>0</v>
      </c>
      <c r="BE1409" s="177">
        <f t="shared" si="282"/>
        <v>0</v>
      </c>
      <c r="BF1409" s="177">
        <f t="shared" si="282"/>
        <v>0</v>
      </c>
      <c r="BG1409" s="177">
        <f t="shared" si="282"/>
        <v>0</v>
      </c>
      <c r="BH1409" s="177">
        <f t="shared" si="282"/>
        <v>0</v>
      </c>
      <c r="BI1409" s="177">
        <f t="shared" si="282"/>
        <v>0</v>
      </c>
      <c r="BJ1409" s="177">
        <f t="shared" si="282"/>
        <v>0</v>
      </c>
      <c r="BK1409" s="177">
        <f t="shared" si="282"/>
        <v>0</v>
      </c>
      <c r="BL1409" s="177">
        <f t="shared" si="282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780</v>
      </c>
      <c r="S1410" s="177">
        <f t="shared" si="281"/>
        <v>0</v>
      </c>
      <c r="T1410" s="177">
        <f t="shared" si="281"/>
        <v>0</v>
      </c>
      <c r="U1410" s="177">
        <f t="shared" si="281"/>
        <v>0</v>
      </c>
      <c r="V1410" s="177">
        <f t="shared" si="281"/>
        <v>0</v>
      </c>
      <c r="W1410" s="177">
        <f t="shared" si="281"/>
        <v>0</v>
      </c>
      <c r="X1410" s="177">
        <f t="shared" si="281"/>
        <v>0</v>
      </c>
      <c r="Y1410" s="177">
        <f t="shared" si="281"/>
        <v>0</v>
      </c>
      <c r="Z1410" s="177">
        <f t="shared" si="281"/>
        <v>0</v>
      </c>
      <c r="AA1410" s="177">
        <f t="shared" si="281"/>
        <v>0</v>
      </c>
      <c r="AB1410" s="177">
        <f t="shared" si="281"/>
        <v>0</v>
      </c>
      <c r="AC1410" s="177">
        <f t="shared" si="281"/>
        <v>0</v>
      </c>
      <c r="AD1410" s="177">
        <f t="shared" si="281"/>
        <v>0</v>
      </c>
      <c r="AE1410" s="177">
        <f t="shared" si="281"/>
        <v>0</v>
      </c>
      <c r="AF1410" s="177">
        <f t="shared" si="281"/>
        <v>0</v>
      </c>
      <c r="AG1410" s="177">
        <f t="shared" si="281"/>
        <v>0</v>
      </c>
      <c r="AH1410" s="177">
        <f t="shared" si="281"/>
        <v>0</v>
      </c>
      <c r="AI1410" s="177">
        <f t="shared" si="281"/>
        <v>0</v>
      </c>
      <c r="AJ1410" s="177">
        <f t="shared" si="281"/>
        <v>0</v>
      </c>
      <c r="AK1410" s="177">
        <f t="shared" si="281"/>
        <v>0.2</v>
      </c>
      <c r="AL1410" s="177">
        <f t="shared" si="281"/>
        <v>0.2</v>
      </c>
      <c r="AM1410" s="177">
        <f t="shared" si="281"/>
        <v>0.2</v>
      </c>
      <c r="AN1410" s="177">
        <f t="shared" si="281"/>
        <v>0.2</v>
      </c>
      <c r="AO1410" s="177">
        <f t="shared" si="281"/>
        <v>0.2</v>
      </c>
      <c r="AP1410" s="177">
        <f t="shared" si="281"/>
        <v>0.2</v>
      </c>
      <c r="AQ1410" s="177">
        <f t="shared" si="281"/>
        <v>0.2</v>
      </c>
      <c r="AR1410" s="177">
        <f t="shared" si="281"/>
        <v>0.2</v>
      </c>
      <c r="AS1410" s="177">
        <f t="shared" si="281"/>
        <v>0.2</v>
      </c>
      <c r="AT1410" s="177">
        <f t="shared" si="281"/>
        <v>1</v>
      </c>
      <c r="AU1410" s="177">
        <f t="shared" si="281"/>
        <v>1</v>
      </c>
      <c r="AV1410" s="177">
        <f t="shared" si="281"/>
        <v>1</v>
      </c>
      <c r="AW1410" s="177">
        <f t="shared" si="281"/>
        <v>1</v>
      </c>
      <c r="AX1410" s="177">
        <f t="shared" si="281"/>
        <v>1</v>
      </c>
      <c r="AY1410" s="177">
        <f t="shared" si="281"/>
        <v>1</v>
      </c>
      <c r="AZ1410" s="177">
        <f t="shared" si="281"/>
        <v>1</v>
      </c>
      <c r="BA1410" s="177">
        <f t="shared" si="281"/>
        <v>1</v>
      </c>
      <c r="BB1410" s="177">
        <f t="shared" si="281"/>
        <v>1</v>
      </c>
      <c r="BC1410" s="177">
        <f t="shared" si="281"/>
        <v>1</v>
      </c>
      <c r="BD1410" s="177">
        <f t="shared" si="281"/>
        <v>1</v>
      </c>
      <c r="BE1410" s="177">
        <f t="shared" si="281"/>
        <v>1</v>
      </c>
      <c r="BF1410" s="177">
        <f t="shared" si="281"/>
        <v>1</v>
      </c>
      <c r="BG1410" s="177">
        <f t="shared" si="281"/>
        <v>1</v>
      </c>
      <c r="BH1410" s="177">
        <f t="shared" si="281"/>
        <v>1</v>
      </c>
      <c r="BI1410" s="177">
        <f t="shared" si="281"/>
        <v>1</v>
      </c>
      <c r="BJ1410" s="177">
        <f t="shared" si="281"/>
        <v>1</v>
      </c>
      <c r="BK1410" s="177">
        <f t="shared" si="281"/>
        <v>1</v>
      </c>
      <c r="BL1410" s="177">
        <f t="shared" si="281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>
        <v>1</v>
      </c>
      <c r="AI1412" s="182">
        <v>1</v>
      </c>
      <c r="AJ1412" s="182">
        <v>1</v>
      </c>
      <c r="AK1412" s="182">
        <v>1</v>
      </c>
      <c r="AL1412" s="182"/>
      <c r="AM1412" s="182"/>
      <c r="AN1412" s="182"/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780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>
        <v>1</v>
      </c>
      <c r="AL1413" s="182">
        <v>1</v>
      </c>
      <c r="AM1413" s="182">
        <v>1</v>
      </c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3">S1417*$N$1417+S1420*$N$1420+S1423*$N$1423+S1426*$N$1426</f>
        <v>0</v>
      </c>
      <c r="T1414" s="187">
        <f t="shared" si="283"/>
        <v>0</v>
      </c>
      <c r="U1414" s="187">
        <f t="shared" si="283"/>
        <v>0</v>
      </c>
      <c r="V1414" s="187">
        <f t="shared" si="283"/>
        <v>0</v>
      </c>
      <c r="W1414" s="187">
        <f t="shared" si="283"/>
        <v>0</v>
      </c>
      <c r="X1414" s="187">
        <f t="shared" si="283"/>
        <v>0</v>
      </c>
      <c r="Y1414" s="187">
        <f t="shared" si="283"/>
        <v>0</v>
      </c>
      <c r="Z1414" s="187">
        <f t="shared" si="283"/>
        <v>0</v>
      </c>
      <c r="AA1414" s="187">
        <f t="shared" si="283"/>
        <v>0</v>
      </c>
      <c r="AB1414" s="187">
        <f t="shared" si="283"/>
        <v>0</v>
      </c>
      <c r="AC1414" s="187">
        <f t="shared" si="283"/>
        <v>0</v>
      </c>
      <c r="AD1414" s="187">
        <f t="shared" si="283"/>
        <v>0</v>
      </c>
      <c r="AE1414" s="187">
        <f t="shared" si="283"/>
        <v>0</v>
      </c>
      <c r="AF1414" s="187">
        <f t="shared" si="283"/>
        <v>0</v>
      </c>
      <c r="AG1414" s="187">
        <f t="shared" si="283"/>
        <v>0</v>
      </c>
      <c r="AH1414" s="187">
        <f t="shared" si="283"/>
        <v>0</v>
      </c>
      <c r="AI1414" s="187">
        <f t="shared" si="283"/>
        <v>0</v>
      </c>
      <c r="AJ1414" s="187">
        <f t="shared" si="283"/>
        <v>0</v>
      </c>
      <c r="AK1414" s="187">
        <f t="shared" si="283"/>
        <v>0</v>
      </c>
      <c r="AL1414" s="187">
        <f t="shared" si="283"/>
        <v>0</v>
      </c>
      <c r="AM1414" s="187">
        <f t="shared" si="283"/>
        <v>0</v>
      </c>
      <c r="AN1414" s="187">
        <f t="shared" si="283"/>
        <v>0</v>
      </c>
      <c r="AO1414" s="187">
        <f t="shared" si="283"/>
        <v>0</v>
      </c>
      <c r="AP1414" s="187">
        <f t="shared" si="283"/>
        <v>1</v>
      </c>
      <c r="AQ1414" s="187">
        <f t="shared" si="283"/>
        <v>1</v>
      </c>
      <c r="AR1414" s="187">
        <f t="shared" si="283"/>
        <v>1</v>
      </c>
      <c r="AS1414" s="187">
        <f t="shared" si="283"/>
        <v>1</v>
      </c>
      <c r="AT1414" s="187">
        <f t="shared" si="283"/>
        <v>1</v>
      </c>
      <c r="AU1414" s="187">
        <f t="shared" si="283"/>
        <v>1</v>
      </c>
      <c r="AV1414" s="187">
        <f t="shared" si="283"/>
        <v>1</v>
      </c>
      <c r="AW1414" s="187">
        <f t="shared" si="283"/>
        <v>1</v>
      </c>
      <c r="AX1414" s="187">
        <f t="shared" si="283"/>
        <v>1</v>
      </c>
      <c r="AY1414" s="187">
        <f t="shared" si="283"/>
        <v>1</v>
      </c>
      <c r="AZ1414" s="187">
        <f t="shared" si="283"/>
        <v>1</v>
      </c>
      <c r="BA1414" s="187">
        <f t="shared" si="283"/>
        <v>1</v>
      </c>
      <c r="BB1414" s="187">
        <f t="shared" si="283"/>
        <v>1</v>
      </c>
      <c r="BC1414" s="187">
        <f t="shared" si="283"/>
        <v>1</v>
      </c>
      <c r="BD1414" s="187">
        <f t="shared" si="283"/>
        <v>1</v>
      </c>
      <c r="BE1414" s="187">
        <f t="shared" si="283"/>
        <v>1</v>
      </c>
      <c r="BF1414" s="187">
        <f t="shared" si="283"/>
        <v>1</v>
      </c>
      <c r="BG1414" s="187">
        <f t="shared" si="283"/>
        <v>1</v>
      </c>
      <c r="BH1414" s="187">
        <f t="shared" si="283"/>
        <v>1</v>
      </c>
      <c r="BI1414" s="187">
        <f t="shared" si="283"/>
        <v>1</v>
      </c>
      <c r="BJ1414" s="187">
        <f t="shared" si="283"/>
        <v>1</v>
      </c>
      <c r="BK1414" s="187">
        <f t="shared" si="283"/>
        <v>1</v>
      </c>
      <c r="BL1414" s="187">
        <f t="shared" si="283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4">S1418*$N$1417+S1421*$N$1420+S1424*$N$1423+S1427*$N$1426</f>
        <v>0</v>
      </c>
      <c r="T1415" s="182">
        <f t="shared" si="284"/>
        <v>0</v>
      </c>
      <c r="U1415" s="182">
        <f t="shared" si="284"/>
        <v>0</v>
      </c>
      <c r="V1415" s="182">
        <f t="shared" si="284"/>
        <v>0</v>
      </c>
      <c r="W1415" s="182">
        <f t="shared" si="284"/>
        <v>0</v>
      </c>
      <c r="X1415" s="182">
        <f t="shared" si="284"/>
        <v>0</v>
      </c>
      <c r="Y1415" s="182">
        <f t="shared" si="284"/>
        <v>0</v>
      </c>
      <c r="Z1415" s="182">
        <f t="shared" si="284"/>
        <v>0</v>
      </c>
      <c r="AA1415" s="182">
        <f t="shared" si="284"/>
        <v>0</v>
      </c>
      <c r="AB1415" s="182">
        <f t="shared" si="284"/>
        <v>0</v>
      </c>
      <c r="AC1415" s="182">
        <f t="shared" si="284"/>
        <v>0</v>
      </c>
      <c r="AD1415" s="182">
        <f t="shared" si="284"/>
        <v>0</v>
      </c>
      <c r="AE1415" s="182">
        <f t="shared" si="284"/>
        <v>0</v>
      </c>
      <c r="AF1415" s="182">
        <f t="shared" si="284"/>
        <v>0</v>
      </c>
      <c r="AG1415" s="182">
        <f t="shared" si="284"/>
        <v>0</v>
      </c>
      <c r="AH1415" s="182">
        <f t="shared" si="284"/>
        <v>0</v>
      </c>
      <c r="AI1415" s="182">
        <f t="shared" si="284"/>
        <v>0</v>
      </c>
      <c r="AJ1415" s="182">
        <f t="shared" si="284"/>
        <v>0</v>
      </c>
      <c r="AK1415" s="182">
        <f t="shared" si="284"/>
        <v>0</v>
      </c>
      <c r="AL1415" s="182">
        <f t="shared" si="284"/>
        <v>0</v>
      </c>
      <c r="AM1415" s="182">
        <f t="shared" si="284"/>
        <v>0</v>
      </c>
      <c r="AN1415" s="182">
        <f t="shared" si="284"/>
        <v>0</v>
      </c>
      <c r="AO1415" s="182">
        <f t="shared" si="284"/>
        <v>0</v>
      </c>
      <c r="AP1415" s="182">
        <f t="shared" si="284"/>
        <v>0</v>
      </c>
      <c r="AQ1415" s="182">
        <f t="shared" si="284"/>
        <v>0</v>
      </c>
      <c r="AR1415" s="182">
        <f t="shared" si="284"/>
        <v>0</v>
      </c>
      <c r="AS1415" s="182">
        <f t="shared" si="284"/>
        <v>0</v>
      </c>
      <c r="AT1415" s="182">
        <f t="shared" si="284"/>
        <v>0</v>
      </c>
      <c r="AU1415" s="182">
        <f t="shared" si="284"/>
        <v>0</v>
      </c>
      <c r="AV1415" s="182">
        <f t="shared" si="284"/>
        <v>0</v>
      </c>
      <c r="AW1415" s="182">
        <f t="shared" si="284"/>
        <v>0</v>
      </c>
      <c r="AX1415" s="182">
        <f t="shared" si="284"/>
        <v>0</v>
      </c>
      <c r="AY1415" s="182">
        <f t="shared" si="284"/>
        <v>0</v>
      </c>
      <c r="AZ1415" s="182">
        <f t="shared" si="284"/>
        <v>0</v>
      </c>
      <c r="BA1415" s="182">
        <f t="shared" si="284"/>
        <v>0</v>
      </c>
      <c r="BB1415" s="182">
        <f t="shared" si="284"/>
        <v>0</v>
      </c>
      <c r="BC1415" s="182">
        <f t="shared" si="284"/>
        <v>0</v>
      </c>
      <c r="BD1415" s="182">
        <f t="shared" si="284"/>
        <v>0</v>
      </c>
      <c r="BE1415" s="182">
        <f t="shared" si="284"/>
        <v>0</v>
      </c>
      <c r="BF1415" s="182">
        <f t="shared" si="284"/>
        <v>0</v>
      </c>
      <c r="BG1415" s="182">
        <f t="shared" si="284"/>
        <v>0</v>
      </c>
      <c r="BH1415" s="182">
        <f t="shared" si="284"/>
        <v>0</v>
      </c>
      <c r="BI1415" s="182">
        <f t="shared" si="284"/>
        <v>0</v>
      </c>
      <c r="BJ1415" s="182">
        <f t="shared" si="284"/>
        <v>0</v>
      </c>
      <c r="BK1415" s="182">
        <f t="shared" si="284"/>
        <v>0</v>
      </c>
      <c r="BL1415" s="182">
        <f t="shared" si="284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780</v>
      </c>
      <c r="S1416" s="182">
        <f t="shared" si="283"/>
        <v>0</v>
      </c>
      <c r="T1416" s="182">
        <f t="shared" si="283"/>
        <v>0</v>
      </c>
      <c r="U1416" s="182">
        <f t="shared" si="283"/>
        <v>0</v>
      </c>
      <c r="V1416" s="182">
        <f t="shared" si="283"/>
        <v>0</v>
      </c>
      <c r="W1416" s="182">
        <f t="shared" si="283"/>
        <v>0</v>
      </c>
      <c r="X1416" s="182">
        <f t="shared" si="283"/>
        <v>0</v>
      </c>
      <c r="Y1416" s="182">
        <f t="shared" si="283"/>
        <v>0</v>
      </c>
      <c r="Z1416" s="182">
        <f t="shared" si="283"/>
        <v>0</v>
      </c>
      <c r="AA1416" s="182">
        <f t="shared" si="283"/>
        <v>0</v>
      </c>
      <c r="AB1416" s="182">
        <f t="shared" si="283"/>
        <v>0</v>
      </c>
      <c r="AC1416" s="182">
        <f t="shared" si="283"/>
        <v>0</v>
      </c>
      <c r="AD1416" s="182">
        <f t="shared" si="283"/>
        <v>0</v>
      </c>
      <c r="AE1416" s="182">
        <f t="shared" si="283"/>
        <v>0</v>
      </c>
      <c r="AF1416" s="182">
        <f t="shared" si="283"/>
        <v>0</v>
      </c>
      <c r="AG1416" s="182">
        <f t="shared" si="283"/>
        <v>0</v>
      </c>
      <c r="AH1416" s="182">
        <f t="shared" si="283"/>
        <v>0</v>
      </c>
      <c r="AI1416" s="182">
        <f t="shared" si="283"/>
        <v>0</v>
      </c>
      <c r="AJ1416" s="182">
        <f t="shared" si="283"/>
        <v>0</v>
      </c>
      <c r="AK1416" s="182">
        <f t="shared" si="283"/>
        <v>0</v>
      </c>
      <c r="AL1416" s="182">
        <f t="shared" si="283"/>
        <v>0</v>
      </c>
      <c r="AM1416" s="182">
        <f t="shared" si="283"/>
        <v>0</v>
      </c>
      <c r="AN1416" s="182">
        <f t="shared" si="283"/>
        <v>0</v>
      </c>
      <c r="AO1416" s="182">
        <f t="shared" si="283"/>
        <v>0</v>
      </c>
      <c r="AP1416" s="182">
        <f t="shared" si="283"/>
        <v>0</v>
      </c>
      <c r="AQ1416" s="182">
        <f t="shared" si="283"/>
        <v>0</v>
      </c>
      <c r="AR1416" s="182">
        <f t="shared" si="283"/>
        <v>0</v>
      </c>
      <c r="AS1416" s="182">
        <f t="shared" si="283"/>
        <v>0</v>
      </c>
      <c r="AT1416" s="182">
        <f t="shared" si="283"/>
        <v>1</v>
      </c>
      <c r="AU1416" s="182">
        <f t="shared" si="283"/>
        <v>1</v>
      </c>
      <c r="AV1416" s="182">
        <f t="shared" si="283"/>
        <v>1</v>
      </c>
      <c r="AW1416" s="182">
        <f t="shared" si="283"/>
        <v>1</v>
      </c>
      <c r="AX1416" s="182">
        <f t="shared" si="283"/>
        <v>1</v>
      </c>
      <c r="AY1416" s="182">
        <f t="shared" si="283"/>
        <v>1</v>
      </c>
      <c r="AZ1416" s="182">
        <f t="shared" si="283"/>
        <v>1</v>
      </c>
      <c r="BA1416" s="182">
        <f t="shared" si="283"/>
        <v>1</v>
      </c>
      <c r="BB1416" s="182">
        <f t="shared" si="283"/>
        <v>1</v>
      </c>
      <c r="BC1416" s="182">
        <f t="shared" si="283"/>
        <v>1</v>
      </c>
      <c r="BD1416" s="182">
        <f t="shared" si="283"/>
        <v>1</v>
      </c>
      <c r="BE1416" s="182">
        <f t="shared" si="283"/>
        <v>1</v>
      </c>
      <c r="BF1416" s="182">
        <f t="shared" si="283"/>
        <v>1</v>
      </c>
      <c r="BG1416" s="182">
        <f t="shared" si="283"/>
        <v>1</v>
      </c>
      <c r="BH1416" s="182">
        <f t="shared" si="283"/>
        <v>1</v>
      </c>
      <c r="BI1416" s="182">
        <f t="shared" si="283"/>
        <v>1</v>
      </c>
      <c r="BJ1416" s="182">
        <f t="shared" si="283"/>
        <v>1</v>
      </c>
      <c r="BK1416" s="182">
        <f t="shared" si="283"/>
        <v>1</v>
      </c>
      <c r="BL1416" s="182">
        <f t="shared" si="283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780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182"/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780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182"/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780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780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5">S1432*$N$1432+S1435*$N$1435+S1438*$N$1438+S1441*$N$1441</f>
        <v>0</v>
      </c>
      <c r="T1429" s="187">
        <f t="shared" si="285"/>
        <v>0</v>
      </c>
      <c r="U1429" s="187">
        <f t="shared" si="285"/>
        <v>0</v>
      </c>
      <c r="V1429" s="187">
        <f t="shared" si="285"/>
        <v>0</v>
      </c>
      <c r="W1429" s="187">
        <f t="shared" si="285"/>
        <v>0</v>
      </c>
      <c r="X1429" s="187">
        <f t="shared" si="285"/>
        <v>0</v>
      </c>
      <c r="Y1429" s="187">
        <f t="shared" si="285"/>
        <v>0</v>
      </c>
      <c r="Z1429" s="187">
        <f t="shared" si="285"/>
        <v>0</v>
      </c>
      <c r="AA1429" s="187">
        <f t="shared" si="285"/>
        <v>0</v>
      </c>
      <c r="AB1429" s="187">
        <f t="shared" si="285"/>
        <v>0</v>
      </c>
      <c r="AC1429" s="187">
        <f t="shared" si="285"/>
        <v>0</v>
      </c>
      <c r="AD1429" s="187">
        <f t="shared" si="285"/>
        <v>0</v>
      </c>
      <c r="AE1429" s="187">
        <f t="shared" si="285"/>
        <v>0</v>
      </c>
      <c r="AF1429" s="187">
        <f t="shared" si="285"/>
        <v>0</v>
      </c>
      <c r="AG1429" s="187">
        <f t="shared" si="285"/>
        <v>0</v>
      </c>
      <c r="AH1429" s="187">
        <f t="shared" si="285"/>
        <v>0</v>
      </c>
      <c r="AI1429" s="187">
        <f t="shared" si="285"/>
        <v>0</v>
      </c>
      <c r="AJ1429" s="187">
        <f t="shared" si="285"/>
        <v>0</v>
      </c>
      <c r="AK1429" s="187">
        <f t="shared" si="285"/>
        <v>0</v>
      </c>
      <c r="AL1429" s="187">
        <f t="shared" si="285"/>
        <v>0</v>
      </c>
      <c r="AM1429" s="187">
        <f t="shared" si="285"/>
        <v>0</v>
      </c>
      <c r="AN1429" s="187">
        <f t="shared" si="285"/>
        <v>0</v>
      </c>
      <c r="AO1429" s="187">
        <f t="shared" si="285"/>
        <v>0</v>
      </c>
      <c r="AP1429" s="187">
        <f t="shared" si="285"/>
        <v>0</v>
      </c>
      <c r="AQ1429" s="187">
        <f t="shared" si="285"/>
        <v>0</v>
      </c>
      <c r="AR1429" s="187">
        <f t="shared" si="285"/>
        <v>0</v>
      </c>
      <c r="AS1429" s="187">
        <f t="shared" si="285"/>
        <v>1</v>
      </c>
      <c r="AT1429" s="187">
        <f t="shared" si="285"/>
        <v>1</v>
      </c>
      <c r="AU1429" s="187">
        <f t="shared" si="285"/>
        <v>1</v>
      </c>
      <c r="AV1429" s="187">
        <f t="shared" si="285"/>
        <v>1</v>
      </c>
      <c r="AW1429" s="187">
        <f t="shared" si="285"/>
        <v>1</v>
      </c>
      <c r="AX1429" s="187">
        <f t="shared" si="285"/>
        <v>1</v>
      </c>
      <c r="AY1429" s="187">
        <f t="shared" si="285"/>
        <v>1</v>
      </c>
      <c r="AZ1429" s="187">
        <f t="shared" si="285"/>
        <v>1</v>
      </c>
      <c r="BA1429" s="187">
        <f t="shared" si="285"/>
        <v>1</v>
      </c>
      <c r="BB1429" s="187">
        <f t="shared" si="285"/>
        <v>1</v>
      </c>
      <c r="BC1429" s="187">
        <f t="shared" si="285"/>
        <v>1</v>
      </c>
      <c r="BD1429" s="187">
        <f t="shared" si="285"/>
        <v>1</v>
      </c>
      <c r="BE1429" s="187">
        <f t="shared" si="285"/>
        <v>1</v>
      </c>
      <c r="BF1429" s="187">
        <f t="shared" si="285"/>
        <v>1</v>
      </c>
      <c r="BG1429" s="187">
        <f t="shared" si="285"/>
        <v>1</v>
      </c>
      <c r="BH1429" s="187">
        <f t="shared" si="285"/>
        <v>1</v>
      </c>
      <c r="BI1429" s="187">
        <f t="shared" si="285"/>
        <v>1</v>
      </c>
      <c r="BJ1429" s="187">
        <f t="shared" si="285"/>
        <v>1</v>
      </c>
      <c r="BK1429" s="187">
        <f t="shared" si="285"/>
        <v>1</v>
      </c>
      <c r="BL1429" s="187">
        <f t="shared" si="285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6">S1433*$N$1432+S1436*$N$1435+S1439*$N$1438+S1442*$N$1441</f>
        <v>0</v>
      </c>
      <c r="T1430" s="182">
        <f t="shared" si="286"/>
        <v>0</v>
      </c>
      <c r="U1430" s="182">
        <f t="shared" si="286"/>
        <v>0</v>
      </c>
      <c r="V1430" s="182">
        <f t="shared" si="286"/>
        <v>0</v>
      </c>
      <c r="W1430" s="182">
        <f t="shared" si="286"/>
        <v>0</v>
      </c>
      <c r="X1430" s="182">
        <f t="shared" si="286"/>
        <v>0</v>
      </c>
      <c r="Y1430" s="182">
        <f t="shared" si="286"/>
        <v>0</v>
      </c>
      <c r="Z1430" s="182">
        <f t="shared" si="286"/>
        <v>0</v>
      </c>
      <c r="AA1430" s="182">
        <f t="shared" si="286"/>
        <v>0</v>
      </c>
      <c r="AB1430" s="182">
        <f t="shared" si="286"/>
        <v>0</v>
      </c>
      <c r="AC1430" s="182">
        <f t="shared" si="286"/>
        <v>0</v>
      </c>
      <c r="AD1430" s="182">
        <f t="shared" si="286"/>
        <v>0</v>
      </c>
      <c r="AE1430" s="182">
        <f t="shared" si="286"/>
        <v>0</v>
      </c>
      <c r="AF1430" s="182">
        <f t="shared" si="286"/>
        <v>0</v>
      </c>
      <c r="AG1430" s="182">
        <f t="shared" si="286"/>
        <v>0</v>
      </c>
      <c r="AH1430" s="182">
        <f t="shared" si="286"/>
        <v>0</v>
      </c>
      <c r="AI1430" s="182">
        <f t="shared" si="286"/>
        <v>0</v>
      </c>
      <c r="AJ1430" s="182">
        <f t="shared" si="286"/>
        <v>0</v>
      </c>
      <c r="AK1430" s="182">
        <f t="shared" si="286"/>
        <v>0</v>
      </c>
      <c r="AL1430" s="182">
        <f t="shared" si="286"/>
        <v>0</v>
      </c>
      <c r="AM1430" s="182">
        <f t="shared" si="286"/>
        <v>0</v>
      </c>
      <c r="AN1430" s="182">
        <f t="shared" si="286"/>
        <v>0</v>
      </c>
      <c r="AO1430" s="182">
        <f t="shared" si="286"/>
        <v>0</v>
      </c>
      <c r="AP1430" s="182">
        <f t="shared" si="286"/>
        <v>0</v>
      </c>
      <c r="AQ1430" s="182">
        <f t="shared" si="286"/>
        <v>0</v>
      </c>
      <c r="AR1430" s="182">
        <f t="shared" si="286"/>
        <v>0</v>
      </c>
      <c r="AS1430" s="182">
        <f t="shared" si="286"/>
        <v>0</v>
      </c>
      <c r="AT1430" s="182">
        <f t="shared" si="286"/>
        <v>0</v>
      </c>
      <c r="AU1430" s="182">
        <f t="shared" si="286"/>
        <v>0</v>
      </c>
      <c r="AV1430" s="182">
        <f t="shared" si="286"/>
        <v>0</v>
      </c>
      <c r="AW1430" s="182">
        <f t="shared" si="286"/>
        <v>0</v>
      </c>
      <c r="AX1430" s="182">
        <f t="shared" si="286"/>
        <v>0</v>
      </c>
      <c r="AY1430" s="182">
        <f t="shared" si="286"/>
        <v>0</v>
      </c>
      <c r="AZ1430" s="182">
        <f t="shared" si="286"/>
        <v>0</v>
      </c>
      <c r="BA1430" s="182">
        <f t="shared" si="286"/>
        <v>0</v>
      </c>
      <c r="BB1430" s="182">
        <f t="shared" si="286"/>
        <v>0</v>
      </c>
      <c r="BC1430" s="182">
        <f t="shared" si="286"/>
        <v>0</v>
      </c>
      <c r="BD1430" s="182">
        <f t="shared" si="286"/>
        <v>0</v>
      </c>
      <c r="BE1430" s="182">
        <f t="shared" si="286"/>
        <v>0</v>
      </c>
      <c r="BF1430" s="182">
        <f t="shared" si="286"/>
        <v>0</v>
      </c>
      <c r="BG1430" s="182">
        <f t="shared" si="286"/>
        <v>0</v>
      </c>
      <c r="BH1430" s="182">
        <f t="shared" si="286"/>
        <v>0</v>
      </c>
      <c r="BI1430" s="182">
        <f t="shared" si="286"/>
        <v>0</v>
      </c>
      <c r="BJ1430" s="182">
        <f t="shared" si="286"/>
        <v>0</v>
      </c>
      <c r="BK1430" s="182">
        <f t="shared" si="286"/>
        <v>0</v>
      </c>
      <c r="BL1430" s="182">
        <f t="shared" si="286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780</v>
      </c>
      <c r="S1431" s="182">
        <f t="shared" si="285"/>
        <v>0</v>
      </c>
      <c r="T1431" s="182">
        <f t="shared" si="285"/>
        <v>0</v>
      </c>
      <c r="U1431" s="182">
        <f t="shared" si="285"/>
        <v>0</v>
      </c>
      <c r="V1431" s="182">
        <f t="shared" si="285"/>
        <v>0</v>
      </c>
      <c r="W1431" s="182">
        <f t="shared" si="285"/>
        <v>0</v>
      </c>
      <c r="X1431" s="182">
        <f t="shared" si="285"/>
        <v>0</v>
      </c>
      <c r="Y1431" s="182">
        <f t="shared" si="285"/>
        <v>0</v>
      </c>
      <c r="Z1431" s="182">
        <f t="shared" si="285"/>
        <v>0</v>
      </c>
      <c r="AA1431" s="182">
        <f t="shared" si="285"/>
        <v>0</v>
      </c>
      <c r="AB1431" s="182">
        <f t="shared" si="285"/>
        <v>0</v>
      </c>
      <c r="AC1431" s="182">
        <f t="shared" si="285"/>
        <v>0</v>
      </c>
      <c r="AD1431" s="182">
        <f t="shared" si="285"/>
        <v>0</v>
      </c>
      <c r="AE1431" s="182">
        <f t="shared" si="285"/>
        <v>0</v>
      </c>
      <c r="AF1431" s="182">
        <f t="shared" si="285"/>
        <v>0</v>
      </c>
      <c r="AG1431" s="182">
        <f t="shared" si="285"/>
        <v>0</v>
      </c>
      <c r="AH1431" s="182">
        <f t="shared" si="285"/>
        <v>0</v>
      </c>
      <c r="AI1431" s="182">
        <f t="shared" si="285"/>
        <v>0</v>
      </c>
      <c r="AJ1431" s="182">
        <f t="shared" si="285"/>
        <v>0</v>
      </c>
      <c r="AK1431" s="182">
        <f t="shared" si="285"/>
        <v>0</v>
      </c>
      <c r="AL1431" s="182">
        <f t="shared" si="285"/>
        <v>0</v>
      </c>
      <c r="AM1431" s="182">
        <f t="shared" si="285"/>
        <v>0</v>
      </c>
      <c r="AN1431" s="182">
        <f t="shared" si="285"/>
        <v>0</v>
      </c>
      <c r="AO1431" s="182">
        <f t="shared" si="285"/>
        <v>0</v>
      </c>
      <c r="AP1431" s="182">
        <f t="shared" si="285"/>
        <v>0</v>
      </c>
      <c r="AQ1431" s="182">
        <f t="shared" si="285"/>
        <v>0</v>
      </c>
      <c r="AR1431" s="182">
        <f t="shared" si="285"/>
        <v>0</v>
      </c>
      <c r="AS1431" s="182">
        <f t="shared" si="285"/>
        <v>0</v>
      </c>
      <c r="AT1431" s="182">
        <f t="shared" si="285"/>
        <v>1</v>
      </c>
      <c r="AU1431" s="182">
        <f t="shared" si="285"/>
        <v>1</v>
      </c>
      <c r="AV1431" s="182">
        <f t="shared" si="285"/>
        <v>1</v>
      </c>
      <c r="AW1431" s="182">
        <f t="shared" si="285"/>
        <v>1</v>
      </c>
      <c r="AX1431" s="182">
        <f t="shared" si="285"/>
        <v>1</v>
      </c>
      <c r="AY1431" s="182">
        <f t="shared" si="285"/>
        <v>1</v>
      </c>
      <c r="AZ1431" s="182">
        <f t="shared" si="285"/>
        <v>1</v>
      </c>
      <c r="BA1431" s="182">
        <f t="shared" si="285"/>
        <v>1</v>
      </c>
      <c r="BB1431" s="182">
        <f t="shared" si="285"/>
        <v>1</v>
      </c>
      <c r="BC1431" s="182">
        <f t="shared" si="285"/>
        <v>1</v>
      </c>
      <c r="BD1431" s="182">
        <f t="shared" si="285"/>
        <v>1</v>
      </c>
      <c r="BE1431" s="182">
        <f t="shared" si="285"/>
        <v>1</v>
      </c>
      <c r="BF1431" s="182">
        <f t="shared" si="285"/>
        <v>1</v>
      </c>
      <c r="BG1431" s="182">
        <f t="shared" si="285"/>
        <v>1</v>
      </c>
      <c r="BH1431" s="182">
        <f t="shared" si="285"/>
        <v>1</v>
      </c>
      <c r="BI1431" s="182">
        <f t="shared" si="285"/>
        <v>1</v>
      </c>
      <c r="BJ1431" s="182">
        <f t="shared" si="285"/>
        <v>1</v>
      </c>
      <c r="BK1431" s="182">
        <f t="shared" si="285"/>
        <v>1</v>
      </c>
      <c r="BL1431" s="182">
        <f t="shared" si="285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780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780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780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780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7">S1447*$L$1447</f>
        <v>0</v>
      </c>
      <c r="T1444" s="179">
        <f t="shared" si="287"/>
        <v>0</v>
      </c>
      <c r="U1444" s="179">
        <f t="shared" si="287"/>
        <v>0</v>
      </c>
      <c r="V1444" s="179">
        <f t="shared" si="287"/>
        <v>0</v>
      </c>
      <c r="W1444" s="179">
        <f t="shared" si="287"/>
        <v>0</v>
      </c>
      <c r="X1444" s="179">
        <f t="shared" si="287"/>
        <v>0</v>
      </c>
      <c r="Y1444" s="179">
        <f t="shared" si="287"/>
        <v>0</v>
      </c>
      <c r="Z1444" s="179">
        <f t="shared" si="287"/>
        <v>0</v>
      </c>
      <c r="AA1444" s="179">
        <f t="shared" si="287"/>
        <v>0</v>
      </c>
      <c r="AB1444" s="179">
        <f t="shared" si="287"/>
        <v>0</v>
      </c>
      <c r="AC1444" s="179">
        <f t="shared" si="287"/>
        <v>0</v>
      </c>
      <c r="AD1444" s="179">
        <f t="shared" si="287"/>
        <v>0</v>
      </c>
      <c r="AE1444" s="179">
        <f t="shared" si="287"/>
        <v>0</v>
      </c>
      <c r="AF1444" s="179">
        <f t="shared" si="287"/>
        <v>0</v>
      </c>
      <c r="AG1444" s="179">
        <f t="shared" si="287"/>
        <v>0</v>
      </c>
      <c r="AH1444" s="179">
        <f t="shared" si="287"/>
        <v>0</v>
      </c>
      <c r="AI1444" s="179">
        <f t="shared" si="287"/>
        <v>0</v>
      </c>
      <c r="AJ1444" s="179">
        <f t="shared" si="287"/>
        <v>0.2</v>
      </c>
      <c r="AK1444" s="179">
        <f t="shared" si="287"/>
        <v>0.2</v>
      </c>
      <c r="AL1444" s="179">
        <f t="shared" si="287"/>
        <v>0.2</v>
      </c>
      <c r="AM1444" s="179">
        <f t="shared" si="287"/>
        <v>0.2</v>
      </c>
      <c r="AN1444" s="179">
        <f t="shared" si="287"/>
        <v>0.2</v>
      </c>
      <c r="AO1444" s="179">
        <f t="shared" si="287"/>
        <v>0.2</v>
      </c>
      <c r="AP1444" s="179">
        <f t="shared" si="287"/>
        <v>0.2</v>
      </c>
      <c r="AQ1444" s="179">
        <f t="shared" si="287"/>
        <v>0.2</v>
      </c>
      <c r="AR1444" s="179">
        <f t="shared" si="287"/>
        <v>0.8</v>
      </c>
      <c r="AS1444" s="179">
        <f t="shared" si="287"/>
        <v>0.8</v>
      </c>
      <c r="AT1444" s="179">
        <f t="shared" si="287"/>
        <v>1</v>
      </c>
      <c r="AU1444" s="179">
        <f t="shared" si="287"/>
        <v>1</v>
      </c>
      <c r="AV1444" s="179">
        <f t="shared" si="287"/>
        <v>1</v>
      </c>
      <c r="AW1444" s="179">
        <f t="shared" si="287"/>
        <v>1</v>
      </c>
      <c r="AX1444" s="179">
        <f t="shared" si="287"/>
        <v>1</v>
      </c>
      <c r="AY1444" s="179">
        <f t="shared" si="287"/>
        <v>1</v>
      </c>
      <c r="AZ1444" s="179">
        <f t="shared" si="287"/>
        <v>1</v>
      </c>
      <c r="BA1444" s="179">
        <f t="shared" si="287"/>
        <v>1</v>
      </c>
      <c r="BB1444" s="179">
        <f t="shared" si="287"/>
        <v>1</v>
      </c>
      <c r="BC1444" s="179">
        <f t="shared" si="287"/>
        <v>1</v>
      </c>
      <c r="BD1444" s="179">
        <f t="shared" si="287"/>
        <v>1</v>
      </c>
      <c r="BE1444" s="179">
        <f t="shared" si="287"/>
        <v>1</v>
      </c>
      <c r="BF1444" s="179">
        <f t="shared" si="287"/>
        <v>1</v>
      </c>
      <c r="BG1444" s="179">
        <f t="shared" si="287"/>
        <v>1</v>
      </c>
      <c r="BH1444" s="179">
        <f t="shared" si="287"/>
        <v>1</v>
      </c>
      <c r="BI1444" s="179">
        <f t="shared" si="287"/>
        <v>1</v>
      </c>
      <c r="BJ1444" s="179">
        <f t="shared" si="287"/>
        <v>1</v>
      </c>
      <c r="BK1444" s="179">
        <f t="shared" si="287"/>
        <v>1</v>
      </c>
      <c r="BL1444" s="179">
        <f t="shared" si="287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8">S1448*$L$1447</f>
        <v>0</v>
      </c>
      <c r="T1445" s="182">
        <f t="shared" si="288"/>
        <v>0</v>
      </c>
      <c r="U1445" s="182">
        <f t="shared" si="288"/>
        <v>0</v>
      </c>
      <c r="V1445" s="182">
        <f t="shared" si="288"/>
        <v>0</v>
      </c>
      <c r="W1445" s="182">
        <f t="shared" si="288"/>
        <v>0</v>
      </c>
      <c r="X1445" s="182">
        <f t="shared" si="288"/>
        <v>0</v>
      </c>
      <c r="Y1445" s="182">
        <f t="shared" si="288"/>
        <v>0</v>
      </c>
      <c r="Z1445" s="182">
        <f t="shared" si="288"/>
        <v>0</v>
      </c>
      <c r="AA1445" s="182">
        <f t="shared" si="288"/>
        <v>0</v>
      </c>
      <c r="AB1445" s="182">
        <f t="shared" si="288"/>
        <v>0</v>
      </c>
      <c r="AC1445" s="182">
        <f t="shared" si="288"/>
        <v>0</v>
      </c>
      <c r="AD1445" s="182">
        <f t="shared" si="288"/>
        <v>0</v>
      </c>
      <c r="AE1445" s="182">
        <f t="shared" si="288"/>
        <v>0.2</v>
      </c>
      <c r="AF1445" s="182">
        <f t="shared" si="288"/>
        <v>0.2</v>
      </c>
      <c r="AG1445" s="182">
        <f t="shared" si="288"/>
        <v>0.2</v>
      </c>
      <c r="AH1445" s="182">
        <f t="shared" si="288"/>
        <v>0.2</v>
      </c>
      <c r="AI1445" s="182">
        <f t="shared" si="288"/>
        <v>0.2</v>
      </c>
      <c r="AJ1445" s="182">
        <f t="shared" si="288"/>
        <v>0.2</v>
      </c>
      <c r="AK1445" s="182">
        <f t="shared" si="288"/>
        <v>0.2</v>
      </c>
      <c r="AL1445" s="182">
        <f t="shared" si="288"/>
        <v>0</v>
      </c>
      <c r="AM1445" s="182">
        <f t="shared" si="288"/>
        <v>0</v>
      </c>
      <c r="AN1445" s="182">
        <f t="shared" si="288"/>
        <v>0</v>
      </c>
      <c r="AO1445" s="182">
        <f t="shared" si="288"/>
        <v>0</v>
      </c>
      <c r="AP1445" s="182">
        <f t="shared" si="288"/>
        <v>0</v>
      </c>
      <c r="AQ1445" s="182">
        <f t="shared" si="288"/>
        <v>0</v>
      </c>
      <c r="AR1445" s="182">
        <f t="shared" si="288"/>
        <v>0</v>
      </c>
      <c r="AS1445" s="182">
        <f t="shared" si="288"/>
        <v>0</v>
      </c>
      <c r="AT1445" s="182">
        <f t="shared" si="288"/>
        <v>0</v>
      </c>
      <c r="AU1445" s="182">
        <f t="shared" si="288"/>
        <v>0</v>
      </c>
      <c r="AV1445" s="182">
        <f t="shared" si="288"/>
        <v>0</v>
      </c>
      <c r="AW1445" s="182">
        <f t="shared" si="288"/>
        <v>0</v>
      </c>
      <c r="AX1445" s="182">
        <f t="shared" si="288"/>
        <v>0</v>
      </c>
      <c r="AY1445" s="182">
        <f t="shared" si="288"/>
        <v>0</v>
      </c>
      <c r="AZ1445" s="182">
        <f t="shared" si="288"/>
        <v>0</v>
      </c>
      <c r="BA1445" s="182">
        <f t="shared" si="288"/>
        <v>0</v>
      </c>
      <c r="BB1445" s="182">
        <f t="shared" si="288"/>
        <v>0</v>
      </c>
      <c r="BC1445" s="182">
        <f t="shared" si="288"/>
        <v>0</v>
      </c>
      <c r="BD1445" s="182">
        <f t="shared" si="288"/>
        <v>0</v>
      </c>
      <c r="BE1445" s="182">
        <f t="shared" si="288"/>
        <v>0</v>
      </c>
      <c r="BF1445" s="182">
        <f t="shared" si="288"/>
        <v>0</v>
      </c>
      <c r="BG1445" s="182">
        <f t="shared" si="288"/>
        <v>0</v>
      </c>
      <c r="BH1445" s="182">
        <f t="shared" si="288"/>
        <v>0</v>
      </c>
      <c r="BI1445" s="182">
        <f t="shared" si="288"/>
        <v>0</v>
      </c>
      <c r="BJ1445" s="182">
        <f t="shared" si="288"/>
        <v>0</v>
      </c>
      <c r="BK1445" s="182">
        <f t="shared" si="288"/>
        <v>0</v>
      </c>
      <c r="BL1445" s="182">
        <f t="shared" si="288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780</v>
      </c>
      <c r="S1446" s="177">
        <f t="shared" si="287"/>
        <v>0</v>
      </c>
      <c r="T1446" s="182">
        <f t="shared" si="287"/>
        <v>0</v>
      </c>
      <c r="U1446" s="182">
        <f t="shared" si="287"/>
        <v>0</v>
      </c>
      <c r="V1446" s="182">
        <f t="shared" si="287"/>
        <v>0</v>
      </c>
      <c r="W1446" s="182">
        <f t="shared" si="287"/>
        <v>0</v>
      </c>
      <c r="X1446" s="182">
        <f t="shared" si="287"/>
        <v>0</v>
      </c>
      <c r="Y1446" s="182">
        <f t="shared" si="287"/>
        <v>0</v>
      </c>
      <c r="Z1446" s="182">
        <f t="shared" si="287"/>
        <v>0</v>
      </c>
      <c r="AA1446" s="182">
        <f t="shared" si="287"/>
        <v>0</v>
      </c>
      <c r="AB1446" s="182">
        <f t="shared" si="287"/>
        <v>0</v>
      </c>
      <c r="AC1446" s="182">
        <f t="shared" si="287"/>
        <v>0</v>
      </c>
      <c r="AD1446" s="182">
        <f t="shared" si="287"/>
        <v>0</v>
      </c>
      <c r="AE1446" s="182">
        <f t="shared" si="287"/>
        <v>0</v>
      </c>
      <c r="AF1446" s="182">
        <f t="shared" si="287"/>
        <v>0</v>
      </c>
      <c r="AG1446" s="182">
        <f t="shared" si="287"/>
        <v>0</v>
      </c>
      <c r="AH1446" s="182">
        <f t="shared" si="287"/>
        <v>0</v>
      </c>
      <c r="AI1446" s="182">
        <f t="shared" si="287"/>
        <v>0</v>
      </c>
      <c r="AJ1446" s="182">
        <f t="shared" si="287"/>
        <v>0</v>
      </c>
      <c r="AK1446" s="182">
        <f t="shared" si="287"/>
        <v>0.2</v>
      </c>
      <c r="AL1446" s="182">
        <f t="shared" si="287"/>
        <v>0.2</v>
      </c>
      <c r="AM1446" s="182">
        <f t="shared" si="287"/>
        <v>0.2</v>
      </c>
      <c r="AN1446" s="182">
        <f t="shared" si="287"/>
        <v>0.8</v>
      </c>
      <c r="AO1446" s="182">
        <f t="shared" si="287"/>
        <v>1</v>
      </c>
      <c r="AP1446" s="182">
        <f t="shared" si="287"/>
        <v>1</v>
      </c>
      <c r="AQ1446" s="182">
        <f t="shared" si="287"/>
        <v>1</v>
      </c>
      <c r="AR1446" s="182">
        <f t="shared" si="287"/>
        <v>1</v>
      </c>
      <c r="AS1446" s="182">
        <f t="shared" si="287"/>
        <v>1</v>
      </c>
      <c r="AT1446" s="182">
        <f t="shared" si="287"/>
        <v>1</v>
      </c>
      <c r="AU1446" s="182">
        <f t="shared" si="287"/>
        <v>1</v>
      </c>
      <c r="AV1446" s="182">
        <f t="shared" si="287"/>
        <v>1</v>
      </c>
      <c r="AW1446" s="182">
        <f t="shared" si="287"/>
        <v>1</v>
      </c>
      <c r="AX1446" s="182">
        <f t="shared" si="287"/>
        <v>1</v>
      </c>
      <c r="AY1446" s="182">
        <f t="shared" si="287"/>
        <v>1</v>
      </c>
      <c r="AZ1446" s="182">
        <f t="shared" si="287"/>
        <v>1</v>
      </c>
      <c r="BA1446" s="182">
        <f t="shared" si="287"/>
        <v>1</v>
      </c>
      <c r="BB1446" s="182">
        <f t="shared" si="287"/>
        <v>1</v>
      </c>
      <c r="BC1446" s="182">
        <f t="shared" si="287"/>
        <v>1</v>
      </c>
      <c r="BD1446" s="182">
        <f t="shared" si="287"/>
        <v>1</v>
      </c>
      <c r="BE1446" s="182">
        <f t="shared" si="287"/>
        <v>1</v>
      </c>
      <c r="BF1446" s="182">
        <f t="shared" si="287"/>
        <v>1</v>
      </c>
      <c r="BG1446" s="182">
        <f t="shared" si="287"/>
        <v>1</v>
      </c>
      <c r="BH1446" s="182">
        <f t="shared" si="287"/>
        <v>1</v>
      </c>
      <c r="BI1446" s="182">
        <f t="shared" si="287"/>
        <v>1</v>
      </c>
      <c r="BJ1446" s="182">
        <f t="shared" si="287"/>
        <v>1</v>
      </c>
      <c r="BK1446" s="182">
        <f t="shared" si="287"/>
        <v>1</v>
      </c>
      <c r="BL1446" s="182">
        <f t="shared" si="287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782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9">S1450*$M$1450+S1453*$M$1453+S1462*$M$1462</f>
        <v>0</v>
      </c>
      <c r="T1447" s="181">
        <f t="shared" si="289"/>
        <v>0</v>
      </c>
      <c r="U1447" s="181">
        <f t="shared" si="289"/>
        <v>0</v>
      </c>
      <c r="V1447" s="181">
        <f t="shared" si="289"/>
        <v>0</v>
      </c>
      <c r="W1447" s="181">
        <f t="shared" si="289"/>
        <v>0</v>
      </c>
      <c r="X1447" s="181">
        <f t="shared" si="289"/>
        <v>0</v>
      </c>
      <c r="Y1447" s="181">
        <f t="shared" si="289"/>
        <v>0</v>
      </c>
      <c r="Z1447" s="181">
        <f t="shared" si="289"/>
        <v>0</v>
      </c>
      <c r="AA1447" s="181">
        <f t="shared" si="289"/>
        <v>0</v>
      </c>
      <c r="AB1447" s="181">
        <f t="shared" si="289"/>
        <v>0</v>
      </c>
      <c r="AC1447" s="181">
        <f t="shared" si="289"/>
        <v>0</v>
      </c>
      <c r="AD1447" s="181">
        <f t="shared" si="289"/>
        <v>0</v>
      </c>
      <c r="AE1447" s="181">
        <f t="shared" si="289"/>
        <v>0</v>
      </c>
      <c r="AF1447" s="181">
        <f t="shared" si="289"/>
        <v>0</v>
      </c>
      <c r="AG1447" s="181">
        <f t="shared" si="289"/>
        <v>0</v>
      </c>
      <c r="AH1447" s="181">
        <f t="shared" si="289"/>
        <v>0</v>
      </c>
      <c r="AI1447" s="181">
        <f t="shared" si="289"/>
        <v>0</v>
      </c>
      <c r="AJ1447" s="181">
        <f t="shared" si="289"/>
        <v>0.2</v>
      </c>
      <c r="AK1447" s="181">
        <f t="shared" si="289"/>
        <v>0.2</v>
      </c>
      <c r="AL1447" s="181">
        <f t="shared" si="289"/>
        <v>0.2</v>
      </c>
      <c r="AM1447" s="181">
        <f t="shared" si="289"/>
        <v>0.2</v>
      </c>
      <c r="AN1447" s="181">
        <f t="shared" si="289"/>
        <v>0.2</v>
      </c>
      <c r="AO1447" s="181">
        <f t="shared" si="289"/>
        <v>0.2</v>
      </c>
      <c r="AP1447" s="181">
        <f t="shared" si="289"/>
        <v>0.2</v>
      </c>
      <c r="AQ1447" s="181">
        <f t="shared" si="289"/>
        <v>0.2</v>
      </c>
      <c r="AR1447" s="181">
        <f t="shared" si="289"/>
        <v>0.8</v>
      </c>
      <c r="AS1447" s="181">
        <f t="shared" si="289"/>
        <v>0.8</v>
      </c>
      <c r="AT1447" s="181">
        <f t="shared" si="289"/>
        <v>1</v>
      </c>
      <c r="AU1447" s="181">
        <f t="shared" si="289"/>
        <v>1</v>
      </c>
      <c r="AV1447" s="181">
        <f t="shared" si="289"/>
        <v>1</v>
      </c>
      <c r="AW1447" s="181">
        <f t="shared" si="289"/>
        <v>1</v>
      </c>
      <c r="AX1447" s="181">
        <f t="shared" si="289"/>
        <v>1</v>
      </c>
      <c r="AY1447" s="181">
        <f t="shared" si="289"/>
        <v>1</v>
      </c>
      <c r="AZ1447" s="181">
        <f t="shared" si="289"/>
        <v>1</v>
      </c>
      <c r="BA1447" s="181">
        <f t="shared" si="289"/>
        <v>1</v>
      </c>
      <c r="BB1447" s="181">
        <f t="shared" si="289"/>
        <v>1</v>
      </c>
      <c r="BC1447" s="181">
        <f t="shared" si="289"/>
        <v>1</v>
      </c>
      <c r="BD1447" s="181">
        <f t="shared" si="289"/>
        <v>1</v>
      </c>
      <c r="BE1447" s="181">
        <f t="shared" si="289"/>
        <v>1</v>
      </c>
      <c r="BF1447" s="181">
        <f t="shared" si="289"/>
        <v>1</v>
      </c>
      <c r="BG1447" s="181">
        <f t="shared" si="289"/>
        <v>1</v>
      </c>
      <c r="BH1447" s="181">
        <f t="shared" si="289"/>
        <v>1</v>
      </c>
      <c r="BI1447" s="181">
        <f t="shared" si="289"/>
        <v>1</v>
      </c>
      <c r="BJ1447" s="181">
        <f t="shared" si="289"/>
        <v>1</v>
      </c>
      <c r="BK1447" s="181">
        <f t="shared" si="289"/>
        <v>1</v>
      </c>
      <c r="BL1447" s="181">
        <f t="shared" si="289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90">S1451*$M$1450+S1454*$M$1453+S1463*$M$1462</f>
        <v>0</v>
      </c>
      <c r="T1448" s="182">
        <f t="shared" si="290"/>
        <v>0</v>
      </c>
      <c r="U1448" s="182">
        <f t="shared" si="290"/>
        <v>0</v>
      </c>
      <c r="V1448" s="182">
        <f t="shared" si="290"/>
        <v>0</v>
      </c>
      <c r="W1448" s="182">
        <f t="shared" si="290"/>
        <v>0</v>
      </c>
      <c r="X1448" s="182">
        <f t="shared" si="290"/>
        <v>0</v>
      </c>
      <c r="Y1448" s="182">
        <f t="shared" si="290"/>
        <v>0</v>
      </c>
      <c r="Z1448" s="182">
        <f t="shared" si="290"/>
        <v>0</v>
      </c>
      <c r="AA1448" s="182">
        <f t="shared" si="290"/>
        <v>0</v>
      </c>
      <c r="AB1448" s="182">
        <f t="shared" si="290"/>
        <v>0</v>
      </c>
      <c r="AC1448" s="182">
        <f t="shared" si="290"/>
        <v>0</v>
      </c>
      <c r="AD1448" s="182">
        <f t="shared" si="290"/>
        <v>0</v>
      </c>
      <c r="AE1448" s="182">
        <f t="shared" si="290"/>
        <v>0.2</v>
      </c>
      <c r="AF1448" s="182">
        <f t="shared" si="290"/>
        <v>0.2</v>
      </c>
      <c r="AG1448" s="182">
        <f t="shared" si="290"/>
        <v>0.2</v>
      </c>
      <c r="AH1448" s="182">
        <f t="shared" si="290"/>
        <v>0.2</v>
      </c>
      <c r="AI1448" s="182">
        <f t="shared" si="290"/>
        <v>0.2</v>
      </c>
      <c r="AJ1448" s="182">
        <f t="shared" si="290"/>
        <v>0.2</v>
      </c>
      <c r="AK1448" s="182">
        <f t="shared" si="290"/>
        <v>0.2</v>
      </c>
      <c r="AL1448" s="182">
        <f t="shared" si="290"/>
        <v>0</v>
      </c>
      <c r="AM1448" s="182">
        <f t="shared" si="290"/>
        <v>0</v>
      </c>
      <c r="AN1448" s="182">
        <f t="shared" si="290"/>
        <v>0</v>
      </c>
      <c r="AO1448" s="182">
        <f t="shared" si="290"/>
        <v>0</v>
      </c>
      <c r="AP1448" s="182">
        <f t="shared" si="290"/>
        <v>0</v>
      </c>
      <c r="AQ1448" s="182">
        <f t="shared" si="290"/>
        <v>0</v>
      </c>
      <c r="AR1448" s="182">
        <f t="shared" si="290"/>
        <v>0</v>
      </c>
      <c r="AS1448" s="182">
        <f t="shared" si="290"/>
        <v>0</v>
      </c>
      <c r="AT1448" s="182">
        <f t="shared" si="290"/>
        <v>0</v>
      </c>
      <c r="AU1448" s="182">
        <f t="shared" si="290"/>
        <v>0</v>
      </c>
      <c r="AV1448" s="182">
        <f t="shared" si="290"/>
        <v>0</v>
      </c>
      <c r="AW1448" s="182">
        <f t="shared" si="290"/>
        <v>0</v>
      </c>
      <c r="AX1448" s="182">
        <f t="shared" si="290"/>
        <v>0</v>
      </c>
      <c r="AY1448" s="182">
        <f t="shared" si="290"/>
        <v>0</v>
      </c>
      <c r="AZ1448" s="182">
        <f t="shared" si="290"/>
        <v>0</v>
      </c>
      <c r="BA1448" s="182">
        <f t="shared" si="290"/>
        <v>0</v>
      </c>
      <c r="BB1448" s="182">
        <f t="shared" si="290"/>
        <v>0</v>
      </c>
      <c r="BC1448" s="182">
        <f t="shared" si="290"/>
        <v>0</v>
      </c>
      <c r="BD1448" s="182">
        <f t="shared" si="290"/>
        <v>0</v>
      </c>
      <c r="BE1448" s="182">
        <f t="shared" si="290"/>
        <v>0</v>
      </c>
      <c r="BF1448" s="182">
        <f t="shared" si="290"/>
        <v>0</v>
      </c>
      <c r="BG1448" s="182">
        <f t="shared" si="290"/>
        <v>0</v>
      </c>
      <c r="BH1448" s="182">
        <f t="shared" si="290"/>
        <v>0</v>
      </c>
      <c r="BI1448" s="182">
        <f t="shared" si="290"/>
        <v>0</v>
      </c>
      <c r="BJ1448" s="182">
        <f t="shared" si="290"/>
        <v>0</v>
      </c>
      <c r="BK1448" s="182">
        <f t="shared" si="290"/>
        <v>0</v>
      </c>
      <c r="BL1448" s="182">
        <f t="shared" si="290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780</v>
      </c>
      <c r="S1449" s="177">
        <f t="shared" si="289"/>
        <v>0</v>
      </c>
      <c r="T1449" s="182">
        <f t="shared" si="289"/>
        <v>0</v>
      </c>
      <c r="U1449" s="182">
        <f t="shared" si="289"/>
        <v>0</v>
      </c>
      <c r="V1449" s="182">
        <f t="shared" si="289"/>
        <v>0</v>
      </c>
      <c r="W1449" s="182">
        <f t="shared" si="289"/>
        <v>0</v>
      </c>
      <c r="X1449" s="182">
        <f t="shared" si="289"/>
        <v>0</v>
      </c>
      <c r="Y1449" s="182">
        <f t="shared" si="289"/>
        <v>0</v>
      </c>
      <c r="Z1449" s="182">
        <f t="shared" si="289"/>
        <v>0</v>
      </c>
      <c r="AA1449" s="182">
        <f t="shared" si="289"/>
        <v>0</v>
      </c>
      <c r="AB1449" s="182">
        <f t="shared" si="289"/>
        <v>0</v>
      </c>
      <c r="AC1449" s="182">
        <f t="shared" si="289"/>
        <v>0</v>
      </c>
      <c r="AD1449" s="182">
        <f t="shared" si="289"/>
        <v>0</v>
      </c>
      <c r="AE1449" s="182">
        <f t="shared" si="289"/>
        <v>0</v>
      </c>
      <c r="AF1449" s="182">
        <f t="shared" si="289"/>
        <v>0</v>
      </c>
      <c r="AG1449" s="182">
        <f t="shared" si="289"/>
        <v>0</v>
      </c>
      <c r="AH1449" s="182">
        <f t="shared" si="289"/>
        <v>0</v>
      </c>
      <c r="AI1449" s="182">
        <f t="shared" si="289"/>
        <v>0</v>
      </c>
      <c r="AJ1449" s="182">
        <f t="shared" si="289"/>
        <v>0</v>
      </c>
      <c r="AK1449" s="182">
        <f t="shared" si="289"/>
        <v>0.2</v>
      </c>
      <c r="AL1449" s="182">
        <f t="shared" si="289"/>
        <v>0.2</v>
      </c>
      <c r="AM1449" s="182">
        <f t="shared" si="289"/>
        <v>0.2</v>
      </c>
      <c r="AN1449" s="182">
        <f t="shared" si="289"/>
        <v>0.8</v>
      </c>
      <c r="AO1449" s="182">
        <f t="shared" si="289"/>
        <v>1</v>
      </c>
      <c r="AP1449" s="182">
        <f t="shared" si="289"/>
        <v>1</v>
      </c>
      <c r="AQ1449" s="182">
        <f t="shared" si="289"/>
        <v>1</v>
      </c>
      <c r="AR1449" s="182">
        <f t="shared" si="289"/>
        <v>1</v>
      </c>
      <c r="AS1449" s="182">
        <f t="shared" si="289"/>
        <v>1</v>
      </c>
      <c r="AT1449" s="182">
        <f t="shared" si="289"/>
        <v>1</v>
      </c>
      <c r="AU1449" s="182">
        <f t="shared" si="289"/>
        <v>1</v>
      </c>
      <c r="AV1449" s="182">
        <f t="shared" si="289"/>
        <v>1</v>
      </c>
      <c r="AW1449" s="182">
        <f t="shared" si="289"/>
        <v>1</v>
      </c>
      <c r="AX1449" s="182">
        <f t="shared" si="289"/>
        <v>1</v>
      </c>
      <c r="AY1449" s="182">
        <f t="shared" si="289"/>
        <v>1</v>
      </c>
      <c r="AZ1449" s="182">
        <f t="shared" si="289"/>
        <v>1</v>
      </c>
      <c r="BA1449" s="182">
        <f t="shared" si="289"/>
        <v>1</v>
      </c>
      <c r="BB1449" s="182">
        <f t="shared" si="289"/>
        <v>1</v>
      </c>
      <c r="BC1449" s="182">
        <f t="shared" si="289"/>
        <v>1</v>
      </c>
      <c r="BD1449" s="182">
        <f t="shared" si="289"/>
        <v>1</v>
      </c>
      <c r="BE1449" s="182">
        <f t="shared" si="289"/>
        <v>1</v>
      </c>
      <c r="BF1449" s="182">
        <f t="shared" si="289"/>
        <v>1</v>
      </c>
      <c r="BG1449" s="182">
        <f t="shared" si="289"/>
        <v>1</v>
      </c>
      <c r="BH1449" s="182">
        <f t="shared" si="289"/>
        <v>1</v>
      </c>
      <c r="BI1449" s="182">
        <f t="shared" si="289"/>
        <v>1</v>
      </c>
      <c r="BJ1449" s="182">
        <f t="shared" si="289"/>
        <v>1</v>
      </c>
      <c r="BK1449" s="182">
        <f t="shared" si="289"/>
        <v>1</v>
      </c>
      <c r="BL1449" s="182">
        <f t="shared" si="289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>
        <v>1</v>
      </c>
      <c r="AI1451" s="182">
        <v>1</v>
      </c>
      <c r="AJ1451" s="182">
        <v>1</v>
      </c>
      <c r="AK1451" s="182">
        <v>1</v>
      </c>
      <c r="AL1451" s="182"/>
      <c r="AM1451" s="182"/>
      <c r="AN1451" s="182"/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780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/>
      <c r="AH1452" s="182"/>
      <c r="AI1452" s="182">
        <v>0</v>
      </c>
      <c r="AJ1452" s="182"/>
      <c r="AK1452" s="182">
        <v>1</v>
      </c>
      <c r="AL1452" s="182">
        <v>1</v>
      </c>
      <c r="AM1452" s="182">
        <v>1</v>
      </c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91">T1456*$N$1456+T1459*$N$1459</f>
        <v>0</v>
      </c>
      <c r="U1453" s="184">
        <f t="shared" si="291"/>
        <v>0</v>
      </c>
      <c r="V1453" s="184">
        <f t="shared" si="291"/>
        <v>0</v>
      </c>
      <c r="W1453" s="184">
        <f t="shared" si="291"/>
        <v>0</v>
      </c>
      <c r="X1453" s="184">
        <f t="shared" si="291"/>
        <v>0</v>
      </c>
      <c r="Y1453" s="184">
        <f t="shared" si="291"/>
        <v>0</v>
      </c>
      <c r="Z1453" s="184">
        <f t="shared" si="291"/>
        <v>0</v>
      </c>
      <c r="AA1453" s="184">
        <f t="shared" si="291"/>
        <v>0</v>
      </c>
      <c r="AB1453" s="184">
        <f t="shared" si="291"/>
        <v>0</v>
      </c>
      <c r="AC1453" s="184">
        <f t="shared" si="291"/>
        <v>0</v>
      </c>
      <c r="AD1453" s="184">
        <f t="shared" si="291"/>
        <v>0</v>
      </c>
      <c r="AE1453" s="184">
        <f t="shared" si="291"/>
        <v>0</v>
      </c>
      <c r="AF1453" s="184">
        <f t="shared" si="291"/>
        <v>0</v>
      </c>
      <c r="AG1453" s="184">
        <f t="shared" si="291"/>
        <v>0</v>
      </c>
      <c r="AH1453" s="184">
        <f t="shared" si="291"/>
        <v>0</v>
      </c>
      <c r="AI1453" s="184">
        <f t="shared" si="291"/>
        <v>0</v>
      </c>
      <c r="AJ1453" s="184">
        <f t="shared" si="291"/>
        <v>0</v>
      </c>
      <c r="AK1453" s="184">
        <f t="shared" si="291"/>
        <v>0</v>
      </c>
      <c r="AL1453" s="184">
        <f t="shared" si="291"/>
        <v>0</v>
      </c>
      <c r="AM1453" s="184">
        <f t="shared" si="291"/>
        <v>0</v>
      </c>
      <c r="AN1453" s="184">
        <f t="shared" si="291"/>
        <v>0</v>
      </c>
      <c r="AO1453" s="184">
        <f t="shared" si="291"/>
        <v>0</v>
      </c>
      <c r="AP1453" s="184">
        <f t="shared" si="291"/>
        <v>0</v>
      </c>
      <c r="AQ1453" s="184">
        <f t="shared" si="291"/>
        <v>0</v>
      </c>
      <c r="AR1453" s="184">
        <f t="shared" si="291"/>
        <v>1</v>
      </c>
      <c r="AS1453" s="184">
        <f t="shared" si="291"/>
        <v>1</v>
      </c>
      <c r="AT1453" s="184">
        <f t="shared" si="291"/>
        <v>1</v>
      </c>
      <c r="AU1453" s="184">
        <f t="shared" si="291"/>
        <v>1</v>
      </c>
      <c r="AV1453" s="184">
        <f t="shared" si="291"/>
        <v>1</v>
      </c>
      <c r="AW1453" s="184">
        <f t="shared" si="291"/>
        <v>1</v>
      </c>
      <c r="AX1453" s="184">
        <f t="shared" si="291"/>
        <v>1</v>
      </c>
      <c r="AY1453" s="184">
        <f t="shared" si="291"/>
        <v>1</v>
      </c>
      <c r="AZ1453" s="184">
        <f t="shared" si="291"/>
        <v>1</v>
      </c>
      <c r="BA1453" s="184">
        <f t="shared" si="291"/>
        <v>1</v>
      </c>
      <c r="BB1453" s="184">
        <f t="shared" si="291"/>
        <v>1</v>
      </c>
      <c r="BC1453" s="184">
        <f t="shared" si="291"/>
        <v>1</v>
      </c>
      <c r="BD1453" s="184">
        <f t="shared" si="291"/>
        <v>1</v>
      </c>
      <c r="BE1453" s="184">
        <f t="shared" si="291"/>
        <v>1</v>
      </c>
      <c r="BF1453" s="184">
        <f t="shared" si="291"/>
        <v>1</v>
      </c>
      <c r="BG1453" s="184">
        <f t="shared" si="291"/>
        <v>1</v>
      </c>
      <c r="BH1453" s="184">
        <f t="shared" si="291"/>
        <v>1</v>
      </c>
      <c r="BI1453" s="184">
        <f t="shared" si="291"/>
        <v>1</v>
      </c>
      <c r="BJ1453" s="184">
        <f t="shared" si="291"/>
        <v>1</v>
      </c>
      <c r="BK1453" s="184">
        <f t="shared" si="291"/>
        <v>1</v>
      </c>
      <c r="BL1453" s="184">
        <f t="shared" si="291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2">T1457*$N$1456+T1460*$N$1459</f>
        <v>0</v>
      </c>
      <c r="U1454" s="182">
        <f t="shared" si="292"/>
        <v>0</v>
      </c>
      <c r="V1454" s="182">
        <f t="shared" si="292"/>
        <v>0</v>
      </c>
      <c r="W1454" s="182">
        <f t="shared" si="292"/>
        <v>0</v>
      </c>
      <c r="X1454" s="182">
        <f t="shared" si="292"/>
        <v>0</v>
      </c>
      <c r="Y1454" s="182">
        <f t="shared" si="292"/>
        <v>0</v>
      </c>
      <c r="Z1454" s="182">
        <f t="shared" si="292"/>
        <v>0</v>
      </c>
      <c r="AA1454" s="182">
        <f t="shared" si="292"/>
        <v>0</v>
      </c>
      <c r="AB1454" s="182">
        <f t="shared" si="292"/>
        <v>0</v>
      </c>
      <c r="AC1454" s="182">
        <f t="shared" si="292"/>
        <v>0</v>
      </c>
      <c r="AD1454" s="182">
        <f t="shared" si="292"/>
        <v>0</v>
      </c>
      <c r="AE1454" s="182">
        <f t="shared" si="292"/>
        <v>0</v>
      </c>
      <c r="AF1454" s="182">
        <f t="shared" si="292"/>
        <v>0</v>
      </c>
      <c r="AG1454" s="182">
        <f t="shared" si="292"/>
        <v>0</v>
      </c>
      <c r="AH1454" s="182">
        <f t="shared" si="292"/>
        <v>0</v>
      </c>
      <c r="AI1454" s="182">
        <f t="shared" si="292"/>
        <v>0</v>
      </c>
      <c r="AJ1454" s="182">
        <f t="shared" si="292"/>
        <v>0</v>
      </c>
      <c r="AK1454" s="182">
        <f t="shared" si="292"/>
        <v>0</v>
      </c>
      <c r="AL1454" s="182">
        <f t="shared" si="292"/>
        <v>0</v>
      </c>
      <c r="AM1454" s="182">
        <f t="shared" si="292"/>
        <v>0</v>
      </c>
      <c r="AN1454" s="182">
        <f t="shared" si="292"/>
        <v>0</v>
      </c>
      <c r="AO1454" s="182">
        <f t="shared" si="292"/>
        <v>0</v>
      </c>
      <c r="AP1454" s="182">
        <f t="shared" si="292"/>
        <v>0</v>
      </c>
      <c r="AQ1454" s="182">
        <f t="shared" si="292"/>
        <v>0</v>
      </c>
      <c r="AR1454" s="182">
        <f t="shared" si="292"/>
        <v>0</v>
      </c>
      <c r="AS1454" s="182">
        <f t="shared" si="292"/>
        <v>0</v>
      </c>
      <c r="AT1454" s="182">
        <f t="shared" si="292"/>
        <v>0</v>
      </c>
      <c r="AU1454" s="182">
        <f t="shared" si="292"/>
        <v>0</v>
      </c>
      <c r="AV1454" s="182">
        <f t="shared" si="292"/>
        <v>0</v>
      </c>
      <c r="AW1454" s="182">
        <f t="shared" si="292"/>
        <v>0</v>
      </c>
      <c r="AX1454" s="182">
        <f t="shared" si="292"/>
        <v>0</v>
      </c>
      <c r="AY1454" s="182">
        <f t="shared" si="292"/>
        <v>0</v>
      </c>
      <c r="AZ1454" s="182">
        <f t="shared" si="292"/>
        <v>0</v>
      </c>
      <c r="BA1454" s="182">
        <f t="shared" si="292"/>
        <v>0</v>
      </c>
      <c r="BB1454" s="182">
        <f t="shared" si="292"/>
        <v>0</v>
      </c>
      <c r="BC1454" s="182">
        <f t="shared" si="292"/>
        <v>0</v>
      </c>
      <c r="BD1454" s="182">
        <f t="shared" si="292"/>
        <v>0</v>
      </c>
      <c r="BE1454" s="182">
        <f t="shared" si="292"/>
        <v>0</v>
      </c>
      <c r="BF1454" s="182">
        <f t="shared" si="292"/>
        <v>0</v>
      </c>
      <c r="BG1454" s="182">
        <f t="shared" si="292"/>
        <v>0</v>
      </c>
      <c r="BH1454" s="182">
        <f t="shared" si="292"/>
        <v>0</v>
      </c>
      <c r="BI1454" s="182">
        <f t="shared" si="292"/>
        <v>0</v>
      </c>
      <c r="BJ1454" s="182">
        <f t="shared" si="292"/>
        <v>0</v>
      </c>
      <c r="BK1454" s="182">
        <f t="shared" si="292"/>
        <v>0</v>
      </c>
      <c r="BL1454" s="182">
        <f t="shared" si="292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780</v>
      </c>
      <c r="S1455" s="182">
        <f>S1458*$N$1456+S1461*$N$1459</f>
        <v>0</v>
      </c>
      <c r="T1455" s="182">
        <f t="shared" ref="T1455:BL1455" si="293">T1458*$N$1456+T1461*$N$1459</f>
        <v>0</v>
      </c>
      <c r="U1455" s="182">
        <f t="shared" si="293"/>
        <v>0</v>
      </c>
      <c r="V1455" s="182">
        <f t="shared" si="293"/>
        <v>0</v>
      </c>
      <c r="W1455" s="182">
        <f t="shared" si="293"/>
        <v>0</v>
      </c>
      <c r="X1455" s="182">
        <f t="shared" si="293"/>
        <v>0</v>
      </c>
      <c r="Y1455" s="182">
        <f t="shared" si="293"/>
        <v>0</v>
      </c>
      <c r="Z1455" s="182">
        <f t="shared" si="293"/>
        <v>0</v>
      </c>
      <c r="AA1455" s="182">
        <f t="shared" si="293"/>
        <v>0</v>
      </c>
      <c r="AB1455" s="182">
        <f t="shared" si="293"/>
        <v>0</v>
      </c>
      <c r="AC1455" s="182">
        <f t="shared" si="293"/>
        <v>0</v>
      </c>
      <c r="AD1455" s="182">
        <f t="shared" si="293"/>
        <v>0</v>
      </c>
      <c r="AE1455" s="182">
        <f t="shared" si="293"/>
        <v>0</v>
      </c>
      <c r="AF1455" s="182">
        <f t="shared" si="293"/>
        <v>0</v>
      </c>
      <c r="AG1455" s="182">
        <f t="shared" si="293"/>
        <v>0</v>
      </c>
      <c r="AH1455" s="182">
        <f t="shared" si="293"/>
        <v>0</v>
      </c>
      <c r="AI1455" s="182">
        <f t="shared" si="293"/>
        <v>0</v>
      </c>
      <c r="AJ1455" s="182">
        <f t="shared" si="293"/>
        <v>0</v>
      </c>
      <c r="AK1455" s="182">
        <f t="shared" si="293"/>
        <v>0</v>
      </c>
      <c r="AL1455" s="182">
        <f t="shared" si="293"/>
        <v>0</v>
      </c>
      <c r="AM1455" s="182">
        <f t="shared" si="293"/>
        <v>0</v>
      </c>
      <c r="AN1455" s="182">
        <f t="shared" si="293"/>
        <v>1</v>
      </c>
      <c r="AO1455" s="182">
        <f t="shared" si="293"/>
        <v>1</v>
      </c>
      <c r="AP1455" s="182">
        <f t="shared" si="293"/>
        <v>1</v>
      </c>
      <c r="AQ1455" s="182">
        <f t="shared" si="293"/>
        <v>1</v>
      </c>
      <c r="AR1455" s="182">
        <f t="shared" si="293"/>
        <v>1</v>
      </c>
      <c r="AS1455" s="182">
        <f t="shared" si="293"/>
        <v>1</v>
      </c>
      <c r="AT1455" s="182">
        <f t="shared" si="293"/>
        <v>1</v>
      </c>
      <c r="AU1455" s="182">
        <f t="shared" si="293"/>
        <v>1</v>
      </c>
      <c r="AV1455" s="182">
        <f t="shared" si="293"/>
        <v>1</v>
      </c>
      <c r="AW1455" s="182">
        <f t="shared" si="293"/>
        <v>1</v>
      </c>
      <c r="AX1455" s="182">
        <f t="shared" si="293"/>
        <v>1</v>
      </c>
      <c r="AY1455" s="182">
        <f t="shared" si="293"/>
        <v>1</v>
      </c>
      <c r="AZ1455" s="182">
        <f t="shared" si="293"/>
        <v>1</v>
      </c>
      <c r="BA1455" s="182">
        <f t="shared" si="293"/>
        <v>1</v>
      </c>
      <c r="BB1455" s="182">
        <f t="shared" si="293"/>
        <v>1</v>
      </c>
      <c r="BC1455" s="182">
        <f t="shared" si="293"/>
        <v>1</v>
      </c>
      <c r="BD1455" s="182">
        <f t="shared" si="293"/>
        <v>1</v>
      </c>
      <c r="BE1455" s="182">
        <f t="shared" si="293"/>
        <v>1</v>
      </c>
      <c r="BF1455" s="182">
        <f t="shared" si="293"/>
        <v>1</v>
      </c>
      <c r="BG1455" s="182">
        <f t="shared" si="293"/>
        <v>1</v>
      </c>
      <c r="BH1455" s="182">
        <f t="shared" si="293"/>
        <v>1</v>
      </c>
      <c r="BI1455" s="182">
        <f t="shared" si="293"/>
        <v>1</v>
      </c>
      <c r="BJ1455" s="182">
        <f t="shared" si="293"/>
        <v>1</v>
      </c>
      <c r="BK1455" s="182">
        <f t="shared" si="293"/>
        <v>1</v>
      </c>
      <c r="BL1455" s="182">
        <f t="shared" si="293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783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780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/>
      <c r="AN1458" s="182">
        <v>1</v>
      </c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784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780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/>
      <c r="AN1461" s="182">
        <v>1</v>
      </c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4">T1465*$N$1465+T1468*$N$1468</f>
        <v>0</v>
      </c>
      <c r="U1462" s="184">
        <f t="shared" si="294"/>
        <v>0</v>
      </c>
      <c r="V1462" s="184">
        <f t="shared" si="294"/>
        <v>0</v>
      </c>
      <c r="W1462" s="184">
        <f t="shared" si="294"/>
        <v>0</v>
      </c>
      <c r="X1462" s="184">
        <f t="shared" si="294"/>
        <v>0</v>
      </c>
      <c r="Y1462" s="184">
        <f t="shared" si="294"/>
        <v>0</v>
      </c>
      <c r="Z1462" s="184">
        <f t="shared" si="294"/>
        <v>0</v>
      </c>
      <c r="AA1462" s="184">
        <f t="shared" si="294"/>
        <v>0</v>
      </c>
      <c r="AB1462" s="184">
        <f t="shared" si="294"/>
        <v>0</v>
      </c>
      <c r="AC1462" s="184">
        <f t="shared" si="294"/>
        <v>0</v>
      </c>
      <c r="AD1462" s="184">
        <f t="shared" si="294"/>
        <v>0</v>
      </c>
      <c r="AE1462" s="184">
        <f t="shared" si="294"/>
        <v>0</v>
      </c>
      <c r="AF1462" s="184">
        <f t="shared" si="294"/>
        <v>0</v>
      </c>
      <c r="AG1462" s="184">
        <f t="shared" si="294"/>
        <v>0</v>
      </c>
      <c r="AH1462" s="184">
        <f t="shared" si="294"/>
        <v>0</v>
      </c>
      <c r="AI1462" s="184">
        <f t="shared" si="294"/>
        <v>0</v>
      </c>
      <c r="AJ1462" s="184">
        <f t="shared" si="294"/>
        <v>0</v>
      </c>
      <c r="AK1462" s="184">
        <f t="shared" si="294"/>
        <v>0</v>
      </c>
      <c r="AL1462" s="184">
        <f t="shared" si="294"/>
        <v>0</v>
      </c>
      <c r="AM1462" s="184">
        <f t="shared" si="294"/>
        <v>0</v>
      </c>
      <c r="AN1462" s="184">
        <f t="shared" si="294"/>
        <v>0</v>
      </c>
      <c r="AO1462" s="184">
        <f t="shared" si="294"/>
        <v>0</v>
      </c>
      <c r="AP1462" s="184">
        <f t="shared" si="294"/>
        <v>0</v>
      </c>
      <c r="AQ1462" s="184">
        <f t="shared" si="294"/>
        <v>0</v>
      </c>
      <c r="AR1462" s="184">
        <f t="shared" si="294"/>
        <v>0</v>
      </c>
      <c r="AS1462" s="184">
        <f t="shared" si="294"/>
        <v>0</v>
      </c>
      <c r="AT1462" s="184">
        <f t="shared" si="294"/>
        <v>1</v>
      </c>
      <c r="AU1462" s="184">
        <f t="shared" si="294"/>
        <v>1</v>
      </c>
      <c r="AV1462" s="184">
        <f t="shared" si="294"/>
        <v>1</v>
      </c>
      <c r="AW1462" s="184">
        <f t="shared" si="294"/>
        <v>1</v>
      </c>
      <c r="AX1462" s="184">
        <f t="shared" si="294"/>
        <v>1</v>
      </c>
      <c r="AY1462" s="184">
        <f t="shared" si="294"/>
        <v>1</v>
      </c>
      <c r="AZ1462" s="184">
        <f t="shared" si="294"/>
        <v>1</v>
      </c>
      <c r="BA1462" s="184">
        <f t="shared" si="294"/>
        <v>1</v>
      </c>
      <c r="BB1462" s="184">
        <f t="shared" si="294"/>
        <v>1</v>
      </c>
      <c r="BC1462" s="184">
        <f t="shared" si="294"/>
        <v>1</v>
      </c>
      <c r="BD1462" s="184">
        <f t="shared" si="294"/>
        <v>1</v>
      </c>
      <c r="BE1462" s="184">
        <f t="shared" si="294"/>
        <v>1</v>
      </c>
      <c r="BF1462" s="184">
        <f t="shared" si="294"/>
        <v>1</v>
      </c>
      <c r="BG1462" s="184">
        <f t="shared" si="294"/>
        <v>1</v>
      </c>
      <c r="BH1462" s="184">
        <f t="shared" si="294"/>
        <v>1</v>
      </c>
      <c r="BI1462" s="184">
        <f t="shared" si="294"/>
        <v>1</v>
      </c>
      <c r="BJ1462" s="184">
        <f t="shared" si="294"/>
        <v>1</v>
      </c>
      <c r="BK1462" s="184">
        <f t="shared" si="294"/>
        <v>1</v>
      </c>
      <c r="BL1462" s="184">
        <f t="shared" si="294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5">T1466*$N$1465+T1469*$N$1468</f>
        <v>0</v>
      </c>
      <c r="U1463" s="182">
        <f t="shared" si="295"/>
        <v>0</v>
      </c>
      <c r="V1463" s="182">
        <f t="shared" si="295"/>
        <v>0</v>
      </c>
      <c r="W1463" s="182">
        <f t="shared" si="295"/>
        <v>0</v>
      </c>
      <c r="X1463" s="182">
        <f t="shared" si="295"/>
        <v>0</v>
      </c>
      <c r="Y1463" s="182">
        <f t="shared" si="295"/>
        <v>0</v>
      </c>
      <c r="Z1463" s="182">
        <f t="shared" si="295"/>
        <v>0</v>
      </c>
      <c r="AA1463" s="182">
        <f t="shared" si="295"/>
        <v>0</v>
      </c>
      <c r="AB1463" s="182">
        <f t="shared" si="295"/>
        <v>0</v>
      </c>
      <c r="AC1463" s="182">
        <f t="shared" si="295"/>
        <v>0</v>
      </c>
      <c r="AD1463" s="182">
        <f t="shared" si="295"/>
        <v>0</v>
      </c>
      <c r="AE1463" s="182">
        <f t="shared" si="295"/>
        <v>0</v>
      </c>
      <c r="AF1463" s="182">
        <f t="shared" si="295"/>
        <v>0</v>
      </c>
      <c r="AG1463" s="182">
        <f t="shared" si="295"/>
        <v>0</v>
      </c>
      <c r="AH1463" s="182">
        <f t="shared" si="295"/>
        <v>0</v>
      </c>
      <c r="AI1463" s="182">
        <f t="shared" si="295"/>
        <v>0</v>
      </c>
      <c r="AJ1463" s="182">
        <f t="shared" si="295"/>
        <v>0</v>
      </c>
      <c r="AK1463" s="182">
        <f t="shared" si="295"/>
        <v>0</v>
      </c>
      <c r="AL1463" s="182">
        <f t="shared" si="295"/>
        <v>0</v>
      </c>
      <c r="AM1463" s="182">
        <f t="shared" si="295"/>
        <v>0</v>
      </c>
      <c r="AN1463" s="182">
        <f t="shared" si="295"/>
        <v>0</v>
      </c>
      <c r="AO1463" s="182">
        <f t="shared" si="295"/>
        <v>0</v>
      </c>
      <c r="AP1463" s="182">
        <f t="shared" si="295"/>
        <v>0</v>
      </c>
      <c r="AQ1463" s="182">
        <f t="shared" si="295"/>
        <v>0</v>
      </c>
      <c r="AR1463" s="182">
        <f t="shared" si="295"/>
        <v>0</v>
      </c>
      <c r="AS1463" s="182">
        <f t="shared" si="295"/>
        <v>0</v>
      </c>
      <c r="AT1463" s="182">
        <f t="shared" si="295"/>
        <v>0</v>
      </c>
      <c r="AU1463" s="182">
        <f t="shared" si="295"/>
        <v>0</v>
      </c>
      <c r="AV1463" s="182">
        <f t="shared" si="295"/>
        <v>0</v>
      </c>
      <c r="AW1463" s="182">
        <f t="shared" si="295"/>
        <v>0</v>
      </c>
      <c r="AX1463" s="182">
        <f t="shared" si="295"/>
        <v>0</v>
      </c>
      <c r="AY1463" s="182">
        <f t="shared" si="295"/>
        <v>0</v>
      </c>
      <c r="AZ1463" s="182">
        <f t="shared" si="295"/>
        <v>0</v>
      </c>
      <c r="BA1463" s="182">
        <f t="shared" si="295"/>
        <v>0</v>
      </c>
      <c r="BB1463" s="182">
        <f t="shared" si="295"/>
        <v>0</v>
      </c>
      <c r="BC1463" s="182">
        <f t="shared" si="295"/>
        <v>0</v>
      </c>
      <c r="BD1463" s="182">
        <f t="shared" si="295"/>
        <v>0</v>
      </c>
      <c r="BE1463" s="182">
        <f t="shared" si="295"/>
        <v>0</v>
      </c>
      <c r="BF1463" s="182">
        <f t="shared" si="295"/>
        <v>0</v>
      </c>
      <c r="BG1463" s="182">
        <f t="shared" si="295"/>
        <v>0</v>
      </c>
      <c r="BH1463" s="182">
        <f t="shared" si="295"/>
        <v>0</v>
      </c>
      <c r="BI1463" s="182">
        <f t="shared" si="295"/>
        <v>0</v>
      </c>
      <c r="BJ1463" s="182">
        <f t="shared" si="295"/>
        <v>0</v>
      </c>
      <c r="BK1463" s="182">
        <f t="shared" si="295"/>
        <v>0</v>
      </c>
      <c r="BL1463" s="182">
        <f t="shared" si="295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780</v>
      </c>
      <c r="S1464" s="182">
        <f>S1467*$N$1465+S1470*$N$1468</f>
        <v>0</v>
      </c>
      <c r="T1464" s="182">
        <f t="shared" ref="T1464:BL1464" si="296">T1467*$N$1465+T1470*$N$1468</f>
        <v>0</v>
      </c>
      <c r="U1464" s="182">
        <f t="shared" si="296"/>
        <v>0</v>
      </c>
      <c r="V1464" s="182">
        <f t="shared" si="296"/>
        <v>0</v>
      </c>
      <c r="W1464" s="182">
        <f t="shared" si="296"/>
        <v>0</v>
      </c>
      <c r="X1464" s="182">
        <f t="shared" si="296"/>
        <v>0</v>
      </c>
      <c r="Y1464" s="182">
        <f t="shared" si="296"/>
        <v>0</v>
      </c>
      <c r="Z1464" s="182">
        <f t="shared" si="296"/>
        <v>0</v>
      </c>
      <c r="AA1464" s="182">
        <f t="shared" si="296"/>
        <v>0</v>
      </c>
      <c r="AB1464" s="182">
        <f t="shared" si="296"/>
        <v>0</v>
      </c>
      <c r="AC1464" s="182">
        <f t="shared" si="296"/>
        <v>0</v>
      </c>
      <c r="AD1464" s="182">
        <f t="shared" si="296"/>
        <v>0</v>
      </c>
      <c r="AE1464" s="182">
        <f t="shared" si="296"/>
        <v>0</v>
      </c>
      <c r="AF1464" s="182">
        <f t="shared" si="296"/>
        <v>0</v>
      </c>
      <c r="AG1464" s="182">
        <f t="shared" si="296"/>
        <v>0</v>
      </c>
      <c r="AH1464" s="182">
        <f t="shared" si="296"/>
        <v>0</v>
      </c>
      <c r="AI1464" s="182">
        <f t="shared" si="296"/>
        <v>0</v>
      </c>
      <c r="AJ1464" s="182">
        <f t="shared" si="296"/>
        <v>0</v>
      </c>
      <c r="AK1464" s="182">
        <f t="shared" si="296"/>
        <v>0</v>
      </c>
      <c r="AL1464" s="182">
        <f t="shared" si="296"/>
        <v>0</v>
      </c>
      <c r="AM1464" s="182">
        <f t="shared" si="296"/>
        <v>0</v>
      </c>
      <c r="AN1464" s="182">
        <f t="shared" si="296"/>
        <v>0</v>
      </c>
      <c r="AO1464" s="182">
        <f t="shared" si="296"/>
        <v>1</v>
      </c>
      <c r="AP1464" s="182">
        <f t="shared" si="296"/>
        <v>1</v>
      </c>
      <c r="AQ1464" s="182">
        <f t="shared" si="296"/>
        <v>1</v>
      </c>
      <c r="AR1464" s="182">
        <f t="shared" si="296"/>
        <v>1</v>
      </c>
      <c r="AS1464" s="182">
        <f t="shared" si="296"/>
        <v>1</v>
      </c>
      <c r="AT1464" s="182">
        <f t="shared" si="296"/>
        <v>1</v>
      </c>
      <c r="AU1464" s="182">
        <f t="shared" si="296"/>
        <v>1</v>
      </c>
      <c r="AV1464" s="182">
        <f t="shared" si="296"/>
        <v>1</v>
      </c>
      <c r="AW1464" s="182">
        <f t="shared" si="296"/>
        <v>1</v>
      </c>
      <c r="AX1464" s="182">
        <f t="shared" si="296"/>
        <v>1</v>
      </c>
      <c r="AY1464" s="182">
        <f t="shared" si="296"/>
        <v>1</v>
      </c>
      <c r="AZ1464" s="182">
        <f t="shared" si="296"/>
        <v>1</v>
      </c>
      <c r="BA1464" s="182">
        <f t="shared" si="296"/>
        <v>1</v>
      </c>
      <c r="BB1464" s="182">
        <f t="shared" si="296"/>
        <v>1</v>
      </c>
      <c r="BC1464" s="182">
        <f t="shared" si="296"/>
        <v>1</v>
      </c>
      <c r="BD1464" s="182">
        <f t="shared" si="296"/>
        <v>1</v>
      </c>
      <c r="BE1464" s="182">
        <f t="shared" si="296"/>
        <v>1</v>
      </c>
      <c r="BF1464" s="182">
        <f t="shared" si="296"/>
        <v>1</v>
      </c>
      <c r="BG1464" s="182">
        <f t="shared" si="296"/>
        <v>1</v>
      </c>
      <c r="BH1464" s="182">
        <f t="shared" si="296"/>
        <v>1</v>
      </c>
      <c r="BI1464" s="182">
        <f t="shared" si="296"/>
        <v>1</v>
      </c>
      <c r="BJ1464" s="182">
        <f t="shared" si="296"/>
        <v>1</v>
      </c>
      <c r="BK1464" s="182">
        <f t="shared" si="296"/>
        <v>1</v>
      </c>
      <c r="BL1464" s="182">
        <f t="shared" si="296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783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780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>
        <v>1</v>
      </c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784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780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>
        <v>1</v>
      </c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7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7"/>
        <v>0</v>
      </c>
      <c r="U1471" s="179">
        <f t="shared" si="297"/>
        <v>0</v>
      </c>
      <c r="V1471" s="179">
        <f t="shared" si="297"/>
        <v>0</v>
      </c>
      <c r="W1471" s="179">
        <f t="shared" si="297"/>
        <v>0.1472021165256252</v>
      </c>
      <c r="X1471" s="179">
        <f t="shared" si="297"/>
        <v>0.17317896061838262</v>
      </c>
      <c r="Y1471" s="179">
        <f t="shared" si="297"/>
        <v>0.17317896061838262</v>
      </c>
      <c r="Z1471" s="179">
        <f t="shared" si="297"/>
        <v>0.17543485202491865</v>
      </c>
      <c r="AA1471" s="179">
        <f t="shared" si="297"/>
        <v>0.17583550132255105</v>
      </c>
      <c r="AB1471" s="179">
        <f t="shared" si="297"/>
        <v>0.17721813801748701</v>
      </c>
      <c r="AC1471" s="179">
        <f t="shared" si="297"/>
        <v>0.17939862946716065</v>
      </c>
      <c r="AD1471" s="179">
        <f t="shared" si="297"/>
        <v>0.18220352257322203</v>
      </c>
      <c r="AE1471" s="179">
        <f t="shared" si="297"/>
        <v>0.18220352257322203</v>
      </c>
      <c r="AF1471" s="179">
        <f t="shared" si="297"/>
        <v>0.19175654498494621</v>
      </c>
      <c r="AG1471" s="468">
        <f t="shared" si="297"/>
        <v>0.26067043187297045</v>
      </c>
      <c r="AH1471" s="468">
        <f t="shared" si="297"/>
        <v>0.26113592012786457</v>
      </c>
      <c r="AI1471" s="179">
        <f t="shared" si="297"/>
        <v>0.26113592012786457</v>
      </c>
      <c r="AJ1471" s="179">
        <f t="shared" si="297"/>
        <v>0.30390737637102955</v>
      </c>
      <c r="AK1471" s="179">
        <f t="shared" si="297"/>
        <v>0.30390737637102955</v>
      </c>
      <c r="AL1471" s="179">
        <f t="shared" si="297"/>
        <v>0.51788309681855538</v>
      </c>
      <c r="AM1471" s="179">
        <f t="shared" si="297"/>
        <v>0.58920833696773078</v>
      </c>
      <c r="AN1471" s="179">
        <f t="shared" si="297"/>
        <v>0.58920833696773078</v>
      </c>
      <c r="AO1471" s="179">
        <f t="shared" si="297"/>
        <v>0.60274368540694701</v>
      </c>
      <c r="AP1471" s="179">
        <f t="shared" si="297"/>
        <v>0.60725546822001908</v>
      </c>
      <c r="AQ1471" s="179">
        <f t="shared" si="297"/>
        <v>0.88754434115190961</v>
      </c>
      <c r="AR1471" s="179">
        <f t="shared" si="297"/>
        <v>0.93491928718828954</v>
      </c>
      <c r="AS1471" s="179">
        <f t="shared" si="297"/>
        <v>0.98930713593920905</v>
      </c>
      <c r="AT1471" s="179">
        <f t="shared" si="297"/>
        <v>1.0000000000000004</v>
      </c>
      <c r="AU1471" s="179">
        <f t="shared" si="297"/>
        <v>1.0000000000000004</v>
      </c>
      <c r="AV1471" s="179">
        <f t="shared" si="297"/>
        <v>1.0000000000000004</v>
      </c>
      <c r="AW1471" s="179">
        <f t="shared" si="297"/>
        <v>1.0000000000000004</v>
      </c>
      <c r="AX1471" s="179">
        <f t="shared" si="297"/>
        <v>1.0000000000000004</v>
      </c>
      <c r="AY1471" s="179">
        <f t="shared" si="297"/>
        <v>1.0000000000000004</v>
      </c>
      <c r="AZ1471" s="179">
        <f t="shared" si="297"/>
        <v>1.0000000000000004</v>
      </c>
      <c r="BA1471" s="179">
        <f t="shared" si="297"/>
        <v>1.0000000000000004</v>
      </c>
      <c r="BB1471" s="179">
        <f t="shared" si="297"/>
        <v>1.0000000000000004</v>
      </c>
      <c r="BC1471" s="179">
        <f t="shared" si="297"/>
        <v>1.0000000000000004</v>
      </c>
      <c r="BD1471" s="179">
        <f t="shared" si="297"/>
        <v>1.0000000000000004</v>
      </c>
      <c r="BE1471" s="179">
        <f t="shared" si="297"/>
        <v>1.0000000000000004</v>
      </c>
      <c r="BF1471" s="179">
        <f t="shared" si="297"/>
        <v>1.0000000000000004</v>
      </c>
      <c r="BG1471" s="179">
        <f t="shared" si="297"/>
        <v>1.0000000000000004</v>
      </c>
      <c r="BH1471" s="179">
        <f t="shared" si="297"/>
        <v>1.0000000000000004</v>
      </c>
      <c r="BI1471" s="179">
        <f t="shared" si="297"/>
        <v>1.0000000000000004</v>
      </c>
      <c r="BJ1471" s="179">
        <f t="shared" si="297"/>
        <v>1.0000000000000004</v>
      </c>
      <c r="BK1471" s="179">
        <f t="shared" si="297"/>
        <v>1.0000000000000004</v>
      </c>
      <c r="BL1471" s="179">
        <f t="shared" si="297"/>
        <v>1.0000000000000004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20">
        <v>94597295.499999985</v>
      </c>
      <c r="Q1472" s="13"/>
      <c r="R1472" s="117" t="s">
        <v>111</v>
      </c>
      <c r="S1472" s="177">
        <f t="shared" ref="S1472:BL1472" si="298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8"/>
        <v>0</v>
      </c>
      <c r="U1472" s="177">
        <f t="shared" si="298"/>
        <v>0</v>
      </c>
      <c r="V1472" s="177">
        <f t="shared" si="298"/>
        <v>0</v>
      </c>
      <c r="W1472" s="177">
        <f t="shared" si="298"/>
        <v>0</v>
      </c>
      <c r="X1472" s="177">
        <f t="shared" si="298"/>
        <v>0</v>
      </c>
      <c r="Y1472" s="177">
        <f t="shared" si="298"/>
        <v>0.1472021165256252</v>
      </c>
      <c r="Z1472" s="177">
        <f t="shared" si="298"/>
        <v>0.17317896061838262</v>
      </c>
      <c r="AA1472" s="177">
        <f t="shared" si="298"/>
        <v>0.17317896061838262</v>
      </c>
      <c r="AB1472" s="177">
        <f t="shared" si="298"/>
        <v>0.17317896061838262</v>
      </c>
      <c r="AC1472" s="177">
        <f t="shared" si="298"/>
        <v>0.17441712375381813</v>
      </c>
      <c r="AD1472" s="177">
        <f t="shared" si="298"/>
        <v>0.18282617990912856</v>
      </c>
      <c r="AE1472" s="177">
        <f t="shared" si="298"/>
        <v>0.18282617990912856</v>
      </c>
      <c r="AF1472" s="177">
        <f t="shared" si="298"/>
        <v>0.18508207131566459</v>
      </c>
      <c r="AG1472" s="423">
        <f t="shared" si="298"/>
        <v>0.18677116042921119</v>
      </c>
      <c r="AH1472" s="423">
        <f t="shared" si="298"/>
        <v>0.21260012709710657</v>
      </c>
      <c r="AI1472" s="177">
        <f t="shared" si="298"/>
        <v>0.25224873719566321</v>
      </c>
      <c r="AJ1472" s="177">
        <f t="shared" si="298"/>
        <v>0.25286080503221148</v>
      </c>
      <c r="AK1472" s="177">
        <f t="shared" si="298"/>
        <v>0.27383592717385968</v>
      </c>
      <c r="AL1472" s="177">
        <f t="shared" si="298"/>
        <v>0</v>
      </c>
      <c r="AM1472" s="177">
        <f t="shared" si="298"/>
        <v>0</v>
      </c>
      <c r="AN1472" s="177">
        <f t="shared" si="298"/>
        <v>0</v>
      </c>
      <c r="AO1472" s="177">
        <f t="shared" si="298"/>
        <v>0</v>
      </c>
      <c r="AP1472" s="177">
        <f t="shared" si="298"/>
        <v>0</v>
      </c>
      <c r="AQ1472" s="177">
        <f t="shared" si="298"/>
        <v>0</v>
      </c>
      <c r="AR1472" s="177">
        <f t="shared" si="298"/>
        <v>0</v>
      </c>
      <c r="AS1472" s="177">
        <f t="shared" si="298"/>
        <v>0</v>
      </c>
      <c r="AT1472" s="177">
        <f t="shared" si="298"/>
        <v>0</v>
      </c>
      <c r="AU1472" s="177">
        <f t="shared" si="298"/>
        <v>0</v>
      </c>
      <c r="AV1472" s="177">
        <f t="shared" si="298"/>
        <v>0</v>
      </c>
      <c r="AW1472" s="177">
        <f t="shared" si="298"/>
        <v>0</v>
      </c>
      <c r="AX1472" s="177">
        <f t="shared" si="298"/>
        <v>0</v>
      </c>
      <c r="AY1472" s="177">
        <f t="shared" si="298"/>
        <v>0</v>
      </c>
      <c r="AZ1472" s="177">
        <f t="shared" si="298"/>
        <v>0</v>
      </c>
      <c r="BA1472" s="177">
        <f t="shared" si="298"/>
        <v>0</v>
      </c>
      <c r="BB1472" s="177">
        <f t="shared" si="298"/>
        <v>0</v>
      </c>
      <c r="BC1472" s="177">
        <f t="shared" si="298"/>
        <v>0</v>
      </c>
      <c r="BD1472" s="177">
        <f t="shared" si="298"/>
        <v>0</v>
      </c>
      <c r="BE1472" s="177">
        <f t="shared" si="298"/>
        <v>0</v>
      </c>
      <c r="BF1472" s="177">
        <f t="shared" si="298"/>
        <v>0</v>
      </c>
      <c r="BG1472" s="177">
        <f t="shared" si="298"/>
        <v>0</v>
      </c>
      <c r="BH1472" s="177">
        <f t="shared" si="298"/>
        <v>0</v>
      </c>
      <c r="BI1472" s="177">
        <f t="shared" si="298"/>
        <v>0</v>
      </c>
      <c r="BJ1472" s="177">
        <f t="shared" si="298"/>
        <v>0</v>
      </c>
      <c r="BK1472" s="177">
        <f t="shared" si="298"/>
        <v>0</v>
      </c>
      <c r="BL1472" s="177">
        <f t="shared" si="298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780</v>
      </c>
      <c r="S1473" s="177">
        <f t="shared" si="297"/>
        <v>0</v>
      </c>
      <c r="T1473" s="177">
        <f t="shared" si="297"/>
        <v>0</v>
      </c>
      <c r="U1473" s="177">
        <f t="shared" si="297"/>
        <v>0</v>
      </c>
      <c r="V1473" s="177">
        <f t="shared" si="297"/>
        <v>0</v>
      </c>
      <c r="W1473" s="177">
        <f t="shared" si="297"/>
        <v>0</v>
      </c>
      <c r="X1473" s="177">
        <f t="shared" si="297"/>
        <v>0</v>
      </c>
      <c r="Y1473" s="177">
        <f t="shared" si="297"/>
        <v>0</v>
      </c>
      <c r="Z1473" s="177">
        <f t="shared" si="297"/>
        <v>0</v>
      </c>
      <c r="AA1473" s="177">
        <f t="shared" si="297"/>
        <v>0</v>
      </c>
      <c r="AB1473" s="177">
        <f t="shared" si="297"/>
        <v>0</v>
      </c>
      <c r="AC1473" s="177">
        <f t="shared" si="297"/>
        <v>0</v>
      </c>
      <c r="AD1473" s="177">
        <f t="shared" si="297"/>
        <v>0</v>
      </c>
      <c r="AE1473" s="177">
        <f t="shared" si="297"/>
        <v>0</v>
      </c>
      <c r="AF1473" s="177">
        <f t="shared" si="297"/>
        <v>0</v>
      </c>
      <c r="AG1473" s="177">
        <f t="shared" si="297"/>
        <v>0</v>
      </c>
      <c r="AH1473" s="177">
        <f t="shared" si="297"/>
        <v>0</v>
      </c>
      <c r="AI1473" s="177">
        <f t="shared" si="297"/>
        <v>0</v>
      </c>
      <c r="AJ1473" s="177">
        <f t="shared" si="297"/>
        <v>0</v>
      </c>
      <c r="AK1473" s="177">
        <f t="shared" si="297"/>
        <v>0.27383592717385968</v>
      </c>
      <c r="AL1473" s="177">
        <f t="shared" si="297"/>
        <v>0.31967147642936589</v>
      </c>
      <c r="AM1473" s="177">
        <f t="shared" si="297"/>
        <v>0.43877988990922057</v>
      </c>
      <c r="AN1473" s="177">
        <f t="shared" si="297"/>
        <v>0.52221383939131749</v>
      </c>
      <c r="AO1473" s="177">
        <f t="shared" si="297"/>
        <v>0.65597370309048653</v>
      </c>
      <c r="AP1473" s="177">
        <f t="shared" si="297"/>
        <v>0.70393347480293467</v>
      </c>
      <c r="AQ1473" s="177">
        <f t="shared" si="297"/>
        <v>0.83005549176318671</v>
      </c>
      <c r="AR1473" s="177">
        <f t="shared" si="297"/>
        <v>0.92690296029446195</v>
      </c>
      <c r="AS1473" s="177">
        <f t="shared" si="297"/>
        <v>0.95976428432206118</v>
      </c>
      <c r="AT1473" s="177">
        <f t="shared" si="297"/>
        <v>0.97904198644084939</v>
      </c>
      <c r="AU1473" s="177">
        <f t="shared" si="297"/>
        <v>0.97904198644084939</v>
      </c>
      <c r="AV1473" s="177">
        <f t="shared" si="297"/>
        <v>1.0000000000000004</v>
      </c>
      <c r="AW1473" s="177">
        <f t="shared" si="297"/>
        <v>1.0000000000000004</v>
      </c>
      <c r="AX1473" s="177">
        <f t="shared" si="297"/>
        <v>1.0000000000000004</v>
      </c>
      <c r="AY1473" s="177">
        <f t="shared" si="297"/>
        <v>1.0000000000000004</v>
      </c>
      <c r="AZ1473" s="177">
        <f t="shared" si="297"/>
        <v>1.0000000000000004</v>
      </c>
      <c r="BA1473" s="177">
        <f t="shared" si="297"/>
        <v>1.0000000000000004</v>
      </c>
      <c r="BB1473" s="177">
        <f t="shared" si="297"/>
        <v>1.0000000000000004</v>
      </c>
      <c r="BC1473" s="177">
        <f t="shared" si="297"/>
        <v>1.0000000000000004</v>
      </c>
      <c r="BD1473" s="177">
        <f t="shared" si="297"/>
        <v>1.0000000000000004</v>
      </c>
      <c r="BE1473" s="177">
        <f t="shared" si="297"/>
        <v>1.0000000000000004</v>
      </c>
      <c r="BF1473" s="177">
        <f t="shared" si="297"/>
        <v>1.0000000000000004</v>
      </c>
      <c r="BG1473" s="177">
        <f t="shared" si="297"/>
        <v>1.0000000000000004</v>
      </c>
      <c r="BH1473" s="177">
        <f t="shared" si="297"/>
        <v>1.0000000000000004</v>
      </c>
      <c r="BI1473" s="177">
        <f t="shared" si="297"/>
        <v>1.0000000000000004</v>
      </c>
      <c r="BJ1473" s="177">
        <f t="shared" si="297"/>
        <v>1.0000000000000004</v>
      </c>
      <c r="BK1473" s="177">
        <f t="shared" si="297"/>
        <v>1.0000000000000004</v>
      </c>
      <c r="BL1473" s="177">
        <f t="shared" si="297"/>
        <v>1.0000000000000004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9">$M$1477*T1477+$M$1489*T1489+$M$1501*T1501</f>
        <v>0</v>
      </c>
      <c r="U1474" s="180">
        <f t="shared" si="299"/>
        <v>0</v>
      </c>
      <c r="V1474" s="180">
        <f t="shared" si="299"/>
        <v>0</v>
      </c>
      <c r="W1474" s="180">
        <f t="shared" si="299"/>
        <v>0.16999999999999998</v>
      </c>
      <c r="X1474" s="180">
        <f t="shared" si="299"/>
        <v>0.19999999999999998</v>
      </c>
      <c r="Y1474" s="180">
        <f t="shared" si="299"/>
        <v>0.19999999999999998</v>
      </c>
      <c r="Z1474" s="180">
        <f t="shared" si="299"/>
        <v>0.19999999999999998</v>
      </c>
      <c r="AA1474" s="180">
        <f t="shared" si="299"/>
        <v>0.19999999999999998</v>
      </c>
      <c r="AB1474" s="180">
        <f t="shared" si="299"/>
        <v>0.19999999999999998</v>
      </c>
      <c r="AC1474" s="180">
        <f t="shared" si="299"/>
        <v>0.19999999999999998</v>
      </c>
      <c r="AD1474" s="180">
        <f t="shared" si="299"/>
        <v>0.19999999999999998</v>
      </c>
      <c r="AE1474" s="180">
        <f t="shared" si="299"/>
        <v>0.19999999999999998</v>
      </c>
      <c r="AF1474" s="180">
        <f t="shared" si="299"/>
        <v>0.19999999999999998</v>
      </c>
      <c r="AG1474" s="180">
        <f t="shared" si="299"/>
        <v>0.31999999999999995</v>
      </c>
      <c r="AH1474" s="180">
        <f t="shared" si="299"/>
        <v>0.31999999999999995</v>
      </c>
      <c r="AI1474" s="180">
        <f t="shared" si="299"/>
        <v>0.31999999999999995</v>
      </c>
      <c r="AJ1474" s="180">
        <f t="shared" si="299"/>
        <v>0.31999999999999995</v>
      </c>
      <c r="AK1474" s="180">
        <f t="shared" si="299"/>
        <v>0.31999999999999995</v>
      </c>
      <c r="AL1474" s="180">
        <f t="shared" si="299"/>
        <v>0.74</v>
      </c>
      <c r="AM1474" s="180">
        <f t="shared" si="299"/>
        <v>0.88</v>
      </c>
      <c r="AN1474" s="180">
        <f t="shared" si="299"/>
        <v>0.88</v>
      </c>
      <c r="AO1474" s="180">
        <f t="shared" si="299"/>
        <v>0.88</v>
      </c>
      <c r="AP1474" s="180">
        <f t="shared" si="299"/>
        <v>0.88</v>
      </c>
      <c r="AQ1474" s="180">
        <f t="shared" si="299"/>
        <v>0.97</v>
      </c>
      <c r="AR1474" s="180">
        <f t="shared" si="299"/>
        <v>1</v>
      </c>
      <c r="AS1474" s="180">
        <f t="shared" si="299"/>
        <v>1</v>
      </c>
      <c r="AT1474" s="180">
        <f t="shared" si="299"/>
        <v>1</v>
      </c>
      <c r="AU1474" s="180">
        <f t="shared" si="299"/>
        <v>1</v>
      </c>
      <c r="AV1474" s="180">
        <f t="shared" si="299"/>
        <v>1</v>
      </c>
      <c r="AW1474" s="180">
        <f t="shared" si="299"/>
        <v>1</v>
      </c>
      <c r="AX1474" s="180">
        <f t="shared" si="299"/>
        <v>1</v>
      </c>
      <c r="AY1474" s="180">
        <f t="shared" si="299"/>
        <v>1</v>
      </c>
      <c r="AZ1474" s="180">
        <f t="shared" si="299"/>
        <v>1</v>
      </c>
      <c r="BA1474" s="180">
        <f t="shared" si="299"/>
        <v>1</v>
      </c>
      <c r="BB1474" s="180">
        <f t="shared" si="299"/>
        <v>1</v>
      </c>
      <c r="BC1474" s="180">
        <f t="shared" si="299"/>
        <v>1</v>
      </c>
      <c r="BD1474" s="180">
        <f t="shared" si="299"/>
        <v>1</v>
      </c>
      <c r="BE1474" s="180">
        <f t="shared" si="299"/>
        <v>1</v>
      </c>
      <c r="BF1474" s="180">
        <f t="shared" si="299"/>
        <v>1</v>
      </c>
      <c r="BG1474" s="180">
        <f t="shared" si="299"/>
        <v>1</v>
      </c>
      <c r="BH1474" s="180">
        <f t="shared" si="299"/>
        <v>1</v>
      </c>
      <c r="BI1474" s="180">
        <f t="shared" si="299"/>
        <v>1</v>
      </c>
      <c r="BJ1474" s="180">
        <f t="shared" si="299"/>
        <v>1</v>
      </c>
      <c r="BK1474" s="180">
        <f t="shared" si="299"/>
        <v>1</v>
      </c>
      <c r="BL1474" s="180">
        <f t="shared" si="299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300">$M$1477*T1478+$M$1489*T1490+$M$1501*T1502</f>
        <v>0</v>
      </c>
      <c r="U1475" s="177">
        <f t="shared" si="300"/>
        <v>0</v>
      </c>
      <c r="V1475" s="177">
        <f t="shared" si="300"/>
        <v>0</v>
      </c>
      <c r="W1475" s="177">
        <f t="shared" si="300"/>
        <v>0</v>
      </c>
      <c r="X1475" s="177">
        <f t="shared" si="300"/>
        <v>0</v>
      </c>
      <c r="Y1475" s="177">
        <f t="shared" si="300"/>
        <v>0.16999999999999998</v>
      </c>
      <c r="Z1475" s="177">
        <f t="shared" si="300"/>
        <v>0.19999999999999998</v>
      </c>
      <c r="AA1475" s="177">
        <f t="shared" si="300"/>
        <v>0.19999999999999998</v>
      </c>
      <c r="AB1475" s="177">
        <f t="shared" si="300"/>
        <v>0.19999999999999998</v>
      </c>
      <c r="AC1475" s="177">
        <f t="shared" si="300"/>
        <v>0.19999999999999998</v>
      </c>
      <c r="AD1475" s="177">
        <f t="shared" si="300"/>
        <v>0.19999999999999998</v>
      </c>
      <c r="AE1475" s="177">
        <f t="shared" si="300"/>
        <v>0.19999999999999998</v>
      </c>
      <c r="AF1475" s="177">
        <f t="shared" si="300"/>
        <v>0.19999999999999998</v>
      </c>
      <c r="AG1475" s="177">
        <f t="shared" si="300"/>
        <v>0.19999999999999998</v>
      </c>
      <c r="AH1475" s="177">
        <f t="shared" si="300"/>
        <v>0.246503</v>
      </c>
      <c r="AI1475" s="177">
        <f t="shared" si="300"/>
        <v>0.31999999999999995</v>
      </c>
      <c r="AJ1475" s="177">
        <f t="shared" si="300"/>
        <v>0.31999999999999995</v>
      </c>
      <c r="AK1475" s="177">
        <f t="shared" si="300"/>
        <v>0.31999999999999995</v>
      </c>
      <c r="AL1475" s="177">
        <f t="shared" si="300"/>
        <v>0</v>
      </c>
      <c r="AM1475" s="177">
        <f t="shared" si="300"/>
        <v>0</v>
      </c>
      <c r="AN1475" s="177">
        <f t="shared" si="300"/>
        <v>0</v>
      </c>
      <c r="AO1475" s="177">
        <f t="shared" si="300"/>
        <v>0</v>
      </c>
      <c r="AP1475" s="177">
        <f t="shared" si="300"/>
        <v>0</v>
      </c>
      <c r="AQ1475" s="177">
        <f t="shared" si="300"/>
        <v>0</v>
      </c>
      <c r="AR1475" s="177">
        <f t="shared" si="300"/>
        <v>0</v>
      </c>
      <c r="AS1475" s="177">
        <f t="shared" si="300"/>
        <v>0</v>
      </c>
      <c r="AT1475" s="177">
        <f t="shared" si="300"/>
        <v>0</v>
      </c>
      <c r="AU1475" s="177">
        <f t="shared" si="300"/>
        <v>0</v>
      </c>
      <c r="AV1475" s="177">
        <f t="shared" si="300"/>
        <v>0</v>
      </c>
      <c r="AW1475" s="177">
        <f t="shared" si="300"/>
        <v>0</v>
      </c>
      <c r="AX1475" s="177">
        <f t="shared" si="300"/>
        <v>0</v>
      </c>
      <c r="AY1475" s="177">
        <f t="shared" si="300"/>
        <v>0</v>
      </c>
      <c r="AZ1475" s="177">
        <f t="shared" si="300"/>
        <v>0</v>
      </c>
      <c r="BA1475" s="177">
        <f t="shared" si="300"/>
        <v>0</v>
      </c>
      <c r="BB1475" s="177">
        <f t="shared" si="300"/>
        <v>0</v>
      </c>
      <c r="BC1475" s="177">
        <f t="shared" si="300"/>
        <v>0</v>
      </c>
      <c r="BD1475" s="177">
        <f t="shared" si="300"/>
        <v>0</v>
      </c>
      <c r="BE1475" s="177">
        <f t="shared" si="300"/>
        <v>0</v>
      </c>
      <c r="BF1475" s="177">
        <f t="shared" si="300"/>
        <v>0</v>
      </c>
      <c r="BG1475" s="177">
        <f t="shared" si="300"/>
        <v>0</v>
      </c>
      <c r="BH1475" s="177">
        <f t="shared" si="300"/>
        <v>0</v>
      </c>
      <c r="BI1475" s="177">
        <f t="shared" si="300"/>
        <v>0</v>
      </c>
      <c r="BJ1475" s="177">
        <f t="shared" si="300"/>
        <v>0</v>
      </c>
      <c r="BK1475" s="177">
        <f t="shared" si="300"/>
        <v>0</v>
      </c>
      <c r="BL1475" s="177">
        <f t="shared" si="300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780</v>
      </c>
      <c r="S1476" s="177">
        <f>$M$1477*S1479+$M$1489*S1491+$M$1501*S1503</f>
        <v>0</v>
      </c>
      <c r="T1476" s="177">
        <f t="shared" ref="T1476:BL1476" si="301">$M$1477*T1479+$M$1489*T1491+$M$1501*T1503</f>
        <v>0</v>
      </c>
      <c r="U1476" s="177">
        <f t="shared" si="301"/>
        <v>0</v>
      </c>
      <c r="V1476" s="177">
        <f t="shared" si="301"/>
        <v>0</v>
      </c>
      <c r="W1476" s="177">
        <f t="shared" si="301"/>
        <v>0</v>
      </c>
      <c r="X1476" s="177">
        <f t="shared" si="301"/>
        <v>0</v>
      </c>
      <c r="Y1476" s="177">
        <f t="shared" si="301"/>
        <v>0</v>
      </c>
      <c r="Z1476" s="177">
        <f t="shared" si="301"/>
        <v>0</v>
      </c>
      <c r="AA1476" s="177">
        <f t="shared" si="301"/>
        <v>0</v>
      </c>
      <c r="AB1476" s="177">
        <f t="shared" si="301"/>
        <v>0</v>
      </c>
      <c r="AC1476" s="177">
        <f t="shared" si="301"/>
        <v>0</v>
      </c>
      <c r="AD1476" s="177">
        <f t="shared" si="301"/>
        <v>0</v>
      </c>
      <c r="AE1476" s="177">
        <f t="shared" si="301"/>
        <v>0</v>
      </c>
      <c r="AF1476" s="177">
        <f t="shared" si="301"/>
        <v>0</v>
      </c>
      <c r="AG1476" s="177">
        <f t="shared" si="301"/>
        <v>0</v>
      </c>
      <c r="AH1476" s="177">
        <f t="shared" si="301"/>
        <v>0</v>
      </c>
      <c r="AI1476" s="177">
        <f t="shared" si="301"/>
        <v>0</v>
      </c>
      <c r="AJ1476" s="177">
        <f t="shared" si="301"/>
        <v>0</v>
      </c>
      <c r="AK1476" s="177">
        <f t="shared" si="301"/>
        <v>0.31999999999999995</v>
      </c>
      <c r="AL1476" s="177">
        <f t="shared" si="301"/>
        <v>0.38300000000000001</v>
      </c>
      <c r="AM1476" s="177">
        <f t="shared" si="301"/>
        <v>0.6</v>
      </c>
      <c r="AN1476" s="177">
        <f t="shared" si="301"/>
        <v>0.70499999999999996</v>
      </c>
      <c r="AO1476" s="177">
        <f t="shared" si="301"/>
        <v>0.88</v>
      </c>
      <c r="AP1476" s="177">
        <f t="shared" si="301"/>
        <v>0.90429999999999999</v>
      </c>
      <c r="AQ1476" s="177">
        <f t="shared" si="301"/>
        <v>0.9556</v>
      </c>
      <c r="AR1476" s="177">
        <f t="shared" si="301"/>
        <v>1</v>
      </c>
      <c r="AS1476" s="177">
        <f t="shared" si="301"/>
        <v>1</v>
      </c>
      <c r="AT1476" s="177">
        <f t="shared" si="301"/>
        <v>1</v>
      </c>
      <c r="AU1476" s="177">
        <f t="shared" si="301"/>
        <v>1</v>
      </c>
      <c r="AV1476" s="177">
        <f t="shared" si="301"/>
        <v>1</v>
      </c>
      <c r="AW1476" s="177">
        <f t="shared" si="301"/>
        <v>1</v>
      </c>
      <c r="AX1476" s="177">
        <f t="shared" si="301"/>
        <v>1</v>
      </c>
      <c r="AY1476" s="177">
        <f t="shared" si="301"/>
        <v>1</v>
      </c>
      <c r="AZ1476" s="177">
        <f t="shared" si="301"/>
        <v>1</v>
      </c>
      <c r="BA1476" s="177">
        <f t="shared" si="301"/>
        <v>1</v>
      </c>
      <c r="BB1476" s="177">
        <f t="shared" si="301"/>
        <v>1</v>
      </c>
      <c r="BC1476" s="177">
        <f t="shared" si="301"/>
        <v>1</v>
      </c>
      <c r="BD1476" s="177">
        <f t="shared" si="301"/>
        <v>1</v>
      </c>
      <c r="BE1476" s="177">
        <f t="shared" si="301"/>
        <v>1</v>
      </c>
      <c r="BF1476" s="177">
        <f t="shared" si="301"/>
        <v>1</v>
      </c>
      <c r="BG1476" s="177">
        <f t="shared" si="301"/>
        <v>1</v>
      </c>
      <c r="BH1476" s="177">
        <f t="shared" si="301"/>
        <v>1</v>
      </c>
      <c r="BI1476" s="177">
        <f t="shared" si="301"/>
        <v>1</v>
      </c>
      <c r="BJ1476" s="177">
        <f t="shared" si="301"/>
        <v>1</v>
      </c>
      <c r="BK1476" s="177">
        <f t="shared" si="301"/>
        <v>1</v>
      </c>
      <c r="BL1476" s="177">
        <f t="shared" si="301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2">T1480*$N$1480+T1483*$N$1483+T1486*$N$1486</f>
        <v>0</v>
      </c>
      <c r="U1477" s="183">
        <f t="shared" si="302"/>
        <v>0</v>
      </c>
      <c r="V1477" s="183">
        <f t="shared" si="302"/>
        <v>0</v>
      </c>
      <c r="W1477" s="183">
        <f t="shared" si="302"/>
        <v>0.2</v>
      </c>
      <c r="X1477" s="183">
        <f t="shared" si="302"/>
        <v>0.2</v>
      </c>
      <c r="Y1477" s="183">
        <f t="shared" si="302"/>
        <v>0.2</v>
      </c>
      <c r="Z1477" s="183">
        <f t="shared" si="302"/>
        <v>0.2</v>
      </c>
      <c r="AA1477" s="183">
        <f t="shared" si="302"/>
        <v>0.2</v>
      </c>
      <c r="AB1477" s="183">
        <f t="shared" si="302"/>
        <v>0.2</v>
      </c>
      <c r="AC1477" s="183">
        <f t="shared" si="302"/>
        <v>0.2</v>
      </c>
      <c r="AD1477" s="183">
        <f t="shared" si="302"/>
        <v>0.2</v>
      </c>
      <c r="AE1477" s="183">
        <f t="shared" si="302"/>
        <v>0.2</v>
      </c>
      <c r="AF1477" s="183">
        <f t="shared" si="302"/>
        <v>0.2</v>
      </c>
      <c r="AG1477" s="183">
        <f t="shared" si="302"/>
        <v>1</v>
      </c>
      <c r="AH1477" s="183">
        <f t="shared" si="302"/>
        <v>1</v>
      </c>
      <c r="AI1477" s="183">
        <f t="shared" si="302"/>
        <v>1</v>
      </c>
      <c r="AJ1477" s="183">
        <f t="shared" si="302"/>
        <v>1</v>
      </c>
      <c r="AK1477" s="183">
        <f t="shared" si="302"/>
        <v>1</v>
      </c>
      <c r="AL1477" s="183">
        <f t="shared" si="302"/>
        <v>1</v>
      </c>
      <c r="AM1477" s="183">
        <f t="shared" si="302"/>
        <v>1</v>
      </c>
      <c r="AN1477" s="183">
        <f t="shared" si="302"/>
        <v>1</v>
      </c>
      <c r="AO1477" s="183">
        <f t="shared" si="302"/>
        <v>1</v>
      </c>
      <c r="AP1477" s="183">
        <f t="shared" si="302"/>
        <v>1</v>
      </c>
      <c r="AQ1477" s="183">
        <f t="shared" si="302"/>
        <v>1</v>
      </c>
      <c r="AR1477" s="183">
        <f t="shared" si="302"/>
        <v>1</v>
      </c>
      <c r="AS1477" s="183">
        <f t="shared" si="302"/>
        <v>1</v>
      </c>
      <c r="AT1477" s="183">
        <f t="shared" si="302"/>
        <v>1</v>
      </c>
      <c r="AU1477" s="183">
        <f t="shared" si="302"/>
        <v>1</v>
      </c>
      <c r="AV1477" s="183">
        <f t="shared" si="302"/>
        <v>1</v>
      </c>
      <c r="AW1477" s="183">
        <f t="shared" si="302"/>
        <v>1</v>
      </c>
      <c r="AX1477" s="183">
        <f t="shared" si="302"/>
        <v>1</v>
      </c>
      <c r="AY1477" s="183">
        <f t="shared" si="302"/>
        <v>1</v>
      </c>
      <c r="AZ1477" s="183">
        <f t="shared" si="302"/>
        <v>1</v>
      </c>
      <c r="BA1477" s="183">
        <f t="shared" si="302"/>
        <v>1</v>
      </c>
      <c r="BB1477" s="183">
        <f t="shared" si="302"/>
        <v>1</v>
      </c>
      <c r="BC1477" s="183">
        <f t="shared" si="302"/>
        <v>1</v>
      </c>
      <c r="BD1477" s="183">
        <f t="shared" si="302"/>
        <v>1</v>
      </c>
      <c r="BE1477" s="183">
        <f t="shared" si="302"/>
        <v>1</v>
      </c>
      <c r="BF1477" s="183">
        <f t="shared" si="302"/>
        <v>1</v>
      </c>
      <c r="BG1477" s="183">
        <f t="shared" si="302"/>
        <v>1</v>
      </c>
      <c r="BH1477" s="183">
        <f t="shared" si="302"/>
        <v>1</v>
      </c>
      <c r="BI1477" s="183">
        <f t="shared" si="302"/>
        <v>1</v>
      </c>
      <c r="BJ1477" s="183">
        <f t="shared" si="302"/>
        <v>1</v>
      </c>
      <c r="BK1477" s="183">
        <f t="shared" si="302"/>
        <v>1</v>
      </c>
      <c r="BL1477" s="183">
        <f t="shared" si="302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3">T1481*$N$1480+T1484*$N$1483+T1487*$N$1486</f>
        <v>0</v>
      </c>
      <c r="U1478" s="177">
        <f t="shared" si="303"/>
        <v>0</v>
      </c>
      <c r="V1478" s="177">
        <f t="shared" si="303"/>
        <v>0</v>
      </c>
      <c r="W1478" s="177">
        <f t="shared" si="303"/>
        <v>0</v>
      </c>
      <c r="X1478" s="177">
        <f t="shared" si="303"/>
        <v>0</v>
      </c>
      <c r="Y1478" s="177">
        <f t="shared" si="303"/>
        <v>0.2</v>
      </c>
      <c r="Z1478" s="177">
        <f t="shared" si="303"/>
        <v>0.2</v>
      </c>
      <c r="AA1478" s="177">
        <f t="shared" si="303"/>
        <v>0.2</v>
      </c>
      <c r="AB1478" s="177">
        <f t="shared" si="303"/>
        <v>0.2</v>
      </c>
      <c r="AC1478" s="177">
        <f t="shared" si="303"/>
        <v>0.2</v>
      </c>
      <c r="AD1478" s="177">
        <f t="shared" si="303"/>
        <v>0.2</v>
      </c>
      <c r="AE1478" s="177">
        <f t="shared" si="303"/>
        <v>0.2</v>
      </c>
      <c r="AF1478" s="177">
        <f t="shared" si="303"/>
        <v>0.2</v>
      </c>
      <c r="AG1478" s="177">
        <f t="shared" si="303"/>
        <v>0.2</v>
      </c>
      <c r="AH1478" s="177">
        <f t="shared" si="303"/>
        <v>0.51002000000000003</v>
      </c>
      <c r="AI1478" s="177">
        <f t="shared" si="303"/>
        <v>1</v>
      </c>
      <c r="AJ1478" s="177">
        <f t="shared" si="303"/>
        <v>1</v>
      </c>
      <c r="AK1478" s="177">
        <f t="shared" si="303"/>
        <v>1</v>
      </c>
      <c r="AL1478" s="177">
        <f t="shared" si="303"/>
        <v>0</v>
      </c>
      <c r="AM1478" s="177">
        <f t="shared" si="303"/>
        <v>0</v>
      </c>
      <c r="AN1478" s="177">
        <f t="shared" si="303"/>
        <v>0</v>
      </c>
      <c r="AO1478" s="177">
        <f t="shared" si="303"/>
        <v>0</v>
      </c>
      <c r="AP1478" s="177">
        <f t="shared" si="303"/>
        <v>0</v>
      </c>
      <c r="AQ1478" s="177">
        <f t="shared" si="303"/>
        <v>0</v>
      </c>
      <c r="AR1478" s="177">
        <f t="shared" si="303"/>
        <v>0</v>
      </c>
      <c r="AS1478" s="177">
        <f t="shared" si="303"/>
        <v>0</v>
      </c>
      <c r="AT1478" s="177">
        <f t="shared" si="303"/>
        <v>0</v>
      </c>
      <c r="AU1478" s="177">
        <f t="shared" si="303"/>
        <v>0</v>
      </c>
      <c r="AV1478" s="177">
        <f t="shared" si="303"/>
        <v>0</v>
      </c>
      <c r="AW1478" s="177">
        <f t="shared" si="303"/>
        <v>0</v>
      </c>
      <c r="AX1478" s="177">
        <f t="shared" si="303"/>
        <v>0</v>
      </c>
      <c r="AY1478" s="177">
        <f t="shared" si="303"/>
        <v>0</v>
      </c>
      <c r="AZ1478" s="177">
        <f t="shared" si="303"/>
        <v>0</v>
      </c>
      <c r="BA1478" s="177">
        <f t="shared" si="303"/>
        <v>0</v>
      </c>
      <c r="BB1478" s="177">
        <f t="shared" si="303"/>
        <v>0</v>
      </c>
      <c r="BC1478" s="177">
        <f t="shared" si="303"/>
        <v>0</v>
      </c>
      <c r="BD1478" s="177">
        <f t="shared" si="303"/>
        <v>0</v>
      </c>
      <c r="BE1478" s="177">
        <f t="shared" si="303"/>
        <v>0</v>
      </c>
      <c r="BF1478" s="177">
        <f t="shared" si="303"/>
        <v>0</v>
      </c>
      <c r="BG1478" s="177">
        <f t="shared" si="303"/>
        <v>0</v>
      </c>
      <c r="BH1478" s="177">
        <f t="shared" si="303"/>
        <v>0</v>
      </c>
      <c r="BI1478" s="177">
        <f t="shared" si="303"/>
        <v>0</v>
      </c>
      <c r="BJ1478" s="177">
        <f t="shared" si="303"/>
        <v>0</v>
      </c>
      <c r="BK1478" s="177">
        <f t="shared" si="303"/>
        <v>0</v>
      </c>
      <c r="BL1478" s="177">
        <f t="shared" si="303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780</v>
      </c>
      <c r="S1479" s="177">
        <f>S1482*$N$1480+S1485*$N$1483+S1488*$N$1486</f>
        <v>0</v>
      </c>
      <c r="T1479" s="177">
        <f t="shared" ref="T1479:BL1479" si="304">T1482*$N$1480+T1485*$N$1483+T1488*$N$1486</f>
        <v>0</v>
      </c>
      <c r="U1479" s="177">
        <f t="shared" si="304"/>
        <v>0</v>
      </c>
      <c r="V1479" s="177">
        <f t="shared" si="304"/>
        <v>0</v>
      </c>
      <c r="W1479" s="177">
        <f t="shared" si="304"/>
        <v>0</v>
      </c>
      <c r="X1479" s="177">
        <f t="shared" si="304"/>
        <v>0</v>
      </c>
      <c r="Y1479" s="177">
        <f t="shared" si="304"/>
        <v>0</v>
      </c>
      <c r="Z1479" s="177">
        <f t="shared" si="304"/>
        <v>0</v>
      </c>
      <c r="AA1479" s="177">
        <f t="shared" si="304"/>
        <v>0</v>
      </c>
      <c r="AB1479" s="177">
        <f t="shared" si="304"/>
        <v>0</v>
      </c>
      <c r="AC1479" s="177">
        <f t="shared" si="304"/>
        <v>0</v>
      </c>
      <c r="AD1479" s="177">
        <f t="shared" si="304"/>
        <v>0</v>
      </c>
      <c r="AE1479" s="177">
        <f t="shared" si="304"/>
        <v>0</v>
      </c>
      <c r="AF1479" s="177">
        <f t="shared" si="304"/>
        <v>0</v>
      </c>
      <c r="AG1479" s="177">
        <f t="shared" si="304"/>
        <v>0</v>
      </c>
      <c r="AH1479" s="177">
        <f t="shared" si="304"/>
        <v>0</v>
      </c>
      <c r="AI1479" s="177">
        <f t="shared" si="304"/>
        <v>0</v>
      </c>
      <c r="AJ1479" s="177">
        <f t="shared" si="304"/>
        <v>0</v>
      </c>
      <c r="AK1479" s="177">
        <f t="shared" si="304"/>
        <v>1</v>
      </c>
      <c r="AL1479" s="177">
        <f t="shared" si="304"/>
        <v>1</v>
      </c>
      <c r="AM1479" s="177">
        <f t="shared" si="304"/>
        <v>1</v>
      </c>
      <c r="AN1479" s="177">
        <f t="shared" si="304"/>
        <v>1</v>
      </c>
      <c r="AO1479" s="177">
        <f t="shared" si="304"/>
        <v>1</v>
      </c>
      <c r="AP1479" s="177">
        <f t="shared" si="304"/>
        <v>1</v>
      </c>
      <c r="AQ1479" s="177">
        <f t="shared" si="304"/>
        <v>1</v>
      </c>
      <c r="AR1479" s="177">
        <f t="shared" si="304"/>
        <v>1</v>
      </c>
      <c r="AS1479" s="177">
        <f t="shared" si="304"/>
        <v>1</v>
      </c>
      <c r="AT1479" s="177">
        <f t="shared" si="304"/>
        <v>1</v>
      </c>
      <c r="AU1479" s="177">
        <f t="shared" si="304"/>
        <v>1</v>
      </c>
      <c r="AV1479" s="177">
        <f t="shared" si="304"/>
        <v>1</v>
      </c>
      <c r="AW1479" s="177">
        <f t="shared" si="304"/>
        <v>1</v>
      </c>
      <c r="AX1479" s="177">
        <f t="shared" si="304"/>
        <v>1</v>
      </c>
      <c r="AY1479" s="177">
        <f t="shared" si="304"/>
        <v>1</v>
      </c>
      <c r="AZ1479" s="177">
        <f t="shared" si="304"/>
        <v>1</v>
      </c>
      <c r="BA1479" s="177">
        <f t="shared" si="304"/>
        <v>1</v>
      </c>
      <c r="BB1479" s="177">
        <f t="shared" si="304"/>
        <v>1</v>
      </c>
      <c r="BC1479" s="177">
        <f t="shared" si="304"/>
        <v>1</v>
      </c>
      <c r="BD1479" s="177">
        <f t="shared" si="304"/>
        <v>1</v>
      </c>
      <c r="BE1479" s="177">
        <f t="shared" si="304"/>
        <v>1</v>
      </c>
      <c r="BF1479" s="177">
        <f t="shared" si="304"/>
        <v>1</v>
      </c>
      <c r="BG1479" s="177">
        <f t="shared" si="304"/>
        <v>1</v>
      </c>
      <c r="BH1479" s="177">
        <f t="shared" si="304"/>
        <v>1</v>
      </c>
      <c r="BI1479" s="177">
        <f t="shared" si="304"/>
        <v>1</v>
      </c>
      <c r="BJ1479" s="177">
        <f t="shared" si="304"/>
        <v>1</v>
      </c>
      <c r="BK1479" s="177">
        <f t="shared" si="304"/>
        <v>1</v>
      </c>
      <c r="BL1479" s="177">
        <f t="shared" si="304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>
        <v>1</v>
      </c>
      <c r="AI1481" s="182">
        <v>1</v>
      </c>
      <c r="AJ1481" s="182">
        <v>1</v>
      </c>
      <c r="AK1481" s="182">
        <v>1</v>
      </c>
      <c r="AL1481" s="182"/>
      <c r="AM1481" s="182"/>
      <c r="AN1481" s="182"/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780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/>
      <c r="AH1482" s="182"/>
      <c r="AI1482" s="182">
        <v>0</v>
      </c>
      <c r="AJ1482" s="182"/>
      <c r="AK1482" s="182">
        <v>1</v>
      </c>
      <c r="AL1482" s="182">
        <v>1</v>
      </c>
      <c r="AM1482" s="182">
        <v>1</v>
      </c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>
        <v>0.51670000000000005</v>
      </c>
      <c r="AI1484" s="182">
        <v>1</v>
      </c>
      <c r="AJ1484" s="182">
        <v>1</v>
      </c>
      <c r="AK1484" s="182">
        <v>1</v>
      </c>
      <c r="AL1484" s="182"/>
      <c r="AM1484" s="182"/>
      <c r="AN1484" s="182"/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780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/>
      <c r="AI1485" s="182">
        <v>0</v>
      </c>
      <c r="AJ1485" s="182"/>
      <c r="AK1485" s="182">
        <v>1</v>
      </c>
      <c r="AL1485" s="182">
        <v>1</v>
      </c>
      <c r="AM1485" s="182">
        <v>1</v>
      </c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>
        <v>1</v>
      </c>
      <c r="AJ1487" s="182">
        <v>1</v>
      </c>
      <c r="AK1487" s="182">
        <v>1</v>
      </c>
      <c r="AL1487" s="182"/>
      <c r="AM1487" s="182"/>
      <c r="AN1487" s="182"/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780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0</v>
      </c>
      <c r="AJ1488" s="182"/>
      <c r="AK1488" s="182">
        <v>1</v>
      </c>
      <c r="AL1488" s="182">
        <v>1</v>
      </c>
      <c r="AM1488" s="182">
        <v>1</v>
      </c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5">T1492*$N$1492+T1495*$N$1495+T1498*$N$1498</f>
        <v>0</v>
      </c>
      <c r="U1489" s="183">
        <f t="shared" si="305"/>
        <v>0</v>
      </c>
      <c r="V1489" s="183">
        <f t="shared" si="305"/>
        <v>0</v>
      </c>
      <c r="W1489" s="183">
        <f t="shared" si="305"/>
        <v>0.2</v>
      </c>
      <c r="X1489" s="183">
        <f t="shared" si="305"/>
        <v>0.2</v>
      </c>
      <c r="Y1489" s="183">
        <f t="shared" si="305"/>
        <v>0.2</v>
      </c>
      <c r="Z1489" s="183">
        <f t="shared" si="305"/>
        <v>0.2</v>
      </c>
      <c r="AA1489" s="183">
        <f t="shared" si="305"/>
        <v>0.2</v>
      </c>
      <c r="AB1489" s="183">
        <f t="shared" si="305"/>
        <v>0.2</v>
      </c>
      <c r="AC1489" s="183">
        <f t="shared" si="305"/>
        <v>0.2</v>
      </c>
      <c r="AD1489" s="183">
        <f t="shared" si="305"/>
        <v>0.2</v>
      </c>
      <c r="AE1489" s="183">
        <f t="shared" si="305"/>
        <v>0.2</v>
      </c>
      <c r="AF1489" s="183">
        <f t="shared" si="305"/>
        <v>0.2</v>
      </c>
      <c r="AG1489" s="183">
        <f t="shared" si="305"/>
        <v>0.2</v>
      </c>
      <c r="AH1489" s="183">
        <f t="shared" si="305"/>
        <v>0.2</v>
      </c>
      <c r="AI1489" s="183">
        <f t="shared" si="305"/>
        <v>0.2</v>
      </c>
      <c r="AJ1489" s="183">
        <f t="shared" si="305"/>
        <v>0.2</v>
      </c>
      <c r="AK1489" s="183">
        <f t="shared" si="305"/>
        <v>0.2</v>
      </c>
      <c r="AL1489" s="183">
        <f t="shared" si="305"/>
        <v>0.8</v>
      </c>
      <c r="AM1489" s="183">
        <f t="shared" si="305"/>
        <v>1</v>
      </c>
      <c r="AN1489" s="183">
        <f t="shared" si="305"/>
        <v>1</v>
      </c>
      <c r="AO1489" s="183">
        <f t="shared" si="305"/>
        <v>1</v>
      </c>
      <c r="AP1489" s="183">
        <f t="shared" si="305"/>
        <v>1</v>
      </c>
      <c r="AQ1489" s="183">
        <f t="shared" si="305"/>
        <v>1</v>
      </c>
      <c r="AR1489" s="183">
        <f t="shared" si="305"/>
        <v>1</v>
      </c>
      <c r="AS1489" s="183">
        <f t="shared" si="305"/>
        <v>1</v>
      </c>
      <c r="AT1489" s="183">
        <f t="shared" si="305"/>
        <v>1</v>
      </c>
      <c r="AU1489" s="183">
        <f t="shared" si="305"/>
        <v>1</v>
      </c>
      <c r="AV1489" s="183">
        <f t="shared" si="305"/>
        <v>1</v>
      </c>
      <c r="AW1489" s="183">
        <f t="shared" si="305"/>
        <v>1</v>
      </c>
      <c r="AX1489" s="183">
        <f t="shared" si="305"/>
        <v>1</v>
      </c>
      <c r="AY1489" s="183">
        <f t="shared" si="305"/>
        <v>1</v>
      </c>
      <c r="AZ1489" s="183">
        <f t="shared" si="305"/>
        <v>1</v>
      </c>
      <c r="BA1489" s="183">
        <f t="shared" si="305"/>
        <v>1</v>
      </c>
      <c r="BB1489" s="183">
        <f t="shared" si="305"/>
        <v>1</v>
      </c>
      <c r="BC1489" s="183">
        <f t="shared" si="305"/>
        <v>1</v>
      </c>
      <c r="BD1489" s="183">
        <f t="shared" si="305"/>
        <v>1</v>
      </c>
      <c r="BE1489" s="183">
        <f t="shared" si="305"/>
        <v>1</v>
      </c>
      <c r="BF1489" s="183">
        <f t="shared" si="305"/>
        <v>1</v>
      </c>
      <c r="BG1489" s="183">
        <f t="shared" si="305"/>
        <v>1</v>
      </c>
      <c r="BH1489" s="183">
        <f t="shared" si="305"/>
        <v>1</v>
      </c>
      <c r="BI1489" s="183">
        <f t="shared" si="305"/>
        <v>1</v>
      </c>
      <c r="BJ1489" s="183">
        <f t="shared" si="305"/>
        <v>1</v>
      </c>
      <c r="BK1489" s="183">
        <f t="shared" si="305"/>
        <v>1</v>
      </c>
      <c r="BL1489" s="183">
        <f t="shared" si="305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6">T1493*$N$1492+T1496*$N$1495+T1499*$N$1498</f>
        <v>0</v>
      </c>
      <c r="U1490" s="177">
        <f t="shared" si="306"/>
        <v>0</v>
      </c>
      <c r="V1490" s="177">
        <f t="shared" si="306"/>
        <v>0</v>
      </c>
      <c r="W1490" s="177">
        <f t="shared" si="306"/>
        <v>0</v>
      </c>
      <c r="X1490" s="177">
        <f t="shared" si="306"/>
        <v>0</v>
      </c>
      <c r="Y1490" s="177">
        <f t="shared" si="306"/>
        <v>0.2</v>
      </c>
      <c r="Z1490" s="177">
        <f t="shared" si="306"/>
        <v>0.2</v>
      </c>
      <c r="AA1490" s="177">
        <f t="shared" si="306"/>
        <v>0.2</v>
      </c>
      <c r="AB1490" s="177">
        <f t="shared" si="306"/>
        <v>0.2</v>
      </c>
      <c r="AC1490" s="177">
        <f t="shared" si="306"/>
        <v>0.2</v>
      </c>
      <c r="AD1490" s="177">
        <f t="shared" si="306"/>
        <v>0.2</v>
      </c>
      <c r="AE1490" s="177">
        <f t="shared" si="306"/>
        <v>0.2</v>
      </c>
      <c r="AF1490" s="177">
        <f t="shared" si="306"/>
        <v>0.2</v>
      </c>
      <c r="AG1490" s="177">
        <f t="shared" si="306"/>
        <v>0.2</v>
      </c>
      <c r="AH1490" s="177">
        <f t="shared" si="306"/>
        <v>0.2</v>
      </c>
      <c r="AI1490" s="177">
        <f t="shared" si="306"/>
        <v>0.2</v>
      </c>
      <c r="AJ1490" s="177">
        <f t="shared" si="306"/>
        <v>0.2</v>
      </c>
      <c r="AK1490" s="177">
        <f t="shared" si="306"/>
        <v>0.2</v>
      </c>
      <c r="AL1490" s="177">
        <f t="shared" si="306"/>
        <v>0</v>
      </c>
      <c r="AM1490" s="177">
        <f t="shared" si="306"/>
        <v>0</v>
      </c>
      <c r="AN1490" s="177">
        <f t="shared" si="306"/>
        <v>0</v>
      </c>
      <c r="AO1490" s="177">
        <f t="shared" si="306"/>
        <v>0</v>
      </c>
      <c r="AP1490" s="177">
        <f t="shared" si="306"/>
        <v>0</v>
      </c>
      <c r="AQ1490" s="177">
        <f t="shared" si="306"/>
        <v>0</v>
      </c>
      <c r="AR1490" s="177">
        <f t="shared" si="306"/>
        <v>0</v>
      </c>
      <c r="AS1490" s="177">
        <f t="shared" si="306"/>
        <v>0</v>
      </c>
      <c r="AT1490" s="177">
        <f t="shared" si="306"/>
        <v>0</v>
      </c>
      <c r="AU1490" s="177">
        <f t="shared" si="306"/>
        <v>0</v>
      </c>
      <c r="AV1490" s="177">
        <f t="shared" si="306"/>
        <v>0</v>
      </c>
      <c r="AW1490" s="177">
        <f t="shared" si="306"/>
        <v>0</v>
      </c>
      <c r="AX1490" s="177">
        <f t="shared" si="306"/>
        <v>0</v>
      </c>
      <c r="AY1490" s="177">
        <f t="shared" si="306"/>
        <v>0</v>
      </c>
      <c r="AZ1490" s="177">
        <f t="shared" si="306"/>
        <v>0</v>
      </c>
      <c r="BA1490" s="177">
        <f t="shared" si="306"/>
        <v>0</v>
      </c>
      <c r="BB1490" s="177">
        <f t="shared" si="306"/>
        <v>0</v>
      </c>
      <c r="BC1490" s="177">
        <f t="shared" si="306"/>
        <v>0</v>
      </c>
      <c r="BD1490" s="177">
        <f t="shared" si="306"/>
        <v>0</v>
      </c>
      <c r="BE1490" s="177">
        <f t="shared" si="306"/>
        <v>0</v>
      </c>
      <c r="BF1490" s="177">
        <f t="shared" si="306"/>
        <v>0</v>
      </c>
      <c r="BG1490" s="177">
        <f t="shared" si="306"/>
        <v>0</v>
      </c>
      <c r="BH1490" s="177">
        <f t="shared" si="306"/>
        <v>0</v>
      </c>
      <c r="BI1490" s="177">
        <f t="shared" si="306"/>
        <v>0</v>
      </c>
      <c r="BJ1490" s="177">
        <f t="shared" si="306"/>
        <v>0</v>
      </c>
      <c r="BK1490" s="177">
        <f t="shared" si="306"/>
        <v>0</v>
      </c>
      <c r="BL1490" s="177">
        <f t="shared" si="306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780</v>
      </c>
      <c r="S1491" s="177">
        <f>S1494*$N$1492+S1497*$N$1495+S1500*$N$1498</f>
        <v>0</v>
      </c>
      <c r="T1491" s="177">
        <f t="shared" ref="T1491:BL1491" si="307">T1494*$N$1492+T1497*$N$1495+T1500*$N$1498</f>
        <v>0</v>
      </c>
      <c r="U1491" s="177">
        <f t="shared" si="307"/>
        <v>0</v>
      </c>
      <c r="V1491" s="177">
        <f t="shared" si="307"/>
        <v>0</v>
      </c>
      <c r="W1491" s="177">
        <f t="shared" si="307"/>
        <v>0</v>
      </c>
      <c r="X1491" s="177">
        <f t="shared" si="307"/>
        <v>0</v>
      </c>
      <c r="Y1491" s="177">
        <f t="shared" si="307"/>
        <v>0</v>
      </c>
      <c r="Z1491" s="177">
        <f t="shared" si="307"/>
        <v>0</v>
      </c>
      <c r="AA1491" s="177">
        <f t="shared" si="307"/>
        <v>0</v>
      </c>
      <c r="AB1491" s="177">
        <f t="shared" si="307"/>
        <v>0</v>
      </c>
      <c r="AC1491" s="177">
        <f t="shared" si="307"/>
        <v>0</v>
      </c>
      <c r="AD1491" s="177">
        <f t="shared" si="307"/>
        <v>0</v>
      </c>
      <c r="AE1491" s="177">
        <f t="shared" si="307"/>
        <v>0</v>
      </c>
      <c r="AF1491" s="177">
        <f t="shared" si="307"/>
        <v>0</v>
      </c>
      <c r="AG1491" s="177">
        <f t="shared" si="307"/>
        <v>0</v>
      </c>
      <c r="AH1491" s="177">
        <f t="shared" si="307"/>
        <v>0</v>
      </c>
      <c r="AI1491" s="177">
        <f t="shared" si="307"/>
        <v>0</v>
      </c>
      <c r="AJ1491" s="177">
        <f t="shared" si="307"/>
        <v>0</v>
      </c>
      <c r="AK1491" s="177">
        <f t="shared" si="307"/>
        <v>0.2</v>
      </c>
      <c r="AL1491" s="177">
        <f t="shared" si="307"/>
        <v>0.29000000000000004</v>
      </c>
      <c r="AM1491" s="177">
        <f t="shared" si="307"/>
        <v>0.6</v>
      </c>
      <c r="AN1491" s="177">
        <f t="shared" si="307"/>
        <v>0.74999999999999989</v>
      </c>
      <c r="AO1491" s="177">
        <f t="shared" si="307"/>
        <v>1</v>
      </c>
      <c r="AP1491" s="177">
        <f t="shared" si="307"/>
        <v>1</v>
      </c>
      <c r="AQ1491" s="177">
        <f t="shared" si="307"/>
        <v>1</v>
      </c>
      <c r="AR1491" s="177">
        <f t="shared" si="307"/>
        <v>1</v>
      </c>
      <c r="AS1491" s="177">
        <f t="shared" si="307"/>
        <v>1</v>
      </c>
      <c r="AT1491" s="177">
        <f t="shared" si="307"/>
        <v>1</v>
      </c>
      <c r="AU1491" s="177">
        <f t="shared" si="307"/>
        <v>1</v>
      </c>
      <c r="AV1491" s="177">
        <f t="shared" si="307"/>
        <v>1</v>
      </c>
      <c r="AW1491" s="177">
        <f t="shared" si="307"/>
        <v>1</v>
      </c>
      <c r="AX1491" s="177">
        <f t="shared" si="307"/>
        <v>1</v>
      </c>
      <c r="AY1491" s="177">
        <f t="shared" si="307"/>
        <v>1</v>
      </c>
      <c r="AZ1491" s="177">
        <f t="shared" si="307"/>
        <v>1</v>
      </c>
      <c r="BA1491" s="177">
        <f t="shared" si="307"/>
        <v>1</v>
      </c>
      <c r="BB1491" s="177">
        <f t="shared" si="307"/>
        <v>1</v>
      </c>
      <c r="BC1491" s="177">
        <f t="shared" si="307"/>
        <v>1</v>
      </c>
      <c r="BD1491" s="177">
        <f t="shared" si="307"/>
        <v>1</v>
      </c>
      <c r="BE1491" s="177">
        <f t="shared" si="307"/>
        <v>1</v>
      </c>
      <c r="BF1491" s="177">
        <f t="shared" si="307"/>
        <v>1</v>
      </c>
      <c r="BG1491" s="177">
        <f t="shared" si="307"/>
        <v>1</v>
      </c>
      <c r="BH1491" s="177">
        <f t="shared" si="307"/>
        <v>1</v>
      </c>
      <c r="BI1491" s="177">
        <f t="shared" si="307"/>
        <v>1</v>
      </c>
      <c r="BJ1491" s="177">
        <f t="shared" si="307"/>
        <v>1</v>
      </c>
      <c r="BK1491" s="177">
        <f t="shared" si="307"/>
        <v>1</v>
      </c>
      <c r="BL1491" s="177">
        <f t="shared" si="307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>
        <v>1</v>
      </c>
      <c r="AI1493" s="182">
        <v>1</v>
      </c>
      <c r="AJ1493" s="182">
        <v>1</v>
      </c>
      <c r="AK1493" s="182">
        <v>1</v>
      </c>
      <c r="AL1493" s="182"/>
      <c r="AM1493" s="182"/>
      <c r="AN1493" s="182"/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780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/>
      <c r="AH1494" s="182"/>
      <c r="AI1494" s="182">
        <v>0</v>
      </c>
      <c r="AJ1494" s="182"/>
      <c r="AK1494" s="182">
        <v>1</v>
      </c>
      <c r="AL1494" s="182">
        <v>1</v>
      </c>
      <c r="AM1494" s="182">
        <v>1</v>
      </c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/>
      <c r="AM1496" s="182"/>
      <c r="AN1496" s="182"/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780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>
        <v>0.15</v>
      </c>
      <c r="AM1497" s="182">
        <v>0.5</v>
      </c>
      <c r="AN1497" s="182">
        <v>0.75</v>
      </c>
      <c r="AO1497" s="182">
        <v>1</v>
      </c>
      <c r="AP1497" s="182">
        <v>1</v>
      </c>
      <c r="AQ1497" s="182">
        <v>1</v>
      </c>
      <c r="AR1497" s="182">
        <v>1</v>
      </c>
      <c r="AS1497" s="182">
        <v>1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182"/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780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>
        <v>0.5</v>
      </c>
      <c r="AN1500" s="182">
        <v>0.5</v>
      </c>
      <c r="AO1500" s="182">
        <v>1</v>
      </c>
      <c r="AP1500" s="182">
        <v>1</v>
      </c>
      <c r="AQ1500" s="182">
        <v>1</v>
      </c>
      <c r="AR1500" s="182">
        <v>1</v>
      </c>
      <c r="AS1500" s="182">
        <v>1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8">T1504*$N$1504+T1507*$N$1507+T1510*$N$1510</f>
        <v>0</v>
      </c>
      <c r="U1501" s="183">
        <f t="shared" si="308"/>
        <v>0</v>
      </c>
      <c r="V1501" s="183">
        <f t="shared" si="308"/>
        <v>0</v>
      </c>
      <c r="W1501" s="183">
        <f t="shared" si="308"/>
        <v>0</v>
      </c>
      <c r="X1501" s="183">
        <f t="shared" si="308"/>
        <v>0.2</v>
      </c>
      <c r="Y1501" s="183">
        <f t="shared" si="308"/>
        <v>0.2</v>
      </c>
      <c r="Z1501" s="183">
        <f t="shared" si="308"/>
        <v>0.2</v>
      </c>
      <c r="AA1501" s="183">
        <f t="shared" si="308"/>
        <v>0.2</v>
      </c>
      <c r="AB1501" s="183">
        <f t="shared" si="308"/>
        <v>0.2</v>
      </c>
      <c r="AC1501" s="183">
        <f t="shared" si="308"/>
        <v>0.2</v>
      </c>
      <c r="AD1501" s="183">
        <f t="shared" si="308"/>
        <v>0.2</v>
      </c>
      <c r="AE1501" s="183">
        <f t="shared" si="308"/>
        <v>0.2</v>
      </c>
      <c r="AF1501" s="183">
        <f t="shared" si="308"/>
        <v>0.2</v>
      </c>
      <c r="AG1501" s="183">
        <f t="shared" si="308"/>
        <v>0.2</v>
      </c>
      <c r="AH1501" s="183">
        <f t="shared" si="308"/>
        <v>0.2</v>
      </c>
      <c r="AI1501" s="183">
        <f t="shared" si="308"/>
        <v>0.2</v>
      </c>
      <c r="AJ1501" s="183">
        <f t="shared" si="308"/>
        <v>0.2</v>
      </c>
      <c r="AK1501" s="183">
        <f t="shared" si="308"/>
        <v>0.2</v>
      </c>
      <c r="AL1501" s="183">
        <f t="shared" si="308"/>
        <v>0.2</v>
      </c>
      <c r="AM1501" s="183">
        <f t="shared" si="308"/>
        <v>0.2</v>
      </c>
      <c r="AN1501" s="183">
        <f t="shared" si="308"/>
        <v>0.2</v>
      </c>
      <c r="AO1501" s="183">
        <f t="shared" si="308"/>
        <v>0.2</v>
      </c>
      <c r="AP1501" s="183">
        <f t="shared" si="308"/>
        <v>0.2</v>
      </c>
      <c r="AQ1501" s="183">
        <f t="shared" si="308"/>
        <v>0.8</v>
      </c>
      <c r="AR1501" s="183">
        <f t="shared" si="308"/>
        <v>1</v>
      </c>
      <c r="AS1501" s="183">
        <f t="shared" si="308"/>
        <v>1</v>
      </c>
      <c r="AT1501" s="183">
        <f t="shared" si="308"/>
        <v>1</v>
      </c>
      <c r="AU1501" s="183">
        <f t="shared" si="308"/>
        <v>1</v>
      </c>
      <c r="AV1501" s="183">
        <f t="shared" si="308"/>
        <v>1</v>
      </c>
      <c r="AW1501" s="183">
        <f t="shared" si="308"/>
        <v>1</v>
      </c>
      <c r="AX1501" s="183">
        <f t="shared" si="308"/>
        <v>1</v>
      </c>
      <c r="AY1501" s="183">
        <f t="shared" si="308"/>
        <v>1</v>
      </c>
      <c r="AZ1501" s="183">
        <f t="shared" si="308"/>
        <v>1</v>
      </c>
      <c r="BA1501" s="183">
        <f t="shared" si="308"/>
        <v>1</v>
      </c>
      <c r="BB1501" s="183">
        <f t="shared" si="308"/>
        <v>1</v>
      </c>
      <c r="BC1501" s="183">
        <f t="shared" si="308"/>
        <v>1</v>
      </c>
      <c r="BD1501" s="183">
        <f t="shared" si="308"/>
        <v>1</v>
      </c>
      <c r="BE1501" s="183">
        <f t="shared" si="308"/>
        <v>1</v>
      </c>
      <c r="BF1501" s="183">
        <f t="shared" si="308"/>
        <v>1</v>
      </c>
      <c r="BG1501" s="183">
        <f t="shared" si="308"/>
        <v>1</v>
      </c>
      <c r="BH1501" s="183">
        <f t="shared" si="308"/>
        <v>1</v>
      </c>
      <c r="BI1501" s="183">
        <f t="shared" si="308"/>
        <v>1</v>
      </c>
      <c r="BJ1501" s="183">
        <f t="shared" si="308"/>
        <v>1</v>
      </c>
      <c r="BK1501" s="183">
        <f t="shared" si="308"/>
        <v>1</v>
      </c>
      <c r="BL1501" s="183">
        <f t="shared" si="308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9">T1505*$N$1504+T1508*$N$1507+T1511*$N$1510</f>
        <v>0</v>
      </c>
      <c r="U1502" s="177">
        <f t="shared" si="309"/>
        <v>0</v>
      </c>
      <c r="V1502" s="177">
        <f t="shared" si="309"/>
        <v>0</v>
      </c>
      <c r="W1502" s="177">
        <f t="shared" si="309"/>
        <v>0</v>
      </c>
      <c r="X1502" s="177">
        <f t="shared" si="309"/>
        <v>0</v>
      </c>
      <c r="Y1502" s="177">
        <f t="shared" si="309"/>
        <v>0</v>
      </c>
      <c r="Z1502" s="177">
        <f t="shared" si="309"/>
        <v>0.2</v>
      </c>
      <c r="AA1502" s="177">
        <f t="shared" si="309"/>
        <v>0.2</v>
      </c>
      <c r="AB1502" s="177">
        <f t="shared" si="309"/>
        <v>0.2</v>
      </c>
      <c r="AC1502" s="177">
        <f t="shared" si="309"/>
        <v>0.2</v>
      </c>
      <c r="AD1502" s="177">
        <f t="shared" si="309"/>
        <v>0.2</v>
      </c>
      <c r="AE1502" s="177">
        <f t="shared" si="309"/>
        <v>0.2</v>
      </c>
      <c r="AF1502" s="177">
        <f t="shared" si="309"/>
        <v>0.2</v>
      </c>
      <c r="AG1502" s="177">
        <f t="shared" si="309"/>
        <v>0.2</v>
      </c>
      <c r="AH1502" s="177">
        <f t="shared" si="309"/>
        <v>0.2</v>
      </c>
      <c r="AI1502" s="177">
        <f t="shared" si="309"/>
        <v>0.2</v>
      </c>
      <c r="AJ1502" s="177">
        <f t="shared" si="309"/>
        <v>0.2</v>
      </c>
      <c r="AK1502" s="177">
        <f t="shared" si="309"/>
        <v>0.2</v>
      </c>
      <c r="AL1502" s="177">
        <f t="shared" si="309"/>
        <v>0</v>
      </c>
      <c r="AM1502" s="177">
        <f t="shared" si="309"/>
        <v>0</v>
      </c>
      <c r="AN1502" s="177">
        <f t="shared" si="309"/>
        <v>0</v>
      </c>
      <c r="AO1502" s="177">
        <f t="shared" si="309"/>
        <v>0</v>
      </c>
      <c r="AP1502" s="177">
        <f t="shared" si="309"/>
        <v>0</v>
      </c>
      <c r="AQ1502" s="177">
        <f t="shared" si="309"/>
        <v>0</v>
      </c>
      <c r="AR1502" s="177">
        <f t="shared" si="309"/>
        <v>0</v>
      </c>
      <c r="AS1502" s="177">
        <f t="shared" si="309"/>
        <v>0</v>
      </c>
      <c r="AT1502" s="177">
        <f t="shared" si="309"/>
        <v>0</v>
      </c>
      <c r="AU1502" s="177">
        <f t="shared" si="309"/>
        <v>0</v>
      </c>
      <c r="AV1502" s="177">
        <f t="shared" si="309"/>
        <v>0</v>
      </c>
      <c r="AW1502" s="177">
        <f t="shared" si="309"/>
        <v>0</v>
      </c>
      <c r="AX1502" s="177">
        <f t="shared" si="309"/>
        <v>0</v>
      </c>
      <c r="AY1502" s="177">
        <f t="shared" si="309"/>
        <v>0</v>
      </c>
      <c r="AZ1502" s="177">
        <f t="shared" si="309"/>
        <v>0</v>
      </c>
      <c r="BA1502" s="177">
        <f t="shared" si="309"/>
        <v>0</v>
      </c>
      <c r="BB1502" s="177">
        <f t="shared" si="309"/>
        <v>0</v>
      </c>
      <c r="BC1502" s="177">
        <f t="shared" si="309"/>
        <v>0</v>
      </c>
      <c r="BD1502" s="177">
        <f t="shared" si="309"/>
        <v>0</v>
      </c>
      <c r="BE1502" s="177">
        <f t="shared" si="309"/>
        <v>0</v>
      </c>
      <c r="BF1502" s="177">
        <f t="shared" si="309"/>
        <v>0</v>
      </c>
      <c r="BG1502" s="177">
        <f t="shared" si="309"/>
        <v>0</v>
      </c>
      <c r="BH1502" s="177">
        <f t="shared" si="309"/>
        <v>0</v>
      </c>
      <c r="BI1502" s="177">
        <f t="shared" si="309"/>
        <v>0</v>
      </c>
      <c r="BJ1502" s="177">
        <f t="shared" si="309"/>
        <v>0</v>
      </c>
      <c r="BK1502" s="177">
        <f t="shared" si="309"/>
        <v>0</v>
      </c>
      <c r="BL1502" s="177">
        <f t="shared" si="309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780</v>
      </c>
      <c r="S1503" s="177">
        <f>S1506*$N$1504+S1509*$N$1507+S1512*$N$1510</f>
        <v>0</v>
      </c>
      <c r="T1503" s="177">
        <f t="shared" ref="T1503:BL1503" si="310">T1506*$N$1504+T1509*$N$1507+T1512*$N$1510</f>
        <v>0</v>
      </c>
      <c r="U1503" s="177">
        <f t="shared" si="310"/>
        <v>0</v>
      </c>
      <c r="V1503" s="177">
        <f t="shared" si="310"/>
        <v>0</v>
      </c>
      <c r="W1503" s="177">
        <f t="shared" si="310"/>
        <v>0</v>
      </c>
      <c r="X1503" s="177">
        <f t="shared" si="310"/>
        <v>0</v>
      </c>
      <c r="Y1503" s="177">
        <f t="shared" si="310"/>
        <v>0</v>
      </c>
      <c r="Z1503" s="177">
        <f t="shared" si="310"/>
        <v>0</v>
      </c>
      <c r="AA1503" s="177">
        <f t="shared" si="310"/>
        <v>0</v>
      </c>
      <c r="AB1503" s="177">
        <f t="shared" si="310"/>
        <v>0</v>
      </c>
      <c r="AC1503" s="177">
        <f t="shared" si="310"/>
        <v>0</v>
      </c>
      <c r="AD1503" s="177">
        <f t="shared" si="310"/>
        <v>0</v>
      </c>
      <c r="AE1503" s="177">
        <f t="shared" si="310"/>
        <v>0</v>
      </c>
      <c r="AF1503" s="177">
        <f t="shared" si="310"/>
        <v>0</v>
      </c>
      <c r="AG1503" s="177">
        <f t="shared" si="310"/>
        <v>0</v>
      </c>
      <c r="AH1503" s="177">
        <f t="shared" si="310"/>
        <v>0</v>
      </c>
      <c r="AI1503" s="177">
        <f t="shared" si="310"/>
        <v>0</v>
      </c>
      <c r="AJ1503" s="177">
        <f t="shared" si="310"/>
        <v>0</v>
      </c>
      <c r="AK1503" s="177">
        <f t="shared" si="310"/>
        <v>0.2</v>
      </c>
      <c r="AL1503" s="177">
        <f t="shared" si="310"/>
        <v>0.2</v>
      </c>
      <c r="AM1503" s="177">
        <f t="shared" si="310"/>
        <v>0.2</v>
      </c>
      <c r="AN1503" s="177">
        <f t="shared" si="310"/>
        <v>0.2</v>
      </c>
      <c r="AO1503" s="177">
        <f t="shared" si="310"/>
        <v>0.2</v>
      </c>
      <c r="AP1503" s="177">
        <f t="shared" si="310"/>
        <v>0.36199999999999999</v>
      </c>
      <c r="AQ1503" s="177">
        <f t="shared" si="310"/>
        <v>0.70399999999999996</v>
      </c>
      <c r="AR1503" s="177">
        <f t="shared" si="310"/>
        <v>1</v>
      </c>
      <c r="AS1503" s="177">
        <f t="shared" si="310"/>
        <v>1</v>
      </c>
      <c r="AT1503" s="177">
        <f t="shared" si="310"/>
        <v>1</v>
      </c>
      <c r="AU1503" s="177">
        <f t="shared" si="310"/>
        <v>1</v>
      </c>
      <c r="AV1503" s="177">
        <f t="shared" si="310"/>
        <v>1</v>
      </c>
      <c r="AW1503" s="177">
        <f t="shared" si="310"/>
        <v>1</v>
      </c>
      <c r="AX1503" s="177">
        <f t="shared" si="310"/>
        <v>1</v>
      </c>
      <c r="AY1503" s="177">
        <f t="shared" si="310"/>
        <v>1</v>
      </c>
      <c r="AZ1503" s="177">
        <f t="shared" si="310"/>
        <v>1</v>
      </c>
      <c r="BA1503" s="177">
        <f t="shared" si="310"/>
        <v>1</v>
      </c>
      <c r="BB1503" s="177">
        <f t="shared" si="310"/>
        <v>1</v>
      </c>
      <c r="BC1503" s="177">
        <f t="shared" si="310"/>
        <v>1</v>
      </c>
      <c r="BD1503" s="177">
        <f t="shared" si="310"/>
        <v>1</v>
      </c>
      <c r="BE1503" s="177">
        <f t="shared" si="310"/>
        <v>1</v>
      </c>
      <c r="BF1503" s="177">
        <f t="shared" si="310"/>
        <v>1</v>
      </c>
      <c r="BG1503" s="177">
        <f t="shared" si="310"/>
        <v>1</v>
      </c>
      <c r="BH1503" s="177">
        <f t="shared" si="310"/>
        <v>1</v>
      </c>
      <c r="BI1503" s="177">
        <f t="shared" si="310"/>
        <v>1</v>
      </c>
      <c r="BJ1503" s="177">
        <f t="shared" si="310"/>
        <v>1</v>
      </c>
      <c r="BK1503" s="177">
        <f t="shared" si="310"/>
        <v>1</v>
      </c>
      <c r="BL1503" s="177">
        <f t="shared" si="310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>
        <v>1</v>
      </c>
      <c r="AI1505" s="182">
        <v>1</v>
      </c>
      <c r="AJ1505" s="182">
        <v>1</v>
      </c>
      <c r="AK1505" s="182">
        <v>1</v>
      </c>
      <c r="AL1505" s="182"/>
      <c r="AM1505" s="182"/>
      <c r="AN1505" s="182"/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780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/>
      <c r="AH1506" s="182"/>
      <c r="AI1506" s="182">
        <v>0</v>
      </c>
      <c r="AJ1506" s="182"/>
      <c r="AK1506" s="182">
        <v>1</v>
      </c>
      <c r="AL1506" s="182">
        <v>1</v>
      </c>
      <c r="AM1506" s="182">
        <v>1</v>
      </c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780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>
        <v>0.27</v>
      </c>
      <c r="AQ1509" s="182">
        <v>0.84</v>
      </c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780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/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11">$M$1516*T1516+$M$1528*T1528+$M$1540*T1540</f>
        <v>0</v>
      </c>
      <c r="U1513" s="180">
        <f t="shared" si="311"/>
        <v>0</v>
      </c>
      <c r="V1513" s="180">
        <f t="shared" si="311"/>
        <v>0</v>
      </c>
      <c r="W1513" s="180">
        <f t="shared" si="311"/>
        <v>0.16999999999999998</v>
      </c>
      <c r="X1513" s="180">
        <f t="shared" si="311"/>
        <v>0.19999999999999998</v>
      </c>
      <c r="Y1513" s="180">
        <f t="shared" si="311"/>
        <v>0.19999999999999998</v>
      </c>
      <c r="Z1513" s="180">
        <f t="shared" si="311"/>
        <v>0.19999999999999998</v>
      </c>
      <c r="AA1513" s="180">
        <f t="shared" si="311"/>
        <v>0.19999999999999998</v>
      </c>
      <c r="AB1513" s="180">
        <f t="shared" si="311"/>
        <v>0.19999999999999998</v>
      </c>
      <c r="AC1513" s="180">
        <f t="shared" si="311"/>
        <v>0.19999999999999998</v>
      </c>
      <c r="AD1513" s="180">
        <f t="shared" si="311"/>
        <v>0.19999999999999998</v>
      </c>
      <c r="AE1513" s="180">
        <f t="shared" si="311"/>
        <v>0.19999999999999998</v>
      </c>
      <c r="AF1513" s="180">
        <f t="shared" si="311"/>
        <v>0.19999999999999998</v>
      </c>
      <c r="AG1513" s="180">
        <f t="shared" si="311"/>
        <v>0.19999999999999998</v>
      </c>
      <c r="AH1513" s="180">
        <f t="shared" si="311"/>
        <v>0.19999999999999998</v>
      </c>
      <c r="AI1513" s="180">
        <f t="shared" si="311"/>
        <v>0.19999999999999998</v>
      </c>
      <c r="AJ1513" s="180">
        <f t="shared" si="311"/>
        <v>0.31999999999999995</v>
      </c>
      <c r="AK1513" s="180">
        <f t="shared" si="311"/>
        <v>0.31999999999999995</v>
      </c>
      <c r="AL1513" s="180">
        <f t="shared" si="311"/>
        <v>0.31999999999999995</v>
      </c>
      <c r="AM1513" s="180">
        <f t="shared" si="311"/>
        <v>0.31999999999999995</v>
      </c>
      <c r="AN1513" s="180">
        <f t="shared" si="311"/>
        <v>0.31999999999999995</v>
      </c>
      <c r="AO1513" s="180">
        <f t="shared" si="311"/>
        <v>0.31999999999999995</v>
      </c>
      <c r="AP1513" s="180">
        <f t="shared" si="311"/>
        <v>0.31999999999999995</v>
      </c>
      <c r="AQ1513" s="180">
        <f t="shared" si="311"/>
        <v>0.88</v>
      </c>
      <c r="AR1513" s="180">
        <f t="shared" si="311"/>
        <v>0.88</v>
      </c>
      <c r="AS1513" s="180">
        <f t="shared" si="311"/>
        <v>0.97</v>
      </c>
      <c r="AT1513" s="180">
        <f t="shared" si="311"/>
        <v>1</v>
      </c>
      <c r="AU1513" s="180">
        <f t="shared" si="311"/>
        <v>1</v>
      </c>
      <c r="AV1513" s="180">
        <f t="shared" si="311"/>
        <v>1</v>
      </c>
      <c r="AW1513" s="180">
        <f t="shared" si="311"/>
        <v>1</v>
      </c>
      <c r="AX1513" s="180">
        <f t="shared" si="311"/>
        <v>1</v>
      </c>
      <c r="AY1513" s="180">
        <f t="shared" si="311"/>
        <v>1</v>
      </c>
      <c r="AZ1513" s="180">
        <f t="shared" si="311"/>
        <v>1</v>
      </c>
      <c r="BA1513" s="180">
        <f t="shared" si="311"/>
        <v>1</v>
      </c>
      <c r="BB1513" s="180">
        <f t="shared" si="311"/>
        <v>1</v>
      </c>
      <c r="BC1513" s="180">
        <f t="shared" si="311"/>
        <v>1</v>
      </c>
      <c r="BD1513" s="180">
        <f t="shared" si="311"/>
        <v>1</v>
      </c>
      <c r="BE1513" s="180">
        <f t="shared" si="311"/>
        <v>1</v>
      </c>
      <c r="BF1513" s="180">
        <f t="shared" si="311"/>
        <v>1</v>
      </c>
      <c r="BG1513" s="180">
        <f t="shared" si="311"/>
        <v>1</v>
      </c>
      <c r="BH1513" s="180">
        <f t="shared" si="311"/>
        <v>1</v>
      </c>
      <c r="BI1513" s="180">
        <f t="shared" si="311"/>
        <v>1</v>
      </c>
      <c r="BJ1513" s="180">
        <f t="shared" si="311"/>
        <v>1</v>
      </c>
      <c r="BK1513" s="180">
        <f t="shared" si="311"/>
        <v>1</v>
      </c>
      <c r="BL1513" s="180">
        <f t="shared" si="311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2">$M$1516*T1517+$M$1528*T1529+$M$1540*T1541</f>
        <v>0</v>
      </c>
      <c r="U1514" s="177">
        <f t="shared" si="312"/>
        <v>0</v>
      </c>
      <c r="V1514" s="177">
        <f t="shared" si="312"/>
        <v>0</v>
      </c>
      <c r="W1514" s="177">
        <f t="shared" si="312"/>
        <v>0</v>
      </c>
      <c r="X1514" s="177">
        <f t="shared" si="312"/>
        <v>0</v>
      </c>
      <c r="Y1514" s="177">
        <f t="shared" si="312"/>
        <v>0.16999999999999998</v>
      </c>
      <c r="Z1514" s="177">
        <f t="shared" si="312"/>
        <v>0.19999999999999998</v>
      </c>
      <c r="AA1514" s="177">
        <f t="shared" si="312"/>
        <v>0.19999999999999998</v>
      </c>
      <c r="AB1514" s="177">
        <f t="shared" si="312"/>
        <v>0.19999999999999998</v>
      </c>
      <c r="AC1514" s="177">
        <f t="shared" si="312"/>
        <v>0.19999999999999998</v>
      </c>
      <c r="AD1514" s="177">
        <f t="shared" si="312"/>
        <v>0.19999999999999998</v>
      </c>
      <c r="AE1514" s="177">
        <f t="shared" si="312"/>
        <v>0.19999999999999998</v>
      </c>
      <c r="AF1514" s="177">
        <f t="shared" si="312"/>
        <v>0.19999999999999998</v>
      </c>
      <c r="AG1514" s="177">
        <f t="shared" si="312"/>
        <v>0.19999999999999998</v>
      </c>
      <c r="AH1514" s="177">
        <f t="shared" si="312"/>
        <v>0.19999999999999998</v>
      </c>
      <c r="AI1514" s="177">
        <f t="shared" si="312"/>
        <v>0.19999999999999998</v>
      </c>
      <c r="AJ1514" s="177">
        <f t="shared" si="312"/>
        <v>0.19999999999999998</v>
      </c>
      <c r="AK1514" s="177">
        <f t="shared" si="312"/>
        <v>0.25884799999999997</v>
      </c>
      <c r="AL1514" s="177">
        <f t="shared" si="312"/>
        <v>0</v>
      </c>
      <c r="AM1514" s="177">
        <f t="shared" si="312"/>
        <v>0</v>
      </c>
      <c r="AN1514" s="177">
        <f t="shared" si="312"/>
        <v>0</v>
      </c>
      <c r="AO1514" s="177">
        <f t="shared" si="312"/>
        <v>0</v>
      </c>
      <c r="AP1514" s="177">
        <f t="shared" si="312"/>
        <v>0</v>
      </c>
      <c r="AQ1514" s="177">
        <f t="shared" si="312"/>
        <v>0</v>
      </c>
      <c r="AR1514" s="177">
        <f t="shared" si="312"/>
        <v>0</v>
      </c>
      <c r="AS1514" s="177">
        <f t="shared" si="312"/>
        <v>0</v>
      </c>
      <c r="AT1514" s="177">
        <f t="shared" si="312"/>
        <v>0</v>
      </c>
      <c r="AU1514" s="177">
        <f t="shared" si="312"/>
        <v>0</v>
      </c>
      <c r="AV1514" s="177">
        <f t="shared" si="312"/>
        <v>0</v>
      </c>
      <c r="AW1514" s="177">
        <f t="shared" si="312"/>
        <v>0</v>
      </c>
      <c r="AX1514" s="177">
        <f t="shared" si="312"/>
        <v>0</v>
      </c>
      <c r="AY1514" s="177">
        <f t="shared" si="312"/>
        <v>0</v>
      </c>
      <c r="AZ1514" s="177">
        <f t="shared" si="312"/>
        <v>0</v>
      </c>
      <c r="BA1514" s="177">
        <f t="shared" si="312"/>
        <v>0</v>
      </c>
      <c r="BB1514" s="177">
        <f t="shared" si="312"/>
        <v>0</v>
      </c>
      <c r="BC1514" s="177">
        <f t="shared" si="312"/>
        <v>0</v>
      </c>
      <c r="BD1514" s="177">
        <f t="shared" si="312"/>
        <v>0</v>
      </c>
      <c r="BE1514" s="177">
        <f t="shared" si="312"/>
        <v>0</v>
      </c>
      <c r="BF1514" s="177">
        <f t="shared" si="312"/>
        <v>0</v>
      </c>
      <c r="BG1514" s="177">
        <f t="shared" si="312"/>
        <v>0</v>
      </c>
      <c r="BH1514" s="177">
        <f t="shared" si="312"/>
        <v>0</v>
      </c>
      <c r="BI1514" s="177">
        <f t="shared" si="312"/>
        <v>0</v>
      </c>
      <c r="BJ1514" s="177">
        <f t="shared" si="312"/>
        <v>0</v>
      </c>
      <c r="BK1514" s="177">
        <f t="shared" si="312"/>
        <v>0</v>
      </c>
      <c r="BL1514" s="177">
        <f t="shared" si="312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780</v>
      </c>
      <c r="S1515" s="177">
        <f>$M$1516*S1518+$M$1528*S1530+$M$1540*S1542</f>
        <v>0</v>
      </c>
      <c r="T1515" s="177">
        <f t="shared" ref="T1515:BL1515" si="313">$M$1516*T1518+$M$1528*T1530+$M$1540*T1542</f>
        <v>0</v>
      </c>
      <c r="U1515" s="177">
        <f t="shared" si="313"/>
        <v>0</v>
      </c>
      <c r="V1515" s="177">
        <f t="shared" si="313"/>
        <v>0</v>
      </c>
      <c r="W1515" s="177">
        <f t="shared" si="313"/>
        <v>0</v>
      </c>
      <c r="X1515" s="177">
        <f t="shared" si="313"/>
        <v>0</v>
      </c>
      <c r="Y1515" s="177">
        <f t="shared" si="313"/>
        <v>0</v>
      </c>
      <c r="Z1515" s="177">
        <f t="shared" si="313"/>
        <v>0</v>
      </c>
      <c r="AA1515" s="177">
        <f t="shared" si="313"/>
        <v>0</v>
      </c>
      <c r="AB1515" s="177">
        <f t="shared" si="313"/>
        <v>0</v>
      </c>
      <c r="AC1515" s="177">
        <f t="shared" si="313"/>
        <v>0</v>
      </c>
      <c r="AD1515" s="177">
        <f t="shared" si="313"/>
        <v>0</v>
      </c>
      <c r="AE1515" s="177">
        <f t="shared" si="313"/>
        <v>0</v>
      </c>
      <c r="AF1515" s="177">
        <f t="shared" si="313"/>
        <v>0</v>
      </c>
      <c r="AG1515" s="177">
        <f t="shared" si="313"/>
        <v>0</v>
      </c>
      <c r="AH1515" s="177">
        <f t="shared" si="313"/>
        <v>0</v>
      </c>
      <c r="AI1515" s="177">
        <f t="shared" si="313"/>
        <v>0</v>
      </c>
      <c r="AJ1515" s="177">
        <f t="shared" si="313"/>
        <v>0</v>
      </c>
      <c r="AK1515" s="177">
        <f t="shared" si="313"/>
        <v>0.25884799999999997</v>
      </c>
      <c r="AL1515" s="177">
        <f t="shared" si="313"/>
        <v>0.29600000000000004</v>
      </c>
      <c r="AM1515" s="177">
        <f t="shared" si="313"/>
        <v>0.31999999999999995</v>
      </c>
      <c r="AN1515" s="177">
        <f t="shared" si="313"/>
        <v>0.40400000000000003</v>
      </c>
      <c r="AO1515" s="177">
        <f t="shared" si="313"/>
        <v>0.48799999999999999</v>
      </c>
      <c r="AP1515" s="177">
        <f t="shared" si="313"/>
        <v>0.57200000000000006</v>
      </c>
      <c r="AQ1515" s="177">
        <f t="shared" si="313"/>
        <v>0.72599999999999998</v>
      </c>
      <c r="AR1515" s="177">
        <f t="shared" si="313"/>
        <v>0.88</v>
      </c>
      <c r="AS1515" s="177">
        <f t="shared" si="313"/>
        <v>0.91599999999999993</v>
      </c>
      <c r="AT1515" s="177">
        <f t="shared" si="313"/>
        <v>0.94119999999999993</v>
      </c>
      <c r="AU1515" s="177">
        <f t="shared" si="313"/>
        <v>0.94119999999999993</v>
      </c>
      <c r="AV1515" s="177">
        <f t="shared" si="313"/>
        <v>1</v>
      </c>
      <c r="AW1515" s="177">
        <f t="shared" si="313"/>
        <v>1</v>
      </c>
      <c r="AX1515" s="177">
        <f t="shared" si="313"/>
        <v>1</v>
      </c>
      <c r="AY1515" s="177">
        <f t="shared" si="313"/>
        <v>1</v>
      </c>
      <c r="AZ1515" s="177">
        <f t="shared" si="313"/>
        <v>1</v>
      </c>
      <c r="BA1515" s="177">
        <f t="shared" si="313"/>
        <v>1</v>
      </c>
      <c r="BB1515" s="177">
        <f t="shared" si="313"/>
        <v>1</v>
      </c>
      <c r="BC1515" s="177">
        <f t="shared" si="313"/>
        <v>1</v>
      </c>
      <c r="BD1515" s="177">
        <f t="shared" si="313"/>
        <v>1</v>
      </c>
      <c r="BE1515" s="177">
        <f t="shared" si="313"/>
        <v>1</v>
      </c>
      <c r="BF1515" s="177">
        <f t="shared" si="313"/>
        <v>1</v>
      </c>
      <c r="BG1515" s="177">
        <f t="shared" si="313"/>
        <v>1</v>
      </c>
      <c r="BH1515" s="177">
        <f t="shared" si="313"/>
        <v>1</v>
      </c>
      <c r="BI1515" s="177">
        <f t="shared" si="313"/>
        <v>1</v>
      </c>
      <c r="BJ1515" s="177">
        <f t="shared" si="313"/>
        <v>1</v>
      </c>
      <c r="BK1515" s="177">
        <f t="shared" si="313"/>
        <v>1</v>
      </c>
      <c r="BL1515" s="177">
        <f t="shared" si="313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4">T1519*$N$1519+T1522*$N$1522+T1525*$N$1525</f>
        <v>0</v>
      </c>
      <c r="U1516" s="183">
        <f t="shared" si="314"/>
        <v>0</v>
      </c>
      <c r="V1516" s="183">
        <f t="shared" si="314"/>
        <v>0</v>
      </c>
      <c r="W1516" s="183">
        <f t="shared" si="314"/>
        <v>0.2</v>
      </c>
      <c r="X1516" s="183">
        <f t="shared" si="314"/>
        <v>0.2</v>
      </c>
      <c r="Y1516" s="183">
        <f t="shared" si="314"/>
        <v>0.2</v>
      </c>
      <c r="Z1516" s="183">
        <f t="shared" si="314"/>
        <v>0.2</v>
      </c>
      <c r="AA1516" s="183">
        <f t="shared" si="314"/>
        <v>0.2</v>
      </c>
      <c r="AB1516" s="183">
        <f t="shared" si="314"/>
        <v>0.2</v>
      </c>
      <c r="AC1516" s="183">
        <f t="shared" si="314"/>
        <v>0.2</v>
      </c>
      <c r="AD1516" s="183">
        <f t="shared" si="314"/>
        <v>0.2</v>
      </c>
      <c r="AE1516" s="183">
        <f t="shared" si="314"/>
        <v>0.2</v>
      </c>
      <c r="AF1516" s="183">
        <f t="shared" si="314"/>
        <v>0.2</v>
      </c>
      <c r="AG1516" s="183">
        <f t="shared" si="314"/>
        <v>0.2</v>
      </c>
      <c r="AH1516" s="183">
        <f t="shared" si="314"/>
        <v>0.2</v>
      </c>
      <c r="AI1516" s="183">
        <f t="shared" si="314"/>
        <v>0.2</v>
      </c>
      <c r="AJ1516" s="183">
        <f t="shared" si="314"/>
        <v>1</v>
      </c>
      <c r="AK1516" s="183">
        <f t="shared" si="314"/>
        <v>1</v>
      </c>
      <c r="AL1516" s="183">
        <f t="shared" si="314"/>
        <v>1</v>
      </c>
      <c r="AM1516" s="183">
        <f t="shared" si="314"/>
        <v>1</v>
      </c>
      <c r="AN1516" s="183">
        <f t="shared" si="314"/>
        <v>1</v>
      </c>
      <c r="AO1516" s="183">
        <f t="shared" si="314"/>
        <v>1</v>
      </c>
      <c r="AP1516" s="183">
        <f t="shared" si="314"/>
        <v>1</v>
      </c>
      <c r="AQ1516" s="183">
        <f t="shared" si="314"/>
        <v>1</v>
      </c>
      <c r="AR1516" s="183">
        <f t="shared" si="314"/>
        <v>1</v>
      </c>
      <c r="AS1516" s="183">
        <f t="shared" si="314"/>
        <v>1</v>
      </c>
      <c r="AT1516" s="183">
        <f t="shared" si="314"/>
        <v>1</v>
      </c>
      <c r="AU1516" s="183">
        <f t="shared" si="314"/>
        <v>1</v>
      </c>
      <c r="AV1516" s="183">
        <f t="shared" si="314"/>
        <v>1</v>
      </c>
      <c r="AW1516" s="183">
        <f t="shared" si="314"/>
        <v>1</v>
      </c>
      <c r="AX1516" s="183">
        <f t="shared" si="314"/>
        <v>1</v>
      </c>
      <c r="AY1516" s="183">
        <f t="shared" si="314"/>
        <v>1</v>
      </c>
      <c r="AZ1516" s="183">
        <f t="shared" si="314"/>
        <v>1</v>
      </c>
      <c r="BA1516" s="183">
        <f t="shared" si="314"/>
        <v>1</v>
      </c>
      <c r="BB1516" s="183">
        <f t="shared" si="314"/>
        <v>1</v>
      </c>
      <c r="BC1516" s="183">
        <f t="shared" si="314"/>
        <v>1</v>
      </c>
      <c r="BD1516" s="183">
        <f t="shared" si="314"/>
        <v>1</v>
      </c>
      <c r="BE1516" s="183">
        <f t="shared" si="314"/>
        <v>1</v>
      </c>
      <c r="BF1516" s="183">
        <f t="shared" si="314"/>
        <v>1</v>
      </c>
      <c r="BG1516" s="183">
        <f t="shared" si="314"/>
        <v>1</v>
      </c>
      <c r="BH1516" s="183">
        <f t="shared" si="314"/>
        <v>1</v>
      </c>
      <c r="BI1516" s="183">
        <f t="shared" si="314"/>
        <v>1</v>
      </c>
      <c r="BJ1516" s="183">
        <f t="shared" si="314"/>
        <v>1</v>
      </c>
      <c r="BK1516" s="183">
        <f t="shared" si="314"/>
        <v>1</v>
      </c>
      <c r="BL1516" s="183">
        <f t="shared" si="314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5">T1520*$N$1519+T1523*$N$1522+T1526*$N$1525</f>
        <v>0</v>
      </c>
      <c r="U1517" s="177">
        <f t="shared" si="315"/>
        <v>0</v>
      </c>
      <c r="V1517" s="177">
        <f t="shared" si="315"/>
        <v>0</v>
      </c>
      <c r="W1517" s="177">
        <f t="shared" si="315"/>
        <v>0</v>
      </c>
      <c r="X1517" s="177">
        <f t="shared" si="315"/>
        <v>0</v>
      </c>
      <c r="Y1517" s="177">
        <f t="shared" si="315"/>
        <v>0.2</v>
      </c>
      <c r="Z1517" s="177">
        <f t="shared" si="315"/>
        <v>0.2</v>
      </c>
      <c r="AA1517" s="177">
        <f t="shared" si="315"/>
        <v>0.2</v>
      </c>
      <c r="AB1517" s="177">
        <f t="shared" si="315"/>
        <v>0.2</v>
      </c>
      <c r="AC1517" s="177">
        <f t="shared" si="315"/>
        <v>0.2</v>
      </c>
      <c r="AD1517" s="177">
        <f t="shared" si="315"/>
        <v>0.2</v>
      </c>
      <c r="AE1517" s="177">
        <f t="shared" si="315"/>
        <v>0.2</v>
      </c>
      <c r="AF1517" s="177">
        <f t="shared" si="315"/>
        <v>0.2</v>
      </c>
      <c r="AG1517" s="177">
        <f t="shared" si="315"/>
        <v>0.2</v>
      </c>
      <c r="AH1517" s="177">
        <f t="shared" si="315"/>
        <v>0.2</v>
      </c>
      <c r="AI1517" s="177">
        <f t="shared" si="315"/>
        <v>0.2</v>
      </c>
      <c r="AJ1517" s="177">
        <f t="shared" si="315"/>
        <v>0.2</v>
      </c>
      <c r="AK1517" s="177">
        <f t="shared" si="315"/>
        <v>0.59231999999999996</v>
      </c>
      <c r="AL1517" s="177">
        <f t="shared" si="315"/>
        <v>0</v>
      </c>
      <c r="AM1517" s="177">
        <f t="shared" si="315"/>
        <v>0</v>
      </c>
      <c r="AN1517" s="177">
        <f t="shared" si="315"/>
        <v>0</v>
      </c>
      <c r="AO1517" s="177">
        <f t="shared" si="315"/>
        <v>0</v>
      </c>
      <c r="AP1517" s="177">
        <f t="shared" si="315"/>
        <v>0</v>
      </c>
      <c r="AQ1517" s="177">
        <f t="shared" si="315"/>
        <v>0</v>
      </c>
      <c r="AR1517" s="177">
        <f t="shared" si="315"/>
        <v>0</v>
      </c>
      <c r="AS1517" s="177">
        <f t="shared" si="315"/>
        <v>0</v>
      </c>
      <c r="AT1517" s="177">
        <f t="shared" si="315"/>
        <v>0</v>
      </c>
      <c r="AU1517" s="177">
        <f t="shared" si="315"/>
        <v>0</v>
      </c>
      <c r="AV1517" s="177">
        <f t="shared" si="315"/>
        <v>0</v>
      </c>
      <c r="AW1517" s="177">
        <f t="shared" si="315"/>
        <v>0</v>
      </c>
      <c r="AX1517" s="177">
        <f t="shared" si="315"/>
        <v>0</v>
      </c>
      <c r="AY1517" s="177">
        <f t="shared" si="315"/>
        <v>0</v>
      </c>
      <c r="AZ1517" s="177">
        <f t="shared" si="315"/>
        <v>0</v>
      </c>
      <c r="BA1517" s="177">
        <f t="shared" si="315"/>
        <v>0</v>
      </c>
      <c r="BB1517" s="177">
        <f t="shared" si="315"/>
        <v>0</v>
      </c>
      <c r="BC1517" s="177">
        <f t="shared" si="315"/>
        <v>0</v>
      </c>
      <c r="BD1517" s="177">
        <f t="shared" si="315"/>
        <v>0</v>
      </c>
      <c r="BE1517" s="177">
        <f t="shared" si="315"/>
        <v>0</v>
      </c>
      <c r="BF1517" s="177">
        <f t="shared" si="315"/>
        <v>0</v>
      </c>
      <c r="BG1517" s="177">
        <f t="shared" si="315"/>
        <v>0</v>
      </c>
      <c r="BH1517" s="177">
        <f t="shared" si="315"/>
        <v>0</v>
      </c>
      <c r="BI1517" s="177">
        <f t="shared" si="315"/>
        <v>0</v>
      </c>
      <c r="BJ1517" s="177">
        <f t="shared" si="315"/>
        <v>0</v>
      </c>
      <c r="BK1517" s="177">
        <f t="shared" si="315"/>
        <v>0</v>
      </c>
      <c r="BL1517" s="177">
        <f t="shared" si="315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780</v>
      </c>
      <c r="S1518" s="177">
        <f>S1521*$N$1519+S1524*$N$1522+S1527*$N$1525</f>
        <v>0</v>
      </c>
      <c r="T1518" s="177">
        <f t="shared" ref="T1518:BL1518" si="316">T1521*$N$1519+T1524*$N$1522+T1527*$N$1525</f>
        <v>0</v>
      </c>
      <c r="U1518" s="177">
        <f t="shared" si="316"/>
        <v>0</v>
      </c>
      <c r="V1518" s="177">
        <f t="shared" si="316"/>
        <v>0</v>
      </c>
      <c r="W1518" s="177">
        <f t="shared" si="316"/>
        <v>0</v>
      </c>
      <c r="X1518" s="177">
        <f t="shared" si="316"/>
        <v>0</v>
      </c>
      <c r="Y1518" s="177">
        <f t="shared" si="316"/>
        <v>0</v>
      </c>
      <c r="Z1518" s="177">
        <f t="shared" si="316"/>
        <v>0</v>
      </c>
      <c r="AA1518" s="177">
        <f t="shared" si="316"/>
        <v>0</v>
      </c>
      <c r="AB1518" s="177">
        <f t="shared" si="316"/>
        <v>0</v>
      </c>
      <c r="AC1518" s="177">
        <f t="shared" si="316"/>
        <v>0</v>
      </c>
      <c r="AD1518" s="177">
        <f t="shared" si="316"/>
        <v>0</v>
      </c>
      <c r="AE1518" s="177">
        <f t="shared" si="316"/>
        <v>0</v>
      </c>
      <c r="AF1518" s="177">
        <f t="shared" si="316"/>
        <v>0</v>
      </c>
      <c r="AG1518" s="177">
        <f t="shared" si="316"/>
        <v>0</v>
      </c>
      <c r="AH1518" s="177">
        <f t="shared" si="316"/>
        <v>0</v>
      </c>
      <c r="AI1518" s="177">
        <f t="shared" si="316"/>
        <v>0</v>
      </c>
      <c r="AJ1518" s="177">
        <f t="shared" si="316"/>
        <v>0</v>
      </c>
      <c r="AK1518" s="177">
        <f t="shared" si="316"/>
        <v>0.59231999999999996</v>
      </c>
      <c r="AL1518" s="177">
        <f t="shared" si="316"/>
        <v>0.84</v>
      </c>
      <c r="AM1518" s="177">
        <f t="shared" si="316"/>
        <v>1</v>
      </c>
      <c r="AN1518" s="177">
        <f t="shared" si="316"/>
        <v>1</v>
      </c>
      <c r="AO1518" s="177">
        <f t="shared" si="316"/>
        <v>1</v>
      </c>
      <c r="AP1518" s="177">
        <f t="shared" si="316"/>
        <v>1</v>
      </c>
      <c r="AQ1518" s="177">
        <f t="shared" si="316"/>
        <v>1</v>
      </c>
      <c r="AR1518" s="177">
        <f t="shared" si="316"/>
        <v>1</v>
      </c>
      <c r="AS1518" s="177">
        <f t="shared" si="316"/>
        <v>1</v>
      </c>
      <c r="AT1518" s="177">
        <f t="shared" si="316"/>
        <v>1</v>
      </c>
      <c r="AU1518" s="177">
        <f t="shared" si="316"/>
        <v>1</v>
      </c>
      <c r="AV1518" s="177">
        <f t="shared" si="316"/>
        <v>1</v>
      </c>
      <c r="AW1518" s="177">
        <f t="shared" si="316"/>
        <v>1</v>
      </c>
      <c r="AX1518" s="177">
        <f t="shared" si="316"/>
        <v>1</v>
      </c>
      <c r="AY1518" s="177">
        <f t="shared" si="316"/>
        <v>1</v>
      </c>
      <c r="AZ1518" s="177">
        <f t="shared" si="316"/>
        <v>1</v>
      </c>
      <c r="BA1518" s="177">
        <f t="shared" si="316"/>
        <v>1</v>
      </c>
      <c r="BB1518" s="177">
        <f t="shared" si="316"/>
        <v>1</v>
      </c>
      <c r="BC1518" s="177">
        <f t="shared" si="316"/>
        <v>1</v>
      </c>
      <c r="BD1518" s="177">
        <f t="shared" si="316"/>
        <v>1</v>
      </c>
      <c r="BE1518" s="177">
        <f t="shared" si="316"/>
        <v>1</v>
      </c>
      <c r="BF1518" s="177">
        <f t="shared" si="316"/>
        <v>1</v>
      </c>
      <c r="BG1518" s="177">
        <f t="shared" si="316"/>
        <v>1</v>
      </c>
      <c r="BH1518" s="177">
        <f t="shared" si="316"/>
        <v>1</v>
      </c>
      <c r="BI1518" s="177">
        <f t="shared" si="316"/>
        <v>1</v>
      </c>
      <c r="BJ1518" s="177">
        <f t="shared" si="316"/>
        <v>1</v>
      </c>
      <c r="BK1518" s="177">
        <f t="shared" si="316"/>
        <v>1</v>
      </c>
      <c r="BL1518" s="177">
        <f t="shared" si="316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>
        <v>1</v>
      </c>
      <c r="AI1520" s="182">
        <v>1</v>
      </c>
      <c r="AJ1520" s="182">
        <v>1</v>
      </c>
      <c r="AK1520" s="182">
        <v>1</v>
      </c>
      <c r="AL1520" s="182"/>
      <c r="AM1520" s="182"/>
      <c r="AN1520" s="182"/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780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/>
      <c r="AH1521" s="182"/>
      <c r="AI1521" s="182">
        <v>0</v>
      </c>
      <c r="AJ1521" s="182"/>
      <c r="AK1521" s="182">
        <v>1</v>
      </c>
      <c r="AL1521" s="182">
        <v>1</v>
      </c>
      <c r="AM1521" s="182">
        <v>1</v>
      </c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474">
        <v>0.4904</v>
      </c>
      <c r="AL1523" s="182"/>
      <c r="AM1523" s="182"/>
      <c r="AN1523" s="182"/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780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474">
        <v>0.4904</v>
      </c>
      <c r="AL1524" s="434">
        <v>0.8</v>
      </c>
      <c r="AM1524" s="434">
        <v>1</v>
      </c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474">
        <v>0.4904</v>
      </c>
      <c r="AL1526" s="182"/>
      <c r="AM1526" s="182"/>
      <c r="AN1526" s="182"/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780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474">
        <v>0.4904</v>
      </c>
      <c r="AL1527" s="434">
        <v>0.8</v>
      </c>
      <c r="AM1527" s="182">
        <v>1</v>
      </c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7">T1531*$N$1531+T1534*$N$1534+T1537*$N$1537</f>
        <v>0</v>
      </c>
      <c r="U1528" s="183">
        <f t="shared" si="317"/>
        <v>0</v>
      </c>
      <c r="V1528" s="183">
        <f t="shared" si="317"/>
        <v>0</v>
      </c>
      <c r="W1528" s="183">
        <f t="shared" si="317"/>
        <v>0.2</v>
      </c>
      <c r="X1528" s="183">
        <f t="shared" si="317"/>
        <v>0.2</v>
      </c>
      <c r="Y1528" s="183">
        <f t="shared" si="317"/>
        <v>0.2</v>
      </c>
      <c r="Z1528" s="183">
        <f t="shared" si="317"/>
        <v>0.2</v>
      </c>
      <c r="AA1528" s="183">
        <f t="shared" si="317"/>
        <v>0.2</v>
      </c>
      <c r="AB1528" s="183">
        <f t="shared" si="317"/>
        <v>0.2</v>
      </c>
      <c r="AC1528" s="183">
        <f t="shared" si="317"/>
        <v>0.2</v>
      </c>
      <c r="AD1528" s="183">
        <f t="shared" si="317"/>
        <v>0.2</v>
      </c>
      <c r="AE1528" s="183">
        <f t="shared" si="317"/>
        <v>0.2</v>
      </c>
      <c r="AF1528" s="183">
        <f t="shared" si="317"/>
        <v>0.2</v>
      </c>
      <c r="AG1528" s="183">
        <f t="shared" si="317"/>
        <v>0.2</v>
      </c>
      <c r="AH1528" s="183">
        <f t="shared" si="317"/>
        <v>0.2</v>
      </c>
      <c r="AI1528" s="183">
        <f t="shared" si="317"/>
        <v>0.2</v>
      </c>
      <c r="AJ1528" s="183">
        <f t="shared" si="317"/>
        <v>0.2</v>
      </c>
      <c r="AK1528" s="183">
        <f t="shared" si="317"/>
        <v>0.2</v>
      </c>
      <c r="AL1528" s="183">
        <f t="shared" si="317"/>
        <v>0.2</v>
      </c>
      <c r="AM1528" s="183">
        <f t="shared" si="317"/>
        <v>0.2</v>
      </c>
      <c r="AN1528" s="183">
        <f t="shared" si="317"/>
        <v>0.2</v>
      </c>
      <c r="AO1528" s="183">
        <f t="shared" si="317"/>
        <v>0.2</v>
      </c>
      <c r="AP1528" s="183">
        <f t="shared" si="317"/>
        <v>0.2</v>
      </c>
      <c r="AQ1528" s="183">
        <f t="shared" si="317"/>
        <v>1</v>
      </c>
      <c r="AR1528" s="183">
        <f t="shared" si="317"/>
        <v>1</v>
      </c>
      <c r="AS1528" s="183">
        <f t="shared" si="317"/>
        <v>1</v>
      </c>
      <c r="AT1528" s="183">
        <f t="shared" si="317"/>
        <v>1</v>
      </c>
      <c r="AU1528" s="183">
        <f t="shared" si="317"/>
        <v>1</v>
      </c>
      <c r="AV1528" s="183">
        <f t="shared" si="317"/>
        <v>1</v>
      </c>
      <c r="AW1528" s="183">
        <f t="shared" si="317"/>
        <v>1</v>
      </c>
      <c r="AX1528" s="183">
        <f t="shared" si="317"/>
        <v>1</v>
      </c>
      <c r="AY1528" s="183">
        <f t="shared" si="317"/>
        <v>1</v>
      </c>
      <c r="AZ1528" s="183">
        <f t="shared" si="317"/>
        <v>1</v>
      </c>
      <c r="BA1528" s="183">
        <f t="shared" si="317"/>
        <v>1</v>
      </c>
      <c r="BB1528" s="183">
        <f t="shared" si="317"/>
        <v>1</v>
      </c>
      <c r="BC1528" s="183">
        <f t="shared" si="317"/>
        <v>1</v>
      </c>
      <c r="BD1528" s="183">
        <f t="shared" si="317"/>
        <v>1</v>
      </c>
      <c r="BE1528" s="183">
        <f t="shared" si="317"/>
        <v>1</v>
      </c>
      <c r="BF1528" s="183">
        <f t="shared" si="317"/>
        <v>1</v>
      </c>
      <c r="BG1528" s="183">
        <f t="shared" si="317"/>
        <v>1</v>
      </c>
      <c r="BH1528" s="183">
        <f t="shared" si="317"/>
        <v>1</v>
      </c>
      <c r="BI1528" s="183">
        <f t="shared" si="317"/>
        <v>1</v>
      </c>
      <c r="BJ1528" s="183">
        <f t="shared" si="317"/>
        <v>1</v>
      </c>
      <c r="BK1528" s="183">
        <f t="shared" si="317"/>
        <v>1</v>
      </c>
      <c r="BL1528" s="183">
        <f t="shared" si="317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8">T1532*$N$1531+T1535*$N$1534+T1538*$N$1537</f>
        <v>0</v>
      </c>
      <c r="U1529" s="177">
        <f t="shared" si="318"/>
        <v>0</v>
      </c>
      <c r="V1529" s="177">
        <f t="shared" si="318"/>
        <v>0</v>
      </c>
      <c r="W1529" s="177">
        <f t="shared" si="318"/>
        <v>0</v>
      </c>
      <c r="X1529" s="177">
        <f t="shared" si="318"/>
        <v>0</v>
      </c>
      <c r="Y1529" s="177">
        <f t="shared" si="318"/>
        <v>0.2</v>
      </c>
      <c r="Z1529" s="177">
        <f t="shared" si="318"/>
        <v>0.2</v>
      </c>
      <c r="AA1529" s="177">
        <f t="shared" si="318"/>
        <v>0.2</v>
      </c>
      <c r="AB1529" s="177">
        <f t="shared" si="318"/>
        <v>0.2</v>
      </c>
      <c r="AC1529" s="177">
        <f t="shared" si="318"/>
        <v>0.2</v>
      </c>
      <c r="AD1529" s="177">
        <f t="shared" si="318"/>
        <v>0.2</v>
      </c>
      <c r="AE1529" s="177">
        <f t="shared" si="318"/>
        <v>0.2</v>
      </c>
      <c r="AF1529" s="177">
        <f t="shared" si="318"/>
        <v>0.2</v>
      </c>
      <c r="AG1529" s="177">
        <f t="shared" si="318"/>
        <v>0.2</v>
      </c>
      <c r="AH1529" s="177">
        <f t="shared" si="318"/>
        <v>0.2</v>
      </c>
      <c r="AI1529" s="177">
        <f t="shared" si="318"/>
        <v>0.2</v>
      </c>
      <c r="AJ1529" s="177">
        <f t="shared" si="318"/>
        <v>0.2</v>
      </c>
      <c r="AK1529" s="177">
        <f t="shared" si="318"/>
        <v>0.2</v>
      </c>
      <c r="AL1529" s="177">
        <f t="shared" si="318"/>
        <v>0</v>
      </c>
      <c r="AM1529" s="177">
        <f t="shared" si="318"/>
        <v>0</v>
      </c>
      <c r="AN1529" s="177">
        <f t="shared" si="318"/>
        <v>0</v>
      </c>
      <c r="AO1529" s="177">
        <f t="shared" si="318"/>
        <v>0</v>
      </c>
      <c r="AP1529" s="177">
        <f t="shared" si="318"/>
        <v>0</v>
      </c>
      <c r="AQ1529" s="177">
        <f t="shared" si="318"/>
        <v>0</v>
      </c>
      <c r="AR1529" s="177">
        <f t="shared" si="318"/>
        <v>0</v>
      </c>
      <c r="AS1529" s="177">
        <f t="shared" si="318"/>
        <v>0</v>
      </c>
      <c r="AT1529" s="177">
        <f t="shared" si="318"/>
        <v>0</v>
      </c>
      <c r="AU1529" s="177">
        <f t="shared" si="318"/>
        <v>0</v>
      </c>
      <c r="AV1529" s="177">
        <f t="shared" si="318"/>
        <v>0</v>
      </c>
      <c r="AW1529" s="177">
        <f t="shared" si="318"/>
        <v>0</v>
      </c>
      <c r="AX1529" s="177">
        <f t="shared" si="318"/>
        <v>0</v>
      </c>
      <c r="AY1529" s="177">
        <f t="shared" si="318"/>
        <v>0</v>
      </c>
      <c r="AZ1529" s="177">
        <f t="shared" si="318"/>
        <v>0</v>
      </c>
      <c r="BA1529" s="177">
        <f t="shared" si="318"/>
        <v>0</v>
      </c>
      <c r="BB1529" s="177">
        <f t="shared" si="318"/>
        <v>0</v>
      </c>
      <c r="BC1529" s="177">
        <f t="shared" si="318"/>
        <v>0</v>
      </c>
      <c r="BD1529" s="177">
        <f t="shared" si="318"/>
        <v>0</v>
      </c>
      <c r="BE1529" s="177">
        <f t="shared" si="318"/>
        <v>0</v>
      </c>
      <c r="BF1529" s="177">
        <f t="shared" si="318"/>
        <v>0</v>
      </c>
      <c r="BG1529" s="177">
        <f t="shared" si="318"/>
        <v>0</v>
      </c>
      <c r="BH1529" s="177">
        <f t="shared" si="318"/>
        <v>0</v>
      </c>
      <c r="BI1529" s="177">
        <f t="shared" si="318"/>
        <v>0</v>
      </c>
      <c r="BJ1529" s="177">
        <f t="shared" si="318"/>
        <v>0</v>
      </c>
      <c r="BK1529" s="177">
        <f t="shared" si="318"/>
        <v>0</v>
      </c>
      <c r="BL1529" s="177">
        <f t="shared" si="318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780</v>
      </c>
      <c r="S1530" s="177">
        <f>S1533*$N$1531+S1536*$N$1534+S1539*$N$1537</f>
        <v>0</v>
      </c>
      <c r="T1530" s="177">
        <f t="shared" ref="T1530:BL1530" si="319">T1533*$N$1531+T1536*$N$1534+T1539*$N$1537</f>
        <v>0</v>
      </c>
      <c r="U1530" s="177">
        <f t="shared" si="319"/>
        <v>0</v>
      </c>
      <c r="V1530" s="177">
        <f t="shared" si="319"/>
        <v>0</v>
      </c>
      <c r="W1530" s="177">
        <f t="shared" si="319"/>
        <v>0</v>
      </c>
      <c r="X1530" s="177">
        <f t="shared" si="319"/>
        <v>0</v>
      </c>
      <c r="Y1530" s="177">
        <f t="shared" si="319"/>
        <v>0</v>
      </c>
      <c r="Z1530" s="177">
        <f t="shared" si="319"/>
        <v>0</v>
      </c>
      <c r="AA1530" s="177">
        <f t="shared" si="319"/>
        <v>0</v>
      </c>
      <c r="AB1530" s="177">
        <f t="shared" si="319"/>
        <v>0</v>
      </c>
      <c r="AC1530" s="177">
        <f t="shared" si="319"/>
        <v>0</v>
      </c>
      <c r="AD1530" s="177">
        <f t="shared" si="319"/>
        <v>0</v>
      </c>
      <c r="AE1530" s="177">
        <f t="shared" si="319"/>
        <v>0</v>
      </c>
      <c r="AF1530" s="177">
        <f t="shared" si="319"/>
        <v>0</v>
      </c>
      <c r="AG1530" s="177">
        <f t="shared" si="319"/>
        <v>0</v>
      </c>
      <c r="AH1530" s="177">
        <f t="shared" si="319"/>
        <v>0</v>
      </c>
      <c r="AI1530" s="177">
        <f t="shared" si="319"/>
        <v>0</v>
      </c>
      <c r="AJ1530" s="177">
        <f t="shared" si="319"/>
        <v>0</v>
      </c>
      <c r="AK1530" s="177">
        <f t="shared" si="319"/>
        <v>0.2</v>
      </c>
      <c r="AL1530" s="177">
        <f t="shared" si="319"/>
        <v>0.2</v>
      </c>
      <c r="AM1530" s="177">
        <f t="shared" si="319"/>
        <v>0.2</v>
      </c>
      <c r="AN1530" s="177">
        <f t="shared" si="319"/>
        <v>0.32</v>
      </c>
      <c r="AO1530" s="177">
        <f t="shared" si="319"/>
        <v>0.44</v>
      </c>
      <c r="AP1530" s="177">
        <f t="shared" si="319"/>
        <v>0.56000000000000005</v>
      </c>
      <c r="AQ1530" s="177">
        <f t="shared" si="319"/>
        <v>0.77999999999999992</v>
      </c>
      <c r="AR1530" s="177">
        <f t="shared" si="319"/>
        <v>1</v>
      </c>
      <c r="AS1530" s="177">
        <f t="shared" si="319"/>
        <v>1</v>
      </c>
      <c r="AT1530" s="177">
        <f t="shared" si="319"/>
        <v>1</v>
      </c>
      <c r="AU1530" s="177">
        <f t="shared" si="319"/>
        <v>1</v>
      </c>
      <c r="AV1530" s="177">
        <f t="shared" si="319"/>
        <v>1</v>
      </c>
      <c r="AW1530" s="177">
        <f t="shared" si="319"/>
        <v>1</v>
      </c>
      <c r="AX1530" s="177">
        <f t="shared" si="319"/>
        <v>1</v>
      </c>
      <c r="AY1530" s="177">
        <f t="shared" si="319"/>
        <v>1</v>
      </c>
      <c r="AZ1530" s="177">
        <f t="shared" si="319"/>
        <v>1</v>
      </c>
      <c r="BA1530" s="177">
        <f t="shared" si="319"/>
        <v>1</v>
      </c>
      <c r="BB1530" s="177">
        <f t="shared" si="319"/>
        <v>1</v>
      </c>
      <c r="BC1530" s="177">
        <f t="shared" si="319"/>
        <v>1</v>
      </c>
      <c r="BD1530" s="177">
        <f t="shared" si="319"/>
        <v>1</v>
      </c>
      <c r="BE1530" s="177">
        <f t="shared" si="319"/>
        <v>1</v>
      </c>
      <c r="BF1530" s="177">
        <f t="shared" si="319"/>
        <v>1</v>
      </c>
      <c r="BG1530" s="177">
        <f t="shared" si="319"/>
        <v>1</v>
      </c>
      <c r="BH1530" s="177">
        <f t="shared" si="319"/>
        <v>1</v>
      </c>
      <c r="BI1530" s="177">
        <f t="shared" si="319"/>
        <v>1</v>
      </c>
      <c r="BJ1530" s="177">
        <f t="shared" si="319"/>
        <v>1</v>
      </c>
      <c r="BK1530" s="177">
        <f t="shared" si="319"/>
        <v>1</v>
      </c>
      <c r="BL1530" s="177">
        <f t="shared" si="319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>
        <v>1</v>
      </c>
      <c r="AI1532" s="182">
        <v>1</v>
      </c>
      <c r="AJ1532" s="182">
        <v>1</v>
      </c>
      <c r="AK1532" s="182">
        <v>1</v>
      </c>
      <c r="AL1532" s="182"/>
      <c r="AM1532" s="182"/>
      <c r="AN1532" s="182"/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780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/>
      <c r="AH1533" s="182"/>
      <c r="AI1533" s="182">
        <v>0</v>
      </c>
      <c r="AJ1533" s="182"/>
      <c r="AK1533" s="182">
        <v>1</v>
      </c>
      <c r="AL1533" s="182">
        <v>1</v>
      </c>
      <c r="AM1533" s="182">
        <v>1</v>
      </c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780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182">
        <v>0.2</v>
      </c>
      <c r="AO1536" s="182">
        <v>0.4</v>
      </c>
      <c r="AP1536" s="182">
        <v>0.6</v>
      </c>
      <c r="AQ1536" s="182">
        <v>0.8</v>
      </c>
      <c r="AR1536" s="182">
        <v>1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780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>
        <v>0.5</v>
      </c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20">T1543*$N$1543+T1546*$N$1546+T1549*$N$1549</f>
        <v>0</v>
      </c>
      <c r="U1540" s="183">
        <f t="shared" si="320"/>
        <v>0</v>
      </c>
      <c r="V1540" s="183">
        <f t="shared" si="320"/>
        <v>0</v>
      </c>
      <c r="W1540" s="183">
        <f t="shared" si="320"/>
        <v>0</v>
      </c>
      <c r="X1540" s="183">
        <f t="shared" si="320"/>
        <v>0.2</v>
      </c>
      <c r="Y1540" s="183">
        <f t="shared" si="320"/>
        <v>0.2</v>
      </c>
      <c r="Z1540" s="183">
        <f t="shared" si="320"/>
        <v>0.2</v>
      </c>
      <c r="AA1540" s="183">
        <f t="shared" si="320"/>
        <v>0.2</v>
      </c>
      <c r="AB1540" s="183">
        <f t="shared" si="320"/>
        <v>0.2</v>
      </c>
      <c r="AC1540" s="183">
        <f t="shared" si="320"/>
        <v>0.2</v>
      </c>
      <c r="AD1540" s="183">
        <f t="shared" si="320"/>
        <v>0.2</v>
      </c>
      <c r="AE1540" s="183">
        <f t="shared" si="320"/>
        <v>0.2</v>
      </c>
      <c r="AF1540" s="183">
        <f t="shared" si="320"/>
        <v>0.2</v>
      </c>
      <c r="AG1540" s="183">
        <f t="shared" si="320"/>
        <v>0.2</v>
      </c>
      <c r="AH1540" s="183">
        <f t="shared" si="320"/>
        <v>0.2</v>
      </c>
      <c r="AI1540" s="183">
        <f t="shared" si="320"/>
        <v>0.2</v>
      </c>
      <c r="AJ1540" s="183">
        <f t="shared" si="320"/>
        <v>0.2</v>
      </c>
      <c r="AK1540" s="183">
        <f t="shared" si="320"/>
        <v>0.2</v>
      </c>
      <c r="AL1540" s="183">
        <f t="shared" si="320"/>
        <v>0.2</v>
      </c>
      <c r="AM1540" s="183">
        <f t="shared" si="320"/>
        <v>0.2</v>
      </c>
      <c r="AN1540" s="183">
        <f t="shared" si="320"/>
        <v>0.2</v>
      </c>
      <c r="AO1540" s="183">
        <f t="shared" si="320"/>
        <v>0.2</v>
      </c>
      <c r="AP1540" s="183">
        <f t="shared" si="320"/>
        <v>0.2</v>
      </c>
      <c r="AQ1540" s="183">
        <f t="shared" si="320"/>
        <v>0.2</v>
      </c>
      <c r="AR1540" s="183">
        <f t="shared" si="320"/>
        <v>0.2</v>
      </c>
      <c r="AS1540" s="183">
        <f t="shared" si="320"/>
        <v>0.8</v>
      </c>
      <c r="AT1540" s="183">
        <f t="shared" si="320"/>
        <v>1</v>
      </c>
      <c r="AU1540" s="183">
        <f t="shared" si="320"/>
        <v>1</v>
      </c>
      <c r="AV1540" s="183">
        <f t="shared" si="320"/>
        <v>1</v>
      </c>
      <c r="AW1540" s="183">
        <f t="shared" si="320"/>
        <v>1</v>
      </c>
      <c r="AX1540" s="183">
        <f t="shared" si="320"/>
        <v>1</v>
      </c>
      <c r="AY1540" s="183">
        <f t="shared" si="320"/>
        <v>1</v>
      </c>
      <c r="AZ1540" s="183">
        <f t="shared" si="320"/>
        <v>1</v>
      </c>
      <c r="BA1540" s="183">
        <f t="shared" si="320"/>
        <v>1</v>
      </c>
      <c r="BB1540" s="183">
        <f t="shared" si="320"/>
        <v>1</v>
      </c>
      <c r="BC1540" s="183">
        <f t="shared" si="320"/>
        <v>1</v>
      </c>
      <c r="BD1540" s="183">
        <f t="shared" si="320"/>
        <v>1</v>
      </c>
      <c r="BE1540" s="183">
        <f t="shared" si="320"/>
        <v>1</v>
      </c>
      <c r="BF1540" s="183">
        <f t="shared" si="320"/>
        <v>1</v>
      </c>
      <c r="BG1540" s="183">
        <f t="shared" si="320"/>
        <v>1</v>
      </c>
      <c r="BH1540" s="183">
        <f t="shared" si="320"/>
        <v>1</v>
      </c>
      <c r="BI1540" s="183">
        <f t="shared" si="320"/>
        <v>1</v>
      </c>
      <c r="BJ1540" s="183">
        <f t="shared" si="320"/>
        <v>1</v>
      </c>
      <c r="BK1540" s="183">
        <f t="shared" si="320"/>
        <v>1</v>
      </c>
      <c r="BL1540" s="183">
        <f t="shared" si="320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21">T1544*$N$1543+T1547*$N$1546+T1550*$N$1549</f>
        <v>0</v>
      </c>
      <c r="U1541" s="177">
        <f t="shared" si="321"/>
        <v>0</v>
      </c>
      <c r="V1541" s="177">
        <f t="shared" si="321"/>
        <v>0</v>
      </c>
      <c r="W1541" s="177">
        <f t="shared" si="321"/>
        <v>0</v>
      </c>
      <c r="X1541" s="177">
        <f t="shared" si="321"/>
        <v>0</v>
      </c>
      <c r="Y1541" s="177">
        <f t="shared" si="321"/>
        <v>0</v>
      </c>
      <c r="Z1541" s="177">
        <f t="shared" si="321"/>
        <v>0.2</v>
      </c>
      <c r="AA1541" s="177">
        <f t="shared" si="321"/>
        <v>0.2</v>
      </c>
      <c r="AB1541" s="177">
        <f t="shared" si="321"/>
        <v>0.2</v>
      </c>
      <c r="AC1541" s="177">
        <f t="shared" si="321"/>
        <v>0.2</v>
      </c>
      <c r="AD1541" s="177">
        <f t="shared" si="321"/>
        <v>0.2</v>
      </c>
      <c r="AE1541" s="177">
        <f t="shared" si="321"/>
        <v>0.2</v>
      </c>
      <c r="AF1541" s="177">
        <f t="shared" si="321"/>
        <v>0.2</v>
      </c>
      <c r="AG1541" s="177">
        <f t="shared" si="321"/>
        <v>0.2</v>
      </c>
      <c r="AH1541" s="177">
        <f t="shared" si="321"/>
        <v>0.2</v>
      </c>
      <c r="AI1541" s="177">
        <f t="shared" si="321"/>
        <v>0.2</v>
      </c>
      <c r="AJ1541" s="177">
        <f t="shared" si="321"/>
        <v>0.2</v>
      </c>
      <c r="AK1541" s="177">
        <f t="shared" si="321"/>
        <v>0.2</v>
      </c>
      <c r="AL1541" s="177">
        <f t="shared" si="321"/>
        <v>0</v>
      </c>
      <c r="AM1541" s="177">
        <f t="shared" si="321"/>
        <v>0</v>
      </c>
      <c r="AN1541" s="177">
        <f t="shared" si="321"/>
        <v>0</v>
      </c>
      <c r="AO1541" s="177">
        <f t="shared" si="321"/>
        <v>0</v>
      </c>
      <c r="AP1541" s="177">
        <f t="shared" si="321"/>
        <v>0</v>
      </c>
      <c r="AQ1541" s="177">
        <f t="shared" si="321"/>
        <v>0</v>
      </c>
      <c r="AR1541" s="177">
        <f t="shared" si="321"/>
        <v>0</v>
      </c>
      <c r="AS1541" s="177">
        <f t="shared" si="321"/>
        <v>0</v>
      </c>
      <c r="AT1541" s="177">
        <f t="shared" si="321"/>
        <v>0</v>
      </c>
      <c r="AU1541" s="177">
        <f t="shared" si="321"/>
        <v>0</v>
      </c>
      <c r="AV1541" s="177">
        <f t="shared" si="321"/>
        <v>0</v>
      </c>
      <c r="AW1541" s="177">
        <f t="shared" si="321"/>
        <v>0</v>
      </c>
      <c r="AX1541" s="177">
        <f t="shared" si="321"/>
        <v>0</v>
      </c>
      <c r="AY1541" s="177">
        <f t="shared" si="321"/>
        <v>0</v>
      </c>
      <c r="AZ1541" s="177">
        <f t="shared" si="321"/>
        <v>0</v>
      </c>
      <c r="BA1541" s="177">
        <f t="shared" si="321"/>
        <v>0</v>
      </c>
      <c r="BB1541" s="177">
        <f t="shared" si="321"/>
        <v>0</v>
      </c>
      <c r="BC1541" s="177">
        <f t="shared" si="321"/>
        <v>0</v>
      </c>
      <c r="BD1541" s="177">
        <f t="shared" si="321"/>
        <v>0</v>
      </c>
      <c r="BE1541" s="177">
        <f t="shared" si="321"/>
        <v>0</v>
      </c>
      <c r="BF1541" s="177">
        <f t="shared" si="321"/>
        <v>0</v>
      </c>
      <c r="BG1541" s="177">
        <f t="shared" si="321"/>
        <v>0</v>
      </c>
      <c r="BH1541" s="177">
        <f t="shared" si="321"/>
        <v>0</v>
      </c>
      <c r="BI1541" s="177">
        <f t="shared" si="321"/>
        <v>0</v>
      </c>
      <c r="BJ1541" s="177">
        <f t="shared" si="321"/>
        <v>0</v>
      </c>
      <c r="BK1541" s="177">
        <f t="shared" si="321"/>
        <v>0</v>
      </c>
      <c r="BL1541" s="177">
        <f t="shared" si="321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780</v>
      </c>
      <c r="S1542" s="177">
        <f>S1545*$N$1543+S1548*$N$1546+S1551*$N$1549</f>
        <v>0</v>
      </c>
      <c r="T1542" s="177">
        <f t="shared" ref="T1542:BL1542" si="322">T1545*$N$1543+T1548*$N$1546+T1551*$N$1549</f>
        <v>0</v>
      </c>
      <c r="U1542" s="177">
        <f t="shared" si="322"/>
        <v>0</v>
      </c>
      <c r="V1542" s="177">
        <f t="shared" si="322"/>
        <v>0</v>
      </c>
      <c r="W1542" s="177">
        <f t="shared" si="322"/>
        <v>0</v>
      </c>
      <c r="X1542" s="177">
        <f t="shared" si="322"/>
        <v>0</v>
      </c>
      <c r="Y1542" s="177">
        <f t="shared" si="322"/>
        <v>0</v>
      </c>
      <c r="Z1542" s="177">
        <f t="shared" si="322"/>
        <v>0</v>
      </c>
      <c r="AA1542" s="177">
        <f t="shared" si="322"/>
        <v>0</v>
      </c>
      <c r="AB1542" s="177">
        <f t="shared" si="322"/>
        <v>0</v>
      </c>
      <c r="AC1542" s="177">
        <f t="shared" si="322"/>
        <v>0</v>
      </c>
      <c r="AD1542" s="177">
        <f t="shared" si="322"/>
        <v>0</v>
      </c>
      <c r="AE1542" s="177">
        <f t="shared" si="322"/>
        <v>0</v>
      </c>
      <c r="AF1542" s="177">
        <f t="shared" si="322"/>
        <v>0</v>
      </c>
      <c r="AG1542" s="177">
        <f t="shared" si="322"/>
        <v>0</v>
      </c>
      <c r="AH1542" s="177">
        <f t="shared" si="322"/>
        <v>0</v>
      </c>
      <c r="AI1542" s="177">
        <f t="shared" si="322"/>
        <v>0</v>
      </c>
      <c r="AJ1542" s="177">
        <f t="shared" si="322"/>
        <v>0</v>
      </c>
      <c r="AK1542" s="177">
        <f t="shared" si="322"/>
        <v>0.2</v>
      </c>
      <c r="AL1542" s="177">
        <f t="shared" si="322"/>
        <v>0.2</v>
      </c>
      <c r="AM1542" s="177">
        <f t="shared" si="322"/>
        <v>0.2</v>
      </c>
      <c r="AN1542" s="177">
        <f t="shared" si="322"/>
        <v>0.2</v>
      </c>
      <c r="AO1542" s="177">
        <f t="shared" si="322"/>
        <v>0.2</v>
      </c>
      <c r="AP1542" s="177">
        <f t="shared" si="322"/>
        <v>0.2</v>
      </c>
      <c r="AQ1542" s="177">
        <f t="shared" si="322"/>
        <v>0.2</v>
      </c>
      <c r="AR1542" s="177">
        <f t="shared" si="322"/>
        <v>0.2</v>
      </c>
      <c r="AS1542" s="177">
        <f t="shared" si="322"/>
        <v>0.44</v>
      </c>
      <c r="AT1542" s="177">
        <f t="shared" si="322"/>
        <v>0.60799999999999998</v>
      </c>
      <c r="AU1542" s="177">
        <f t="shared" si="322"/>
        <v>0.60799999999999998</v>
      </c>
      <c r="AV1542" s="177">
        <f t="shared" si="322"/>
        <v>1</v>
      </c>
      <c r="AW1542" s="177">
        <f t="shared" si="322"/>
        <v>1</v>
      </c>
      <c r="AX1542" s="177">
        <f t="shared" si="322"/>
        <v>1</v>
      </c>
      <c r="AY1542" s="177">
        <f t="shared" si="322"/>
        <v>1</v>
      </c>
      <c r="AZ1542" s="177">
        <f t="shared" si="322"/>
        <v>1</v>
      </c>
      <c r="BA1542" s="177">
        <f t="shared" si="322"/>
        <v>1</v>
      </c>
      <c r="BB1542" s="177">
        <f t="shared" si="322"/>
        <v>1</v>
      </c>
      <c r="BC1542" s="177">
        <f t="shared" si="322"/>
        <v>1</v>
      </c>
      <c r="BD1542" s="177">
        <f t="shared" si="322"/>
        <v>1</v>
      </c>
      <c r="BE1542" s="177">
        <f t="shared" si="322"/>
        <v>1</v>
      </c>
      <c r="BF1542" s="177">
        <f t="shared" si="322"/>
        <v>1</v>
      </c>
      <c r="BG1542" s="177">
        <f t="shared" si="322"/>
        <v>1</v>
      </c>
      <c r="BH1542" s="177">
        <f t="shared" si="322"/>
        <v>1</v>
      </c>
      <c r="BI1542" s="177">
        <f t="shared" si="322"/>
        <v>1</v>
      </c>
      <c r="BJ1542" s="177">
        <f t="shared" si="322"/>
        <v>1</v>
      </c>
      <c r="BK1542" s="177">
        <f t="shared" si="322"/>
        <v>1</v>
      </c>
      <c r="BL1542" s="177">
        <f t="shared" si="322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>
        <v>1</v>
      </c>
      <c r="AI1544" s="182">
        <v>1</v>
      </c>
      <c r="AJ1544" s="182">
        <v>1</v>
      </c>
      <c r="AK1544" s="182">
        <v>1</v>
      </c>
      <c r="AL1544" s="182"/>
      <c r="AM1544" s="182"/>
      <c r="AN1544" s="182"/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780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/>
      <c r="AH1545" s="182"/>
      <c r="AI1545" s="182">
        <v>0</v>
      </c>
      <c r="AJ1545" s="182"/>
      <c r="AK1545" s="182">
        <v>1</v>
      </c>
      <c r="AL1545" s="182">
        <v>1</v>
      </c>
      <c r="AM1545" s="182">
        <v>1</v>
      </c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8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780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/>
      <c r="AS1548" s="182">
        <v>0.4</v>
      </c>
      <c r="AT1548" s="182">
        <v>0.51</v>
      </c>
      <c r="AU1548" s="182">
        <v>0.51</v>
      </c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780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/>
      <c r="AT1551" s="182">
        <v>0.51</v>
      </c>
      <c r="AU1551" s="182">
        <v>0.51</v>
      </c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786</v>
      </c>
      <c r="H1552" s="317" t="s">
        <v>17</v>
      </c>
      <c r="I1552" s="30"/>
      <c r="J1552" s="30"/>
      <c r="K1552" s="30"/>
      <c r="L1552" s="30">
        <f>P1552/$P$1471</f>
        <v>1.1439662564137471E-2</v>
      </c>
      <c r="M1552" s="30"/>
      <c r="N1552" s="31"/>
      <c r="O1552" s="31"/>
      <c r="P1552" s="87">
        <f>541080.57*2</f>
        <v>1082161.1399999999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AF1552" si="323">T1555*$M1555+T1558*$M1558+T1561*$M1561</f>
        <v>0</v>
      </c>
      <c r="U1552" s="180">
        <f t="shared" si="323"/>
        <v>0</v>
      </c>
      <c r="V1552" s="180">
        <f t="shared" si="323"/>
        <v>0</v>
      </c>
      <c r="W1552" s="180">
        <f t="shared" si="323"/>
        <v>0</v>
      </c>
      <c r="X1552" s="180">
        <f t="shared" si="323"/>
        <v>0</v>
      </c>
      <c r="Y1552" s="180">
        <f t="shared" si="323"/>
        <v>0</v>
      </c>
      <c r="Z1552" s="180">
        <f t="shared" si="323"/>
        <v>0</v>
      </c>
      <c r="AA1552" s="180">
        <f t="shared" si="323"/>
        <v>0</v>
      </c>
      <c r="AB1552" s="180">
        <f t="shared" si="323"/>
        <v>0</v>
      </c>
      <c r="AC1552" s="180">
        <f t="shared" si="323"/>
        <v>0</v>
      </c>
      <c r="AD1552" s="180">
        <f t="shared" si="323"/>
        <v>0</v>
      </c>
      <c r="AE1552" s="180">
        <f t="shared" si="323"/>
        <v>0</v>
      </c>
      <c r="AF1552" s="180">
        <f t="shared" si="323"/>
        <v>0.1</v>
      </c>
      <c r="AG1552" s="180">
        <v>0.2</v>
      </c>
      <c r="AH1552" s="180">
        <v>0.2</v>
      </c>
      <c r="AI1552" s="180">
        <v>0.2</v>
      </c>
      <c r="AJ1552" s="180">
        <v>0.2</v>
      </c>
      <c r="AK1552" s="180">
        <v>0.2</v>
      </c>
      <c r="AL1552" s="180">
        <v>0.2</v>
      </c>
      <c r="AM1552" s="180">
        <v>0.2</v>
      </c>
      <c r="AN1552" s="180">
        <v>0.2</v>
      </c>
      <c r="AO1552" s="180">
        <v>0.2</v>
      </c>
      <c r="AP1552" s="180">
        <v>0.2</v>
      </c>
      <c r="AQ1552" s="180">
        <v>0.2</v>
      </c>
      <c r="AR1552" s="180">
        <v>0.8</v>
      </c>
      <c r="AS1552" s="180">
        <v>1</v>
      </c>
      <c r="AT1552" s="180">
        <v>1</v>
      </c>
      <c r="AU1552" s="180">
        <v>1</v>
      </c>
      <c r="AV1552" s="180">
        <v>1</v>
      </c>
      <c r="AW1552" s="180">
        <v>1</v>
      </c>
      <c r="AX1552" s="180">
        <v>1</v>
      </c>
      <c r="AY1552" s="180">
        <v>1</v>
      </c>
      <c r="AZ1552" s="180">
        <v>1</v>
      </c>
      <c r="BA1552" s="180">
        <v>1</v>
      </c>
      <c r="BB1552" s="180">
        <v>1</v>
      </c>
      <c r="BC1552" s="180">
        <v>1</v>
      </c>
      <c r="BD1552" s="180">
        <v>1</v>
      </c>
      <c r="BE1552" s="180">
        <v>1</v>
      </c>
      <c r="BF1552" s="180">
        <v>1</v>
      </c>
      <c r="BG1552" s="180">
        <v>1</v>
      </c>
      <c r="BH1552" s="180">
        <v>1</v>
      </c>
      <c r="BI1552" s="180">
        <v>1</v>
      </c>
      <c r="BJ1552" s="180">
        <v>1</v>
      </c>
      <c r="BK1552" s="180">
        <v>1</v>
      </c>
      <c r="BL1552" s="180"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4">S1556*$M1555+S1559*$M1558+S1562*$M1561</f>
        <v>0</v>
      </c>
      <c r="T1553" s="177">
        <f t="shared" si="324"/>
        <v>0</v>
      </c>
      <c r="U1553" s="177">
        <f t="shared" si="324"/>
        <v>0</v>
      </c>
      <c r="V1553" s="177">
        <f t="shared" si="324"/>
        <v>0</v>
      </c>
      <c r="W1553" s="177">
        <f t="shared" si="324"/>
        <v>0</v>
      </c>
      <c r="X1553" s="177">
        <f t="shared" si="324"/>
        <v>0</v>
      </c>
      <c r="Y1553" s="177">
        <f t="shared" si="324"/>
        <v>0</v>
      </c>
      <c r="Z1553" s="177">
        <f t="shared" si="324"/>
        <v>0</v>
      </c>
      <c r="AA1553" s="177">
        <f t="shared" si="324"/>
        <v>0</v>
      </c>
      <c r="AB1553" s="177">
        <f t="shared" si="324"/>
        <v>0</v>
      </c>
      <c r="AC1553" s="177">
        <f t="shared" si="324"/>
        <v>0</v>
      </c>
      <c r="AD1553" s="177">
        <f t="shared" si="324"/>
        <v>0</v>
      </c>
      <c r="AE1553" s="177">
        <f t="shared" si="324"/>
        <v>0</v>
      </c>
      <c r="AF1553" s="177">
        <f t="shared" si="324"/>
        <v>0</v>
      </c>
      <c r="AG1553" s="177">
        <v>0.1</v>
      </c>
      <c r="AH1553" s="177">
        <f t="shared" si="324"/>
        <v>0.1</v>
      </c>
      <c r="AI1553" s="177">
        <f t="shared" si="324"/>
        <v>0.1</v>
      </c>
      <c r="AJ1553" s="177">
        <f t="shared" si="324"/>
        <v>0.1</v>
      </c>
      <c r="AK1553" s="177">
        <f t="shared" si="324"/>
        <v>0.1</v>
      </c>
      <c r="AL1553" s="177">
        <f t="shared" si="324"/>
        <v>0</v>
      </c>
      <c r="AM1553" s="177">
        <f t="shared" si="324"/>
        <v>0</v>
      </c>
      <c r="AN1553" s="177">
        <f t="shared" si="324"/>
        <v>0</v>
      </c>
      <c r="AO1553" s="177">
        <f t="shared" si="324"/>
        <v>0</v>
      </c>
      <c r="AP1553" s="177">
        <f t="shared" si="324"/>
        <v>0</v>
      </c>
      <c r="AQ1553" s="177">
        <f t="shared" si="324"/>
        <v>0</v>
      </c>
      <c r="AR1553" s="177">
        <f t="shared" si="324"/>
        <v>0</v>
      </c>
      <c r="AS1553" s="177">
        <f t="shared" si="324"/>
        <v>0</v>
      </c>
      <c r="AT1553" s="177">
        <f t="shared" si="324"/>
        <v>0</v>
      </c>
      <c r="AU1553" s="177">
        <f t="shared" si="324"/>
        <v>0</v>
      </c>
      <c r="AV1553" s="177">
        <f t="shared" si="324"/>
        <v>0</v>
      </c>
      <c r="AW1553" s="177">
        <f t="shared" si="324"/>
        <v>0</v>
      </c>
      <c r="AX1553" s="177">
        <f t="shared" si="324"/>
        <v>0</v>
      </c>
      <c r="AY1553" s="177">
        <f t="shared" si="324"/>
        <v>0</v>
      </c>
      <c r="AZ1553" s="177">
        <f t="shared" si="324"/>
        <v>0</v>
      </c>
      <c r="BA1553" s="177">
        <f t="shared" si="324"/>
        <v>0</v>
      </c>
      <c r="BB1553" s="177">
        <f t="shared" si="324"/>
        <v>0</v>
      </c>
      <c r="BC1553" s="177">
        <f t="shared" si="324"/>
        <v>0</v>
      </c>
      <c r="BD1553" s="177">
        <f t="shared" si="324"/>
        <v>0</v>
      </c>
      <c r="BE1553" s="177">
        <f t="shared" si="324"/>
        <v>0</v>
      </c>
      <c r="BF1553" s="177">
        <f t="shared" si="324"/>
        <v>0</v>
      </c>
      <c r="BG1553" s="177">
        <f t="shared" si="324"/>
        <v>0</v>
      </c>
      <c r="BH1553" s="177">
        <f t="shared" si="324"/>
        <v>0</v>
      </c>
      <c r="BI1553" s="177">
        <f t="shared" si="324"/>
        <v>0</v>
      </c>
      <c r="BJ1553" s="177">
        <f t="shared" si="324"/>
        <v>0</v>
      </c>
      <c r="BK1553" s="177">
        <f t="shared" si="324"/>
        <v>0</v>
      </c>
      <c r="BL1553" s="177">
        <f t="shared" si="324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780</v>
      </c>
      <c r="S1554" s="177">
        <f>S1557*$M$1555+S1560*$M$1558+S1563*$M$1561</f>
        <v>0</v>
      </c>
      <c r="T1554" s="177">
        <f t="shared" ref="T1554:BL1554" si="325">T1557*$M$1555+T1560*$M$1558+T1563*$M$1561</f>
        <v>0</v>
      </c>
      <c r="U1554" s="177">
        <f t="shared" si="325"/>
        <v>0</v>
      </c>
      <c r="V1554" s="177">
        <f t="shared" si="325"/>
        <v>0</v>
      </c>
      <c r="W1554" s="177">
        <f t="shared" si="325"/>
        <v>0</v>
      </c>
      <c r="X1554" s="177">
        <f t="shared" si="325"/>
        <v>0</v>
      </c>
      <c r="Y1554" s="177">
        <f t="shared" si="325"/>
        <v>0</v>
      </c>
      <c r="Z1554" s="177">
        <f t="shared" si="325"/>
        <v>0</v>
      </c>
      <c r="AA1554" s="177">
        <f t="shared" si="325"/>
        <v>0</v>
      </c>
      <c r="AB1554" s="177">
        <f t="shared" si="325"/>
        <v>0</v>
      </c>
      <c r="AC1554" s="177">
        <f t="shared" si="325"/>
        <v>0</v>
      </c>
      <c r="AD1554" s="177">
        <f t="shared" si="325"/>
        <v>0</v>
      </c>
      <c r="AE1554" s="177">
        <f t="shared" si="325"/>
        <v>0</v>
      </c>
      <c r="AF1554" s="177">
        <f t="shared" si="325"/>
        <v>0</v>
      </c>
      <c r="AG1554" s="177">
        <f t="shared" si="325"/>
        <v>0</v>
      </c>
      <c r="AH1554" s="177">
        <f t="shared" si="325"/>
        <v>0</v>
      </c>
      <c r="AI1554" s="177">
        <f t="shared" si="325"/>
        <v>0</v>
      </c>
      <c r="AJ1554" s="177">
        <f t="shared" si="325"/>
        <v>0</v>
      </c>
      <c r="AK1554" s="177">
        <f t="shared" si="325"/>
        <v>0.1</v>
      </c>
      <c r="AL1554" s="177">
        <f t="shared" si="325"/>
        <v>0.1</v>
      </c>
      <c r="AM1554" s="177">
        <f t="shared" si="325"/>
        <v>0.1</v>
      </c>
      <c r="AN1554" s="177">
        <f t="shared" si="325"/>
        <v>0.1</v>
      </c>
      <c r="AO1554" s="177">
        <f t="shared" si="325"/>
        <v>0.1</v>
      </c>
      <c r="AP1554" s="177">
        <f t="shared" si="325"/>
        <v>0.1</v>
      </c>
      <c r="AQ1554" s="177">
        <f t="shared" si="325"/>
        <v>0.1</v>
      </c>
      <c r="AR1554" s="177">
        <f t="shared" si="325"/>
        <v>0.1</v>
      </c>
      <c r="AS1554" s="177">
        <f t="shared" si="325"/>
        <v>0.1</v>
      </c>
      <c r="AT1554" s="177">
        <f t="shared" si="325"/>
        <v>1</v>
      </c>
      <c r="AU1554" s="177">
        <f t="shared" si="325"/>
        <v>1</v>
      </c>
      <c r="AV1554" s="177">
        <f t="shared" si="325"/>
        <v>1</v>
      </c>
      <c r="AW1554" s="177">
        <f t="shared" si="325"/>
        <v>1</v>
      </c>
      <c r="AX1554" s="177">
        <f t="shared" si="325"/>
        <v>1</v>
      </c>
      <c r="AY1554" s="177">
        <f t="shared" si="325"/>
        <v>1</v>
      </c>
      <c r="AZ1554" s="177">
        <f t="shared" si="325"/>
        <v>1</v>
      </c>
      <c r="BA1554" s="177">
        <f t="shared" si="325"/>
        <v>1</v>
      </c>
      <c r="BB1554" s="177">
        <f t="shared" si="325"/>
        <v>1</v>
      </c>
      <c r="BC1554" s="177">
        <f t="shared" si="325"/>
        <v>1</v>
      </c>
      <c r="BD1554" s="177">
        <f t="shared" si="325"/>
        <v>1</v>
      </c>
      <c r="BE1554" s="177">
        <f t="shared" si="325"/>
        <v>1</v>
      </c>
      <c r="BF1554" s="177">
        <f t="shared" si="325"/>
        <v>1</v>
      </c>
      <c r="BG1554" s="177">
        <f t="shared" si="325"/>
        <v>1</v>
      </c>
      <c r="BH1554" s="177">
        <f t="shared" si="325"/>
        <v>1</v>
      </c>
      <c r="BI1554" s="177">
        <f t="shared" si="325"/>
        <v>1</v>
      </c>
      <c r="BJ1554" s="177">
        <f t="shared" si="325"/>
        <v>1</v>
      </c>
      <c r="BK1554" s="177">
        <f t="shared" si="325"/>
        <v>1</v>
      </c>
      <c r="BL1554" s="177">
        <f t="shared" si="325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0.1</v>
      </c>
      <c r="N1555" s="104"/>
      <c r="O1555" s="104"/>
      <c r="P1555" s="105">
        <v>108216.114</v>
      </c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>
        <v>1</v>
      </c>
      <c r="AI1556" s="182">
        <v>1</v>
      </c>
      <c r="AJ1556" s="182">
        <v>1</v>
      </c>
      <c r="AK1556" s="182">
        <v>1</v>
      </c>
      <c r="AL1556" s="182"/>
      <c r="AM1556" s="182"/>
      <c r="AN1556" s="182"/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20"/>
      <c r="Q1557" s="13"/>
      <c r="R1557" s="117" t="s">
        <v>780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/>
      <c r="AH1557" s="182"/>
      <c r="AI1557" s="182">
        <v>0</v>
      </c>
      <c r="AJ1557" s="182"/>
      <c r="AK1557" s="182">
        <v>1</v>
      </c>
      <c r="AL1557" s="182">
        <v>1</v>
      </c>
      <c r="AM1557" s="182">
        <v>1</v>
      </c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0.65</v>
      </c>
      <c r="N1558" s="104"/>
      <c r="O1558" s="104"/>
      <c r="P1558" s="105">
        <v>703404.74099999992</v>
      </c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20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20"/>
      <c r="Q1560" s="13"/>
      <c r="R1560" s="117" t="s">
        <v>780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/>
      <c r="AS1560" s="182"/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0.25</v>
      </c>
      <c r="N1561" s="104"/>
      <c r="O1561" s="104"/>
      <c r="P1561" s="105">
        <v>270540.28499999997</v>
      </c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780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/>
      <c r="AT1563" s="182">
        <v>1</v>
      </c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467" t="s">
        <v>470</v>
      </c>
      <c r="H1564" s="317" t="s">
        <v>795</v>
      </c>
      <c r="I1564" s="30"/>
      <c r="J1564" s="30"/>
      <c r="K1564" s="30"/>
      <c r="L1564" s="30"/>
      <c r="M1564" s="30"/>
      <c r="N1564" s="31"/>
      <c r="O1564" s="31"/>
      <c r="P1564" s="87"/>
      <c r="Q1564" s="4"/>
      <c r="R1564" s="163" t="s">
        <v>110</v>
      </c>
      <c r="S1564" s="180">
        <f>S1567*$M$1567+S1570*$M$1570+S1573*$M$1573</f>
        <v>0</v>
      </c>
      <c r="T1564" s="180">
        <f t="shared" ref="T1564:AF1564" si="326">T1567*$M1567+T1570*$M1570+T1573*$M1573</f>
        <v>0</v>
      </c>
      <c r="U1564" s="180">
        <f t="shared" si="326"/>
        <v>0</v>
      </c>
      <c r="V1564" s="180">
        <f t="shared" si="326"/>
        <v>0</v>
      </c>
      <c r="W1564" s="180">
        <f t="shared" si="326"/>
        <v>0</v>
      </c>
      <c r="X1564" s="180">
        <f t="shared" si="326"/>
        <v>0</v>
      </c>
      <c r="Y1564" s="180">
        <f t="shared" si="326"/>
        <v>0</v>
      </c>
      <c r="Z1564" s="180">
        <f t="shared" si="326"/>
        <v>0</v>
      </c>
      <c r="AA1564" s="180">
        <f t="shared" si="326"/>
        <v>0</v>
      </c>
      <c r="AB1564" s="180">
        <f t="shared" si="326"/>
        <v>0</v>
      </c>
      <c r="AC1564" s="180">
        <f t="shared" si="326"/>
        <v>0</v>
      </c>
      <c r="AD1564" s="180">
        <f t="shared" si="326"/>
        <v>0</v>
      </c>
      <c r="AE1564" s="180">
        <f t="shared" si="326"/>
        <v>0</v>
      </c>
      <c r="AF1564" s="180">
        <f t="shared" si="326"/>
        <v>0</v>
      </c>
      <c r="AG1564" s="180">
        <v>0.2</v>
      </c>
      <c r="AH1564" s="180">
        <v>0.2</v>
      </c>
      <c r="AI1564" s="180">
        <v>0.2</v>
      </c>
      <c r="AJ1564" s="180">
        <v>0.2</v>
      </c>
      <c r="AK1564" s="180">
        <v>0.2</v>
      </c>
      <c r="AL1564" s="180">
        <v>0.2</v>
      </c>
      <c r="AM1564" s="180">
        <v>0.2</v>
      </c>
      <c r="AN1564" s="180">
        <v>0.2</v>
      </c>
      <c r="AO1564" s="180">
        <v>0.2</v>
      </c>
      <c r="AP1564" s="180">
        <v>0.2</v>
      </c>
      <c r="AQ1564" s="180">
        <v>0.2</v>
      </c>
      <c r="AR1564" s="180">
        <v>0.8</v>
      </c>
      <c r="AS1564" s="180">
        <v>1</v>
      </c>
      <c r="AT1564" s="180">
        <v>1</v>
      </c>
      <c r="AU1564" s="180">
        <v>1</v>
      </c>
      <c r="AV1564" s="180">
        <v>1</v>
      </c>
      <c r="AW1564" s="180">
        <v>1</v>
      </c>
      <c r="AX1564" s="180">
        <v>1</v>
      </c>
      <c r="AY1564" s="180">
        <v>1</v>
      </c>
      <c r="AZ1564" s="180">
        <v>1</v>
      </c>
      <c r="BA1564" s="180">
        <v>1</v>
      </c>
      <c r="BB1564" s="180">
        <v>1</v>
      </c>
      <c r="BC1564" s="180">
        <v>1</v>
      </c>
      <c r="BD1564" s="180">
        <v>1</v>
      </c>
      <c r="BE1564" s="180">
        <v>1</v>
      </c>
      <c r="BF1564" s="180">
        <v>1</v>
      </c>
      <c r="BG1564" s="180">
        <v>1</v>
      </c>
      <c r="BH1564" s="180">
        <v>1</v>
      </c>
      <c r="BI1564" s="180">
        <v>1</v>
      </c>
      <c r="BJ1564" s="180">
        <v>1</v>
      </c>
      <c r="BK1564" s="180">
        <v>1</v>
      </c>
      <c r="BL1564" s="180"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AF1565" si="327">S1568*$M1567+S1571*$M1570+S1574*$M1573</f>
        <v>0</v>
      </c>
      <c r="T1565" s="177">
        <f t="shared" si="327"/>
        <v>0</v>
      </c>
      <c r="U1565" s="177">
        <f t="shared" si="327"/>
        <v>0</v>
      </c>
      <c r="V1565" s="177">
        <f t="shared" si="327"/>
        <v>0</v>
      </c>
      <c r="W1565" s="177">
        <f t="shared" si="327"/>
        <v>0</v>
      </c>
      <c r="X1565" s="177">
        <f t="shared" si="327"/>
        <v>0</v>
      </c>
      <c r="Y1565" s="177">
        <f t="shared" si="327"/>
        <v>0</v>
      </c>
      <c r="Z1565" s="177">
        <f t="shared" si="327"/>
        <v>0</v>
      </c>
      <c r="AA1565" s="177">
        <f t="shared" si="327"/>
        <v>0</v>
      </c>
      <c r="AB1565" s="177">
        <f t="shared" si="327"/>
        <v>0</v>
      </c>
      <c r="AC1565" s="177">
        <f t="shared" si="327"/>
        <v>0</v>
      </c>
      <c r="AD1565" s="177">
        <f t="shared" si="327"/>
        <v>0</v>
      </c>
      <c r="AE1565" s="177">
        <f t="shared" si="327"/>
        <v>0</v>
      </c>
      <c r="AF1565" s="177">
        <f t="shared" si="327"/>
        <v>0</v>
      </c>
      <c r="AG1565" s="177">
        <v>0</v>
      </c>
      <c r="AH1565" s="177">
        <v>0</v>
      </c>
      <c r="AI1565" s="177">
        <v>0</v>
      </c>
      <c r="AJ1565" s="177">
        <v>0</v>
      </c>
      <c r="AK1565" s="177">
        <v>0</v>
      </c>
      <c r="AL1565" s="177">
        <v>0</v>
      </c>
      <c r="AM1565" s="177">
        <v>0</v>
      </c>
      <c r="AN1565" s="177">
        <v>0</v>
      </c>
      <c r="AO1565" s="177">
        <v>0</v>
      </c>
      <c r="AP1565" s="177">
        <v>0</v>
      </c>
      <c r="AQ1565" s="177">
        <v>0</v>
      </c>
      <c r="AR1565" s="177">
        <v>0</v>
      </c>
      <c r="AS1565" s="177">
        <v>0</v>
      </c>
      <c r="AT1565" s="177">
        <v>0</v>
      </c>
      <c r="AU1565" s="177">
        <v>0</v>
      </c>
      <c r="AV1565" s="177">
        <v>0</v>
      </c>
      <c r="AW1565" s="177">
        <v>0</v>
      </c>
      <c r="AX1565" s="177">
        <v>0</v>
      </c>
      <c r="AY1565" s="177">
        <v>0</v>
      </c>
      <c r="AZ1565" s="177">
        <v>0</v>
      </c>
      <c r="BA1565" s="177">
        <v>0</v>
      </c>
      <c r="BB1565" s="177">
        <v>0</v>
      </c>
      <c r="BC1565" s="177">
        <v>0</v>
      </c>
      <c r="BD1565" s="177">
        <v>0</v>
      </c>
      <c r="BE1565" s="177">
        <v>0</v>
      </c>
      <c r="BF1565" s="177">
        <v>0</v>
      </c>
      <c r="BG1565" s="177">
        <v>0</v>
      </c>
      <c r="BH1565" s="177">
        <v>0</v>
      </c>
      <c r="BI1565" s="177">
        <v>0</v>
      </c>
      <c r="BJ1565" s="177">
        <v>0</v>
      </c>
      <c r="BK1565" s="177">
        <v>0</v>
      </c>
      <c r="BL1565" s="177"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780</v>
      </c>
      <c r="S1566" s="177">
        <f>S1569*$M$1567+S1572*$M$1570+S1575*$M$1573</f>
        <v>0</v>
      </c>
      <c r="T1566" s="177">
        <f t="shared" ref="T1566:AF1566" si="328">T1569*$M$1567+T1572*$M$1570+T1575*$M$1573</f>
        <v>0</v>
      </c>
      <c r="U1566" s="177">
        <f t="shared" si="328"/>
        <v>0</v>
      </c>
      <c r="V1566" s="177">
        <f t="shared" si="328"/>
        <v>0</v>
      </c>
      <c r="W1566" s="177">
        <f t="shared" si="328"/>
        <v>0</v>
      </c>
      <c r="X1566" s="177">
        <f t="shared" si="328"/>
        <v>0</v>
      </c>
      <c r="Y1566" s="177">
        <f t="shared" si="328"/>
        <v>0</v>
      </c>
      <c r="Z1566" s="177">
        <f t="shared" si="328"/>
        <v>0</v>
      </c>
      <c r="AA1566" s="177">
        <f t="shared" si="328"/>
        <v>0</v>
      </c>
      <c r="AB1566" s="177">
        <f t="shared" si="328"/>
        <v>0</v>
      </c>
      <c r="AC1566" s="177">
        <f t="shared" si="328"/>
        <v>0</v>
      </c>
      <c r="AD1566" s="177">
        <f t="shared" si="328"/>
        <v>0</v>
      </c>
      <c r="AE1566" s="177">
        <f t="shared" si="328"/>
        <v>0</v>
      </c>
      <c r="AF1566" s="177">
        <f t="shared" si="328"/>
        <v>0</v>
      </c>
      <c r="AG1566" s="177"/>
      <c r="AH1566" s="177"/>
      <c r="AI1566" s="177"/>
      <c r="AJ1566" s="177"/>
      <c r="AK1566" s="177"/>
      <c r="AL1566" s="177"/>
      <c r="AM1566" s="177"/>
      <c r="AN1566" s="177"/>
      <c r="AO1566" s="177"/>
      <c r="AP1566" s="177"/>
      <c r="AQ1566" s="177"/>
      <c r="AR1566" s="177"/>
      <c r="AS1566" s="177"/>
      <c r="AT1566" s="177"/>
      <c r="AU1566" s="177"/>
      <c r="AV1566" s="177"/>
      <c r="AW1566" s="177"/>
      <c r="AX1566" s="177"/>
      <c r="AY1566" s="177"/>
      <c r="AZ1566" s="177"/>
      <c r="BA1566" s="177"/>
      <c r="BB1566" s="177"/>
      <c r="BC1566" s="177"/>
      <c r="BD1566" s="177"/>
      <c r="BE1566" s="177"/>
      <c r="BF1566" s="177"/>
      <c r="BG1566" s="177"/>
      <c r="BH1566" s="177"/>
      <c r="BI1566" s="177"/>
      <c r="BJ1566" s="177"/>
      <c r="BK1566" s="177"/>
      <c r="BL1566" s="177"/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/>
      <c r="N1567" s="104"/>
      <c r="O1567" s="104"/>
      <c r="P1567" s="105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20"/>
      <c r="Q1569" s="13"/>
      <c r="R1569" s="117" t="s">
        <v>780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  <c r="AN1569" s="182"/>
      <c r="AO1569" s="182"/>
      <c r="AP1569" s="182"/>
      <c r="AQ1569" s="182"/>
      <c r="AR1569" s="182"/>
      <c r="AS1569" s="182"/>
      <c r="AT1569" s="182"/>
      <c r="AU1569" s="182"/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/>
      <c r="N1570" s="104"/>
      <c r="O1570" s="104"/>
      <c r="P1570" s="105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20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20"/>
      <c r="Q1572" s="13"/>
      <c r="R1572" s="117" t="s">
        <v>780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/>
      <c r="AS1572" s="182"/>
      <c r="AT1572" s="182"/>
      <c r="AU1572" s="182"/>
      <c r="AV1572" s="182"/>
      <c r="AW1572" s="182"/>
      <c r="AX1572" s="182"/>
      <c r="AY1572" s="182"/>
      <c r="AZ1572" s="182"/>
      <c r="BA1572" s="182"/>
      <c r="BB1572" s="182"/>
      <c r="BC1572" s="182"/>
      <c r="BD1572" s="182"/>
      <c r="BE1572" s="182"/>
      <c r="BF1572" s="182"/>
      <c r="BG1572" s="182"/>
      <c r="BH1572" s="182"/>
      <c r="BI1572" s="182"/>
      <c r="BJ1572" s="182"/>
      <c r="BK1572" s="182"/>
      <c r="BL1572" s="182"/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/>
      <c r="N1573" s="104"/>
      <c r="O1573" s="104"/>
      <c r="P1573" s="105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780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/>
      <c r="AT1575" s="182"/>
      <c r="AU1575" s="182"/>
      <c r="AV1575" s="182"/>
      <c r="AW1575" s="182"/>
      <c r="AX1575" s="182"/>
      <c r="AY1575" s="182"/>
      <c r="AZ1575" s="182"/>
      <c r="BA1575" s="182"/>
      <c r="BB1575" s="182"/>
      <c r="BC1575" s="182"/>
      <c r="BD1575" s="182"/>
      <c r="BE1575" s="182"/>
      <c r="BF1575" s="182"/>
      <c r="BG1575" s="182"/>
      <c r="BH1575" s="182"/>
      <c r="BI1575" s="182"/>
      <c r="BJ1575" s="182"/>
      <c r="BK1575" s="182"/>
      <c r="BL1575" s="182"/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787</v>
      </c>
      <c r="H1576" s="317" t="s">
        <v>781</v>
      </c>
      <c r="I1576" s="30"/>
      <c r="J1576" s="30"/>
      <c r="K1576" s="30"/>
      <c r="L1576" s="30">
        <f>P1576/$P$1471</f>
        <v>2.2558914065360359E-2</v>
      </c>
      <c r="M1576" s="30"/>
      <c r="N1576" s="31"/>
      <c r="O1576" s="31"/>
      <c r="P1576" s="87">
        <f>P1579+P1582+P1585</f>
        <v>2134012.2599999998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AF1576" si="329">T1579*$M1579+T1582*$M1582+T1585*$M1585</f>
        <v>0</v>
      </c>
      <c r="U1576" s="180">
        <f t="shared" si="329"/>
        <v>0</v>
      </c>
      <c r="V1576" s="180">
        <f t="shared" si="329"/>
        <v>0</v>
      </c>
      <c r="W1576" s="180">
        <f t="shared" si="329"/>
        <v>0</v>
      </c>
      <c r="X1576" s="180">
        <f t="shared" si="329"/>
        <v>0</v>
      </c>
      <c r="Y1576" s="180">
        <f t="shared" si="329"/>
        <v>0</v>
      </c>
      <c r="Z1576" s="180">
        <f t="shared" si="329"/>
        <v>0.1</v>
      </c>
      <c r="AA1576" s="180">
        <f t="shared" si="329"/>
        <v>0.1</v>
      </c>
      <c r="AB1576" s="180">
        <f t="shared" si="329"/>
        <v>0.1</v>
      </c>
      <c r="AC1576" s="180">
        <f t="shared" si="329"/>
        <v>0.1</v>
      </c>
      <c r="AD1576" s="180">
        <f t="shared" si="329"/>
        <v>0.1</v>
      </c>
      <c r="AE1576" s="180">
        <f t="shared" si="329"/>
        <v>0.1</v>
      </c>
      <c r="AF1576" s="180">
        <f t="shared" si="329"/>
        <v>0.1</v>
      </c>
      <c r="AG1576" s="180">
        <v>0.2</v>
      </c>
      <c r="AH1576" s="180">
        <v>0.2</v>
      </c>
      <c r="AI1576" s="180">
        <v>0.2</v>
      </c>
      <c r="AJ1576" s="180">
        <v>0.2</v>
      </c>
      <c r="AK1576" s="180">
        <v>0.2</v>
      </c>
      <c r="AL1576" s="180">
        <v>0.2</v>
      </c>
      <c r="AM1576" s="180">
        <v>0.2</v>
      </c>
      <c r="AN1576" s="180">
        <v>0.2</v>
      </c>
      <c r="AO1576" s="180">
        <v>0.8</v>
      </c>
      <c r="AP1576" s="180">
        <v>1</v>
      </c>
      <c r="AQ1576" s="180">
        <v>1</v>
      </c>
      <c r="AR1576" s="180">
        <v>1</v>
      </c>
      <c r="AS1576" s="180">
        <v>1</v>
      </c>
      <c r="AT1576" s="180">
        <v>1</v>
      </c>
      <c r="AU1576" s="180">
        <v>1</v>
      </c>
      <c r="AV1576" s="180">
        <v>1</v>
      </c>
      <c r="AW1576" s="180">
        <v>1</v>
      </c>
      <c r="AX1576" s="180">
        <v>1</v>
      </c>
      <c r="AY1576" s="180">
        <v>1</v>
      </c>
      <c r="AZ1576" s="180">
        <v>1</v>
      </c>
      <c r="BA1576" s="180">
        <v>1</v>
      </c>
      <c r="BB1576" s="180">
        <v>1</v>
      </c>
      <c r="BC1576" s="180">
        <v>1</v>
      </c>
      <c r="BD1576" s="180">
        <v>1</v>
      </c>
      <c r="BE1576" s="180">
        <v>1</v>
      </c>
      <c r="BF1576" s="180">
        <v>1</v>
      </c>
      <c r="BG1576" s="180">
        <v>1</v>
      </c>
      <c r="BH1576" s="180">
        <v>1</v>
      </c>
      <c r="BI1576" s="180">
        <v>1</v>
      </c>
      <c r="BJ1576" s="180">
        <v>1</v>
      </c>
      <c r="BK1576" s="180">
        <v>1</v>
      </c>
      <c r="BL1576" s="180"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30">S1580*$M1579+S1583*$M1582+S1586*$M1585</f>
        <v>0</v>
      </c>
      <c r="T1577" s="177">
        <f t="shared" si="330"/>
        <v>0</v>
      </c>
      <c r="U1577" s="177">
        <f t="shared" si="330"/>
        <v>0</v>
      </c>
      <c r="V1577" s="177">
        <f t="shared" si="330"/>
        <v>0</v>
      </c>
      <c r="W1577" s="177">
        <f t="shared" si="330"/>
        <v>0</v>
      </c>
      <c r="X1577" s="177">
        <f t="shared" si="330"/>
        <v>0</v>
      </c>
      <c r="Y1577" s="177">
        <f t="shared" si="330"/>
        <v>0</v>
      </c>
      <c r="Z1577" s="177">
        <f t="shared" si="330"/>
        <v>0</v>
      </c>
      <c r="AA1577" s="177">
        <f t="shared" si="330"/>
        <v>0</v>
      </c>
      <c r="AB1577" s="177">
        <f t="shared" si="330"/>
        <v>0</v>
      </c>
      <c r="AC1577" s="177">
        <f t="shared" si="330"/>
        <v>0</v>
      </c>
      <c r="AD1577" s="177">
        <f t="shared" si="330"/>
        <v>0</v>
      </c>
      <c r="AE1577" s="177">
        <f t="shared" si="330"/>
        <v>0</v>
      </c>
      <c r="AF1577" s="177">
        <f t="shared" si="330"/>
        <v>0.1</v>
      </c>
      <c r="AG1577" s="177">
        <f t="shared" si="330"/>
        <v>0.1</v>
      </c>
      <c r="AH1577" s="177">
        <f t="shared" si="330"/>
        <v>0.1</v>
      </c>
      <c r="AI1577" s="177">
        <f t="shared" si="330"/>
        <v>0.1</v>
      </c>
      <c r="AJ1577" s="177">
        <f t="shared" si="330"/>
        <v>0.1</v>
      </c>
      <c r="AK1577" s="177">
        <f t="shared" si="330"/>
        <v>0.1</v>
      </c>
      <c r="AL1577" s="177">
        <f t="shared" si="330"/>
        <v>0</v>
      </c>
      <c r="AM1577" s="177">
        <f t="shared" si="330"/>
        <v>0</v>
      </c>
      <c r="AN1577" s="177">
        <f t="shared" si="330"/>
        <v>0</v>
      </c>
      <c r="AO1577" s="177">
        <f t="shared" si="330"/>
        <v>0</v>
      </c>
      <c r="AP1577" s="177">
        <f t="shared" si="330"/>
        <v>0</v>
      </c>
      <c r="AQ1577" s="177">
        <f t="shared" si="330"/>
        <v>0</v>
      </c>
      <c r="AR1577" s="177">
        <f t="shared" si="330"/>
        <v>0</v>
      </c>
      <c r="AS1577" s="177">
        <f t="shared" si="330"/>
        <v>0</v>
      </c>
      <c r="AT1577" s="177">
        <f t="shared" si="330"/>
        <v>0</v>
      </c>
      <c r="AU1577" s="177">
        <f t="shared" si="330"/>
        <v>0</v>
      </c>
      <c r="AV1577" s="177">
        <f t="shared" si="330"/>
        <v>0</v>
      </c>
      <c r="AW1577" s="177">
        <f t="shared" si="330"/>
        <v>0</v>
      </c>
      <c r="AX1577" s="177">
        <f t="shared" si="330"/>
        <v>0</v>
      </c>
      <c r="AY1577" s="177">
        <f t="shared" si="330"/>
        <v>0</v>
      </c>
      <c r="AZ1577" s="177">
        <f t="shared" si="330"/>
        <v>0</v>
      </c>
      <c r="BA1577" s="177">
        <f t="shared" si="330"/>
        <v>0</v>
      </c>
      <c r="BB1577" s="177">
        <f t="shared" si="330"/>
        <v>0</v>
      </c>
      <c r="BC1577" s="177">
        <f t="shared" si="330"/>
        <v>0</v>
      </c>
      <c r="BD1577" s="177">
        <f t="shared" si="330"/>
        <v>0</v>
      </c>
      <c r="BE1577" s="177">
        <f t="shared" si="330"/>
        <v>0</v>
      </c>
      <c r="BF1577" s="177">
        <f t="shared" si="330"/>
        <v>0</v>
      </c>
      <c r="BG1577" s="177">
        <f t="shared" si="330"/>
        <v>0</v>
      </c>
      <c r="BH1577" s="177">
        <f t="shared" si="330"/>
        <v>0</v>
      </c>
      <c r="BI1577" s="177">
        <f t="shared" si="330"/>
        <v>0</v>
      </c>
      <c r="BJ1577" s="177">
        <f t="shared" si="330"/>
        <v>0</v>
      </c>
      <c r="BK1577" s="177">
        <f t="shared" si="330"/>
        <v>0</v>
      </c>
      <c r="BL1577" s="177">
        <f t="shared" si="330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780</v>
      </c>
      <c r="S1578" s="177">
        <f>S1581*$M$1579+S1584*$M$1582+S1587*$M$1585</f>
        <v>0</v>
      </c>
      <c r="T1578" s="177">
        <f t="shared" ref="T1578:BL1578" si="331">T1581*$M$1579+T1584*$M$1582+T1587*$M$1585</f>
        <v>0</v>
      </c>
      <c r="U1578" s="177">
        <f t="shared" si="331"/>
        <v>0</v>
      </c>
      <c r="V1578" s="177">
        <f t="shared" si="331"/>
        <v>0</v>
      </c>
      <c r="W1578" s="177">
        <f t="shared" si="331"/>
        <v>0</v>
      </c>
      <c r="X1578" s="177">
        <f t="shared" si="331"/>
        <v>0</v>
      </c>
      <c r="Y1578" s="177">
        <f t="shared" si="331"/>
        <v>0</v>
      </c>
      <c r="Z1578" s="177">
        <f t="shared" si="331"/>
        <v>0</v>
      </c>
      <c r="AA1578" s="177">
        <f t="shared" si="331"/>
        <v>0</v>
      </c>
      <c r="AB1578" s="177">
        <f t="shared" si="331"/>
        <v>0</v>
      </c>
      <c r="AC1578" s="177">
        <f t="shared" si="331"/>
        <v>0</v>
      </c>
      <c r="AD1578" s="177">
        <f t="shared" si="331"/>
        <v>0</v>
      </c>
      <c r="AE1578" s="177">
        <f t="shared" si="331"/>
        <v>0</v>
      </c>
      <c r="AF1578" s="177">
        <f t="shared" si="331"/>
        <v>0</v>
      </c>
      <c r="AG1578" s="177">
        <f t="shared" si="331"/>
        <v>0</v>
      </c>
      <c r="AH1578" s="177">
        <f t="shared" si="331"/>
        <v>0</v>
      </c>
      <c r="AI1578" s="177">
        <f t="shared" si="331"/>
        <v>0</v>
      </c>
      <c r="AJ1578" s="177">
        <f t="shared" si="331"/>
        <v>0</v>
      </c>
      <c r="AK1578" s="177">
        <f t="shared" si="331"/>
        <v>0.1</v>
      </c>
      <c r="AL1578" s="177">
        <f t="shared" si="331"/>
        <v>0.1</v>
      </c>
      <c r="AM1578" s="177">
        <f t="shared" si="331"/>
        <v>0.1</v>
      </c>
      <c r="AN1578" s="177">
        <f t="shared" si="331"/>
        <v>0.1</v>
      </c>
      <c r="AO1578" s="177">
        <f t="shared" si="331"/>
        <v>0.75</v>
      </c>
      <c r="AP1578" s="177">
        <f t="shared" si="331"/>
        <v>1</v>
      </c>
      <c r="AQ1578" s="177">
        <f t="shared" si="331"/>
        <v>1</v>
      </c>
      <c r="AR1578" s="177">
        <f t="shared" si="331"/>
        <v>1</v>
      </c>
      <c r="AS1578" s="177">
        <f t="shared" si="331"/>
        <v>1</v>
      </c>
      <c r="AT1578" s="177">
        <f t="shared" si="331"/>
        <v>1</v>
      </c>
      <c r="AU1578" s="177">
        <f t="shared" si="331"/>
        <v>1</v>
      </c>
      <c r="AV1578" s="177">
        <f t="shared" si="331"/>
        <v>1</v>
      </c>
      <c r="AW1578" s="177">
        <f t="shared" si="331"/>
        <v>1</v>
      </c>
      <c r="AX1578" s="177">
        <f t="shared" si="331"/>
        <v>1</v>
      </c>
      <c r="AY1578" s="177">
        <f t="shared" si="331"/>
        <v>1</v>
      </c>
      <c r="AZ1578" s="177">
        <f t="shared" si="331"/>
        <v>1</v>
      </c>
      <c r="BA1578" s="177">
        <f t="shared" si="331"/>
        <v>1</v>
      </c>
      <c r="BB1578" s="177">
        <f t="shared" si="331"/>
        <v>1</v>
      </c>
      <c r="BC1578" s="177">
        <f t="shared" si="331"/>
        <v>1</v>
      </c>
      <c r="BD1578" s="177">
        <f t="shared" si="331"/>
        <v>1</v>
      </c>
      <c r="BE1578" s="177">
        <f t="shared" si="331"/>
        <v>1</v>
      </c>
      <c r="BF1578" s="177">
        <f t="shared" si="331"/>
        <v>1</v>
      </c>
      <c r="BG1578" s="177">
        <f t="shared" si="331"/>
        <v>1</v>
      </c>
      <c r="BH1578" s="177">
        <f t="shared" si="331"/>
        <v>1</v>
      </c>
      <c r="BI1578" s="177">
        <f t="shared" si="331"/>
        <v>1</v>
      </c>
      <c r="BJ1578" s="177">
        <f t="shared" si="331"/>
        <v>1</v>
      </c>
      <c r="BK1578" s="177">
        <f t="shared" si="331"/>
        <v>1</v>
      </c>
      <c r="BL1578" s="177">
        <f t="shared" si="331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f>P1579/$P$1576</f>
        <v>0.1</v>
      </c>
      <c r="N1579" s="104"/>
      <c r="O1579" s="104"/>
      <c r="P1579" s="105">
        <v>213401.226</v>
      </c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>
        <v>1</v>
      </c>
      <c r="AI1580" s="182">
        <v>1</v>
      </c>
      <c r="AJ1580" s="182">
        <v>1</v>
      </c>
      <c r="AK1580" s="182">
        <v>1</v>
      </c>
      <c r="AL1580" s="182"/>
      <c r="AM1580" s="182"/>
      <c r="AN1580" s="182"/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20"/>
      <c r="Q1581" s="13"/>
      <c r="R1581" s="117" t="s">
        <v>780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/>
      <c r="AH1581" s="182"/>
      <c r="AI1581" s="182">
        <v>0</v>
      </c>
      <c r="AJ1581" s="182"/>
      <c r="AK1581" s="182">
        <v>1</v>
      </c>
      <c r="AL1581" s="182">
        <v>1</v>
      </c>
      <c r="AM1581" s="182">
        <v>1</v>
      </c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f>P1582/$P$1576</f>
        <v>0.65</v>
      </c>
      <c r="N1582" s="104"/>
      <c r="O1582" s="104"/>
      <c r="P1582" s="105">
        <v>1387107.9689999998</v>
      </c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780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>
        <v>1</v>
      </c>
      <c r="AP1584" s="182">
        <v>1</v>
      </c>
      <c r="AQ1584" s="182">
        <v>1</v>
      </c>
      <c r="AR1584" s="182">
        <v>1</v>
      </c>
      <c r="AS1584" s="182">
        <v>1</v>
      </c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f>P1585/$P$1576</f>
        <v>0.25</v>
      </c>
      <c r="N1585" s="104"/>
      <c r="O1585" s="104"/>
      <c r="P1585" s="105">
        <v>533503.06499999994</v>
      </c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780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>
        <v>1</v>
      </c>
      <c r="AQ1587" s="182">
        <v>1</v>
      </c>
      <c r="AR1587" s="182">
        <v>1</v>
      </c>
      <c r="AS1587" s="182">
        <v>1</v>
      </c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467" t="s">
        <v>472</v>
      </c>
      <c r="H1588" s="317" t="s">
        <v>796</v>
      </c>
      <c r="I1588" s="30"/>
      <c r="J1588" s="30"/>
      <c r="K1588" s="30"/>
      <c r="L1588" s="30"/>
      <c r="M1588" s="30"/>
      <c r="N1588" s="31"/>
      <c r="O1588" s="31"/>
      <c r="P1588" s="87"/>
      <c r="Q1588" s="4"/>
      <c r="R1588" s="163" t="s">
        <v>110</v>
      </c>
      <c r="S1588" s="180">
        <f>S1591*$M$1591+S1594*$M$1594+S1597*$M$1597</f>
        <v>0</v>
      </c>
      <c r="T1588" s="180">
        <f t="shared" ref="T1588:AF1588" si="332">T1591*$M1591+T1594*$M1594+T1597*$M1597</f>
        <v>0</v>
      </c>
      <c r="U1588" s="180">
        <f t="shared" si="332"/>
        <v>0</v>
      </c>
      <c r="V1588" s="180">
        <f t="shared" si="332"/>
        <v>0</v>
      </c>
      <c r="W1588" s="180">
        <f t="shared" si="332"/>
        <v>0</v>
      </c>
      <c r="X1588" s="180">
        <f t="shared" si="332"/>
        <v>0</v>
      </c>
      <c r="Y1588" s="180">
        <f t="shared" si="332"/>
        <v>0</v>
      </c>
      <c r="Z1588" s="180">
        <f t="shared" si="332"/>
        <v>0</v>
      </c>
      <c r="AA1588" s="180">
        <f t="shared" si="332"/>
        <v>0</v>
      </c>
      <c r="AB1588" s="180">
        <f t="shared" si="332"/>
        <v>0</v>
      </c>
      <c r="AC1588" s="180">
        <f t="shared" si="332"/>
        <v>0</v>
      </c>
      <c r="AD1588" s="180">
        <f t="shared" si="332"/>
        <v>0</v>
      </c>
      <c r="AE1588" s="180">
        <f t="shared" si="332"/>
        <v>0</v>
      </c>
      <c r="AF1588" s="180">
        <f t="shared" si="332"/>
        <v>0</v>
      </c>
      <c r="AG1588" s="180">
        <v>0.2</v>
      </c>
      <c r="AH1588" s="180">
        <v>0.2</v>
      </c>
      <c r="AI1588" s="180">
        <v>0.2</v>
      </c>
      <c r="AJ1588" s="180">
        <v>0.2</v>
      </c>
      <c r="AK1588" s="180">
        <v>0.2</v>
      </c>
      <c r="AL1588" s="180">
        <v>0.2</v>
      </c>
      <c r="AM1588" s="180">
        <v>0.2</v>
      </c>
      <c r="AN1588" s="180">
        <v>0.2</v>
      </c>
      <c r="AO1588" s="180">
        <v>0.8</v>
      </c>
      <c r="AP1588" s="180">
        <v>1</v>
      </c>
      <c r="AQ1588" s="180">
        <v>1</v>
      </c>
      <c r="AR1588" s="180">
        <v>1</v>
      </c>
      <c r="AS1588" s="180">
        <v>1</v>
      </c>
      <c r="AT1588" s="180">
        <v>1</v>
      </c>
      <c r="AU1588" s="180">
        <v>1</v>
      </c>
      <c r="AV1588" s="180">
        <v>1</v>
      </c>
      <c r="AW1588" s="180">
        <v>1</v>
      </c>
      <c r="AX1588" s="180">
        <v>1</v>
      </c>
      <c r="AY1588" s="180">
        <v>1</v>
      </c>
      <c r="AZ1588" s="180">
        <v>1</v>
      </c>
      <c r="BA1588" s="180">
        <v>1</v>
      </c>
      <c r="BB1588" s="180">
        <v>1</v>
      </c>
      <c r="BC1588" s="180">
        <v>1</v>
      </c>
      <c r="BD1588" s="180">
        <v>1</v>
      </c>
      <c r="BE1588" s="180">
        <v>1</v>
      </c>
      <c r="BF1588" s="180">
        <v>1</v>
      </c>
      <c r="BG1588" s="180">
        <v>1</v>
      </c>
      <c r="BH1588" s="180">
        <v>1</v>
      </c>
      <c r="BI1588" s="180">
        <v>1</v>
      </c>
      <c r="BJ1588" s="180">
        <v>1</v>
      </c>
      <c r="BK1588" s="180">
        <v>1</v>
      </c>
      <c r="BL1588" s="180"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AF1589" si="333">S1592*$M1591+S1595*$M1594+S1598*$M1597</f>
        <v>0</v>
      </c>
      <c r="T1589" s="177">
        <f t="shared" si="333"/>
        <v>0</v>
      </c>
      <c r="U1589" s="177">
        <f t="shared" si="333"/>
        <v>0</v>
      </c>
      <c r="V1589" s="177">
        <f t="shared" si="333"/>
        <v>0</v>
      </c>
      <c r="W1589" s="177">
        <f t="shared" si="333"/>
        <v>0</v>
      </c>
      <c r="X1589" s="177">
        <f t="shared" si="333"/>
        <v>0</v>
      </c>
      <c r="Y1589" s="177">
        <f t="shared" si="333"/>
        <v>0</v>
      </c>
      <c r="Z1589" s="177">
        <f t="shared" si="333"/>
        <v>0</v>
      </c>
      <c r="AA1589" s="177">
        <f t="shared" si="333"/>
        <v>0</v>
      </c>
      <c r="AB1589" s="177">
        <f t="shared" si="333"/>
        <v>0</v>
      </c>
      <c r="AC1589" s="177">
        <f t="shared" si="333"/>
        <v>0</v>
      </c>
      <c r="AD1589" s="177">
        <f t="shared" si="333"/>
        <v>0</v>
      </c>
      <c r="AE1589" s="177">
        <f t="shared" si="333"/>
        <v>0</v>
      </c>
      <c r="AF1589" s="177">
        <f t="shared" si="333"/>
        <v>0</v>
      </c>
      <c r="AG1589" s="177">
        <v>0</v>
      </c>
      <c r="AH1589" s="177">
        <v>0</v>
      </c>
      <c r="AI1589" s="177">
        <v>0</v>
      </c>
      <c r="AJ1589" s="177">
        <v>0</v>
      </c>
      <c r="AK1589" s="177">
        <v>0</v>
      </c>
      <c r="AL1589" s="177">
        <v>0</v>
      </c>
      <c r="AM1589" s="177">
        <v>0</v>
      </c>
      <c r="AN1589" s="177">
        <v>0</v>
      </c>
      <c r="AO1589" s="177">
        <v>0</v>
      </c>
      <c r="AP1589" s="177">
        <v>0</v>
      </c>
      <c r="AQ1589" s="177">
        <v>0</v>
      </c>
      <c r="AR1589" s="177">
        <v>0</v>
      </c>
      <c r="AS1589" s="177">
        <v>0</v>
      </c>
      <c r="AT1589" s="177">
        <v>0</v>
      </c>
      <c r="AU1589" s="177">
        <v>0</v>
      </c>
      <c r="AV1589" s="177">
        <v>0</v>
      </c>
      <c r="AW1589" s="177">
        <v>0</v>
      </c>
      <c r="AX1589" s="177">
        <v>0</v>
      </c>
      <c r="AY1589" s="177">
        <v>0</v>
      </c>
      <c r="AZ1589" s="177">
        <v>0</v>
      </c>
      <c r="BA1589" s="177">
        <v>0</v>
      </c>
      <c r="BB1589" s="177">
        <v>0</v>
      </c>
      <c r="BC1589" s="177">
        <v>0</v>
      </c>
      <c r="BD1589" s="177">
        <v>0</v>
      </c>
      <c r="BE1589" s="177">
        <v>0</v>
      </c>
      <c r="BF1589" s="177">
        <v>0</v>
      </c>
      <c r="BG1589" s="177">
        <v>0</v>
      </c>
      <c r="BH1589" s="177">
        <v>0</v>
      </c>
      <c r="BI1589" s="177">
        <v>0</v>
      </c>
      <c r="BJ1589" s="177">
        <v>0</v>
      </c>
      <c r="BK1589" s="177">
        <v>0</v>
      </c>
      <c r="BL1589" s="177"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780</v>
      </c>
      <c r="S1590" s="177">
        <f>S1593*$M$1591+S1596*$M$1594+S1599*$M$1597</f>
        <v>0</v>
      </c>
      <c r="T1590" s="177">
        <f t="shared" ref="T1590:AF1590" si="334">T1593*$M$1591+T1596*$M$1594+T1599*$M$1597</f>
        <v>0</v>
      </c>
      <c r="U1590" s="177">
        <f t="shared" si="334"/>
        <v>0</v>
      </c>
      <c r="V1590" s="177">
        <f t="shared" si="334"/>
        <v>0</v>
      </c>
      <c r="W1590" s="177">
        <f t="shared" si="334"/>
        <v>0</v>
      </c>
      <c r="X1590" s="177">
        <f t="shared" si="334"/>
        <v>0</v>
      </c>
      <c r="Y1590" s="177">
        <f t="shared" si="334"/>
        <v>0</v>
      </c>
      <c r="Z1590" s="177">
        <f t="shared" si="334"/>
        <v>0</v>
      </c>
      <c r="AA1590" s="177">
        <f t="shared" si="334"/>
        <v>0</v>
      </c>
      <c r="AB1590" s="177">
        <f t="shared" si="334"/>
        <v>0</v>
      </c>
      <c r="AC1590" s="177">
        <f t="shared" si="334"/>
        <v>0</v>
      </c>
      <c r="AD1590" s="177">
        <f t="shared" si="334"/>
        <v>0</v>
      </c>
      <c r="AE1590" s="177">
        <f t="shared" si="334"/>
        <v>0</v>
      </c>
      <c r="AF1590" s="177">
        <f t="shared" si="334"/>
        <v>0</v>
      </c>
      <c r="AG1590" s="177"/>
      <c r="AH1590" s="177"/>
      <c r="AI1590" s="177"/>
      <c r="AJ1590" s="177"/>
      <c r="AK1590" s="177"/>
      <c r="AL1590" s="177"/>
      <c r="AM1590" s="177"/>
      <c r="AN1590" s="177"/>
      <c r="AO1590" s="177"/>
      <c r="AP1590" s="177"/>
      <c r="AQ1590" s="177"/>
      <c r="AR1590" s="177"/>
      <c r="AS1590" s="177"/>
      <c r="AT1590" s="177"/>
      <c r="AU1590" s="177"/>
      <c r="AV1590" s="177"/>
      <c r="AW1590" s="177"/>
      <c r="AX1590" s="177"/>
      <c r="AY1590" s="177"/>
      <c r="AZ1590" s="177"/>
      <c r="BA1590" s="177"/>
      <c r="BB1590" s="177"/>
      <c r="BC1590" s="177"/>
      <c r="BD1590" s="177"/>
      <c r="BE1590" s="177"/>
      <c r="BF1590" s="177"/>
      <c r="BG1590" s="177"/>
      <c r="BH1590" s="177"/>
      <c r="BI1590" s="177"/>
      <c r="BJ1590" s="177"/>
      <c r="BK1590" s="177"/>
      <c r="BL1590" s="177"/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/>
      <c r="N1591" s="104"/>
      <c r="O1591" s="104"/>
      <c r="P1591" s="105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780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  <c r="AN1593" s="182"/>
      <c r="AO1593" s="182"/>
      <c r="AP1593" s="182"/>
      <c r="AQ1593" s="182"/>
      <c r="AR1593" s="182"/>
      <c r="AS1593" s="182"/>
      <c r="AT1593" s="182"/>
      <c r="AU1593" s="182"/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/>
      <c r="N1594" s="104"/>
      <c r="O1594" s="104"/>
      <c r="P1594" s="105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780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/>
      <c r="AP1596" s="182"/>
      <c r="AQ1596" s="182"/>
      <c r="AR1596" s="182"/>
      <c r="AS1596" s="182"/>
      <c r="AT1596" s="182"/>
      <c r="AU1596" s="182"/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/>
      <c r="N1597" s="104"/>
      <c r="O1597" s="104"/>
      <c r="P1597" s="105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780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/>
      <c r="AQ1599" s="182"/>
      <c r="AR1599" s="182"/>
      <c r="AS1599" s="182"/>
      <c r="AT1599" s="182"/>
      <c r="AU1599" s="182"/>
      <c r="AV1599" s="182"/>
      <c r="AW1599" s="182"/>
      <c r="AX1599" s="182"/>
      <c r="AY1599" s="182"/>
      <c r="AZ1599" s="182"/>
      <c r="BA1599" s="182"/>
      <c r="BB1599" s="182"/>
      <c r="BC1599" s="182"/>
      <c r="BD1599" s="182"/>
      <c r="BE1599" s="182"/>
      <c r="BF1599" s="182"/>
      <c r="BG1599" s="182"/>
      <c r="BH1599" s="182"/>
      <c r="BI1599" s="182"/>
      <c r="BJ1599" s="182"/>
      <c r="BK1599" s="182"/>
      <c r="BL1599" s="182"/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5">T1603*$M1603+T1606*$M1606+T1609*$M1609</f>
        <v>0</v>
      </c>
      <c r="U1600" s="180">
        <f t="shared" si="335"/>
        <v>0</v>
      </c>
      <c r="V1600" s="180">
        <f t="shared" si="335"/>
        <v>0</v>
      </c>
      <c r="W1600" s="180">
        <f t="shared" si="335"/>
        <v>0</v>
      </c>
      <c r="X1600" s="180">
        <f t="shared" si="335"/>
        <v>0</v>
      </c>
      <c r="Y1600" s="180">
        <f t="shared" si="335"/>
        <v>0</v>
      </c>
      <c r="Z1600" s="180">
        <f t="shared" si="335"/>
        <v>0</v>
      </c>
      <c r="AA1600" s="180">
        <f t="shared" si="335"/>
        <v>0.2</v>
      </c>
      <c r="AB1600" s="180">
        <f t="shared" si="335"/>
        <v>0.2</v>
      </c>
      <c r="AC1600" s="180">
        <f t="shared" si="335"/>
        <v>0.2</v>
      </c>
      <c r="AD1600" s="180">
        <f t="shared" si="335"/>
        <v>0.2</v>
      </c>
      <c r="AE1600" s="180">
        <f t="shared" si="335"/>
        <v>0.2</v>
      </c>
      <c r="AF1600" s="180">
        <f t="shared" si="335"/>
        <v>0.2</v>
      </c>
      <c r="AG1600" s="180">
        <f t="shared" si="335"/>
        <v>0.2</v>
      </c>
      <c r="AH1600" s="180">
        <f t="shared" si="335"/>
        <v>0.2</v>
      </c>
      <c r="AI1600" s="180">
        <f t="shared" si="335"/>
        <v>0.2</v>
      </c>
      <c r="AJ1600" s="180">
        <f t="shared" si="335"/>
        <v>0.2</v>
      </c>
      <c r="AK1600" s="180">
        <f t="shared" si="335"/>
        <v>0.2</v>
      </c>
      <c r="AL1600" s="180">
        <f t="shared" si="335"/>
        <v>0.2</v>
      </c>
      <c r="AM1600" s="180">
        <f t="shared" si="335"/>
        <v>0.2</v>
      </c>
      <c r="AN1600" s="180">
        <f t="shared" si="335"/>
        <v>0.2</v>
      </c>
      <c r="AO1600" s="180">
        <f t="shared" si="335"/>
        <v>0.2</v>
      </c>
      <c r="AP1600" s="180">
        <f t="shared" si="335"/>
        <v>0.2</v>
      </c>
      <c r="AQ1600" s="180">
        <f t="shared" si="335"/>
        <v>0.8</v>
      </c>
      <c r="AR1600" s="180">
        <f t="shared" si="335"/>
        <v>0.8</v>
      </c>
      <c r="AS1600" s="180">
        <f t="shared" si="335"/>
        <v>1</v>
      </c>
      <c r="AT1600" s="180">
        <f t="shared" si="335"/>
        <v>1</v>
      </c>
      <c r="AU1600" s="180">
        <f t="shared" si="335"/>
        <v>1</v>
      </c>
      <c r="AV1600" s="180">
        <f t="shared" si="335"/>
        <v>1</v>
      </c>
      <c r="AW1600" s="180">
        <f t="shared" si="335"/>
        <v>1</v>
      </c>
      <c r="AX1600" s="180">
        <f t="shared" si="335"/>
        <v>1</v>
      </c>
      <c r="AY1600" s="180">
        <f t="shared" si="335"/>
        <v>1</v>
      </c>
      <c r="AZ1600" s="180">
        <f t="shared" si="335"/>
        <v>1</v>
      </c>
      <c r="BA1600" s="180">
        <f t="shared" si="335"/>
        <v>1</v>
      </c>
      <c r="BB1600" s="180">
        <f t="shared" si="335"/>
        <v>1</v>
      </c>
      <c r="BC1600" s="180">
        <f t="shared" si="335"/>
        <v>1</v>
      </c>
      <c r="BD1600" s="180">
        <f t="shared" si="335"/>
        <v>1</v>
      </c>
      <c r="BE1600" s="180">
        <f t="shared" si="335"/>
        <v>1</v>
      </c>
      <c r="BF1600" s="180">
        <f t="shared" si="335"/>
        <v>1</v>
      </c>
      <c r="BG1600" s="180">
        <f t="shared" si="335"/>
        <v>1</v>
      </c>
      <c r="BH1600" s="180">
        <f t="shared" si="335"/>
        <v>1</v>
      </c>
      <c r="BI1600" s="180">
        <f t="shared" si="335"/>
        <v>1</v>
      </c>
      <c r="BJ1600" s="180">
        <f t="shared" si="335"/>
        <v>1</v>
      </c>
      <c r="BK1600" s="180">
        <f t="shared" si="335"/>
        <v>1</v>
      </c>
      <c r="BL1600" s="180">
        <f t="shared" si="335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6">S1604*$M1603+S1607*$M1606+S1610*$M1609</f>
        <v>0</v>
      </c>
      <c r="T1601" s="177">
        <f t="shared" si="336"/>
        <v>0</v>
      </c>
      <c r="U1601" s="177">
        <f t="shared" si="336"/>
        <v>0</v>
      </c>
      <c r="V1601" s="177">
        <f t="shared" si="336"/>
        <v>0</v>
      </c>
      <c r="W1601" s="177">
        <f t="shared" si="336"/>
        <v>0</v>
      </c>
      <c r="X1601" s="177">
        <f t="shared" si="336"/>
        <v>0</v>
      </c>
      <c r="Y1601" s="177">
        <f t="shared" si="336"/>
        <v>0</v>
      </c>
      <c r="Z1601" s="177">
        <f t="shared" si="336"/>
        <v>0</v>
      </c>
      <c r="AA1601" s="177">
        <f t="shared" si="336"/>
        <v>0</v>
      </c>
      <c r="AB1601" s="177">
        <f t="shared" si="336"/>
        <v>0</v>
      </c>
      <c r="AC1601" s="177">
        <f t="shared" si="336"/>
        <v>0.2</v>
      </c>
      <c r="AD1601" s="177">
        <f t="shared" si="336"/>
        <v>0.2</v>
      </c>
      <c r="AE1601" s="177">
        <f t="shared" si="336"/>
        <v>0.2</v>
      </c>
      <c r="AF1601" s="177">
        <f t="shared" si="336"/>
        <v>0.2</v>
      </c>
      <c r="AG1601" s="177">
        <f t="shared" si="336"/>
        <v>0.2</v>
      </c>
      <c r="AH1601" s="177">
        <f t="shared" si="336"/>
        <v>0.2</v>
      </c>
      <c r="AI1601" s="177">
        <f t="shared" si="336"/>
        <v>0.2</v>
      </c>
      <c r="AJ1601" s="177">
        <f t="shared" si="336"/>
        <v>0.2</v>
      </c>
      <c r="AK1601" s="177">
        <f t="shared" si="336"/>
        <v>0.2</v>
      </c>
      <c r="AL1601" s="177">
        <f t="shared" si="336"/>
        <v>0</v>
      </c>
      <c r="AM1601" s="177">
        <f t="shared" si="336"/>
        <v>0</v>
      </c>
      <c r="AN1601" s="177">
        <f t="shared" si="336"/>
        <v>0</v>
      </c>
      <c r="AO1601" s="177">
        <f t="shared" si="336"/>
        <v>0</v>
      </c>
      <c r="AP1601" s="177">
        <f t="shared" si="336"/>
        <v>0</v>
      </c>
      <c r="AQ1601" s="177">
        <f t="shared" si="336"/>
        <v>0</v>
      </c>
      <c r="AR1601" s="177">
        <f t="shared" si="336"/>
        <v>0</v>
      </c>
      <c r="AS1601" s="177">
        <f t="shared" si="336"/>
        <v>0</v>
      </c>
      <c r="AT1601" s="177">
        <f t="shared" si="336"/>
        <v>0</v>
      </c>
      <c r="AU1601" s="177">
        <f t="shared" si="336"/>
        <v>0</v>
      </c>
      <c r="AV1601" s="177">
        <f t="shared" si="336"/>
        <v>0</v>
      </c>
      <c r="AW1601" s="177">
        <f t="shared" si="336"/>
        <v>0</v>
      </c>
      <c r="AX1601" s="177">
        <f t="shared" si="336"/>
        <v>0</v>
      </c>
      <c r="AY1601" s="177">
        <f t="shared" si="336"/>
        <v>0</v>
      </c>
      <c r="AZ1601" s="177">
        <f t="shared" si="336"/>
        <v>0</v>
      </c>
      <c r="BA1601" s="177">
        <f t="shared" si="336"/>
        <v>0</v>
      </c>
      <c r="BB1601" s="177">
        <f t="shared" si="336"/>
        <v>0</v>
      </c>
      <c r="BC1601" s="177">
        <f t="shared" si="336"/>
        <v>0</v>
      </c>
      <c r="BD1601" s="177">
        <f t="shared" si="336"/>
        <v>0</v>
      </c>
      <c r="BE1601" s="177">
        <f t="shared" si="336"/>
        <v>0</v>
      </c>
      <c r="BF1601" s="177">
        <f t="shared" si="336"/>
        <v>0</v>
      </c>
      <c r="BG1601" s="177">
        <f t="shared" si="336"/>
        <v>0</v>
      </c>
      <c r="BH1601" s="177">
        <f t="shared" si="336"/>
        <v>0</v>
      </c>
      <c r="BI1601" s="177">
        <f t="shared" si="336"/>
        <v>0</v>
      </c>
      <c r="BJ1601" s="177">
        <f t="shared" si="336"/>
        <v>0</v>
      </c>
      <c r="BK1601" s="177">
        <f t="shared" si="336"/>
        <v>0</v>
      </c>
      <c r="BL1601" s="177">
        <f t="shared" si="336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780</v>
      </c>
      <c r="S1602" s="177">
        <f>S1605*$M$1603+S1608*$M$1606+S1611*$M$1609</f>
        <v>0</v>
      </c>
      <c r="T1602" s="177">
        <f t="shared" ref="T1602:BL1602" si="337">T1605*$M$1603+T1608*$M$1606+T1611*$M$1609</f>
        <v>0</v>
      </c>
      <c r="U1602" s="177">
        <f t="shared" si="337"/>
        <v>0</v>
      </c>
      <c r="V1602" s="177">
        <f t="shared" si="337"/>
        <v>0</v>
      </c>
      <c r="W1602" s="177">
        <f t="shared" si="337"/>
        <v>0</v>
      </c>
      <c r="X1602" s="177">
        <f t="shared" si="337"/>
        <v>0</v>
      </c>
      <c r="Y1602" s="177">
        <f t="shared" si="337"/>
        <v>0</v>
      </c>
      <c r="Z1602" s="177">
        <f t="shared" si="337"/>
        <v>0</v>
      </c>
      <c r="AA1602" s="177">
        <f t="shared" si="337"/>
        <v>0</v>
      </c>
      <c r="AB1602" s="177">
        <f t="shared" si="337"/>
        <v>0</v>
      </c>
      <c r="AC1602" s="177">
        <f t="shared" si="337"/>
        <v>0</v>
      </c>
      <c r="AD1602" s="177">
        <f t="shared" si="337"/>
        <v>0</v>
      </c>
      <c r="AE1602" s="177">
        <f t="shared" si="337"/>
        <v>0</v>
      </c>
      <c r="AF1602" s="177">
        <f t="shared" si="337"/>
        <v>0</v>
      </c>
      <c r="AG1602" s="177">
        <f t="shared" si="337"/>
        <v>0</v>
      </c>
      <c r="AH1602" s="177">
        <f t="shared" si="337"/>
        <v>0</v>
      </c>
      <c r="AI1602" s="177">
        <f t="shared" si="337"/>
        <v>0</v>
      </c>
      <c r="AJ1602" s="177">
        <f t="shared" si="337"/>
        <v>0</v>
      </c>
      <c r="AK1602" s="177">
        <f t="shared" si="337"/>
        <v>0.2</v>
      </c>
      <c r="AL1602" s="177">
        <f t="shared" si="337"/>
        <v>0.2</v>
      </c>
      <c r="AM1602" s="177">
        <f t="shared" si="337"/>
        <v>0.2</v>
      </c>
      <c r="AN1602" s="177">
        <f t="shared" si="337"/>
        <v>0.2</v>
      </c>
      <c r="AO1602" s="177">
        <f t="shared" si="337"/>
        <v>0.2</v>
      </c>
      <c r="AP1602" s="177">
        <f t="shared" si="337"/>
        <v>0.2</v>
      </c>
      <c r="AQ1602" s="177">
        <f t="shared" si="337"/>
        <v>0.8</v>
      </c>
      <c r="AR1602" s="177">
        <f t="shared" si="337"/>
        <v>0.8</v>
      </c>
      <c r="AS1602" s="177">
        <f t="shared" si="337"/>
        <v>1</v>
      </c>
      <c r="AT1602" s="177">
        <f t="shared" si="337"/>
        <v>1</v>
      </c>
      <c r="AU1602" s="177">
        <f t="shared" si="337"/>
        <v>1</v>
      </c>
      <c r="AV1602" s="177">
        <f t="shared" si="337"/>
        <v>1</v>
      </c>
      <c r="AW1602" s="177">
        <f t="shared" si="337"/>
        <v>1</v>
      </c>
      <c r="AX1602" s="177">
        <f t="shared" si="337"/>
        <v>1</v>
      </c>
      <c r="AY1602" s="177">
        <f t="shared" si="337"/>
        <v>1</v>
      </c>
      <c r="AZ1602" s="177">
        <f t="shared" si="337"/>
        <v>1</v>
      </c>
      <c r="BA1602" s="177">
        <f t="shared" si="337"/>
        <v>1</v>
      </c>
      <c r="BB1602" s="177">
        <f t="shared" si="337"/>
        <v>1</v>
      </c>
      <c r="BC1602" s="177">
        <f t="shared" si="337"/>
        <v>1</v>
      </c>
      <c r="BD1602" s="177">
        <f t="shared" si="337"/>
        <v>1</v>
      </c>
      <c r="BE1602" s="177">
        <f t="shared" si="337"/>
        <v>1</v>
      </c>
      <c r="BF1602" s="177">
        <f t="shared" si="337"/>
        <v>1</v>
      </c>
      <c r="BG1602" s="177">
        <f t="shared" si="337"/>
        <v>1</v>
      </c>
      <c r="BH1602" s="177">
        <f t="shared" si="337"/>
        <v>1</v>
      </c>
      <c r="BI1602" s="177">
        <f t="shared" si="337"/>
        <v>1</v>
      </c>
      <c r="BJ1602" s="177">
        <f t="shared" si="337"/>
        <v>1</v>
      </c>
      <c r="BK1602" s="177">
        <f t="shared" si="337"/>
        <v>1</v>
      </c>
      <c r="BL1602" s="177">
        <f t="shared" si="337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105">
        <f>P1600*M1603</f>
        <v>18950.170000000002</v>
      </c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>
        <v>1</v>
      </c>
      <c r="AI1604" s="182">
        <v>1</v>
      </c>
      <c r="AJ1604" s="182">
        <v>1</v>
      </c>
      <c r="AK1604" s="182">
        <v>1</v>
      </c>
      <c r="AL1604" s="182"/>
      <c r="AM1604" s="182"/>
      <c r="AN1604" s="182"/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780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/>
      <c r="AH1605" s="182"/>
      <c r="AI1605" s="182">
        <v>0</v>
      </c>
      <c r="AJ1605" s="182"/>
      <c r="AK1605" s="182">
        <v>1</v>
      </c>
      <c r="AL1605" s="182">
        <v>1</v>
      </c>
      <c r="AM1605" s="182">
        <v>1</v>
      </c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105">
        <f>P1600*M1606</f>
        <v>56850.51</v>
      </c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780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>
        <v>1</v>
      </c>
      <c r="AR1608" s="182">
        <v>1</v>
      </c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105">
        <f>P1600*M1609</f>
        <v>18950.170000000002</v>
      </c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780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8">T1615*$M1615+T1618*$M1618+T1621*$M1621</f>
        <v>0</v>
      </c>
      <c r="U1612" s="180">
        <f t="shared" si="338"/>
        <v>0</v>
      </c>
      <c r="V1612" s="180">
        <f t="shared" si="338"/>
        <v>0</v>
      </c>
      <c r="W1612" s="180">
        <f t="shared" si="338"/>
        <v>0</v>
      </c>
      <c r="X1612" s="180">
        <f t="shared" si="338"/>
        <v>0</v>
      </c>
      <c r="Y1612" s="180">
        <f t="shared" si="338"/>
        <v>0</v>
      </c>
      <c r="Z1612" s="180">
        <f t="shared" si="338"/>
        <v>0</v>
      </c>
      <c r="AA1612" s="180">
        <f t="shared" si="338"/>
        <v>0.2</v>
      </c>
      <c r="AB1612" s="180">
        <f t="shared" si="338"/>
        <v>0.2</v>
      </c>
      <c r="AC1612" s="180">
        <f t="shared" si="338"/>
        <v>0.2</v>
      </c>
      <c r="AD1612" s="180">
        <f t="shared" si="338"/>
        <v>0.2</v>
      </c>
      <c r="AE1612" s="180">
        <f t="shared" si="338"/>
        <v>0.2</v>
      </c>
      <c r="AF1612" s="180">
        <f t="shared" si="338"/>
        <v>0.2</v>
      </c>
      <c r="AG1612" s="180">
        <f t="shared" si="338"/>
        <v>0.2</v>
      </c>
      <c r="AH1612" s="180">
        <f t="shared" si="338"/>
        <v>0.2</v>
      </c>
      <c r="AI1612" s="180">
        <f t="shared" si="338"/>
        <v>0.2</v>
      </c>
      <c r="AJ1612" s="180">
        <f t="shared" si="338"/>
        <v>0.2</v>
      </c>
      <c r="AK1612" s="180">
        <f t="shared" si="338"/>
        <v>0.2</v>
      </c>
      <c r="AL1612" s="180">
        <f t="shared" si="338"/>
        <v>0.2</v>
      </c>
      <c r="AM1612" s="180">
        <f t="shared" si="338"/>
        <v>0.2</v>
      </c>
      <c r="AN1612" s="180">
        <f t="shared" si="338"/>
        <v>0.2</v>
      </c>
      <c r="AO1612" s="180">
        <f t="shared" si="338"/>
        <v>0.2</v>
      </c>
      <c r="AP1612" s="180">
        <f t="shared" si="338"/>
        <v>0.2</v>
      </c>
      <c r="AQ1612" s="180">
        <f t="shared" si="338"/>
        <v>0.8</v>
      </c>
      <c r="AR1612" s="180">
        <f t="shared" si="338"/>
        <v>0.8</v>
      </c>
      <c r="AS1612" s="180">
        <f t="shared" si="338"/>
        <v>1</v>
      </c>
      <c r="AT1612" s="180">
        <f t="shared" si="338"/>
        <v>1</v>
      </c>
      <c r="AU1612" s="180">
        <f t="shared" si="338"/>
        <v>1</v>
      </c>
      <c r="AV1612" s="180">
        <f t="shared" si="338"/>
        <v>1</v>
      </c>
      <c r="AW1612" s="180">
        <f t="shared" si="338"/>
        <v>1</v>
      </c>
      <c r="AX1612" s="180">
        <f t="shared" si="338"/>
        <v>1</v>
      </c>
      <c r="AY1612" s="180">
        <f t="shared" si="338"/>
        <v>1</v>
      </c>
      <c r="AZ1612" s="180">
        <f t="shared" si="338"/>
        <v>1</v>
      </c>
      <c r="BA1612" s="180">
        <f t="shared" si="338"/>
        <v>1</v>
      </c>
      <c r="BB1612" s="180">
        <f t="shared" si="338"/>
        <v>1</v>
      </c>
      <c r="BC1612" s="180">
        <f t="shared" si="338"/>
        <v>1</v>
      </c>
      <c r="BD1612" s="180">
        <f t="shared" si="338"/>
        <v>1</v>
      </c>
      <c r="BE1612" s="180">
        <f t="shared" si="338"/>
        <v>1</v>
      </c>
      <c r="BF1612" s="180">
        <f t="shared" si="338"/>
        <v>1</v>
      </c>
      <c r="BG1612" s="180">
        <f t="shared" si="338"/>
        <v>1</v>
      </c>
      <c r="BH1612" s="180">
        <f t="shared" si="338"/>
        <v>1</v>
      </c>
      <c r="BI1612" s="180">
        <f t="shared" si="338"/>
        <v>1</v>
      </c>
      <c r="BJ1612" s="180">
        <f t="shared" si="338"/>
        <v>1</v>
      </c>
      <c r="BK1612" s="180">
        <f t="shared" si="338"/>
        <v>1</v>
      </c>
      <c r="BL1612" s="180">
        <f t="shared" si="338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9">S1616*$M1615+S1619*$M1618+S1622*$M1621</f>
        <v>0</v>
      </c>
      <c r="T1613" s="177">
        <f t="shared" si="339"/>
        <v>0</v>
      </c>
      <c r="U1613" s="177">
        <f t="shared" si="339"/>
        <v>0</v>
      </c>
      <c r="V1613" s="177">
        <f t="shared" si="339"/>
        <v>0</v>
      </c>
      <c r="W1613" s="177">
        <f t="shared" si="339"/>
        <v>0</v>
      </c>
      <c r="X1613" s="177">
        <f t="shared" si="339"/>
        <v>0</v>
      </c>
      <c r="Y1613" s="177">
        <f t="shared" si="339"/>
        <v>0</v>
      </c>
      <c r="Z1613" s="177">
        <f t="shared" si="339"/>
        <v>0</v>
      </c>
      <c r="AA1613" s="177">
        <f t="shared" si="339"/>
        <v>0</v>
      </c>
      <c r="AB1613" s="177">
        <f t="shared" si="339"/>
        <v>0</v>
      </c>
      <c r="AC1613" s="177">
        <f t="shared" si="339"/>
        <v>0.2</v>
      </c>
      <c r="AD1613" s="177">
        <f t="shared" si="339"/>
        <v>0.2</v>
      </c>
      <c r="AE1613" s="177">
        <f t="shared" si="339"/>
        <v>0.2</v>
      </c>
      <c r="AF1613" s="177">
        <f t="shared" si="339"/>
        <v>0.2</v>
      </c>
      <c r="AG1613" s="177">
        <f t="shared" si="339"/>
        <v>0.2</v>
      </c>
      <c r="AH1613" s="177">
        <f t="shared" si="339"/>
        <v>0.2</v>
      </c>
      <c r="AI1613" s="177">
        <f t="shared" si="339"/>
        <v>0.2</v>
      </c>
      <c r="AJ1613" s="177">
        <f t="shared" si="339"/>
        <v>0.2</v>
      </c>
      <c r="AK1613" s="177">
        <f t="shared" si="339"/>
        <v>0.2</v>
      </c>
      <c r="AL1613" s="177">
        <f t="shared" si="339"/>
        <v>0</v>
      </c>
      <c r="AM1613" s="177">
        <f t="shared" si="339"/>
        <v>0</v>
      </c>
      <c r="AN1613" s="177">
        <f t="shared" si="339"/>
        <v>0</v>
      </c>
      <c r="AO1613" s="177">
        <f t="shared" si="339"/>
        <v>0</v>
      </c>
      <c r="AP1613" s="177">
        <f t="shared" si="339"/>
        <v>0</v>
      </c>
      <c r="AQ1613" s="177">
        <f t="shared" si="339"/>
        <v>0</v>
      </c>
      <c r="AR1613" s="177">
        <f t="shared" si="339"/>
        <v>0</v>
      </c>
      <c r="AS1613" s="177">
        <f t="shared" si="339"/>
        <v>0</v>
      </c>
      <c r="AT1613" s="177">
        <f t="shared" si="339"/>
        <v>0</v>
      </c>
      <c r="AU1613" s="177">
        <f t="shared" si="339"/>
        <v>0</v>
      </c>
      <c r="AV1613" s="177">
        <f t="shared" si="339"/>
        <v>0</v>
      </c>
      <c r="AW1613" s="177">
        <f t="shared" si="339"/>
        <v>0</v>
      </c>
      <c r="AX1613" s="177">
        <f t="shared" si="339"/>
        <v>0</v>
      </c>
      <c r="AY1613" s="177">
        <f t="shared" si="339"/>
        <v>0</v>
      </c>
      <c r="AZ1613" s="177">
        <f t="shared" si="339"/>
        <v>0</v>
      </c>
      <c r="BA1613" s="177">
        <f t="shared" si="339"/>
        <v>0</v>
      </c>
      <c r="BB1613" s="177">
        <f t="shared" si="339"/>
        <v>0</v>
      </c>
      <c r="BC1613" s="177">
        <f t="shared" si="339"/>
        <v>0</v>
      </c>
      <c r="BD1613" s="177">
        <f t="shared" si="339"/>
        <v>0</v>
      </c>
      <c r="BE1613" s="177">
        <f t="shared" si="339"/>
        <v>0</v>
      </c>
      <c r="BF1613" s="177">
        <f t="shared" si="339"/>
        <v>0</v>
      </c>
      <c r="BG1613" s="177">
        <f t="shared" si="339"/>
        <v>0</v>
      </c>
      <c r="BH1613" s="177">
        <f t="shared" si="339"/>
        <v>0</v>
      </c>
      <c r="BI1613" s="177">
        <f t="shared" si="339"/>
        <v>0</v>
      </c>
      <c r="BJ1613" s="177">
        <f t="shared" si="339"/>
        <v>0</v>
      </c>
      <c r="BK1613" s="177">
        <f t="shared" si="339"/>
        <v>0</v>
      </c>
      <c r="BL1613" s="177">
        <f t="shared" si="339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780</v>
      </c>
      <c r="S1614" s="177">
        <f>S1617*$M$1615+S1620*$M$1618+S1623*$M$1621</f>
        <v>0</v>
      </c>
      <c r="T1614" s="177">
        <f t="shared" ref="T1614:BL1614" si="340">T1617*$M$1615+T1620*$M$1618+T1623*$M$1621</f>
        <v>0</v>
      </c>
      <c r="U1614" s="177">
        <f t="shared" si="340"/>
        <v>0</v>
      </c>
      <c r="V1614" s="177">
        <f t="shared" si="340"/>
        <v>0</v>
      </c>
      <c r="W1614" s="177">
        <f t="shared" si="340"/>
        <v>0</v>
      </c>
      <c r="X1614" s="177">
        <f t="shared" si="340"/>
        <v>0</v>
      </c>
      <c r="Y1614" s="177">
        <f t="shared" si="340"/>
        <v>0</v>
      </c>
      <c r="Z1614" s="177">
        <f t="shared" si="340"/>
        <v>0</v>
      </c>
      <c r="AA1614" s="177">
        <f t="shared" si="340"/>
        <v>0</v>
      </c>
      <c r="AB1614" s="177">
        <f t="shared" si="340"/>
        <v>0</v>
      </c>
      <c r="AC1614" s="177">
        <f t="shared" si="340"/>
        <v>0</v>
      </c>
      <c r="AD1614" s="177">
        <f t="shared" si="340"/>
        <v>0</v>
      </c>
      <c r="AE1614" s="177">
        <f t="shared" si="340"/>
        <v>0</v>
      </c>
      <c r="AF1614" s="177">
        <f t="shared" si="340"/>
        <v>0</v>
      </c>
      <c r="AG1614" s="177">
        <f t="shared" si="340"/>
        <v>0</v>
      </c>
      <c r="AH1614" s="177">
        <f t="shared" si="340"/>
        <v>0</v>
      </c>
      <c r="AI1614" s="177">
        <f t="shared" si="340"/>
        <v>0</v>
      </c>
      <c r="AJ1614" s="177">
        <f t="shared" si="340"/>
        <v>0</v>
      </c>
      <c r="AK1614" s="177">
        <f t="shared" si="340"/>
        <v>0.2</v>
      </c>
      <c r="AL1614" s="177">
        <f t="shared" si="340"/>
        <v>0.2</v>
      </c>
      <c r="AM1614" s="177">
        <f t="shared" si="340"/>
        <v>0.2</v>
      </c>
      <c r="AN1614" s="177">
        <f t="shared" si="340"/>
        <v>0.2</v>
      </c>
      <c r="AO1614" s="177">
        <f t="shared" si="340"/>
        <v>0.2</v>
      </c>
      <c r="AP1614" s="177">
        <f t="shared" si="340"/>
        <v>0.2</v>
      </c>
      <c r="AQ1614" s="177">
        <f t="shared" si="340"/>
        <v>0.8</v>
      </c>
      <c r="AR1614" s="177">
        <f t="shared" si="340"/>
        <v>0.8</v>
      </c>
      <c r="AS1614" s="177">
        <f t="shared" si="340"/>
        <v>1</v>
      </c>
      <c r="AT1614" s="177">
        <f t="shared" si="340"/>
        <v>1</v>
      </c>
      <c r="AU1614" s="177">
        <f t="shared" si="340"/>
        <v>1</v>
      </c>
      <c r="AV1614" s="177">
        <f t="shared" si="340"/>
        <v>1</v>
      </c>
      <c r="AW1614" s="177">
        <f t="shared" si="340"/>
        <v>1</v>
      </c>
      <c r="AX1614" s="177">
        <f t="shared" si="340"/>
        <v>1</v>
      </c>
      <c r="AY1614" s="177">
        <f t="shared" si="340"/>
        <v>1</v>
      </c>
      <c r="AZ1614" s="177">
        <f t="shared" si="340"/>
        <v>1</v>
      </c>
      <c r="BA1614" s="177">
        <f t="shared" si="340"/>
        <v>1</v>
      </c>
      <c r="BB1614" s="177">
        <f t="shared" si="340"/>
        <v>1</v>
      </c>
      <c r="BC1614" s="177">
        <f t="shared" si="340"/>
        <v>1</v>
      </c>
      <c r="BD1614" s="177">
        <f t="shared" si="340"/>
        <v>1</v>
      </c>
      <c r="BE1614" s="177">
        <f t="shared" si="340"/>
        <v>1</v>
      </c>
      <c r="BF1614" s="177">
        <f t="shared" si="340"/>
        <v>1</v>
      </c>
      <c r="BG1614" s="177">
        <f t="shared" si="340"/>
        <v>1</v>
      </c>
      <c r="BH1614" s="177">
        <f t="shared" si="340"/>
        <v>1</v>
      </c>
      <c r="BI1614" s="177">
        <f t="shared" si="340"/>
        <v>1</v>
      </c>
      <c r="BJ1614" s="177">
        <f t="shared" si="340"/>
        <v>1</v>
      </c>
      <c r="BK1614" s="177">
        <f t="shared" si="340"/>
        <v>1</v>
      </c>
      <c r="BL1614" s="177">
        <f t="shared" si="340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105">
        <f>P1612*M1615</f>
        <v>18950.170000000002</v>
      </c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>
        <v>1</v>
      </c>
      <c r="AI1616" s="182">
        <v>1</v>
      </c>
      <c r="AJ1616" s="182">
        <v>1</v>
      </c>
      <c r="AK1616" s="182">
        <v>1</v>
      </c>
      <c r="AL1616" s="182"/>
      <c r="AM1616" s="182"/>
      <c r="AN1616" s="182"/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780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/>
      <c r="AH1617" s="182"/>
      <c r="AI1617" s="182">
        <v>0</v>
      </c>
      <c r="AJ1617" s="182"/>
      <c r="AK1617" s="182">
        <v>1</v>
      </c>
      <c r="AL1617" s="182">
        <v>1</v>
      </c>
      <c r="AM1617" s="182">
        <v>1</v>
      </c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105">
        <f>P1612*M1618</f>
        <v>56850.51</v>
      </c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780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>
        <v>1</v>
      </c>
      <c r="AR1620" s="182">
        <v>1</v>
      </c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105">
        <f>P1612*M1621</f>
        <v>18950.170000000002</v>
      </c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780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26.4" outlineLevel="1" x14ac:dyDescent="0.3">
      <c r="A1624" s="54"/>
      <c r="B1624" s="49"/>
      <c r="C1624" s="45"/>
      <c r="D1624" s="56"/>
      <c r="E1624" s="71"/>
      <c r="F1624" s="71"/>
      <c r="G1624" s="467" t="s">
        <v>475</v>
      </c>
      <c r="H1624" s="317" t="s">
        <v>797</v>
      </c>
      <c r="I1624" s="30"/>
      <c r="J1624" s="30"/>
      <c r="K1624" s="30"/>
      <c r="L1624" s="30"/>
      <c r="M1624" s="30"/>
      <c r="N1624" s="31"/>
      <c r="O1624" s="31"/>
      <c r="P1624" s="87"/>
      <c r="Q1624" s="4"/>
      <c r="R1624" s="163" t="s">
        <v>110</v>
      </c>
      <c r="S1624" s="180">
        <f>S1627*$M$1627+S1630*$M$1630+S1633*$M$1633</f>
        <v>0</v>
      </c>
      <c r="T1624" s="180">
        <f t="shared" ref="T1624:AF1624" si="341">T1627*$M1627+T1630*$M1630+T1633*$M1633</f>
        <v>0</v>
      </c>
      <c r="U1624" s="180">
        <f t="shared" si="341"/>
        <v>0</v>
      </c>
      <c r="V1624" s="180">
        <f t="shared" si="341"/>
        <v>0</v>
      </c>
      <c r="W1624" s="180">
        <f t="shared" si="341"/>
        <v>0</v>
      </c>
      <c r="X1624" s="180">
        <f t="shared" si="341"/>
        <v>0</v>
      </c>
      <c r="Y1624" s="180">
        <f t="shared" si="341"/>
        <v>0</v>
      </c>
      <c r="Z1624" s="180">
        <f t="shared" si="341"/>
        <v>0</v>
      </c>
      <c r="AA1624" s="180">
        <f t="shared" si="341"/>
        <v>0</v>
      </c>
      <c r="AB1624" s="180">
        <f t="shared" si="341"/>
        <v>0</v>
      </c>
      <c r="AC1624" s="180">
        <f t="shared" si="341"/>
        <v>0</v>
      </c>
      <c r="AD1624" s="180">
        <f t="shared" si="341"/>
        <v>0</v>
      </c>
      <c r="AE1624" s="180">
        <f t="shared" si="341"/>
        <v>0</v>
      </c>
      <c r="AF1624" s="180">
        <f t="shared" si="341"/>
        <v>0</v>
      </c>
      <c r="AG1624" s="180">
        <v>0.2</v>
      </c>
      <c r="AH1624" s="180">
        <v>0.2</v>
      </c>
      <c r="AI1624" s="180">
        <v>0.2</v>
      </c>
      <c r="AJ1624" s="180">
        <v>0.2</v>
      </c>
      <c r="AK1624" s="180">
        <v>0.2</v>
      </c>
      <c r="AL1624" s="180">
        <v>0.2</v>
      </c>
      <c r="AM1624" s="180">
        <v>0.2</v>
      </c>
      <c r="AN1624" s="180">
        <v>0.2</v>
      </c>
      <c r="AO1624" s="180">
        <v>0.8</v>
      </c>
      <c r="AP1624" s="180">
        <v>0.8</v>
      </c>
      <c r="AQ1624" s="180">
        <v>1</v>
      </c>
      <c r="AR1624" s="180">
        <v>1</v>
      </c>
      <c r="AS1624" s="180">
        <v>1</v>
      </c>
      <c r="AT1624" s="180">
        <v>1</v>
      </c>
      <c r="AU1624" s="180">
        <v>1</v>
      </c>
      <c r="AV1624" s="180">
        <v>1</v>
      </c>
      <c r="AW1624" s="180">
        <v>1</v>
      </c>
      <c r="AX1624" s="180">
        <v>1</v>
      </c>
      <c r="AY1624" s="180">
        <v>1</v>
      </c>
      <c r="AZ1624" s="180">
        <v>1</v>
      </c>
      <c r="BA1624" s="180">
        <v>1</v>
      </c>
      <c r="BB1624" s="180">
        <v>1</v>
      </c>
      <c r="BC1624" s="180">
        <v>1</v>
      </c>
      <c r="BD1624" s="180">
        <v>1</v>
      </c>
      <c r="BE1624" s="180">
        <v>1</v>
      </c>
      <c r="BF1624" s="180">
        <v>1</v>
      </c>
      <c r="BG1624" s="180">
        <v>1</v>
      </c>
      <c r="BH1624" s="180">
        <v>1</v>
      </c>
      <c r="BI1624" s="180">
        <v>1</v>
      </c>
      <c r="BJ1624" s="180">
        <v>1</v>
      </c>
      <c r="BK1624" s="180">
        <v>1</v>
      </c>
      <c r="BL1624" s="180"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2">S1628*$M1627+S1631*$M1630+S1634*$M1633</f>
        <v>0</v>
      </c>
      <c r="T1625" s="177">
        <f t="shared" si="342"/>
        <v>0</v>
      </c>
      <c r="U1625" s="177">
        <f t="shared" si="342"/>
        <v>0</v>
      </c>
      <c r="V1625" s="177">
        <f t="shared" si="342"/>
        <v>0</v>
      </c>
      <c r="W1625" s="177">
        <f t="shared" si="342"/>
        <v>0</v>
      </c>
      <c r="X1625" s="177">
        <f t="shared" si="342"/>
        <v>0</v>
      </c>
      <c r="Y1625" s="177">
        <f t="shared" si="342"/>
        <v>0</v>
      </c>
      <c r="Z1625" s="177">
        <f t="shared" si="342"/>
        <v>0</v>
      </c>
      <c r="AA1625" s="177">
        <f t="shared" si="342"/>
        <v>0</v>
      </c>
      <c r="AB1625" s="177">
        <f t="shared" si="342"/>
        <v>0</v>
      </c>
      <c r="AC1625" s="177">
        <f t="shared" si="342"/>
        <v>0</v>
      </c>
      <c r="AD1625" s="177">
        <f t="shared" si="342"/>
        <v>0</v>
      </c>
      <c r="AE1625" s="177">
        <f t="shared" si="342"/>
        <v>0</v>
      </c>
      <c r="AF1625" s="177">
        <f t="shared" si="342"/>
        <v>0</v>
      </c>
      <c r="AG1625" s="177">
        <f t="shared" si="342"/>
        <v>0</v>
      </c>
      <c r="AH1625" s="177">
        <f t="shared" si="342"/>
        <v>0</v>
      </c>
      <c r="AI1625" s="177">
        <f t="shared" si="342"/>
        <v>0</v>
      </c>
      <c r="AJ1625" s="177">
        <f t="shared" si="342"/>
        <v>0</v>
      </c>
      <c r="AK1625" s="177">
        <f t="shared" si="342"/>
        <v>0</v>
      </c>
      <c r="AL1625" s="177">
        <f t="shared" si="342"/>
        <v>0</v>
      </c>
      <c r="AM1625" s="177">
        <f t="shared" si="342"/>
        <v>0</v>
      </c>
      <c r="AN1625" s="177">
        <f t="shared" si="342"/>
        <v>0</v>
      </c>
      <c r="AO1625" s="177">
        <f t="shared" si="342"/>
        <v>0</v>
      </c>
      <c r="AP1625" s="177">
        <f t="shared" si="342"/>
        <v>0</v>
      </c>
      <c r="AQ1625" s="177">
        <f t="shared" si="342"/>
        <v>0</v>
      </c>
      <c r="AR1625" s="177">
        <f t="shared" si="342"/>
        <v>0</v>
      </c>
      <c r="AS1625" s="177">
        <f t="shared" si="342"/>
        <v>0</v>
      </c>
      <c r="AT1625" s="177">
        <f t="shared" si="342"/>
        <v>0</v>
      </c>
      <c r="AU1625" s="177">
        <f t="shared" si="342"/>
        <v>0</v>
      </c>
      <c r="AV1625" s="177">
        <f t="shared" si="342"/>
        <v>0</v>
      </c>
      <c r="AW1625" s="177">
        <f t="shared" si="342"/>
        <v>0</v>
      </c>
      <c r="AX1625" s="177">
        <f t="shared" si="342"/>
        <v>0</v>
      </c>
      <c r="AY1625" s="177">
        <f t="shared" si="342"/>
        <v>0</v>
      </c>
      <c r="AZ1625" s="177">
        <f t="shared" si="342"/>
        <v>0</v>
      </c>
      <c r="BA1625" s="177">
        <f t="shared" si="342"/>
        <v>0</v>
      </c>
      <c r="BB1625" s="177">
        <f t="shared" si="342"/>
        <v>0</v>
      </c>
      <c r="BC1625" s="177">
        <f t="shared" si="342"/>
        <v>0</v>
      </c>
      <c r="BD1625" s="177">
        <f t="shared" si="342"/>
        <v>0</v>
      </c>
      <c r="BE1625" s="177">
        <f t="shared" si="342"/>
        <v>0</v>
      </c>
      <c r="BF1625" s="177">
        <f t="shared" si="342"/>
        <v>0</v>
      </c>
      <c r="BG1625" s="177">
        <f t="shared" si="342"/>
        <v>0</v>
      </c>
      <c r="BH1625" s="177">
        <f t="shared" si="342"/>
        <v>0</v>
      </c>
      <c r="BI1625" s="177">
        <f t="shared" si="342"/>
        <v>0</v>
      </c>
      <c r="BJ1625" s="177">
        <f t="shared" si="342"/>
        <v>0</v>
      </c>
      <c r="BK1625" s="177">
        <f t="shared" si="342"/>
        <v>0</v>
      </c>
      <c r="BL1625" s="177">
        <f t="shared" si="342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780</v>
      </c>
      <c r="S1626" s="177">
        <f>S1629*$M$1627+S1632*$M$1630+S1635*$M$1633</f>
        <v>0</v>
      </c>
      <c r="T1626" s="177">
        <f t="shared" ref="T1626:AF1626" si="343">T1629*$M$1627+T1632*$M$1630+T1635*$M$1633</f>
        <v>0</v>
      </c>
      <c r="U1626" s="177">
        <f t="shared" si="343"/>
        <v>0</v>
      </c>
      <c r="V1626" s="177">
        <f t="shared" si="343"/>
        <v>0</v>
      </c>
      <c r="W1626" s="177">
        <f t="shared" si="343"/>
        <v>0</v>
      </c>
      <c r="X1626" s="177">
        <f t="shared" si="343"/>
        <v>0</v>
      </c>
      <c r="Y1626" s="177">
        <f t="shared" si="343"/>
        <v>0</v>
      </c>
      <c r="Z1626" s="177">
        <f t="shared" si="343"/>
        <v>0</v>
      </c>
      <c r="AA1626" s="177">
        <f t="shared" si="343"/>
        <v>0</v>
      </c>
      <c r="AB1626" s="177">
        <f t="shared" si="343"/>
        <v>0</v>
      </c>
      <c r="AC1626" s="177">
        <f t="shared" si="343"/>
        <v>0</v>
      </c>
      <c r="AD1626" s="177">
        <f t="shared" si="343"/>
        <v>0</v>
      </c>
      <c r="AE1626" s="177">
        <f t="shared" si="343"/>
        <v>0</v>
      </c>
      <c r="AF1626" s="177">
        <f t="shared" si="343"/>
        <v>0</v>
      </c>
      <c r="AG1626" s="177"/>
      <c r="AH1626" s="177"/>
      <c r="AI1626" s="177"/>
      <c r="AJ1626" s="177"/>
      <c r="AK1626" s="177"/>
      <c r="AL1626" s="177"/>
      <c r="AM1626" s="177"/>
      <c r="AN1626" s="177"/>
      <c r="AO1626" s="177"/>
      <c r="AP1626" s="177"/>
      <c r="AQ1626" s="177"/>
      <c r="AR1626" s="177"/>
      <c r="AS1626" s="177"/>
      <c r="AT1626" s="177"/>
      <c r="AU1626" s="177"/>
      <c r="AV1626" s="177"/>
      <c r="AW1626" s="177"/>
      <c r="AX1626" s="177"/>
      <c r="AY1626" s="177"/>
      <c r="AZ1626" s="177"/>
      <c r="BA1626" s="177"/>
      <c r="BB1626" s="177"/>
      <c r="BC1626" s="177"/>
      <c r="BD1626" s="177"/>
      <c r="BE1626" s="177"/>
      <c r="BF1626" s="177"/>
      <c r="BG1626" s="177"/>
      <c r="BH1626" s="177"/>
      <c r="BI1626" s="177"/>
      <c r="BJ1626" s="177"/>
      <c r="BK1626" s="177"/>
      <c r="BL1626" s="177"/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/>
      <c r="N1627" s="104"/>
      <c r="O1627" s="104"/>
      <c r="P1627" s="105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780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  <c r="AN1629" s="182"/>
      <c r="AO1629" s="182"/>
      <c r="AP1629" s="182"/>
      <c r="AQ1629" s="182"/>
      <c r="AR1629" s="182"/>
      <c r="AS1629" s="182"/>
      <c r="AT1629" s="182"/>
      <c r="AU1629" s="182"/>
      <c r="AV1629" s="182"/>
      <c r="AW1629" s="182"/>
      <c r="AX1629" s="182"/>
      <c r="AY1629" s="182"/>
      <c r="AZ1629" s="182"/>
      <c r="BA1629" s="182"/>
      <c r="BB1629" s="182"/>
      <c r="BC1629" s="182"/>
      <c r="BD1629" s="182"/>
      <c r="BE1629" s="182"/>
      <c r="BF1629" s="182"/>
      <c r="BG1629" s="182"/>
      <c r="BH1629" s="182"/>
      <c r="BI1629" s="182"/>
      <c r="BJ1629" s="182"/>
      <c r="BK1629" s="182"/>
      <c r="BL1629" s="182"/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/>
      <c r="N1630" s="104"/>
      <c r="O1630" s="104"/>
      <c r="P1630" s="105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780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/>
      <c r="AP1632" s="182"/>
      <c r="AQ1632" s="182"/>
      <c r="AR1632" s="182"/>
      <c r="AS1632" s="182"/>
      <c r="AT1632" s="182"/>
      <c r="AU1632" s="182"/>
      <c r="AV1632" s="182"/>
      <c r="AW1632" s="182"/>
      <c r="AX1632" s="182"/>
      <c r="AY1632" s="182"/>
      <c r="AZ1632" s="182"/>
      <c r="BA1632" s="182"/>
      <c r="BB1632" s="182"/>
      <c r="BC1632" s="182"/>
      <c r="BD1632" s="182"/>
      <c r="BE1632" s="182"/>
      <c r="BF1632" s="182"/>
      <c r="BG1632" s="182"/>
      <c r="BH1632" s="182"/>
      <c r="BI1632" s="182"/>
      <c r="BJ1632" s="182"/>
      <c r="BK1632" s="182"/>
      <c r="BL1632" s="182"/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/>
      <c r="N1633" s="104"/>
      <c r="O1633" s="104"/>
      <c r="P1633" s="105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780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/>
      <c r="AR1635" s="182"/>
      <c r="AS1635" s="182"/>
      <c r="AT1635" s="182"/>
      <c r="AU1635" s="182"/>
      <c r="AV1635" s="182"/>
      <c r="AW1635" s="182"/>
      <c r="AX1635" s="182"/>
      <c r="AY1635" s="182"/>
      <c r="AZ1635" s="182"/>
      <c r="BA1635" s="182"/>
      <c r="BB1635" s="182"/>
      <c r="BC1635" s="182"/>
      <c r="BD1635" s="182"/>
      <c r="BE1635" s="182"/>
      <c r="BF1635" s="182"/>
      <c r="BG1635" s="182"/>
      <c r="BH1635" s="182"/>
      <c r="BI1635" s="182"/>
      <c r="BJ1635" s="182"/>
      <c r="BK1635" s="182"/>
      <c r="BL1635" s="182"/>
    </row>
    <row r="1636" spans="1:64" s="7" customFormat="1" ht="26.4" outlineLevel="1" x14ac:dyDescent="0.3">
      <c r="A1636" s="54"/>
      <c r="B1636" s="49"/>
      <c r="C1636" s="45"/>
      <c r="D1636" s="56"/>
      <c r="E1636" s="71"/>
      <c r="F1636" s="71"/>
      <c r="G1636" s="467" t="s">
        <v>476</v>
      </c>
      <c r="H1636" s="317" t="s">
        <v>798</v>
      </c>
      <c r="I1636" s="30"/>
      <c r="J1636" s="30"/>
      <c r="K1636" s="30"/>
      <c r="L1636" s="30"/>
      <c r="M1636" s="30"/>
      <c r="N1636" s="31"/>
      <c r="O1636" s="31"/>
      <c r="P1636" s="87"/>
      <c r="Q1636" s="4"/>
      <c r="R1636" s="163" t="s">
        <v>110</v>
      </c>
      <c r="S1636" s="180">
        <f>S1639*$M$1639+S1642*$M$1642+S1645*$M$1645</f>
        <v>0</v>
      </c>
      <c r="T1636" s="180">
        <f t="shared" ref="T1636:AF1636" si="344">T1639*$M1639+T1642*$M1642+T1645*$M1645</f>
        <v>0</v>
      </c>
      <c r="U1636" s="180">
        <f t="shared" si="344"/>
        <v>0</v>
      </c>
      <c r="V1636" s="180">
        <f t="shared" si="344"/>
        <v>0</v>
      </c>
      <c r="W1636" s="180">
        <f t="shared" si="344"/>
        <v>0</v>
      </c>
      <c r="X1636" s="180">
        <f t="shared" si="344"/>
        <v>0</v>
      </c>
      <c r="Y1636" s="180">
        <f t="shared" si="344"/>
        <v>0</v>
      </c>
      <c r="Z1636" s="180">
        <f t="shared" si="344"/>
        <v>0</v>
      </c>
      <c r="AA1636" s="180">
        <f t="shared" si="344"/>
        <v>0</v>
      </c>
      <c r="AB1636" s="180">
        <f t="shared" si="344"/>
        <v>0</v>
      </c>
      <c r="AC1636" s="180">
        <f t="shared" si="344"/>
        <v>0</v>
      </c>
      <c r="AD1636" s="180">
        <f t="shared" si="344"/>
        <v>0</v>
      </c>
      <c r="AE1636" s="180">
        <f t="shared" si="344"/>
        <v>0</v>
      </c>
      <c r="AF1636" s="180">
        <f t="shared" si="344"/>
        <v>0</v>
      </c>
      <c r="AG1636" s="180">
        <v>0.2</v>
      </c>
      <c r="AH1636" s="180">
        <v>0.2</v>
      </c>
      <c r="AI1636" s="180">
        <v>0.2</v>
      </c>
      <c r="AJ1636" s="180">
        <v>0.2</v>
      </c>
      <c r="AK1636" s="180">
        <v>0.2</v>
      </c>
      <c r="AL1636" s="180">
        <v>0.2</v>
      </c>
      <c r="AM1636" s="180">
        <v>0.2</v>
      </c>
      <c r="AN1636" s="180">
        <v>0.2</v>
      </c>
      <c r="AO1636" s="180">
        <v>0.8</v>
      </c>
      <c r="AP1636" s="180">
        <v>0.8</v>
      </c>
      <c r="AQ1636" s="180">
        <v>1</v>
      </c>
      <c r="AR1636" s="180">
        <v>1</v>
      </c>
      <c r="AS1636" s="180">
        <v>1</v>
      </c>
      <c r="AT1636" s="180">
        <v>1</v>
      </c>
      <c r="AU1636" s="180">
        <v>1</v>
      </c>
      <c r="AV1636" s="180">
        <v>1</v>
      </c>
      <c r="AW1636" s="180">
        <v>1</v>
      </c>
      <c r="AX1636" s="180">
        <v>1</v>
      </c>
      <c r="AY1636" s="180">
        <v>1</v>
      </c>
      <c r="AZ1636" s="180">
        <v>1</v>
      </c>
      <c r="BA1636" s="180">
        <v>1</v>
      </c>
      <c r="BB1636" s="180">
        <v>1</v>
      </c>
      <c r="BC1636" s="180">
        <v>1</v>
      </c>
      <c r="BD1636" s="180">
        <v>1</v>
      </c>
      <c r="BE1636" s="180">
        <v>1</v>
      </c>
      <c r="BF1636" s="180">
        <v>1</v>
      </c>
      <c r="BG1636" s="180">
        <v>1</v>
      </c>
      <c r="BH1636" s="180">
        <v>1</v>
      </c>
      <c r="BI1636" s="180">
        <v>1</v>
      </c>
      <c r="BJ1636" s="180">
        <v>1</v>
      </c>
      <c r="BK1636" s="180">
        <v>1</v>
      </c>
      <c r="BL1636" s="180"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5">S1640*$M1639+S1643*$M1642+S1646*$M1645</f>
        <v>0</v>
      </c>
      <c r="T1637" s="177">
        <f t="shared" si="345"/>
        <v>0</v>
      </c>
      <c r="U1637" s="177">
        <f t="shared" si="345"/>
        <v>0</v>
      </c>
      <c r="V1637" s="177">
        <f t="shared" si="345"/>
        <v>0</v>
      </c>
      <c r="W1637" s="177">
        <f t="shared" si="345"/>
        <v>0</v>
      </c>
      <c r="X1637" s="177">
        <f t="shared" si="345"/>
        <v>0</v>
      </c>
      <c r="Y1637" s="177">
        <f t="shared" si="345"/>
        <v>0</v>
      </c>
      <c r="Z1637" s="177">
        <f t="shared" si="345"/>
        <v>0</v>
      </c>
      <c r="AA1637" s="177">
        <f t="shared" si="345"/>
        <v>0</v>
      </c>
      <c r="AB1637" s="177">
        <f t="shared" si="345"/>
        <v>0</v>
      </c>
      <c r="AC1637" s="177">
        <f t="shared" si="345"/>
        <v>0</v>
      </c>
      <c r="AD1637" s="177">
        <f t="shared" si="345"/>
        <v>0</v>
      </c>
      <c r="AE1637" s="177">
        <f t="shared" si="345"/>
        <v>0</v>
      </c>
      <c r="AF1637" s="177">
        <f t="shared" si="345"/>
        <v>0</v>
      </c>
      <c r="AG1637" s="177">
        <f t="shared" si="345"/>
        <v>0</v>
      </c>
      <c r="AH1637" s="177">
        <f t="shared" si="345"/>
        <v>0</v>
      </c>
      <c r="AI1637" s="177">
        <f t="shared" si="345"/>
        <v>0</v>
      </c>
      <c r="AJ1637" s="177">
        <f t="shared" si="345"/>
        <v>0</v>
      </c>
      <c r="AK1637" s="177">
        <f t="shared" si="345"/>
        <v>0</v>
      </c>
      <c r="AL1637" s="177">
        <f t="shared" si="345"/>
        <v>0</v>
      </c>
      <c r="AM1637" s="177">
        <f t="shared" si="345"/>
        <v>0</v>
      </c>
      <c r="AN1637" s="177">
        <f t="shared" si="345"/>
        <v>0</v>
      </c>
      <c r="AO1637" s="177">
        <f t="shared" si="345"/>
        <v>0</v>
      </c>
      <c r="AP1637" s="177">
        <f t="shared" si="345"/>
        <v>0</v>
      </c>
      <c r="AQ1637" s="177">
        <f t="shared" si="345"/>
        <v>0</v>
      </c>
      <c r="AR1637" s="177">
        <f t="shared" si="345"/>
        <v>0</v>
      </c>
      <c r="AS1637" s="177">
        <f t="shared" si="345"/>
        <v>0</v>
      </c>
      <c r="AT1637" s="177">
        <f t="shared" si="345"/>
        <v>0</v>
      </c>
      <c r="AU1637" s="177">
        <f t="shared" si="345"/>
        <v>0</v>
      </c>
      <c r="AV1637" s="177">
        <f t="shared" si="345"/>
        <v>0</v>
      </c>
      <c r="AW1637" s="177">
        <f t="shared" si="345"/>
        <v>0</v>
      </c>
      <c r="AX1637" s="177">
        <f t="shared" si="345"/>
        <v>0</v>
      </c>
      <c r="AY1637" s="177">
        <f t="shared" si="345"/>
        <v>0</v>
      </c>
      <c r="AZ1637" s="177">
        <f t="shared" si="345"/>
        <v>0</v>
      </c>
      <c r="BA1637" s="177">
        <f t="shared" si="345"/>
        <v>0</v>
      </c>
      <c r="BB1637" s="177">
        <f t="shared" si="345"/>
        <v>0</v>
      </c>
      <c r="BC1637" s="177">
        <f t="shared" si="345"/>
        <v>0</v>
      </c>
      <c r="BD1637" s="177">
        <f t="shared" si="345"/>
        <v>0</v>
      </c>
      <c r="BE1637" s="177">
        <f t="shared" si="345"/>
        <v>0</v>
      </c>
      <c r="BF1637" s="177">
        <f t="shared" si="345"/>
        <v>0</v>
      </c>
      <c r="BG1637" s="177">
        <f t="shared" si="345"/>
        <v>0</v>
      </c>
      <c r="BH1637" s="177">
        <f t="shared" si="345"/>
        <v>0</v>
      </c>
      <c r="BI1637" s="177">
        <f t="shared" si="345"/>
        <v>0</v>
      </c>
      <c r="BJ1637" s="177">
        <f t="shared" si="345"/>
        <v>0</v>
      </c>
      <c r="BK1637" s="177">
        <f t="shared" si="345"/>
        <v>0</v>
      </c>
      <c r="BL1637" s="177">
        <f t="shared" si="345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780</v>
      </c>
      <c r="S1638" s="177">
        <f>S1641*$M$1639+S1644*$M$1642+S1647*$M$1645</f>
        <v>0</v>
      </c>
      <c r="T1638" s="177">
        <f t="shared" ref="T1638:AF1638" si="346">T1641*$M$1639+T1644*$M$1642+T1647*$M$1645</f>
        <v>0</v>
      </c>
      <c r="U1638" s="177">
        <f t="shared" si="346"/>
        <v>0</v>
      </c>
      <c r="V1638" s="177">
        <f t="shared" si="346"/>
        <v>0</v>
      </c>
      <c r="W1638" s="177">
        <f t="shared" si="346"/>
        <v>0</v>
      </c>
      <c r="X1638" s="177">
        <f t="shared" si="346"/>
        <v>0</v>
      </c>
      <c r="Y1638" s="177">
        <f t="shared" si="346"/>
        <v>0</v>
      </c>
      <c r="Z1638" s="177">
        <f t="shared" si="346"/>
        <v>0</v>
      </c>
      <c r="AA1638" s="177">
        <f t="shared" si="346"/>
        <v>0</v>
      </c>
      <c r="AB1638" s="177">
        <f t="shared" si="346"/>
        <v>0</v>
      </c>
      <c r="AC1638" s="177">
        <f t="shared" si="346"/>
        <v>0</v>
      </c>
      <c r="AD1638" s="177">
        <f t="shared" si="346"/>
        <v>0</v>
      </c>
      <c r="AE1638" s="177">
        <f t="shared" si="346"/>
        <v>0</v>
      </c>
      <c r="AF1638" s="177">
        <f t="shared" si="346"/>
        <v>0</v>
      </c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/>
      <c r="N1639" s="104"/>
      <c r="O1639" s="104"/>
      <c r="P1639" s="105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780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  <c r="AN1641" s="182"/>
      <c r="AO1641" s="182"/>
      <c r="AP1641" s="182"/>
      <c r="AQ1641" s="182"/>
      <c r="AR1641" s="182"/>
      <c r="AS1641" s="182"/>
      <c r="AT1641" s="182"/>
      <c r="AU1641" s="182"/>
      <c r="AV1641" s="182"/>
      <c r="AW1641" s="182"/>
      <c r="AX1641" s="182"/>
      <c r="AY1641" s="182"/>
      <c r="AZ1641" s="182"/>
      <c r="BA1641" s="182"/>
      <c r="BB1641" s="182"/>
      <c r="BC1641" s="182"/>
      <c r="BD1641" s="182"/>
      <c r="BE1641" s="182"/>
      <c r="BF1641" s="182"/>
      <c r="BG1641" s="182"/>
      <c r="BH1641" s="182"/>
      <c r="BI1641" s="182"/>
      <c r="BJ1641" s="182"/>
      <c r="BK1641" s="182"/>
      <c r="BL1641" s="182"/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/>
      <c r="N1642" s="104"/>
      <c r="O1642" s="104"/>
      <c r="P1642" s="105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780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/>
      <c r="AP1644" s="182"/>
      <c r="AQ1644" s="182"/>
      <c r="AR1644" s="182"/>
      <c r="AS1644" s="182"/>
      <c r="AT1644" s="182"/>
      <c r="AU1644" s="182"/>
      <c r="AV1644" s="182"/>
      <c r="AW1644" s="182"/>
      <c r="AX1644" s="182"/>
      <c r="AY1644" s="182"/>
      <c r="AZ1644" s="182"/>
      <c r="BA1644" s="182"/>
      <c r="BB1644" s="182"/>
      <c r="BC1644" s="182"/>
      <c r="BD1644" s="182"/>
      <c r="BE1644" s="182"/>
      <c r="BF1644" s="182"/>
      <c r="BG1644" s="182"/>
      <c r="BH1644" s="182"/>
      <c r="BI1644" s="182"/>
      <c r="BJ1644" s="182"/>
      <c r="BK1644" s="182"/>
      <c r="BL1644" s="182"/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/>
      <c r="N1645" s="104"/>
      <c r="O1645" s="104"/>
      <c r="P1645" s="105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780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/>
      <c r="AR1647" s="182"/>
      <c r="AS1647" s="182"/>
      <c r="AT1647" s="182"/>
      <c r="AU1647" s="182"/>
      <c r="AV1647" s="182"/>
      <c r="AW1647" s="182"/>
      <c r="AX1647" s="182"/>
      <c r="AY1647" s="182"/>
      <c r="AZ1647" s="182"/>
      <c r="BA1647" s="182"/>
      <c r="BB1647" s="182"/>
      <c r="BC1647" s="182"/>
      <c r="BD1647" s="182"/>
      <c r="BE1647" s="182"/>
      <c r="BF1647" s="182"/>
      <c r="BG1647" s="182"/>
      <c r="BH1647" s="182"/>
      <c r="BI1647" s="182"/>
      <c r="BJ1647" s="182"/>
      <c r="BK1647" s="182"/>
      <c r="BL1647" s="182"/>
    </row>
    <row r="1648" spans="1:64" s="7" customFormat="1" ht="26.4" outlineLevel="1" x14ac:dyDescent="0.3">
      <c r="A1648" s="54"/>
      <c r="B1648" s="49"/>
      <c r="C1648" s="45"/>
      <c r="D1648" s="56"/>
      <c r="E1648" s="71"/>
      <c r="F1648" s="71"/>
      <c r="G1648" s="64" t="s">
        <v>788</v>
      </c>
      <c r="H1648" s="317" t="s">
        <v>794</v>
      </c>
      <c r="I1648" s="30"/>
      <c r="J1648" s="30"/>
      <c r="K1648" s="30"/>
      <c r="L1648" s="30">
        <f>P1648/$P$1471</f>
        <v>2.461615977171356E-2</v>
      </c>
      <c r="M1648" s="30"/>
      <c r="N1648" s="31"/>
      <c r="O1648" s="31"/>
      <c r="P1648" s="87">
        <f>P1651+P1654+P1657</f>
        <v>2328622.1399999997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AF1648" si="347">T1651*$M1651+T1654*$M1654+T1657*$M1657</f>
        <v>0</v>
      </c>
      <c r="U1648" s="180">
        <f t="shared" si="347"/>
        <v>0</v>
      </c>
      <c r="V1648" s="180">
        <f t="shared" si="347"/>
        <v>0</v>
      </c>
      <c r="W1648" s="180">
        <f t="shared" si="347"/>
        <v>0</v>
      </c>
      <c r="X1648" s="180">
        <f t="shared" si="347"/>
        <v>0</v>
      </c>
      <c r="Y1648" s="180">
        <f t="shared" si="347"/>
        <v>0</v>
      </c>
      <c r="Z1648" s="180">
        <f t="shared" si="347"/>
        <v>0</v>
      </c>
      <c r="AA1648" s="180">
        <f t="shared" si="347"/>
        <v>0</v>
      </c>
      <c r="AB1648" s="180">
        <f t="shared" si="347"/>
        <v>2.2144918711457417E-2</v>
      </c>
      <c r="AC1648" s="180">
        <f t="shared" si="347"/>
        <v>2.2144918711457417E-2</v>
      </c>
      <c r="AD1648" s="180">
        <f t="shared" si="347"/>
        <v>2.2144918711457417E-2</v>
      </c>
      <c r="AE1648" s="180">
        <f t="shared" si="347"/>
        <v>2.2144918711457417E-2</v>
      </c>
      <c r="AF1648" s="180">
        <f t="shared" si="347"/>
        <v>2.2144918711457417E-2</v>
      </c>
      <c r="AG1648" s="180">
        <v>0.2</v>
      </c>
      <c r="AH1648" s="180">
        <v>0.2</v>
      </c>
      <c r="AI1648" s="180">
        <v>0.2</v>
      </c>
      <c r="AJ1648" s="180">
        <v>0.2</v>
      </c>
      <c r="AK1648" s="180">
        <v>0.2</v>
      </c>
      <c r="AL1648" s="180">
        <v>0.2</v>
      </c>
      <c r="AM1648" s="180">
        <v>0.2</v>
      </c>
      <c r="AN1648" s="180">
        <v>0.2</v>
      </c>
      <c r="AO1648" s="180">
        <v>0.2</v>
      </c>
      <c r="AP1648" s="180">
        <v>0.2</v>
      </c>
      <c r="AQ1648" s="180">
        <v>0.8</v>
      </c>
      <c r="AR1648" s="180">
        <v>0.8</v>
      </c>
      <c r="AS1648" s="180">
        <v>1</v>
      </c>
      <c r="AT1648" s="180">
        <v>1</v>
      </c>
      <c r="AU1648" s="180">
        <v>1</v>
      </c>
      <c r="AV1648" s="180">
        <v>1</v>
      </c>
      <c r="AW1648" s="180">
        <v>1</v>
      </c>
      <c r="AX1648" s="180">
        <v>1</v>
      </c>
      <c r="AY1648" s="180">
        <v>1</v>
      </c>
      <c r="AZ1648" s="180">
        <v>1</v>
      </c>
      <c r="BA1648" s="180">
        <v>1</v>
      </c>
      <c r="BB1648" s="180">
        <v>1</v>
      </c>
      <c r="BC1648" s="180">
        <v>1</v>
      </c>
      <c r="BD1648" s="180">
        <v>1</v>
      </c>
      <c r="BE1648" s="180">
        <v>1</v>
      </c>
      <c r="BF1648" s="180">
        <v>1</v>
      </c>
      <c r="BG1648" s="180">
        <v>1</v>
      </c>
      <c r="BH1648" s="180">
        <v>1</v>
      </c>
      <c r="BI1648" s="180">
        <v>1</v>
      </c>
      <c r="BJ1648" s="180">
        <v>1</v>
      </c>
      <c r="BK1648" s="180">
        <v>1</v>
      </c>
      <c r="BL1648" s="180"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8">S1652*$M1651+S1655*$M1654+S1658*$M1657</f>
        <v>0</v>
      </c>
      <c r="T1649" s="177">
        <f t="shared" si="348"/>
        <v>0</v>
      </c>
      <c r="U1649" s="177">
        <f t="shared" si="348"/>
        <v>0</v>
      </c>
      <c r="V1649" s="177">
        <f t="shared" si="348"/>
        <v>0</v>
      </c>
      <c r="W1649" s="177">
        <f t="shared" si="348"/>
        <v>0</v>
      </c>
      <c r="X1649" s="177">
        <f t="shared" si="348"/>
        <v>0</v>
      </c>
      <c r="Y1649" s="177">
        <f t="shared" si="348"/>
        <v>0</v>
      </c>
      <c r="Z1649" s="177">
        <f t="shared" si="348"/>
        <v>0</v>
      </c>
      <c r="AA1649" s="177">
        <f t="shared" si="348"/>
        <v>0</v>
      </c>
      <c r="AB1649" s="177">
        <f t="shared" si="348"/>
        <v>0</v>
      </c>
      <c r="AC1649" s="177">
        <f t="shared" si="348"/>
        <v>0</v>
      </c>
      <c r="AD1649" s="177">
        <f t="shared" si="348"/>
        <v>0</v>
      </c>
      <c r="AE1649" s="177">
        <f t="shared" si="348"/>
        <v>0</v>
      </c>
      <c r="AF1649" s="177">
        <f t="shared" si="348"/>
        <v>0</v>
      </c>
      <c r="AG1649" s="177">
        <f t="shared" si="348"/>
        <v>2.2144918711457417E-2</v>
      </c>
      <c r="AH1649" s="177">
        <f t="shared" si="348"/>
        <v>2.2144918711457417E-2</v>
      </c>
      <c r="AI1649" s="177">
        <f t="shared" si="348"/>
        <v>2.2144918711457417E-2</v>
      </c>
      <c r="AJ1649" s="177">
        <f t="shared" si="348"/>
        <v>2.2144918711457417E-2</v>
      </c>
      <c r="AK1649" s="177">
        <f t="shared" si="348"/>
        <v>2.2144918711457417E-2</v>
      </c>
      <c r="AL1649" s="177">
        <f t="shared" si="348"/>
        <v>0</v>
      </c>
      <c r="AM1649" s="177">
        <f t="shared" si="348"/>
        <v>0</v>
      </c>
      <c r="AN1649" s="177">
        <f t="shared" si="348"/>
        <v>0</v>
      </c>
      <c r="AO1649" s="177">
        <f t="shared" si="348"/>
        <v>0</v>
      </c>
      <c r="AP1649" s="177">
        <f t="shared" si="348"/>
        <v>0</v>
      </c>
      <c r="AQ1649" s="177">
        <f t="shared" si="348"/>
        <v>0</v>
      </c>
      <c r="AR1649" s="177">
        <f t="shared" si="348"/>
        <v>0</v>
      </c>
      <c r="AS1649" s="177">
        <f t="shared" si="348"/>
        <v>0</v>
      </c>
      <c r="AT1649" s="177">
        <f t="shared" si="348"/>
        <v>0</v>
      </c>
      <c r="AU1649" s="177">
        <f t="shared" si="348"/>
        <v>0</v>
      </c>
      <c r="AV1649" s="177">
        <f t="shared" si="348"/>
        <v>0</v>
      </c>
      <c r="AW1649" s="177">
        <f t="shared" si="348"/>
        <v>0</v>
      </c>
      <c r="AX1649" s="177">
        <f t="shared" si="348"/>
        <v>0</v>
      </c>
      <c r="AY1649" s="177">
        <f t="shared" si="348"/>
        <v>0</v>
      </c>
      <c r="AZ1649" s="177">
        <f t="shared" si="348"/>
        <v>0</v>
      </c>
      <c r="BA1649" s="177">
        <f t="shared" si="348"/>
        <v>0</v>
      </c>
      <c r="BB1649" s="177">
        <f t="shared" si="348"/>
        <v>0</v>
      </c>
      <c r="BC1649" s="177">
        <f t="shared" si="348"/>
        <v>0</v>
      </c>
      <c r="BD1649" s="177">
        <f t="shared" si="348"/>
        <v>0</v>
      </c>
      <c r="BE1649" s="177">
        <f t="shared" si="348"/>
        <v>0</v>
      </c>
      <c r="BF1649" s="177">
        <f t="shared" si="348"/>
        <v>0</v>
      </c>
      <c r="BG1649" s="177">
        <f t="shared" si="348"/>
        <v>0</v>
      </c>
      <c r="BH1649" s="177">
        <f t="shared" si="348"/>
        <v>0</v>
      </c>
      <c r="BI1649" s="177">
        <f t="shared" si="348"/>
        <v>0</v>
      </c>
      <c r="BJ1649" s="177">
        <f t="shared" si="348"/>
        <v>0</v>
      </c>
      <c r="BK1649" s="177">
        <f t="shared" si="348"/>
        <v>0</v>
      </c>
      <c r="BL1649" s="177">
        <f t="shared" si="348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780</v>
      </c>
      <c r="S1650" s="177">
        <f>S1653*$M$1651+S1656*$M$1654+S1659*$M$1657</f>
        <v>0</v>
      </c>
      <c r="T1650" s="177">
        <f t="shared" ref="T1650:BL1650" si="349">T1653*$M$1651+T1656*$M$1654+T1659*$M$1657</f>
        <v>0</v>
      </c>
      <c r="U1650" s="177">
        <f t="shared" si="349"/>
        <v>0</v>
      </c>
      <c r="V1650" s="177">
        <f t="shared" si="349"/>
        <v>0</v>
      </c>
      <c r="W1650" s="177">
        <f t="shared" si="349"/>
        <v>0</v>
      </c>
      <c r="X1650" s="177">
        <f t="shared" si="349"/>
        <v>0</v>
      </c>
      <c r="Y1650" s="177">
        <f t="shared" si="349"/>
        <v>0</v>
      </c>
      <c r="Z1650" s="177">
        <f t="shared" si="349"/>
        <v>0</v>
      </c>
      <c r="AA1650" s="177">
        <f t="shared" si="349"/>
        <v>0</v>
      </c>
      <c r="AB1650" s="177">
        <f t="shared" si="349"/>
        <v>0</v>
      </c>
      <c r="AC1650" s="177">
        <f t="shared" si="349"/>
        <v>0</v>
      </c>
      <c r="AD1650" s="177">
        <f t="shared" si="349"/>
        <v>0</v>
      </c>
      <c r="AE1650" s="177">
        <f t="shared" si="349"/>
        <v>0</v>
      </c>
      <c r="AF1650" s="177">
        <f t="shared" si="349"/>
        <v>0</v>
      </c>
      <c r="AG1650" s="177">
        <f t="shared" si="349"/>
        <v>0</v>
      </c>
      <c r="AH1650" s="177">
        <f t="shared" si="349"/>
        <v>0</v>
      </c>
      <c r="AI1650" s="177">
        <f t="shared" si="349"/>
        <v>0</v>
      </c>
      <c r="AJ1650" s="177">
        <f t="shared" si="349"/>
        <v>0</v>
      </c>
      <c r="AK1650" s="177">
        <f t="shared" si="349"/>
        <v>2.2144918711457417E-2</v>
      </c>
      <c r="AL1650" s="177">
        <f t="shared" si="349"/>
        <v>2.2144918711457417E-2</v>
      </c>
      <c r="AM1650" s="177">
        <f t="shared" si="349"/>
        <v>2.2144918711457417E-2</v>
      </c>
      <c r="AN1650" s="177">
        <f t="shared" si="349"/>
        <v>2.2144918711457417E-2</v>
      </c>
      <c r="AO1650" s="177">
        <f t="shared" si="349"/>
        <v>2.2144918711457417E-2</v>
      </c>
      <c r="AP1650" s="177">
        <f t="shared" si="349"/>
        <v>2.2144918711457417E-2</v>
      </c>
      <c r="AQ1650" s="177">
        <f t="shared" si="349"/>
        <v>0.7110724593557286</v>
      </c>
      <c r="AR1650" s="177">
        <f t="shared" si="349"/>
        <v>0.7110724593557286</v>
      </c>
      <c r="AS1650" s="177">
        <f t="shared" si="349"/>
        <v>1</v>
      </c>
      <c r="AT1650" s="177">
        <f t="shared" si="349"/>
        <v>1</v>
      </c>
      <c r="AU1650" s="177">
        <f t="shared" si="349"/>
        <v>1</v>
      </c>
      <c r="AV1650" s="177">
        <f t="shared" si="349"/>
        <v>1</v>
      </c>
      <c r="AW1650" s="177">
        <f t="shared" si="349"/>
        <v>1</v>
      </c>
      <c r="AX1650" s="177">
        <f t="shared" si="349"/>
        <v>1</v>
      </c>
      <c r="AY1650" s="177">
        <f t="shared" si="349"/>
        <v>1</v>
      </c>
      <c r="AZ1650" s="177">
        <f t="shared" si="349"/>
        <v>1</v>
      </c>
      <c r="BA1650" s="177">
        <f t="shared" si="349"/>
        <v>1</v>
      </c>
      <c r="BB1650" s="177">
        <f t="shared" si="349"/>
        <v>1</v>
      </c>
      <c r="BC1650" s="177">
        <f t="shared" si="349"/>
        <v>1</v>
      </c>
      <c r="BD1650" s="177">
        <f t="shared" si="349"/>
        <v>1</v>
      </c>
      <c r="BE1650" s="177">
        <f t="shared" si="349"/>
        <v>1</v>
      </c>
      <c r="BF1650" s="177">
        <f t="shared" si="349"/>
        <v>1</v>
      </c>
      <c r="BG1650" s="177">
        <f t="shared" si="349"/>
        <v>1</v>
      </c>
      <c r="BH1650" s="177">
        <f t="shared" si="349"/>
        <v>1</v>
      </c>
      <c r="BI1650" s="177">
        <f t="shared" si="349"/>
        <v>1</v>
      </c>
      <c r="BJ1650" s="177">
        <f t="shared" si="349"/>
        <v>1</v>
      </c>
      <c r="BK1650" s="177">
        <f t="shared" si="349"/>
        <v>1</v>
      </c>
      <c r="BL1650" s="177">
        <f t="shared" si="349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f>P1651/$P$1648</f>
        <v>2.2144918711457417E-2</v>
      </c>
      <c r="N1651" s="104"/>
      <c r="O1651" s="104"/>
      <c r="P1651" s="105">
        <v>51567.148000000001</v>
      </c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>
        <v>1</v>
      </c>
      <c r="AI1652" s="182">
        <v>1</v>
      </c>
      <c r="AJ1652" s="182">
        <v>1</v>
      </c>
      <c r="AK1652" s="182">
        <v>1</v>
      </c>
      <c r="AL1652" s="182"/>
      <c r="AM1652" s="182"/>
      <c r="AN1652" s="182"/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20"/>
      <c r="Q1653" s="13"/>
      <c r="R1653" s="117" t="s">
        <v>780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/>
      <c r="AH1653" s="182"/>
      <c r="AI1653" s="182">
        <v>0</v>
      </c>
      <c r="AJ1653" s="182"/>
      <c r="AK1653" s="182">
        <v>1</v>
      </c>
      <c r="AL1653" s="182">
        <v>1</v>
      </c>
      <c r="AM1653" s="182">
        <v>1</v>
      </c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f>P1654/$P$1648</f>
        <v>0.6889275406442712</v>
      </c>
      <c r="N1654" s="104"/>
      <c r="O1654" s="104"/>
      <c r="P1654" s="105">
        <v>1604251.9239999996</v>
      </c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20"/>
      <c r="Q1656" s="13"/>
      <c r="R1656" s="117" t="s">
        <v>780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>
        <v>1</v>
      </c>
      <c r="AR1656" s="182">
        <v>1</v>
      </c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f>P1657/$P$1648</f>
        <v>0.28892754064427134</v>
      </c>
      <c r="N1657" s="104"/>
      <c r="O1657" s="104"/>
      <c r="P1657" s="105">
        <v>672803.06799999997</v>
      </c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780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50">T1663*$M1663+T1666*$M1666+T1669*$M1669</f>
        <v>0</v>
      </c>
      <c r="U1660" s="180">
        <f t="shared" si="350"/>
        <v>0</v>
      </c>
      <c r="V1660" s="180">
        <f t="shared" si="350"/>
        <v>0</v>
      </c>
      <c r="W1660" s="180">
        <f t="shared" si="350"/>
        <v>0</v>
      </c>
      <c r="X1660" s="180">
        <f t="shared" si="350"/>
        <v>0</v>
      </c>
      <c r="Y1660" s="180">
        <f t="shared" si="350"/>
        <v>0</v>
      </c>
      <c r="Z1660" s="180">
        <f t="shared" si="350"/>
        <v>0</v>
      </c>
      <c r="AA1660" s="180">
        <f t="shared" si="350"/>
        <v>0</v>
      </c>
      <c r="AB1660" s="180">
        <f t="shared" si="350"/>
        <v>0.2</v>
      </c>
      <c r="AC1660" s="180">
        <f t="shared" si="350"/>
        <v>0.2</v>
      </c>
      <c r="AD1660" s="180">
        <f t="shared" si="350"/>
        <v>0.2</v>
      </c>
      <c r="AE1660" s="180">
        <f t="shared" si="350"/>
        <v>0.2</v>
      </c>
      <c r="AF1660" s="180">
        <f t="shared" si="350"/>
        <v>0.2</v>
      </c>
      <c r="AG1660" s="180">
        <f t="shared" si="350"/>
        <v>0.2</v>
      </c>
      <c r="AH1660" s="180">
        <f t="shared" si="350"/>
        <v>0.2</v>
      </c>
      <c r="AI1660" s="180">
        <f t="shared" si="350"/>
        <v>0.2</v>
      </c>
      <c r="AJ1660" s="180">
        <f t="shared" si="350"/>
        <v>0.2</v>
      </c>
      <c r="AK1660" s="180">
        <f t="shared" si="350"/>
        <v>0.2</v>
      </c>
      <c r="AL1660" s="180">
        <f t="shared" si="350"/>
        <v>0.2</v>
      </c>
      <c r="AM1660" s="180">
        <f t="shared" si="350"/>
        <v>0.2</v>
      </c>
      <c r="AN1660" s="180">
        <f t="shared" si="350"/>
        <v>0.2</v>
      </c>
      <c r="AO1660" s="180">
        <f t="shared" si="350"/>
        <v>0.2</v>
      </c>
      <c r="AP1660" s="180">
        <f t="shared" si="350"/>
        <v>0.2</v>
      </c>
      <c r="AQ1660" s="180">
        <f t="shared" si="350"/>
        <v>0.8</v>
      </c>
      <c r="AR1660" s="180">
        <f t="shared" si="350"/>
        <v>0.8</v>
      </c>
      <c r="AS1660" s="180">
        <f t="shared" si="350"/>
        <v>1</v>
      </c>
      <c r="AT1660" s="180">
        <f t="shared" si="350"/>
        <v>1</v>
      </c>
      <c r="AU1660" s="180">
        <f t="shared" si="350"/>
        <v>1</v>
      </c>
      <c r="AV1660" s="180">
        <f t="shared" si="350"/>
        <v>1</v>
      </c>
      <c r="AW1660" s="180">
        <f t="shared" si="350"/>
        <v>1</v>
      </c>
      <c r="AX1660" s="180">
        <f t="shared" si="350"/>
        <v>1</v>
      </c>
      <c r="AY1660" s="180">
        <f t="shared" si="350"/>
        <v>1</v>
      </c>
      <c r="AZ1660" s="180">
        <f t="shared" si="350"/>
        <v>1</v>
      </c>
      <c r="BA1660" s="180">
        <f t="shared" si="350"/>
        <v>1</v>
      </c>
      <c r="BB1660" s="180">
        <f t="shared" si="350"/>
        <v>1</v>
      </c>
      <c r="BC1660" s="180">
        <f t="shared" si="350"/>
        <v>1</v>
      </c>
      <c r="BD1660" s="180">
        <f t="shared" si="350"/>
        <v>1</v>
      </c>
      <c r="BE1660" s="180">
        <f t="shared" si="350"/>
        <v>1</v>
      </c>
      <c r="BF1660" s="180">
        <f t="shared" si="350"/>
        <v>1</v>
      </c>
      <c r="BG1660" s="180">
        <f t="shared" si="350"/>
        <v>1</v>
      </c>
      <c r="BH1660" s="180">
        <f t="shared" si="350"/>
        <v>1</v>
      </c>
      <c r="BI1660" s="180">
        <f t="shared" si="350"/>
        <v>1</v>
      </c>
      <c r="BJ1660" s="180">
        <f t="shared" si="350"/>
        <v>1</v>
      </c>
      <c r="BK1660" s="180">
        <f t="shared" si="350"/>
        <v>1</v>
      </c>
      <c r="BL1660" s="180">
        <f t="shared" si="350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51">S1664*$M1663+S1667*$M1666+S1670*$M1669</f>
        <v>0</v>
      </c>
      <c r="T1661" s="177">
        <f t="shared" si="351"/>
        <v>0</v>
      </c>
      <c r="U1661" s="177">
        <f t="shared" si="351"/>
        <v>0</v>
      </c>
      <c r="V1661" s="177">
        <f t="shared" si="351"/>
        <v>0</v>
      </c>
      <c r="W1661" s="177">
        <f t="shared" si="351"/>
        <v>0</v>
      </c>
      <c r="X1661" s="177">
        <f t="shared" si="351"/>
        <v>0</v>
      </c>
      <c r="Y1661" s="177">
        <f t="shared" si="351"/>
        <v>0</v>
      </c>
      <c r="Z1661" s="177">
        <f t="shared" si="351"/>
        <v>0</v>
      </c>
      <c r="AA1661" s="177">
        <f t="shared" si="351"/>
        <v>0</v>
      </c>
      <c r="AB1661" s="177">
        <f t="shared" si="351"/>
        <v>0</v>
      </c>
      <c r="AC1661" s="177">
        <f t="shared" si="351"/>
        <v>0.2</v>
      </c>
      <c r="AD1661" s="177">
        <f t="shared" si="351"/>
        <v>0.2</v>
      </c>
      <c r="AE1661" s="177">
        <f t="shared" si="351"/>
        <v>0.2</v>
      </c>
      <c r="AF1661" s="177">
        <f t="shared" si="351"/>
        <v>0.2</v>
      </c>
      <c r="AG1661" s="177">
        <f t="shared" si="351"/>
        <v>0.2</v>
      </c>
      <c r="AH1661" s="177">
        <f t="shared" si="351"/>
        <v>0.2</v>
      </c>
      <c r="AI1661" s="177">
        <f t="shared" si="351"/>
        <v>0.2</v>
      </c>
      <c r="AJ1661" s="177">
        <f t="shared" si="351"/>
        <v>0.2</v>
      </c>
      <c r="AK1661" s="177">
        <f t="shared" si="351"/>
        <v>0.2</v>
      </c>
      <c r="AL1661" s="177">
        <f t="shared" si="351"/>
        <v>0</v>
      </c>
      <c r="AM1661" s="177">
        <f t="shared" si="351"/>
        <v>0</v>
      </c>
      <c r="AN1661" s="177">
        <f t="shared" si="351"/>
        <v>0</v>
      </c>
      <c r="AO1661" s="177">
        <f t="shared" si="351"/>
        <v>0</v>
      </c>
      <c r="AP1661" s="177">
        <f t="shared" si="351"/>
        <v>0</v>
      </c>
      <c r="AQ1661" s="177">
        <f t="shared" si="351"/>
        <v>0</v>
      </c>
      <c r="AR1661" s="177">
        <f t="shared" si="351"/>
        <v>0</v>
      </c>
      <c r="AS1661" s="177">
        <f t="shared" si="351"/>
        <v>0</v>
      </c>
      <c r="AT1661" s="177">
        <f t="shared" si="351"/>
        <v>0</v>
      </c>
      <c r="AU1661" s="177">
        <f t="shared" si="351"/>
        <v>0</v>
      </c>
      <c r="AV1661" s="177">
        <f t="shared" si="351"/>
        <v>0</v>
      </c>
      <c r="AW1661" s="177">
        <f t="shared" si="351"/>
        <v>0</v>
      </c>
      <c r="AX1661" s="177">
        <f t="shared" si="351"/>
        <v>0</v>
      </c>
      <c r="AY1661" s="177">
        <f t="shared" si="351"/>
        <v>0</v>
      </c>
      <c r="AZ1661" s="177">
        <f t="shared" si="351"/>
        <v>0</v>
      </c>
      <c r="BA1661" s="177">
        <f t="shared" si="351"/>
        <v>0</v>
      </c>
      <c r="BB1661" s="177">
        <f t="shared" si="351"/>
        <v>0</v>
      </c>
      <c r="BC1661" s="177">
        <f t="shared" si="351"/>
        <v>0</v>
      </c>
      <c r="BD1661" s="177">
        <f t="shared" si="351"/>
        <v>0</v>
      </c>
      <c r="BE1661" s="177">
        <f t="shared" si="351"/>
        <v>0</v>
      </c>
      <c r="BF1661" s="177">
        <f t="shared" si="351"/>
        <v>0</v>
      </c>
      <c r="BG1661" s="177">
        <f t="shared" si="351"/>
        <v>0</v>
      </c>
      <c r="BH1661" s="177">
        <f t="shared" si="351"/>
        <v>0</v>
      </c>
      <c r="BI1661" s="177">
        <f t="shared" si="351"/>
        <v>0</v>
      </c>
      <c r="BJ1661" s="177">
        <f t="shared" si="351"/>
        <v>0</v>
      </c>
      <c r="BK1661" s="177">
        <f t="shared" si="351"/>
        <v>0</v>
      </c>
      <c r="BL1661" s="177">
        <f t="shared" si="351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780</v>
      </c>
      <c r="S1662" s="177">
        <f>S1665*$M$1663+S1668*$M$1666+S1671*$M$1669</f>
        <v>0</v>
      </c>
      <c r="T1662" s="177">
        <f t="shared" ref="T1662:BL1662" si="352">T1665*$M$1663+T1668*$M$1666+T1671*$M$1669</f>
        <v>0</v>
      </c>
      <c r="U1662" s="177">
        <f t="shared" si="352"/>
        <v>0</v>
      </c>
      <c r="V1662" s="177">
        <f t="shared" si="352"/>
        <v>0</v>
      </c>
      <c r="W1662" s="177">
        <f t="shared" si="352"/>
        <v>0</v>
      </c>
      <c r="X1662" s="177">
        <f t="shared" si="352"/>
        <v>0</v>
      </c>
      <c r="Y1662" s="177">
        <f t="shared" si="352"/>
        <v>0</v>
      </c>
      <c r="Z1662" s="177">
        <f t="shared" si="352"/>
        <v>0</v>
      </c>
      <c r="AA1662" s="177">
        <f t="shared" si="352"/>
        <v>0</v>
      </c>
      <c r="AB1662" s="177">
        <f t="shared" si="352"/>
        <v>0</v>
      </c>
      <c r="AC1662" s="177">
        <f t="shared" si="352"/>
        <v>0</v>
      </c>
      <c r="AD1662" s="177">
        <f t="shared" si="352"/>
        <v>0</v>
      </c>
      <c r="AE1662" s="177">
        <f t="shared" si="352"/>
        <v>0</v>
      </c>
      <c r="AF1662" s="177">
        <f t="shared" si="352"/>
        <v>0</v>
      </c>
      <c r="AG1662" s="177">
        <f t="shared" si="352"/>
        <v>0</v>
      </c>
      <c r="AH1662" s="177">
        <f t="shared" si="352"/>
        <v>0</v>
      </c>
      <c r="AI1662" s="177">
        <f t="shared" si="352"/>
        <v>0</v>
      </c>
      <c r="AJ1662" s="177">
        <f t="shared" si="352"/>
        <v>0</v>
      </c>
      <c r="AK1662" s="177">
        <f t="shared" si="352"/>
        <v>0.2</v>
      </c>
      <c r="AL1662" s="177">
        <f t="shared" si="352"/>
        <v>0.2</v>
      </c>
      <c r="AM1662" s="177">
        <f t="shared" si="352"/>
        <v>0.2</v>
      </c>
      <c r="AN1662" s="177">
        <f t="shared" si="352"/>
        <v>0.2</v>
      </c>
      <c r="AO1662" s="177">
        <f t="shared" si="352"/>
        <v>0.2</v>
      </c>
      <c r="AP1662" s="177">
        <f t="shared" si="352"/>
        <v>0.2</v>
      </c>
      <c r="AQ1662" s="177">
        <f t="shared" si="352"/>
        <v>0.8</v>
      </c>
      <c r="AR1662" s="177">
        <f t="shared" si="352"/>
        <v>0.8</v>
      </c>
      <c r="AS1662" s="177">
        <f t="shared" si="352"/>
        <v>1</v>
      </c>
      <c r="AT1662" s="177">
        <f t="shared" si="352"/>
        <v>1</v>
      </c>
      <c r="AU1662" s="177">
        <f t="shared" si="352"/>
        <v>1</v>
      </c>
      <c r="AV1662" s="177">
        <f t="shared" si="352"/>
        <v>1</v>
      </c>
      <c r="AW1662" s="177">
        <f t="shared" si="352"/>
        <v>1</v>
      </c>
      <c r="AX1662" s="177">
        <f t="shared" si="352"/>
        <v>1</v>
      </c>
      <c r="AY1662" s="177">
        <f t="shared" si="352"/>
        <v>1</v>
      </c>
      <c r="AZ1662" s="177">
        <f t="shared" si="352"/>
        <v>1</v>
      </c>
      <c r="BA1662" s="177">
        <f t="shared" si="352"/>
        <v>1</v>
      </c>
      <c r="BB1662" s="177">
        <f t="shared" si="352"/>
        <v>1</v>
      </c>
      <c r="BC1662" s="177">
        <f t="shared" si="352"/>
        <v>1</v>
      </c>
      <c r="BD1662" s="177">
        <f t="shared" si="352"/>
        <v>1</v>
      </c>
      <c r="BE1662" s="177">
        <f t="shared" si="352"/>
        <v>1</v>
      </c>
      <c r="BF1662" s="177">
        <f t="shared" si="352"/>
        <v>1</v>
      </c>
      <c r="BG1662" s="177">
        <f t="shared" si="352"/>
        <v>1</v>
      </c>
      <c r="BH1662" s="177">
        <f t="shared" si="352"/>
        <v>1</v>
      </c>
      <c r="BI1662" s="177">
        <f t="shared" si="352"/>
        <v>1</v>
      </c>
      <c r="BJ1662" s="177">
        <f t="shared" si="352"/>
        <v>1</v>
      </c>
      <c r="BK1662" s="177">
        <f t="shared" si="352"/>
        <v>1</v>
      </c>
      <c r="BL1662" s="177">
        <f t="shared" si="352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105">
        <f>P1660*M1663</f>
        <v>79226.543999999994</v>
      </c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>
        <v>1</v>
      </c>
      <c r="AI1664" s="182">
        <v>1</v>
      </c>
      <c r="AJ1664" s="182">
        <v>1</v>
      </c>
      <c r="AK1664" s="182">
        <v>1</v>
      </c>
      <c r="AL1664" s="182"/>
      <c r="AM1664" s="182"/>
      <c r="AN1664" s="182"/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780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/>
      <c r="AH1665" s="182"/>
      <c r="AI1665" s="182">
        <v>0</v>
      </c>
      <c r="AJ1665" s="182"/>
      <c r="AK1665" s="182">
        <v>1</v>
      </c>
      <c r="AL1665" s="182">
        <v>1</v>
      </c>
      <c r="AM1665" s="182">
        <v>1</v>
      </c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105">
        <f>P1660*M1666</f>
        <v>237679.63199999998</v>
      </c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780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>
        <v>1</v>
      </c>
      <c r="AR1668" s="182">
        <v>1</v>
      </c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105">
        <f>P1660*M1669</f>
        <v>79226.543999999994</v>
      </c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780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ht="26.4" outlineLevel="1" x14ac:dyDescent="0.3">
      <c r="A1672" s="54"/>
      <c r="B1672" s="49"/>
      <c r="C1672" s="45"/>
      <c r="D1672" s="56"/>
      <c r="E1672" s="71"/>
      <c r="F1672" s="71"/>
      <c r="G1672" s="467" t="s">
        <v>479</v>
      </c>
      <c r="H1672" s="317" t="s">
        <v>799</v>
      </c>
      <c r="I1672" s="30"/>
      <c r="J1672" s="30"/>
      <c r="K1672" s="30"/>
      <c r="L1672" s="30"/>
      <c r="M1672" s="30"/>
      <c r="N1672" s="31"/>
      <c r="O1672" s="31"/>
      <c r="P1672" s="87"/>
      <c r="Q1672" s="4"/>
      <c r="R1672" s="163" t="s">
        <v>110</v>
      </c>
      <c r="S1672" s="180">
        <f>S1675*$M$1675+S1678*$M$1678+S1681*$M$1681</f>
        <v>0</v>
      </c>
      <c r="T1672" s="180">
        <f t="shared" ref="T1672:AF1672" si="353">T1675*$M1675+T1678*$M1678+T1681*$M1681</f>
        <v>0</v>
      </c>
      <c r="U1672" s="180">
        <f t="shared" si="353"/>
        <v>0</v>
      </c>
      <c r="V1672" s="180">
        <f t="shared" si="353"/>
        <v>0</v>
      </c>
      <c r="W1672" s="180">
        <f t="shared" si="353"/>
        <v>0</v>
      </c>
      <c r="X1672" s="180">
        <f t="shared" si="353"/>
        <v>0</v>
      </c>
      <c r="Y1672" s="180">
        <f t="shared" si="353"/>
        <v>0</v>
      </c>
      <c r="Z1672" s="180">
        <f t="shared" si="353"/>
        <v>0</v>
      </c>
      <c r="AA1672" s="180">
        <f t="shared" si="353"/>
        <v>0</v>
      </c>
      <c r="AB1672" s="180">
        <f t="shared" si="353"/>
        <v>0</v>
      </c>
      <c r="AC1672" s="180">
        <f t="shared" si="353"/>
        <v>0</v>
      </c>
      <c r="AD1672" s="180">
        <f t="shared" si="353"/>
        <v>0</v>
      </c>
      <c r="AE1672" s="180">
        <f t="shared" si="353"/>
        <v>0</v>
      </c>
      <c r="AF1672" s="180">
        <f t="shared" si="353"/>
        <v>0</v>
      </c>
      <c r="AG1672" s="180">
        <v>0</v>
      </c>
      <c r="AH1672" s="180">
        <v>0.2</v>
      </c>
      <c r="AI1672" s="180">
        <v>0.2</v>
      </c>
      <c r="AJ1672" s="180">
        <v>0.2</v>
      </c>
      <c r="AK1672" s="180">
        <v>0.2</v>
      </c>
      <c r="AL1672" s="180">
        <v>0.2</v>
      </c>
      <c r="AM1672" s="180">
        <v>0.2</v>
      </c>
      <c r="AN1672" s="180">
        <v>0.2</v>
      </c>
      <c r="AO1672" s="180">
        <v>0.2</v>
      </c>
      <c r="AP1672" s="180">
        <v>0.2</v>
      </c>
      <c r="AQ1672" s="180">
        <v>0.8</v>
      </c>
      <c r="AR1672" s="180">
        <v>0.8</v>
      </c>
      <c r="AS1672" s="180">
        <v>1</v>
      </c>
      <c r="AT1672" s="180">
        <v>1</v>
      </c>
      <c r="AU1672" s="180">
        <v>1</v>
      </c>
      <c r="AV1672" s="180">
        <v>1</v>
      </c>
      <c r="AW1672" s="180">
        <v>1</v>
      </c>
      <c r="AX1672" s="180">
        <v>1</v>
      </c>
      <c r="AY1672" s="180">
        <v>1</v>
      </c>
      <c r="AZ1672" s="180">
        <v>1</v>
      </c>
      <c r="BA1672" s="180">
        <v>1</v>
      </c>
      <c r="BB1672" s="180">
        <v>1</v>
      </c>
      <c r="BC1672" s="180">
        <v>1</v>
      </c>
      <c r="BD1672" s="180">
        <v>1</v>
      </c>
      <c r="BE1672" s="180">
        <v>1</v>
      </c>
      <c r="BF1672" s="180">
        <v>1</v>
      </c>
      <c r="BG1672" s="180">
        <v>1</v>
      </c>
      <c r="BH1672" s="180">
        <v>1</v>
      </c>
      <c r="BI1672" s="180">
        <v>1</v>
      </c>
      <c r="BJ1672" s="180">
        <v>1</v>
      </c>
      <c r="BK1672" s="180">
        <v>1</v>
      </c>
      <c r="BL1672" s="180"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4">S1676*$M1675+S1679*$M1678+S1682*$M1681</f>
        <v>0</v>
      </c>
      <c r="T1673" s="177">
        <f t="shared" si="354"/>
        <v>0</v>
      </c>
      <c r="U1673" s="177">
        <f t="shared" si="354"/>
        <v>0</v>
      </c>
      <c r="V1673" s="177">
        <f t="shared" si="354"/>
        <v>0</v>
      </c>
      <c r="W1673" s="177">
        <f t="shared" si="354"/>
        <v>0</v>
      </c>
      <c r="X1673" s="177">
        <f t="shared" si="354"/>
        <v>0</v>
      </c>
      <c r="Y1673" s="177">
        <f t="shared" si="354"/>
        <v>0</v>
      </c>
      <c r="Z1673" s="177">
        <f t="shared" si="354"/>
        <v>0</v>
      </c>
      <c r="AA1673" s="177">
        <f t="shared" si="354"/>
        <v>0</v>
      </c>
      <c r="AB1673" s="177">
        <f t="shared" si="354"/>
        <v>0</v>
      </c>
      <c r="AC1673" s="177">
        <f t="shared" si="354"/>
        <v>0</v>
      </c>
      <c r="AD1673" s="177">
        <f t="shared" si="354"/>
        <v>0</v>
      </c>
      <c r="AE1673" s="177">
        <f t="shared" si="354"/>
        <v>0</v>
      </c>
      <c r="AF1673" s="177">
        <f t="shared" si="354"/>
        <v>0</v>
      </c>
      <c r="AG1673" s="177">
        <f t="shared" si="354"/>
        <v>0</v>
      </c>
      <c r="AH1673" s="177">
        <f t="shared" si="354"/>
        <v>0</v>
      </c>
      <c r="AI1673" s="177">
        <f t="shared" si="354"/>
        <v>0</v>
      </c>
      <c r="AJ1673" s="177">
        <f t="shared" si="354"/>
        <v>0</v>
      </c>
      <c r="AK1673" s="177">
        <f t="shared" si="354"/>
        <v>0</v>
      </c>
      <c r="AL1673" s="177">
        <f t="shared" si="354"/>
        <v>0</v>
      </c>
      <c r="AM1673" s="177">
        <f t="shared" si="354"/>
        <v>0</v>
      </c>
      <c r="AN1673" s="177">
        <f t="shared" si="354"/>
        <v>0</v>
      </c>
      <c r="AO1673" s="177">
        <f t="shared" si="354"/>
        <v>0</v>
      </c>
      <c r="AP1673" s="177">
        <f t="shared" si="354"/>
        <v>0</v>
      </c>
      <c r="AQ1673" s="177">
        <f t="shared" si="354"/>
        <v>0</v>
      </c>
      <c r="AR1673" s="177">
        <f t="shared" si="354"/>
        <v>0</v>
      </c>
      <c r="AS1673" s="177">
        <f t="shared" si="354"/>
        <v>0</v>
      </c>
      <c r="AT1673" s="177">
        <f t="shared" si="354"/>
        <v>0</v>
      </c>
      <c r="AU1673" s="177">
        <f t="shared" si="354"/>
        <v>0</v>
      </c>
      <c r="AV1673" s="177">
        <f t="shared" si="354"/>
        <v>0</v>
      </c>
      <c r="AW1673" s="177">
        <f t="shared" si="354"/>
        <v>0</v>
      </c>
      <c r="AX1673" s="177">
        <f t="shared" si="354"/>
        <v>0</v>
      </c>
      <c r="AY1673" s="177">
        <f t="shared" si="354"/>
        <v>0</v>
      </c>
      <c r="AZ1673" s="177">
        <f t="shared" si="354"/>
        <v>0</v>
      </c>
      <c r="BA1673" s="177">
        <f t="shared" si="354"/>
        <v>0</v>
      </c>
      <c r="BB1673" s="177">
        <f t="shared" si="354"/>
        <v>0</v>
      </c>
      <c r="BC1673" s="177">
        <f t="shared" si="354"/>
        <v>0</v>
      </c>
      <c r="BD1673" s="177">
        <f t="shared" si="354"/>
        <v>0</v>
      </c>
      <c r="BE1673" s="177">
        <f t="shared" si="354"/>
        <v>0</v>
      </c>
      <c r="BF1673" s="177">
        <f t="shared" si="354"/>
        <v>0</v>
      </c>
      <c r="BG1673" s="177">
        <f t="shared" si="354"/>
        <v>0</v>
      </c>
      <c r="BH1673" s="177">
        <f t="shared" si="354"/>
        <v>0</v>
      </c>
      <c r="BI1673" s="177">
        <f t="shared" si="354"/>
        <v>0</v>
      </c>
      <c r="BJ1673" s="177">
        <f t="shared" si="354"/>
        <v>0</v>
      </c>
      <c r="BK1673" s="177">
        <f t="shared" si="354"/>
        <v>0</v>
      </c>
      <c r="BL1673" s="177">
        <f t="shared" si="354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780</v>
      </c>
      <c r="S1674" s="177">
        <f>S1677*$M$1675+S1680*$M$1678+S1683*$M$1681</f>
        <v>0</v>
      </c>
      <c r="T1674" s="177">
        <f t="shared" ref="T1674:AF1674" si="355">T1677*$M$1675+T1680*$M$1678+T1683*$M$1681</f>
        <v>0</v>
      </c>
      <c r="U1674" s="177">
        <f t="shared" si="355"/>
        <v>0</v>
      </c>
      <c r="V1674" s="177">
        <f t="shared" si="355"/>
        <v>0</v>
      </c>
      <c r="W1674" s="177">
        <f t="shared" si="355"/>
        <v>0</v>
      </c>
      <c r="X1674" s="177">
        <f t="shared" si="355"/>
        <v>0</v>
      </c>
      <c r="Y1674" s="177">
        <f t="shared" si="355"/>
        <v>0</v>
      </c>
      <c r="Z1674" s="177">
        <f t="shared" si="355"/>
        <v>0</v>
      </c>
      <c r="AA1674" s="177">
        <f t="shared" si="355"/>
        <v>0</v>
      </c>
      <c r="AB1674" s="177">
        <f t="shared" si="355"/>
        <v>0</v>
      </c>
      <c r="AC1674" s="177">
        <f t="shared" si="355"/>
        <v>0</v>
      </c>
      <c r="AD1674" s="177">
        <f t="shared" si="355"/>
        <v>0</v>
      </c>
      <c r="AE1674" s="177">
        <f t="shared" si="355"/>
        <v>0</v>
      </c>
      <c r="AF1674" s="177">
        <f t="shared" si="355"/>
        <v>0</v>
      </c>
      <c r="AG1674" s="177"/>
      <c r="AH1674" s="177"/>
      <c r="AI1674" s="177"/>
      <c r="AJ1674" s="177"/>
      <c r="AK1674" s="177"/>
      <c r="AL1674" s="177"/>
      <c r="AM1674" s="177"/>
      <c r="AN1674" s="177"/>
      <c r="AO1674" s="177"/>
      <c r="AP1674" s="177"/>
      <c r="AQ1674" s="177"/>
      <c r="AR1674" s="177"/>
      <c r="AS1674" s="177"/>
      <c r="AT1674" s="177"/>
      <c r="AU1674" s="177"/>
      <c r="AV1674" s="177"/>
      <c r="AW1674" s="177"/>
      <c r="AX1674" s="177"/>
      <c r="AY1674" s="177"/>
      <c r="AZ1674" s="177"/>
      <c r="BA1674" s="177"/>
      <c r="BB1674" s="177"/>
      <c r="BC1674" s="177"/>
      <c r="BD1674" s="177"/>
      <c r="BE1674" s="177"/>
      <c r="BF1674" s="177"/>
      <c r="BG1674" s="177"/>
      <c r="BH1674" s="177"/>
      <c r="BI1674" s="177"/>
      <c r="BJ1674" s="177"/>
      <c r="BK1674" s="177"/>
      <c r="BL1674" s="177"/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/>
      <c r="N1675" s="104"/>
      <c r="O1675" s="104"/>
      <c r="P1675" s="105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780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  <c r="AN1677" s="182"/>
      <c r="AO1677" s="182"/>
      <c r="AP1677" s="182"/>
      <c r="AQ1677" s="182"/>
      <c r="AR1677" s="182"/>
      <c r="AS1677" s="182"/>
      <c r="AT1677" s="182"/>
      <c r="AU1677" s="182"/>
      <c r="AV1677" s="182"/>
      <c r="AW1677" s="182"/>
      <c r="AX1677" s="182"/>
      <c r="AY1677" s="182"/>
      <c r="AZ1677" s="182"/>
      <c r="BA1677" s="182"/>
      <c r="BB1677" s="182"/>
      <c r="BC1677" s="182"/>
      <c r="BD1677" s="182"/>
      <c r="BE1677" s="182"/>
      <c r="BF1677" s="182"/>
      <c r="BG1677" s="182"/>
      <c r="BH1677" s="182"/>
      <c r="BI1677" s="182"/>
      <c r="BJ1677" s="182"/>
      <c r="BK1677" s="182"/>
      <c r="BL1677" s="182"/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/>
      <c r="N1678" s="104"/>
      <c r="O1678" s="104"/>
      <c r="P1678" s="105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780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/>
      <c r="AR1680" s="182"/>
      <c r="AS1680" s="182"/>
      <c r="AT1680" s="182"/>
      <c r="AU1680" s="182"/>
      <c r="AV1680" s="182"/>
      <c r="AW1680" s="182"/>
      <c r="AX1680" s="182"/>
      <c r="AY1680" s="182"/>
      <c r="AZ1680" s="182"/>
      <c r="BA1680" s="182"/>
      <c r="BB1680" s="182"/>
      <c r="BC1680" s="182"/>
      <c r="BD1680" s="182"/>
      <c r="BE1680" s="182"/>
      <c r="BF1680" s="182"/>
      <c r="BG1680" s="182"/>
      <c r="BH1680" s="182"/>
      <c r="BI1680" s="182"/>
      <c r="BJ1680" s="182"/>
      <c r="BK1680" s="182"/>
      <c r="BL1680" s="182"/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/>
      <c r="N1681" s="104"/>
      <c r="O1681" s="104"/>
      <c r="P1681" s="105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780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/>
      <c r="AT1683" s="182"/>
      <c r="AU1683" s="182"/>
      <c r="AV1683" s="182"/>
      <c r="AW1683" s="182"/>
      <c r="AX1683" s="182"/>
      <c r="AY1683" s="182"/>
      <c r="AZ1683" s="182"/>
      <c r="BA1683" s="182"/>
      <c r="BB1683" s="182"/>
      <c r="BC1683" s="182"/>
      <c r="BD1683" s="182"/>
      <c r="BE1683" s="182"/>
      <c r="BF1683" s="182"/>
      <c r="BG1683" s="182"/>
      <c r="BH1683" s="182"/>
      <c r="BI1683" s="182"/>
      <c r="BJ1683" s="182"/>
      <c r="BK1683" s="182"/>
      <c r="BL1683" s="182"/>
    </row>
    <row r="1684" spans="1:64" s="7" customFormat="1" ht="26.4" outlineLevel="1" x14ac:dyDescent="0.3">
      <c r="A1684" s="54"/>
      <c r="B1684" s="49"/>
      <c r="C1684" s="45"/>
      <c r="D1684" s="56"/>
      <c r="E1684" s="71"/>
      <c r="F1684" s="71"/>
      <c r="G1684" s="467" t="s">
        <v>480</v>
      </c>
      <c r="H1684" s="317" t="s">
        <v>800</v>
      </c>
      <c r="I1684" s="30"/>
      <c r="J1684" s="30"/>
      <c r="K1684" s="30"/>
      <c r="L1684" s="30"/>
      <c r="M1684" s="30"/>
      <c r="N1684" s="31"/>
      <c r="O1684" s="31"/>
      <c r="P1684" s="87"/>
      <c r="Q1684" s="4"/>
      <c r="R1684" s="163" t="s">
        <v>110</v>
      </c>
      <c r="S1684" s="180">
        <f>S1687*$M$1687+S1690*$M$1690+S1693*$M$1693</f>
        <v>0</v>
      </c>
      <c r="T1684" s="180">
        <f t="shared" ref="T1684:AF1684" si="356">T1687*$M1687+T1690*$M1690+T1693*$M1693</f>
        <v>0</v>
      </c>
      <c r="U1684" s="180">
        <f t="shared" si="356"/>
        <v>0</v>
      </c>
      <c r="V1684" s="180">
        <f t="shared" si="356"/>
        <v>0</v>
      </c>
      <c r="W1684" s="180">
        <f t="shared" si="356"/>
        <v>0</v>
      </c>
      <c r="X1684" s="180">
        <f t="shared" si="356"/>
        <v>0</v>
      </c>
      <c r="Y1684" s="180">
        <f t="shared" si="356"/>
        <v>0</v>
      </c>
      <c r="Z1684" s="180">
        <f t="shared" si="356"/>
        <v>0</v>
      </c>
      <c r="AA1684" s="180">
        <f t="shared" si="356"/>
        <v>0</v>
      </c>
      <c r="AB1684" s="180">
        <f t="shared" si="356"/>
        <v>0</v>
      </c>
      <c r="AC1684" s="180">
        <f t="shared" si="356"/>
        <v>0</v>
      </c>
      <c r="AD1684" s="180">
        <f t="shared" si="356"/>
        <v>0</v>
      </c>
      <c r="AE1684" s="180">
        <f t="shared" si="356"/>
        <v>0</v>
      </c>
      <c r="AF1684" s="180">
        <f t="shared" si="356"/>
        <v>0</v>
      </c>
      <c r="AG1684" s="180">
        <v>0</v>
      </c>
      <c r="AH1684" s="180">
        <v>0.2</v>
      </c>
      <c r="AI1684" s="180">
        <v>0.2</v>
      </c>
      <c r="AJ1684" s="180">
        <v>0.2</v>
      </c>
      <c r="AK1684" s="180">
        <v>0.2</v>
      </c>
      <c r="AL1684" s="180">
        <v>0.2</v>
      </c>
      <c r="AM1684" s="180">
        <v>0.2</v>
      </c>
      <c r="AN1684" s="180">
        <v>0.2</v>
      </c>
      <c r="AO1684" s="180">
        <v>0.2</v>
      </c>
      <c r="AP1684" s="180">
        <v>0.2</v>
      </c>
      <c r="AQ1684" s="180">
        <v>0.8</v>
      </c>
      <c r="AR1684" s="180">
        <v>0.8</v>
      </c>
      <c r="AS1684" s="180">
        <v>1</v>
      </c>
      <c r="AT1684" s="180">
        <v>1</v>
      </c>
      <c r="AU1684" s="180">
        <v>1</v>
      </c>
      <c r="AV1684" s="180">
        <v>1</v>
      </c>
      <c r="AW1684" s="180">
        <v>1</v>
      </c>
      <c r="AX1684" s="180">
        <v>1</v>
      </c>
      <c r="AY1684" s="180">
        <v>1</v>
      </c>
      <c r="AZ1684" s="180">
        <v>1</v>
      </c>
      <c r="BA1684" s="180">
        <v>1</v>
      </c>
      <c r="BB1684" s="180">
        <v>1</v>
      </c>
      <c r="BC1684" s="180">
        <v>1</v>
      </c>
      <c r="BD1684" s="180">
        <v>1</v>
      </c>
      <c r="BE1684" s="180">
        <v>1</v>
      </c>
      <c r="BF1684" s="180">
        <v>1</v>
      </c>
      <c r="BG1684" s="180">
        <v>1</v>
      </c>
      <c r="BH1684" s="180">
        <v>1</v>
      </c>
      <c r="BI1684" s="180">
        <v>1</v>
      </c>
      <c r="BJ1684" s="180">
        <v>1</v>
      </c>
      <c r="BK1684" s="180">
        <v>1</v>
      </c>
      <c r="BL1684" s="180"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7">S1688*$M1687+S1691*$M1690+S1694*$M1693</f>
        <v>0</v>
      </c>
      <c r="T1685" s="177">
        <f t="shared" si="357"/>
        <v>0</v>
      </c>
      <c r="U1685" s="177">
        <f t="shared" si="357"/>
        <v>0</v>
      </c>
      <c r="V1685" s="177">
        <f t="shared" si="357"/>
        <v>0</v>
      </c>
      <c r="W1685" s="177">
        <f t="shared" si="357"/>
        <v>0</v>
      </c>
      <c r="X1685" s="177">
        <f t="shared" si="357"/>
        <v>0</v>
      </c>
      <c r="Y1685" s="177">
        <f t="shared" si="357"/>
        <v>0</v>
      </c>
      <c r="Z1685" s="177">
        <f t="shared" si="357"/>
        <v>0</v>
      </c>
      <c r="AA1685" s="177">
        <f t="shared" si="357"/>
        <v>0</v>
      </c>
      <c r="AB1685" s="177">
        <f t="shared" si="357"/>
        <v>0</v>
      </c>
      <c r="AC1685" s="177">
        <f t="shared" si="357"/>
        <v>0</v>
      </c>
      <c r="AD1685" s="177">
        <f t="shared" si="357"/>
        <v>0</v>
      </c>
      <c r="AE1685" s="177">
        <f t="shared" si="357"/>
        <v>0</v>
      </c>
      <c r="AF1685" s="177">
        <f t="shared" si="357"/>
        <v>0</v>
      </c>
      <c r="AG1685" s="177">
        <f t="shared" si="357"/>
        <v>0</v>
      </c>
      <c r="AH1685" s="177">
        <f t="shared" si="357"/>
        <v>0</v>
      </c>
      <c r="AI1685" s="177">
        <f t="shared" si="357"/>
        <v>0</v>
      </c>
      <c r="AJ1685" s="177">
        <f t="shared" si="357"/>
        <v>0</v>
      </c>
      <c r="AK1685" s="177">
        <f t="shared" si="357"/>
        <v>0</v>
      </c>
      <c r="AL1685" s="177">
        <f t="shared" si="357"/>
        <v>0</v>
      </c>
      <c r="AM1685" s="177">
        <f t="shared" si="357"/>
        <v>0</v>
      </c>
      <c r="AN1685" s="177">
        <f t="shared" si="357"/>
        <v>0</v>
      </c>
      <c r="AO1685" s="177">
        <f t="shared" si="357"/>
        <v>0</v>
      </c>
      <c r="AP1685" s="177">
        <f t="shared" si="357"/>
        <v>0</v>
      </c>
      <c r="AQ1685" s="177">
        <f t="shared" si="357"/>
        <v>0</v>
      </c>
      <c r="AR1685" s="177">
        <f t="shared" si="357"/>
        <v>0</v>
      </c>
      <c r="AS1685" s="177">
        <f t="shared" si="357"/>
        <v>0</v>
      </c>
      <c r="AT1685" s="177">
        <f t="shared" si="357"/>
        <v>0</v>
      </c>
      <c r="AU1685" s="177">
        <f t="shared" si="357"/>
        <v>0</v>
      </c>
      <c r="AV1685" s="177">
        <f t="shared" si="357"/>
        <v>0</v>
      </c>
      <c r="AW1685" s="177">
        <f t="shared" si="357"/>
        <v>0</v>
      </c>
      <c r="AX1685" s="177">
        <f t="shared" si="357"/>
        <v>0</v>
      </c>
      <c r="AY1685" s="177">
        <f t="shared" si="357"/>
        <v>0</v>
      </c>
      <c r="AZ1685" s="177">
        <f t="shared" si="357"/>
        <v>0</v>
      </c>
      <c r="BA1685" s="177">
        <f t="shared" si="357"/>
        <v>0</v>
      </c>
      <c r="BB1685" s="177">
        <f t="shared" si="357"/>
        <v>0</v>
      </c>
      <c r="BC1685" s="177">
        <f t="shared" si="357"/>
        <v>0</v>
      </c>
      <c r="BD1685" s="177">
        <f t="shared" si="357"/>
        <v>0</v>
      </c>
      <c r="BE1685" s="177">
        <f t="shared" si="357"/>
        <v>0</v>
      </c>
      <c r="BF1685" s="177">
        <f t="shared" si="357"/>
        <v>0</v>
      </c>
      <c r="BG1685" s="177">
        <f t="shared" si="357"/>
        <v>0</v>
      </c>
      <c r="BH1685" s="177">
        <f t="shared" si="357"/>
        <v>0</v>
      </c>
      <c r="BI1685" s="177">
        <f t="shared" si="357"/>
        <v>0</v>
      </c>
      <c r="BJ1685" s="177">
        <f t="shared" si="357"/>
        <v>0</v>
      </c>
      <c r="BK1685" s="177">
        <f t="shared" si="357"/>
        <v>0</v>
      </c>
      <c r="BL1685" s="177">
        <f t="shared" si="357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780</v>
      </c>
      <c r="S1686" s="177">
        <f>S1689*$M$1687+S1692*$M$1690+S1695*$M$1693</f>
        <v>0</v>
      </c>
      <c r="T1686" s="177">
        <f t="shared" ref="T1686:AF1686" si="358">T1689*$M$1687+T1692*$M$1690+T1695*$M$1693</f>
        <v>0</v>
      </c>
      <c r="U1686" s="177">
        <f t="shared" si="358"/>
        <v>0</v>
      </c>
      <c r="V1686" s="177">
        <f t="shared" si="358"/>
        <v>0</v>
      </c>
      <c r="W1686" s="177">
        <f t="shared" si="358"/>
        <v>0</v>
      </c>
      <c r="X1686" s="177">
        <f t="shared" si="358"/>
        <v>0</v>
      </c>
      <c r="Y1686" s="177">
        <f t="shared" si="358"/>
        <v>0</v>
      </c>
      <c r="Z1686" s="177">
        <f t="shared" si="358"/>
        <v>0</v>
      </c>
      <c r="AA1686" s="177">
        <f t="shared" si="358"/>
        <v>0</v>
      </c>
      <c r="AB1686" s="177">
        <f t="shared" si="358"/>
        <v>0</v>
      </c>
      <c r="AC1686" s="177">
        <f t="shared" si="358"/>
        <v>0</v>
      </c>
      <c r="AD1686" s="177">
        <f t="shared" si="358"/>
        <v>0</v>
      </c>
      <c r="AE1686" s="177">
        <f t="shared" si="358"/>
        <v>0</v>
      </c>
      <c r="AF1686" s="177">
        <f t="shared" si="358"/>
        <v>0</v>
      </c>
      <c r="AG1686" s="177"/>
      <c r="AH1686" s="177"/>
      <c r="AI1686" s="177"/>
      <c r="AJ1686" s="177"/>
      <c r="AK1686" s="177"/>
      <c r="AL1686" s="177"/>
      <c r="AM1686" s="177"/>
      <c r="AN1686" s="177"/>
      <c r="AO1686" s="177"/>
      <c r="AP1686" s="177"/>
      <c r="AQ1686" s="177"/>
      <c r="AR1686" s="177"/>
      <c r="AS1686" s="177"/>
      <c r="AT1686" s="177"/>
      <c r="AU1686" s="177"/>
      <c r="AV1686" s="177"/>
      <c r="AW1686" s="177"/>
      <c r="AX1686" s="177"/>
      <c r="AY1686" s="177"/>
      <c r="AZ1686" s="177"/>
      <c r="BA1686" s="177"/>
      <c r="BB1686" s="177"/>
      <c r="BC1686" s="177"/>
      <c r="BD1686" s="177"/>
      <c r="BE1686" s="177"/>
      <c r="BF1686" s="177"/>
      <c r="BG1686" s="177"/>
      <c r="BH1686" s="177"/>
      <c r="BI1686" s="177"/>
      <c r="BJ1686" s="177"/>
      <c r="BK1686" s="177"/>
      <c r="BL1686" s="177"/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/>
      <c r="N1687" s="104"/>
      <c r="O1687" s="104"/>
      <c r="P1687" s="105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780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  <c r="AN1689" s="182"/>
      <c r="AO1689" s="182"/>
      <c r="AP1689" s="182"/>
      <c r="AQ1689" s="182"/>
      <c r="AR1689" s="182"/>
      <c r="AS1689" s="182"/>
      <c r="AT1689" s="182"/>
      <c r="AU1689" s="182"/>
      <c r="AV1689" s="182"/>
      <c r="AW1689" s="182"/>
      <c r="AX1689" s="182"/>
      <c r="AY1689" s="182"/>
      <c r="AZ1689" s="182"/>
      <c r="BA1689" s="182"/>
      <c r="BB1689" s="182"/>
      <c r="BC1689" s="182"/>
      <c r="BD1689" s="182"/>
      <c r="BE1689" s="182"/>
      <c r="BF1689" s="182"/>
      <c r="BG1689" s="182"/>
      <c r="BH1689" s="182"/>
      <c r="BI1689" s="182"/>
      <c r="BJ1689" s="182"/>
      <c r="BK1689" s="182"/>
      <c r="BL1689" s="182"/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/>
      <c r="N1690" s="104"/>
      <c r="O1690" s="104"/>
      <c r="P1690" s="105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780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/>
      <c r="AR1692" s="182">
        <v>1</v>
      </c>
      <c r="AS1692" s="182">
        <v>1</v>
      </c>
      <c r="AT1692" s="182">
        <v>1</v>
      </c>
      <c r="AU1692" s="182">
        <v>1</v>
      </c>
      <c r="AV1692" s="182">
        <v>1</v>
      </c>
      <c r="AW1692" s="182">
        <v>1</v>
      </c>
      <c r="AX1692" s="182">
        <v>1</v>
      </c>
      <c r="AY1692" s="182">
        <v>1</v>
      </c>
      <c r="AZ1692" s="182">
        <v>1</v>
      </c>
      <c r="BA1692" s="182">
        <v>1</v>
      </c>
      <c r="BB1692" s="182">
        <v>1</v>
      </c>
      <c r="BC1692" s="182">
        <v>1</v>
      </c>
      <c r="BD1692" s="182">
        <v>1</v>
      </c>
      <c r="BE1692" s="182">
        <v>1</v>
      </c>
      <c r="BF1692" s="182">
        <v>1</v>
      </c>
      <c r="BG1692" s="182">
        <v>1</v>
      </c>
      <c r="BH1692" s="182">
        <v>1</v>
      </c>
      <c r="BI1692" s="182">
        <v>1</v>
      </c>
      <c r="BJ1692" s="182">
        <v>1</v>
      </c>
      <c r="BK1692" s="182">
        <v>1</v>
      </c>
      <c r="BL1692" s="182">
        <v>1</v>
      </c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/>
      <c r="N1693" s="104"/>
      <c r="O1693" s="104"/>
      <c r="P1693" s="105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780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/>
      <c r="AT1695" s="182">
        <v>1</v>
      </c>
      <c r="AU1695" s="182">
        <v>1</v>
      </c>
      <c r="AV1695" s="182">
        <v>1</v>
      </c>
      <c r="AW1695" s="182">
        <v>1</v>
      </c>
      <c r="AX1695" s="182">
        <v>1</v>
      </c>
      <c r="AY1695" s="182">
        <v>1</v>
      </c>
      <c r="AZ1695" s="182">
        <v>1</v>
      </c>
      <c r="BA1695" s="182">
        <v>1</v>
      </c>
      <c r="BB1695" s="182">
        <v>1</v>
      </c>
      <c r="BC1695" s="182">
        <v>1</v>
      </c>
      <c r="BD1695" s="182">
        <v>1</v>
      </c>
      <c r="BE1695" s="182">
        <v>1</v>
      </c>
      <c r="BF1695" s="182">
        <v>1</v>
      </c>
      <c r="BG1695" s="182">
        <v>1</v>
      </c>
      <c r="BH1695" s="182">
        <v>1</v>
      </c>
      <c r="BI1695" s="182">
        <v>1</v>
      </c>
      <c r="BJ1695" s="182">
        <v>1</v>
      </c>
      <c r="BK1695" s="182">
        <v>1</v>
      </c>
      <c r="BL1695" s="182">
        <v>1</v>
      </c>
    </row>
    <row r="1696" spans="1:64" s="7" customFormat="1" ht="26.4" outlineLevel="1" x14ac:dyDescent="0.3">
      <c r="A1696" s="54"/>
      <c r="B1696" s="49"/>
      <c r="C1696" s="45"/>
      <c r="D1696" s="56"/>
      <c r="E1696" s="71"/>
      <c r="F1696" s="71"/>
      <c r="G1696" s="64" t="s">
        <v>789</v>
      </c>
      <c r="H1696" s="317" t="s">
        <v>172</v>
      </c>
      <c r="I1696" s="30"/>
      <c r="J1696" s="30"/>
      <c r="K1696" s="30"/>
      <c r="L1696" s="30">
        <f>P1696/$P$1471</f>
        <v>6.9022290388840986E-4</v>
      </c>
      <c r="M1696" s="30"/>
      <c r="N1696" s="31"/>
      <c r="O1696" s="31"/>
      <c r="P1696" s="87">
        <v>65293.22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9">T1699*$M1699+T1702*$M1702+T1705*$M1705</f>
        <v>0</v>
      </c>
      <c r="U1696" s="180">
        <f t="shared" si="359"/>
        <v>0</v>
      </c>
      <c r="V1696" s="180">
        <f t="shared" si="359"/>
        <v>0</v>
      </c>
      <c r="W1696" s="180">
        <f t="shared" si="359"/>
        <v>0</v>
      </c>
      <c r="X1696" s="180">
        <f t="shared" si="359"/>
        <v>0</v>
      </c>
      <c r="Y1696" s="180">
        <f t="shared" si="359"/>
        <v>0</v>
      </c>
      <c r="Z1696" s="180">
        <f t="shared" si="359"/>
        <v>0</v>
      </c>
      <c r="AA1696" s="180">
        <f t="shared" si="359"/>
        <v>0</v>
      </c>
      <c r="AB1696" s="180">
        <f t="shared" si="359"/>
        <v>0</v>
      </c>
      <c r="AC1696" s="180">
        <f t="shared" si="359"/>
        <v>0</v>
      </c>
      <c r="AD1696" s="180">
        <f t="shared" si="359"/>
        <v>0</v>
      </c>
      <c r="AE1696" s="180">
        <f t="shared" si="359"/>
        <v>0</v>
      </c>
      <c r="AF1696" s="180">
        <f t="shared" si="359"/>
        <v>0</v>
      </c>
      <c r="AG1696" s="180">
        <f t="shared" si="359"/>
        <v>0</v>
      </c>
      <c r="AH1696" s="180">
        <f t="shared" si="359"/>
        <v>0.2</v>
      </c>
      <c r="AI1696" s="180">
        <f t="shared" si="359"/>
        <v>0.2</v>
      </c>
      <c r="AJ1696" s="180">
        <f t="shared" si="359"/>
        <v>0.2</v>
      </c>
      <c r="AK1696" s="180">
        <f t="shared" si="359"/>
        <v>0.2</v>
      </c>
      <c r="AL1696" s="180">
        <f t="shared" si="359"/>
        <v>0.2</v>
      </c>
      <c r="AM1696" s="180">
        <f t="shared" si="359"/>
        <v>0.2</v>
      </c>
      <c r="AN1696" s="180">
        <f t="shared" si="359"/>
        <v>0.2</v>
      </c>
      <c r="AO1696" s="180">
        <f t="shared" si="359"/>
        <v>0.2</v>
      </c>
      <c r="AP1696" s="180">
        <f t="shared" si="359"/>
        <v>0.2</v>
      </c>
      <c r="AQ1696" s="180">
        <f t="shared" si="359"/>
        <v>0.8</v>
      </c>
      <c r="AR1696" s="180">
        <f t="shared" si="359"/>
        <v>0.8</v>
      </c>
      <c r="AS1696" s="180">
        <f t="shared" si="359"/>
        <v>1</v>
      </c>
      <c r="AT1696" s="180">
        <f t="shared" si="359"/>
        <v>1</v>
      </c>
      <c r="AU1696" s="180">
        <f t="shared" si="359"/>
        <v>1</v>
      </c>
      <c r="AV1696" s="180">
        <f t="shared" si="359"/>
        <v>1</v>
      </c>
      <c r="AW1696" s="180">
        <f t="shared" si="359"/>
        <v>1</v>
      </c>
      <c r="AX1696" s="180">
        <f t="shared" si="359"/>
        <v>1</v>
      </c>
      <c r="AY1696" s="180">
        <f t="shared" si="359"/>
        <v>1</v>
      </c>
      <c r="AZ1696" s="180">
        <f t="shared" si="359"/>
        <v>1</v>
      </c>
      <c r="BA1696" s="180">
        <f t="shared" si="359"/>
        <v>1</v>
      </c>
      <c r="BB1696" s="180">
        <f t="shared" si="359"/>
        <v>1</v>
      </c>
      <c r="BC1696" s="180">
        <f t="shared" si="359"/>
        <v>1</v>
      </c>
      <c r="BD1696" s="180">
        <f t="shared" si="359"/>
        <v>1</v>
      </c>
      <c r="BE1696" s="180">
        <f t="shared" si="359"/>
        <v>1</v>
      </c>
      <c r="BF1696" s="180">
        <f t="shared" si="359"/>
        <v>1</v>
      </c>
      <c r="BG1696" s="180">
        <f t="shared" si="359"/>
        <v>1</v>
      </c>
      <c r="BH1696" s="180">
        <f t="shared" si="359"/>
        <v>1</v>
      </c>
      <c r="BI1696" s="180">
        <f t="shared" si="359"/>
        <v>1</v>
      </c>
      <c r="BJ1696" s="180">
        <f t="shared" si="359"/>
        <v>1</v>
      </c>
      <c r="BK1696" s="180">
        <f t="shared" si="359"/>
        <v>1</v>
      </c>
      <c r="BL1696" s="180">
        <f t="shared" si="359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60">S1700*$M1699+S1703*$M1702+S1706*$M1705</f>
        <v>0</v>
      </c>
      <c r="T1697" s="177">
        <f t="shared" si="360"/>
        <v>0</v>
      </c>
      <c r="U1697" s="177">
        <f t="shared" si="360"/>
        <v>0</v>
      </c>
      <c r="V1697" s="177">
        <f t="shared" si="360"/>
        <v>0</v>
      </c>
      <c r="W1697" s="177">
        <f t="shared" si="360"/>
        <v>0</v>
      </c>
      <c r="X1697" s="177">
        <f t="shared" si="360"/>
        <v>0</v>
      </c>
      <c r="Y1697" s="177">
        <f t="shared" si="360"/>
        <v>0</v>
      </c>
      <c r="Z1697" s="177">
        <f t="shared" si="360"/>
        <v>0</v>
      </c>
      <c r="AA1697" s="177">
        <f t="shared" si="360"/>
        <v>0</v>
      </c>
      <c r="AB1697" s="177">
        <f t="shared" si="360"/>
        <v>0</v>
      </c>
      <c r="AC1697" s="177">
        <f t="shared" si="360"/>
        <v>0</v>
      </c>
      <c r="AD1697" s="177">
        <f t="shared" si="360"/>
        <v>0</v>
      </c>
      <c r="AE1697" s="177">
        <f t="shared" si="360"/>
        <v>0</v>
      </c>
      <c r="AF1697" s="177">
        <f t="shared" si="360"/>
        <v>0</v>
      </c>
      <c r="AG1697" s="177">
        <f t="shared" si="360"/>
        <v>0</v>
      </c>
      <c r="AH1697" s="177">
        <f t="shared" si="360"/>
        <v>0.2</v>
      </c>
      <c r="AI1697" s="177">
        <f t="shared" si="360"/>
        <v>0.2</v>
      </c>
      <c r="AJ1697" s="177">
        <f t="shared" si="360"/>
        <v>0.2</v>
      </c>
      <c r="AK1697" s="177">
        <f t="shared" si="360"/>
        <v>0.2</v>
      </c>
      <c r="AL1697" s="177">
        <f t="shared" si="360"/>
        <v>0</v>
      </c>
      <c r="AM1697" s="177">
        <f t="shared" si="360"/>
        <v>0</v>
      </c>
      <c r="AN1697" s="177">
        <f t="shared" si="360"/>
        <v>0</v>
      </c>
      <c r="AO1697" s="177">
        <f t="shared" si="360"/>
        <v>0</v>
      </c>
      <c r="AP1697" s="177">
        <f t="shared" si="360"/>
        <v>0</v>
      </c>
      <c r="AQ1697" s="177">
        <f t="shared" si="360"/>
        <v>0</v>
      </c>
      <c r="AR1697" s="177">
        <f t="shared" si="360"/>
        <v>0</v>
      </c>
      <c r="AS1697" s="177">
        <f t="shared" si="360"/>
        <v>0</v>
      </c>
      <c r="AT1697" s="177">
        <f t="shared" si="360"/>
        <v>0</v>
      </c>
      <c r="AU1697" s="177">
        <f t="shared" si="360"/>
        <v>0</v>
      </c>
      <c r="AV1697" s="177">
        <f t="shared" si="360"/>
        <v>0</v>
      </c>
      <c r="AW1697" s="177">
        <f t="shared" si="360"/>
        <v>0</v>
      </c>
      <c r="AX1697" s="177">
        <f t="shared" si="360"/>
        <v>0</v>
      </c>
      <c r="AY1697" s="177">
        <f t="shared" si="360"/>
        <v>0</v>
      </c>
      <c r="AZ1697" s="177">
        <f t="shared" si="360"/>
        <v>0</v>
      </c>
      <c r="BA1697" s="177">
        <f t="shared" si="360"/>
        <v>0</v>
      </c>
      <c r="BB1697" s="177">
        <f t="shared" si="360"/>
        <v>0</v>
      </c>
      <c r="BC1697" s="177">
        <f t="shared" si="360"/>
        <v>0</v>
      </c>
      <c r="BD1697" s="177">
        <f t="shared" si="360"/>
        <v>0</v>
      </c>
      <c r="BE1697" s="177">
        <f t="shared" si="360"/>
        <v>0</v>
      </c>
      <c r="BF1697" s="177">
        <f t="shared" si="360"/>
        <v>0</v>
      </c>
      <c r="BG1697" s="177">
        <f t="shared" si="360"/>
        <v>0</v>
      </c>
      <c r="BH1697" s="177">
        <f t="shared" si="360"/>
        <v>0</v>
      </c>
      <c r="BI1697" s="177">
        <f t="shared" si="360"/>
        <v>0</v>
      </c>
      <c r="BJ1697" s="177">
        <f t="shared" si="360"/>
        <v>0</v>
      </c>
      <c r="BK1697" s="177">
        <f t="shared" si="360"/>
        <v>0</v>
      </c>
      <c r="BL1697" s="177">
        <f t="shared" si="360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780</v>
      </c>
      <c r="S1698" s="177">
        <f>S1701*$M$1699+S1704*$M$1702+S1707*$M$1705</f>
        <v>0</v>
      </c>
      <c r="T1698" s="177">
        <f t="shared" ref="T1698:BL1698" si="361">T1701*$M$1699+T1704*$M$1702+T1707*$M$1705</f>
        <v>0</v>
      </c>
      <c r="U1698" s="177">
        <f t="shared" si="361"/>
        <v>0</v>
      </c>
      <c r="V1698" s="177">
        <f t="shared" si="361"/>
        <v>0</v>
      </c>
      <c r="W1698" s="177">
        <f t="shared" si="361"/>
        <v>0</v>
      </c>
      <c r="X1698" s="177">
        <f t="shared" si="361"/>
        <v>0</v>
      </c>
      <c r="Y1698" s="177">
        <f t="shared" si="361"/>
        <v>0</v>
      </c>
      <c r="Z1698" s="177">
        <f t="shared" si="361"/>
        <v>0</v>
      </c>
      <c r="AA1698" s="177">
        <f t="shared" si="361"/>
        <v>0</v>
      </c>
      <c r="AB1698" s="177">
        <f t="shared" si="361"/>
        <v>0</v>
      </c>
      <c r="AC1698" s="177">
        <f t="shared" si="361"/>
        <v>0</v>
      </c>
      <c r="AD1698" s="177">
        <f t="shared" si="361"/>
        <v>0</v>
      </c>
      <c r="AE1698" s="177">
        <f t="shared" si="361"/>
        <v>0</v>
      </c>
      <c r="AF1698" s="177">
        <f t="shared" si="361"/>
        <v>0</v>
      </c>
      <c r="AG1698" s="177">
        <f t="shared" si="361"/>
        <v>0</v>
      </c>
      <c r="AH1698" s="177">
        <f t="shared" si="361"/>
        <v>0</v>
      </c>
      <c r="AI1698" s="177">
        <f t="shared" si="361"/>
        <v>0</v>
      </c>
      <c r="AJ1698" s="177">
        <f t="shared" si="361"/>
        <v>0</v>
      </c>
      <c r="AK1698" s="177">
        <f t="shared" si="361"/>
        <v>0.2</v>
      </c>
      <c r="AL1698" s="177">
        <f t="shared" si="361"/>
        <v>0.2</v>
      </c>
      <c r="AM1698" s="177">
        <f t="shared" si="361"/>
        <v>0.2</v>
      </c>
      <c r="AN1698" s="177">
        <f t="shared" si="361"/>
        <v>0.2</v>
      </c>
      <c r="AO1698" s="177">
        <f t="shared" si="361"/>
        <v>0.2</v>
      </c>
      <c r="AP1698" s="177">
        <f t="shared" si="361"/>
        <v>0.2</v>
      </c>
      <c r="AQ1698" s="177">
        <f t="shared" si="361"/>
        <v>0.8</v>
      </c>
      <c r="AR1698" s="177">
        <f t="shared" si="361"/>
        <v>0.8</v>
      </c>
      <c r="AS1698" s="177">
        <f t="shared" si="361"/>
        <v>1</v>
      </c>
      <c r="AT1698" s="177">
        <f t="shared" si="361"/>
        <v>1</v>
      </c>
      <c r="AU1698" s="177">
        <f t="shared" si="361"/>
        <v>1</v>
      </c>
      <c r="AV1698" s="177">
        <f t="shared" si="361"/>
        <v>1</v>
      </c>
      <c r="AW1698" s="177">
        <f t="shared" si="361"/>
        <v>1</v>
      </c>
      <c r="AX1698" s="177">
        <f t="shared" si="361"/>
        <v>1</v>
      </c>
      <c r="AY1698" s="177">
        <f t="shared" si="361"/>
        <v>1</v>
      </c>
      <c r="AZ1698" s="177">
        <f t="shared" si="361"/>
        <v>1</v>
      </c>
      <c r="BA1698" s="177">
        <f t="shared" si="361"/>
        <v>1</v>
      </c>
      <c r="BB1698" s="177">
        <f t="shared" si="361"/>
        <v>1</v>
      </c>
      <c r="BC1698" s="177">
        <f t="shared" si="361"/>
        <v>1</v>
      </c>
      <c r="BD1698" s="177">
        <f t="shared" si="361"/>
        <v>1</v>
      </c>
      <c r="BE1698" s="177">
        <f t="shared" si="361"/>
        <v>1</v>
      </c>
      <c r="BF1698" s="177">
        <f t="shared" si="361"/>
        <v>1</v>
      </c>
      <c r="BG1698" s="177">
        <f t="shared" si="361"/>
        <v>1</v>
      </c>
      <c r="BH1698" s="177">
        <f t="shared" si="361"/>
        <v>1</v>
      </c>
      <c r="BI1698" s="177">
        <f t="shared" si="361"/>
        <v>1</v>
      </c>
      <c r="BJ1698" s="177">
        <f t="shared" si="361"/>
        <v>1</v>
      </c>
      <c r="BK1698" s="177">
        <f t="shared" si="361"/>
        <v>1</v>
      </c>
      <c r="BL1698" s="177">
        <f t="shared" si="361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f>P1699/$P$1696</f>
        <v>0.2</v>
      </c>
      <c r="N1699" s="104"/>
      <c r="O1699" s="104"/>
      <c r="P1699" s="105">
        <v>13058.644</v>
      </c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>
        <v>1</v>
      </c>
      <c r="AI1700" s="182">
        <v>1</v>
      </c>
      <c r="AJ1700" s="182">
        <v>1</v>
      </c>
      <c r="AK1700" s="182">
        <v>1</v>
      </c>
      <c r="AL1700" s="182"/>
      <c r="AM1700" s="182"/>
      <c r="AN1700" s="182"/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780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/>
      <c r="AI1701" s="182">
        <v>0</v>
      </c>
      <c r="AJ1701" s="182"/>
      <c r="AK1701" s="182">
        <v>1</v>
      </c>
      <c r="AL1701" s="182">
        <v>1</v>
      </c>
      <c r="AM1701" s="182">
        <v>1</v>
      </c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f>P1702/$P$1696</f>
        <v>0.6</v>
      </c>
      <c r="N1702" s="104"/>
      <c r="O1702" s="104"/>
      <c r="P1702" s="105">
        <v>39175.932000000001</v>
      </c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780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>
        <v>1</v>
      </c>
      <c r="AR1704" s="182">
        <v>1</v>
      </c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f>P1705/$P$1696</f>
        <v>0.2</v>
      </c>
      <c r="N1705" s="104"/>
      <c r="O1705" s="104"/>
      <c r="P1705" s="105">
        <v>13058.644</v>
      </c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780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2">T1711*$M1711+T1714*$M1714+T1717*$M1717</f>
        <v>0</v>
      </c>
      <c r="U1708" s="180">
        <f t="shared" si="362"/>
        <v>0</v>
      </c>
      <c r="V1708" s="180">
        <f t="shared" si="362"/>
        <v>0</v>
      </c>
      <c r="W1708" s="180">
        <f t="shared" si="362"/>
        <v>0</v>
      </c>
      <c r="X1708" s="180">
        <f t="shared" si="362"/>
        <v>0</v>
      </c>
      <c r="Y1708" s="180">
        <f t="shared" si="362"/>
        <v>0</v>
      </c>
      <c r="Z1708" s="180">
        <f t="shared" si="362"/>
        <v>0</v>
      </c>
      <c r="AA1708" s="180">
        <f t="shared" si="362"/>
        <v>0</v>
      </c>
      <c r="AB1708" s="180">
        <f t="shared" si="362"/>
        <v>0</v>
      </c>
      <c r="AC1708" s="180">
        <f t="shared" si="362"/>
        <v>0</v>
      </c>
      <c r="AD1708" s="180">
        <f t="shared" si="362"/>
        <v>0</v>
      </c>
      <c r="AE1708" s="180">
        <f t="shared" si="362"/>
        <v>0</v>
      </c>
      <c r="AF1708" s="180">
        <f t="shared" si="362"/>
        <v>0</v>
      </c>
      <c r="AG1708" s="180">
        <f t="shared" si="362"/>
        <v>0</v>
      </c>
      <c r="AH1708" s="180">
        <f t="shared" si="362"/>
        <v>0.2</v>
      </c>
      <c r="AI1708" s="180">
        <f t="shared" si="362"/>
        <v>0.2</v>
      </c>
      <c r="AJ1708" s="180">
        <f t="shared" si="362"/>
        <v>0.2</v>
      </c>
      <c r="AK1708" s="180">
        <f t="shared" si="362"/>
        <v>0.2</v>
      </c>
      <c r="AL1708" s="180">
        <f t="shared" si="362"/>
        <v>0.2</v>
      </c>
      <c r="AM1708" s="180">
        <f t="shared" si="362"/>
        <v>0.2</v>
      </c>
      <c r="AN1708" s="180">
        <f t="shared" si="362"/>
        <v>0.2</v>
      </c>
      <c r="AO1708" s="180">
        <f t="shared" si="362"/>
        <v>0.2</v>
      </c>
      <c r="AP1708" s="180">
        <f t="shared" si="362"/>
        <v>0.2</v>
      </c>
      <c r="AQ1708" s="180">
        <f t="shared" si="362"/>
        <v>0.8</v>
      </c>
      <c r="AR1708" s="180">
        <f t="shared" si="362"/>
        <v>0.8</v>
      </c>
      <c r="AS1708" s="180">
        <f t="shared" si="362"/>
        <v>1</v>
      </c>
      <c r="AT1708" s="180">
        <f t="shared" si="362"/>
        <v>1</v>
      </c>
      <c r="AU1708" s="180">
        <f t="shared" si="362"/>
        <v>1</v>
      </c>
      <c r="AV1708" s="180">
        <f t="shared" si="362"/>
        <v>1</v>
      </c>
      <c r="AW1708" s="180">
        <f t="shared" si="362"/>
        <v>1</v>
      </c>
      <c r="AX1708" s="180">
        <f t="shared" si="362"/>
        <v>1</v>
      </c>
      <c r="AY1708" s="180">
        <f t="shared" si="362"/>
        <v>1</v>
      </c>
      <c r="AZ1708" s="180">
        <f t="shared" si="362"/>
        <v>1</v>
      </c>
      <c r="BA1708" s="180">
        <f t="shared" si="362"/>
        <v>1</v>
      </c>
      <c r="BB1708" s="180">
        <f t="shared" si="362"/>
        <v>1</v>
      </c>
      <c r="BC1708" s="180">
        <f t="shared" si="362"/>
        <v>1</v>
      </c>
      <c r="BD1708" s="180">
        <f t="shared" si="362"/>
        <v>1</v>
      </c>
      <c r="BE1708" s="180">
        <f t="shared" si="362"/>
        <v>1</v>
      </c>
      <c r="BF1708" s="180">
        <f t="shared" si="362"/>
        <v>1</v>
      </c>
      <c r="BG1708" s="180">
        <f t="shared" si="362"/>
        <v>1</v>
      </c>
      <c r="BH1708" s="180">
        <f t="shared" si="362"/>
        <v>1</v>
      </c>
      <c r="BI1708" s="180">
        <f t="shared" si="362"/>
        <v>1</v>
      </c>
      <c r="BJ1708" s="180">
        <f t="shared" si="362"/>
        <v>1</v>
      </c>
      <c r="BK1708" s="180">
        <f t="shared" si="362"/>
        <v>1</v>
      </c>
      <c r="BL1708" s="180">
        <f t="shared" si="362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3">S1712*$M1711+S1715*$M1714+S1718*$M1717</f>
        <v>0</v>
      </c>
      <c r="T1709" s="177">
        <f t="shared" si="363"/>
        <v>0</v>
      </c>
      <c r="U1709" s="177">
        <f t="shared" si="363"/>
        <v>0</v>
      </c>
      <c r="V1709" s="177">
        <f t="shared" si="363"/>
        <v>0</v>
      </c>
      <c r="W1709" s="177">
        <f t="shared" si="363"/>
        <v>0</v>
      </c>
      <c r="X1709" s="177">
        <f t="shared" si="363"/>
        <v>0</v>
      </c>
      <c r="Y1709" s="177">
        <f t="shared" si="363"/>
        <v>0</v>
      </c>
      <c r="Z1709" s="177">
        <f t="shared" si="363"/>
        <v>0</v>
      </c>
      <c r="AA1709" s="177">
        <f t="shared" si="363"/>
        <v>0</v>
      </c>
      <c r="AB1709" s="177">
        <f t="shared" si="363"/>
        <v>0</v>
      </c>
      <c r="AC1709" s="177">
        <f t="shared" si="363"/>
        <v>0</v>
      </c>
      <c r="AD1709" s="177">
        <f t="shared" si="363"/>
        <v>0</v>
      </c>
      <c r="AE1709" s="177">
        <f t="shared" si="363"/>
        <v>0</v>
      </c>
      <c r="AF1709" s="177">
        <f t="shared" si="363"/>
        <v>0</v>
      </c>
      <c r="AG1709" s="177">
        <f t="shared" si="363"/>
        <v>0</v>
      </c>
      <c r="AH1709" s="177">
        <f t="shared" si="363"/>
        <v>0</v>
      </c>
      <c r="AI1709" s="177">
        <f t="shared" si="363"/>
        <v>0.2</v>
      </c>
      <c r="AJ1709" s="177">
        <f t="shared" si="363"/>
        <v>0.2</v>
      </c>
      <c r="AK1709" s="177">
        <f t="shared" si="363"/>
        <v>0.2</v>
      </c>
      <c r="AL1709" s="177">
        <f t="shared" si="363"/>
        <v>0</v>
      </c>
      <c r="AM1709" s="177">
        <f t="shared" si="363"/>
        <v>0</v>
      </c>
      <c r="AN1709" s="177">
        <f t="shared" si="363"/>
        <v>0</v>
      </c>
      <c r="AO1709" s="177">
        <f t="shared" si="363"/>
        <v>0</v>
      </c>
      <c r="AP1709" s="177">
        <f t="shared" si="363"/>
        <v>0</v>
      </c>
      <c r="AQ1709" s="177">
        <f t="shared" si="363"/>
        <v>0</v>
      </c>
      <c r="AR1709" s="177">
        <f t="shared" si="363"/>
        <v>0</v>
      </c>
      <c r="AS1709" s="177">
        <f t="shared" si="363"/>
        <v>0</v>
      </c>
      <c r="AT1709" s="177">
        <f t="shared" si="363"/>
        <v>0</v>
      </c>
      <c r="AU1709" s="177">
        <f t="shared" si="363"/>
        <v>0</v>
      </c>
      <c r="AV1709" s="177">
        <f t="shared" si="363"/>
        <v>0</v>
      </c>
      <c r="AW1709" s="177">
        <f t="shared" si="363"/>
        <v>0</v>
      </c>
      <c r="AX1709" s="177">
        <f t="shared" si="363"/>
        <v>0</v>
      </c>
      <c r="AY1709" s="177">
        <f t="shared" si="363"/>
        <v>0</v>
      </c>
      <c r="AZ1709" s="177">
        <f t="shared" si="363"/>
        <v>0</v>
      </c>
      <c r="BA1709" s="177">
        <f t="shared" si="363"/>
        <v>0</v>
      </c>
      <c r="BB1709" s="177">
        <f t="shared" si="363"/>
        <v>0</v>
      </c>
      <c r="BC1709" s="177">
        <f t="shared" si="363"/>
        <v>0</v>
      </c>
      <c r="BD1709" s="177">
        <f t="shared" si="363"/>
        <v>0</v>
      </c>
      <c r="BE1709" s="177">
        <f t="shared" si="363"/>
        <v>0</v>
      </c>
      <c r="BF1709" s="177">
        <f t="shared" si="363"/>
        <v>0</v>
      </c>
      <c r="BG1709" s="177">
        <f t="shared" si="363"/>
        <v>0</v>
      </c>
      <c r="BH1709" s="177">
        <f t="shared" si="363"/>
        <v>0</v>
      </c>
      <c r="BI1709" s="177">
        <f t="shared" si="363"/>
        <v>0</v>
      </c>
      <c r="BJ1709" s="177">
        <f t="shared" si="363"/>
        <v>0</v>
      </c>
      <c r="BK1709" s="177">
        <f t="shared" si="363"/>
        <v>0</v>
      </c>
      <c r="BL1709" s="177">
        <f t="shared" si="363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780</v>
      </c>
      <c r="S1710" s="177">
        <f>S1713*$M$1711+S1716*$M$1714+S1719*$M$1717</f>
        <v>0</v>
      </c>
      <c r="T1710" s="177">
        <f t="shared" ref="T1710:BL1710" si="364">T1713*$M$1711+T1716*$M$1714+T1719*$M$1717</f>
        <v>0</v>
      </c>
      <c r="U1710" s="177">
        <f t="shared" si="364"/>
        <v>0</v>
      </c>
      <c r="V1710" s="177">
        <f t="shared" si="364"/>
        <v>0</v>
      </c>
      <c r="W1710" s="177">
        <f t="shared" si="364"/>
        <v>0</v>
      </c>
      <c r="X1710" s="177">
        <f t="shared" si="364"/>
        <v>0</v>
      </c>
      <c r="Y1710" s="177">
        <f t="shared" si="364"/>
        <v>0</v>
      </c>
      <c r="Z1710" s="177">
        <f t="shared" si="364"/>
        <v>0</v>
      </c>
      <c r="AA1710" s="177">
        <f t="shared" si="364"/>
        <v>0</v>
      </c>
      <c r="AB1710" s="177">
        <f t="shared" si="364"/>
        <v>0</v>
      </c>
      <c r="AC1710" s="177">
        <f t="shared" si="364"/>
        <v>0</v>
      </c>
      <c r="AD1710" s="177">
        <f t="shared" si="364"/>
        <v>0</v>
      </c>
      <c r="AE1710" s="177">
        <f t="shared" si="364"/>
        <v>0</v>
      </c>
      <c r="AF1710" s="177">
        <f t="shared" si="364"/>
        <v>0</v>
      </c>
      <c r="AG1710" s="177">
        <f t="shared" si="364"/>
        <v>0</v>
      </c>
      <c r="AH1710" s="177">
        <f t="shared" si="364"/>
        <v>0</v>
      </c>
      <c r="AI1710" s="177">
        <f t="shared" si="364"/>
        <v>0</v>
      </c>
      <c r="AJ1710" s="177">
        <f t="shared" si="364"/>
        <v>0</v>
      </c>
      <c r="AK1710" s="177">
        <f t="shared" si="364"/>
        <v>0.2</v>
      </c>
      <c r="AL1710" s="177">
        <f t="shared" si="364"/>
        <v>0.2</v>
      </c>
      <c r="AM1710" s="177">
        <f t="shared" si="364"/>
        <v>0.2</v>
      </c>
      <c r="AN1710" s="177">
        <f t="shared" si="364"/>
        <v>0.2</v>
      </c>
      <c r="AO1710" s="177">
        <f t="shared" si="364"/>
        <v>0.2</v>
      </c>
      <c r="AP1710" s="177">
        <f t="shared" si="364"/>
        <v>0.2</v>
      </c>
      <c r="AQ1710" s="177">
        <f t="shared" si="364"/>
        <v>0.8</v>
      </c>
      <c r="AR1710" s="177">
        <f t="shared" si="364"/>
        <v>0.8</v>
      </c>
      <c r="AS1710" s="177">
        <f t="shared" si="364"/>
        <v>1</v>
      </c>
      <c r="AT1710" s="177">
        <f t="shared" si="364"/>
        <v>1</v>
      </c>
      <c r="AU1710" s="177">
        <f t="shared" si="364"/>
        <v>1</v>
      </c>
      <c r="AV1710" s="177">
        <f t="shared" si="364"/>
        <v>1</v>
      </c>
      <c r="AW1710" s="177">
        <f t="shared" si="364"/>
        <v>1</v>
      </c>
      <c r="AX1710" s="177">
        <f t="shared" si="364"/>
        <v>1</v>
      </c>
      <c r="AY1710" s="177">
        <f t="shared" si="364"/>
        <v>1</v>
      </c>
      <c r="AZ1710" s="177">
        <f t="shared" si="364"/>
        <v>1</v>
      </c>
      <c r="BA1710" s="177">
        <f t="shared" si="364"/>
        <v>1</v>
      </c>
      <c r="BB1710" s="177">
        <f t="shared" si="364"/>
        <v>1</v>
      </c>
      <c r="BC1710" s="177">
        <f t="shared" si="364"/>
        <v>1</v>
      </c>
      <c r="BD1710" s="177">
        <f t="shared" si="364"/>
        <v>1</v>
      </c>
      <c r="BE1710" s="177">
        <f t="shared" si="364"/>
        <v>1</v>
      </c>
      <c r="BF1710" s="177">
        <f t="shared" si="364"/>
        <v>1</v>
      </c>
      <c r="BG1710" s="177">
        <f t="shared" si="364"/>
        <v>1</v>
      </c>
      <c r="BH1710" s="177">
        <f t="shared" si="364"/>
        <v>1</v>
      </c>
      <c r="BI1710" s="177">
        <f t="shared" si="364"/>
        <v>1</v>
      </c>
      <c r="BJ1710" s="177">
        <f t="shared" si="364"/>
        <v>1</v>
      </c>
      <c r="BK1710" s="177">
        <f t="shared" si="364"/>
        <v>1</v>
      </c>
      <c r="BL1710" s="177">
        <f t="shared" si="364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105">
        <f>P1708*M1711</f>
        <v>1503.9880000000001</v>
      </c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>
        <v>1</v>
      </c>
      <c r="AJ1712" s="182">
        <v>1</v>
      </c>
      <c r="AK1712" s="182">
        <v>1</v>
      </c>
      <c r="AL1712" s="182"/>
      <c r="AM1712" s="182"/>
      <c r="AN1712" s="182"/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780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/>
      <c r="AI1713" s="182">
        <v>0</v>
      </c>
      <c r="AJ1713" s="182"/>
      <c r="AK1713" s="182">
        <v>1</v>
      </c>
      <c r="AL1713" s="182">
        <v>1</v>
      </c>
      <c r="AM1713" s="182">
        <v>1</v>
      </c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105">
        <f>P1708*M1714</f>
        <v>4511.9639999999999</v>
      </c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780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>
        <v>1</v>
      </c>
      <c r="AR1716" s="182">
        <v>1</v>
      </c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105">
        <f>P1708*M1717</f>
        <v>1503.9880000000001</v>
      </c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780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5">T1723*$M1723+T1726*$M1726+T1729*$M1729</f>
        <v>0</v>
      </c>
      <c r="U1720" s="180">
        <f t="shared" si="365"/>
        <v>0</v>
      </c>
      <c r="V1720" s="180">
        <f t="shared" si="365"/>
        <v>0</v>
      </c>
      <c r="W1720" s="180">
        <f t="shared" si="365"/>
        <v>0</v>
      </c>
      <c r="X1720" s="180">
        <f t="shared" si="365"/>
        <v>0</v>
      </c>
      <c r="Y1720" s="180">
        <f t="shared" si="365"/>
        <v>0</v>
      </c>
      <c r="Z1720" s="180">
        <f t="shared" si="365"/>
        <v>0</v>
      </c>
      <c r="AA1720" s="180">
        <f t="shared" si="365"/>
        <v>0</v>
      </c>
      <c r="AB1720" s="180">
        <f t="shared" si="365"/>
        <v>0</v>
      </c>
      <c r="AC1720" s="180">
        <f t="shared" si="365"/>
        <v>0</v>
      </c>
      <c r="AD1720" s="180">
        <f t="shared" si="365"/>
        <v>0</v>
      </c>
      <c r="AE1720" s="180">
        <f t="shared" si="365"/>
        <v>0</v>
      </c>
      <c r="AF1720" s="180">
        <f t="shared" si="365"/>
        <v>0</v>
      </c>
      <c r="AG1720" s="180">
        <f t="shared" si="365"/>
        <v>0</v>
      </c>
      <c r="AH1720" s="180">
        <f t="shared" si="365"/>
        <v>0.2</v>
      </c>
      <c r="AI1720" s="180">
        <f t="shared" si="365"/>
        <v>0.2</v>
      </c>
      <c r="AJ1720" s="180">
        <f t="shared" si="365"/>
        <v>0.2</v>
      </c>
      <c r="AK1720" s="180">
        <f t="shared" si="365"/>
        <v>0.2</v>
      </c>
      <c r="AL1720" s="180">
        <f t="shared" si="365"/>
        <v>0.2</v>
      </c>
      <c r="AM1720" s="180">
        <f t="shared" si="365"/>
        <v>0.2</v>
      </c>
      <c r="AN1720" s="180">
        <f t="shared" si="365"/>
        <v>0.2</v>
      </c>
      <c r="AO1720" s="180">
        <f t="shared" si="365"/>
        <v>0.2</v>
      </c>
      <c r="AP1720" s="180">
        <f t="shared" si="365"/>
        <v>0.2</v>
      </c>
      <c r="AQ1720" s="180">
        <f t="shared" si="365"/>
        <v>0.8</v>
      </c>
      <c r="AR1720" s="180">
        <f t="shared" si="365"/>
        <v>0.8</v>
      </c>
      <c r="AS1720" s="180">
        <f t="shared" si="365"/>
        <v>1</v>
      </c>
      <c r="AT1720" s="180">
        <f t="shared" si="365"/>
        <v>1</v>
      </c>
      <c r="AU1720" s="180">
        <f t="shared" si="365"/>
        <v>1</v>
      </c>
      <c r="AV1720" s="180">
        <f t="shared" si="365"/>
        <v>1</v>
      </c>
      <c r="AW1720" s="180">
        <f t="shared" si="365"/>
        <v>1</v>
      </c>
      <c r="AX1720" s="180">
        <f t="shared" si="365"/>
        <v>1</v>
      </c>
      <c r="AY1720" s="180">
        <f t="shared" si="365"/>
        <v>1</v>
      </c>
      <c r="AZ1720" s="180">
        <f t="shared" si="365"/>
        <v>1</v>
      </c>
      <c r="BA1720" s="180">
        <f t="shared" si="365"/>
        <v>1</v>
      </c>
      <c r="BB1720" s="180">
        <f t="shared" si="365"/>
        <v>1</v>
      </c>
      <c r="BC1720" s="180">
        <f t="shared" si="365"/>
        <v>1</v>
      </c>
      <c r="BD1720" s="180">
        <f t="shared" si="365"/>
        <v>1</v>
      </c>
      <c r="BE1720" s="180">
        <f t="shared" si="365"/>
        <v>1</v>
      </c>
      <c r="BF1720" s="180">
        <f t="shared" si="365"/>
        <v>1</v>
      </c>
      <c r="BG1720" s="180">
        <f t="shared" si="365"/>
        <v>1</v>
      </c>
      <c r="BH1720" s="180">
        <f t="shared" si="365"/>
        <v>1</v>
      </c>
      <c r="BI1720" s="180">
        <f t="shared" si="365"/>
        <v>1</v>
      </c>
      <c r="BJ1720" s="180">
        <f t="shared" si="365"/>
        <v>1</v>
      </c>
      <c r="BK1720" s="180">
        <f t="shared" si="365"/>
        <v>1</v>
      </c>
      <c r="BL1720" s="180">
        <f t="shared" si="365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6">S1724*$M1723+S1727*$M1726+S1730*$M1729</f>
        <v>0</v>
      </c>
      <c r="T1721" s="177">
        <f t="shared" si="366"/>
        <v>0</v>
      </c>
      <c r="U1721" s="177">
        <f t="shared" si="366"/>
        <v>0</v>
      </c>
      <c r="V1721" s="177">
        <f t="shared" si="366"/>
        <v>0</v>
      </c>
      <c r="W1721" s="177">
        <f t="shared" si="366"/>
        <v>0</v>
      </c>
      <c r="X1721" s="177">
        <f t="shared" si="366"/>
        <v>0</v>
      </c>
      <c r="Y1721" s="177">
        <f t="shared" si="366"/>
        <v>0</v>
      </c>
      <c r="Z1721" s="177">
        <f t="shared" si="366"/>
        <v>0</v>
      </c>
      <c r="AA1721" s="177">
        <f t="shared" si="366"/>
        <v>0</v>
      </c>
      <c r="AB1721" s="177">
        <f t="shared" si="366"/>
        <v>0</v>
      </c>
      <c r="AC1721" s="177">
        <f t="shared" si="366"/>
        <v>0</v>
      </c>
      <c r="AD1721" s="177">
        <f t="shared" si="366"/>
        <v>0</v>
      </c>
      <c r="AE1721" s="177">
        <f t="shared" si="366"/>
        <v>0</v>
      </c>
      <c r="AF1721" s="177">
        <f t="shared" si="366"/>
        <v>0</v>
      </c>
      <c r="AG1721" s="177">
        <f t="shared" si="366"/>
        <v>0</v>
      </c>
      <c r="AH1721" s="177">
        <f t="shared" si="366"/>
        <v>0</v>
      </c>
      <c r="AI1721" s="177">
        <f t="shared" si="366"/>
        <v>0.2</v>
      </c>
      <c r="AJ1721" s="177">
        <f t="shared" si="366"/>
        <v>0.2</v>
      </c>
      <c r="AK1721" s="177">
        <f t="shared" si="366"/>
        <v>0.2</v>
      </c>
      <c r="AL1721" s="177">
        <f t="shared" si="366"/>
        <v>0</v>
      </c>
      <c r="AM1721" s="177">
        <f t="shared" si="366"/>
        <v>0</v>
      </c>
      <c r="AN1721" s="177">
        <f t="shared" si="366"/>
        <v>0</v>
      </c>
      <c r="AO1721" s="177">
        <f t="shared" si="366"/>
        <v>0</v>
      </c>
      <c r="AP1721" s="177">
        <f t="shared" si="366"/>
        <v>0</v>
      </c>
      <c r="AQ1721" s="177">
        <f t="shared" si="366"/>
        <v>0</v>
      </c>
      <c r="AR1721" s="177">
        <f t="shared" si="366"/>
        <v>0</v>
      </c>
      <c r="AS1721" s="177">
        <f t="shared" si="366"/>
        <v>0</v>
      </c>
      <c r="AT1721" s="177">
        <f t="shared" si="366"/>
        <v>0</v>
      </c>
      <c r="AU1721" s="177">
        <f t="shared" si="366"/>
        <v>0</v>
      </c>
      <c r="AV1721" s="177">
        <f t="shared" si="366"/>
        <v>0</v>
      </c>
      <c r="AW1721" s="177">
        <f t="shared" si="366"/>
        <v>0</v>
      </c>
      <c r="AX1721" s="177">
        <f t="shared" si="366"/>
        <v>0</v>
      </c>
      <c r="AY1721" s="177">
        <f t="shared" si="366"/>
        <v>0</v>
      </c>
      <c r="AZ1721" s="177">
        <f t="shared" si="366"/>
        <v>0</v>
      </c>
      <c r="BA1721" s="177">
        <f t="shared" si="366"/>
        <v>0</v>
      </c>
      <c r="BB1721" s="177">
        <f t="shared" si="366"/>
        <v>0</v>
      </c>
      <c r="BC1721" s="177">
        <f t="shared" si="366"/>
        <v>0</v>
      </c>
      <c r="BD1721" s="177">
        <f t="shared" si="366"/>
        <v>0</v>
      </c>
      <c r="BE1721" s="177">
        <f t="shared" si="366"/>
        <v>0</v>
      </c>
      <c r="BF1721" s="177">
        <f t="shared" si="366"/>
        <v>0</v>
      </c>
      <c r="BG1721" s="177">
        <f t="shared" si="366"/>
        <v>0</v>
      </c>
      <c r="BH1721" s="177">
        <f t="shared" si="366"/>
        <v>0</v>
      </c>
      <c r="BI1721" s="177">
        <f t="shared" si="366"/>
        <v>0</v>
      </c>
      <c r="BJ1721" s="177">
        <f t="shared" si="366"/>
        <v>0</v>
      </c>
      <c r="BK1721" s="177">
        <f t="shared" si="366"/>
        <v>0</v>
      </c>
      <c r="BL1721" s="177">
        <f t="shared" si="366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780</v>
      </c>
      <c r="S1722" s="177">
        <f>S1725*$M$1723+S1728*$M$1726+S1731*$M$1729</f>
        <v>0</v>
      </c>
      <c r="T1722" s="177">
        <f t="shared" ref="T1722:BL1722" si="367">T1725*$M$1723+T1728*$M$1726+T1731*$M$1729</f>
        <v>0</v>
      </c>
      <c r="U1722" s="177">
        <f t="shared" si="367"/>
        <v>0</v>
      </c>
      <c r="V1722" s="177">
        <f t="shared" si="367"/>
        <v>0</v>
      </c>
      <c r="W1722" s="177">
        <f t="shared" si="367"/>
        <v>0</v>
      </c>
      <c r="X1722" s="177">
        <f t="shared" si="367"/>
        <v>0</v>
      </c>
      <c r="Y1722" s="177">
        <f t="shared" si="367"/>
        <v>0</v>
      </c>
      <c r="Z1722" s="177">
        <f t="shared" si="367"/>
        <v>0</v>
      </c>
      <c r="AA1722" s="177">
        <f t="shared" si="367"/>
        <v>0</v>
      </c>
      <c r="AB1722" s="177">
        <f t="shared" si="367"/>
        <v>0</v>
      </c>
      <c r="AC1722" s="177">
        <f t="shared" si="367"/>
        <v>0</v>
      </c>
      <c r="AD1722" s="177">
        <f t="shared" si="367"/>
        <v>0</v>
      </c>
      <c r="AE1722" s="177">
        <f t="shared" si="367"/>
        <v>0</v>
      </c>
      <c r="AF1722" s="177">
        <f t="shared" si="367"/>
        <v>0</v>
      </c>
      <c r="AG1722" s="177">
        <f t="shared" si="367"/>
        <v>0</v>
      </c>
      <c r="AH1722" s="177">
        <f t="shared" si="367"/>
        <v>0</v>
      </c>
      <c r="AI1722" s="177">
        <f t="shared" si="367"/>
        <v>0</v>
      </c>
      <c r="AJ1722" s="177">
        <f t="shared" si="367"/>
        <v>0</v>
      </c>
      <c r="AK1722" s="177">
        <f t="shared" si="367"/>
        <v>0.2</v>
      </c>
      <c r="AL1722" s="177">
        <f t="shared" si="367"/>
        <v>0.2</v>
      </c>
      <c r="AM1722" s="177">
        <f t="shared" si="367"/>
        <v>0.2</v>
      </c>
      <c r="AN1722" s="177">
        <f t="shared" si="367"/>
        <v>0.2</v>
      </c>
      <c r="AO1722" s="177">
        <f t="shared" si="367"/>
        <v>0.2</v>
      </c>
      <c r="AP1722" s="177">
        <f t="shared" si="367"/>
        <v>0.2</v>
      </c>
      <c r="AQ1722" s="177">
        <f t="shared" si="367"/>
        <v>0.8</v>
      </c>
      <c r="AR1722" s="177">
        <f t="shared" si="367"/>
        <v>0.8</v>
      </c>
      <c r="AS1722" s="177">
        <f t="shared" si="367"/>
        <v>1</v>
      </c>
      <c r="AT1722" s="177">
        <f t="shared" si="367"/>
        <v>1</v>
      </c>
      <c r="AU1722" s="177">
        <f t="shared" si="367"/>
        <v>1</v>
      </c>
      <c r="AV1722" s="177">
        <f t="shared" si="367"/>
        <v>1</v>
      </c>
      <c r="AW1722" s="177">
        <f t="shared" si="367"/>
        <v>1</v>
      </c>
      <c r="AX1722" s="177">
        <f t="shared" si="367"/>
        <v>1</v>
      </c>
      <c r="AY1722" s="177">
        <f t="shared" si="367"/>
        <v>1</v>
      </c>
      <c r="AZ1722" s="177">
        <f t="shared" si="367"/>
        <v>1</v>
      </c>
      <c r="BA1722" s="177">
        <f t="shared" si="367"/>
        <v>1</v>
      </c>
      <c r="BB1722" s="177">
        <f t="shared" si="367"/>
        <v>1</v>
      </c>
      <c r="BC1722" s="177">
        <f t="shared" si="367"/>
        <v>1</v>
      </c>
      <c r="BD1722" s="177">
        <f t="shared" si="367"/>
        <v>1</v>
      </c>
      <c r="BE1722" s="177">
        <f t="shared" si="367"/>
        <v>1</v>
      </c>
      <c r="BF1722" s="177">
        <f t="shared" si="367"/>
        <v>1</v>
      </c>
      <c r="BG1722" s="177">
        <f t="shared" si="367"/>
        <v>1</v>
      </c>
      <c r="BH1722" s="177">
        <f t="shared" si="367"/>
        <v>1</v>
      </c>
      <c r="BI1722" s="177">
        <f t="shared" si="367"/>
        <v>1</v>
      </c>
      <c r="BJ1722" s="177">
        <f t="shared" si="367"/>
        <v>1</v>
      </c>
      <c r="BK1722" s="177">
        <f t="shared" si="367"/>
        <v>1</v>
      </c>
      <c r="BL1722" s="177">
        <f t="shared" si="367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105">
        <f>P1720*M1723</f>
        <v>756.50600000000009</v>
      </c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>
        <v>1</v>
      </c>
      <c r="AJ1724" s="182">
        <v>1</v>
      </c>
      <c r="AK1724" s="182">
        <v>1</v>
      </c>
      <c r="AL1724" s="182"/>
      <c r="AM1724" s="182"/>
      <c r="AN1724" s="182"/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780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/>
      <c r="AI1725" s="182">
        <v>0</v>
      </c>
      <c r="AJ1725" s="182"/>
      <c r="AK1725" s="182">
        <v>1</v>
      </c>
      <c r="AL1725" s="182">
        <v>1</v>
      </c>
      <c r="AM1725" s="182">
        <v>1</v>
      </c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105">
        <f>P1720*M1726</f>
        <v>2269.518</v>
      </c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780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>
        <v>1</v>
      </c>
      <c r="AR1728" s="182">
        <v>1</v>
      </c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105">
        <f>P1720*M1729</f>
        <v>756.50600000000009</v>
      </c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780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64" t="s">
        <v>790</v>
      </c>
      <c r="H1732" s="317" t="s">
        <v>175</v>
      </c>
      <c r="I1732" s="30"/>
      <c r="J1732" s="30"/>
      <c r="K1732" s="30"/>
      <c r="L1732" s="30">
        <f>P1732/$P$1471</f>
        <v>1.5177385277362397E-3</v>
      </c>
      <c r="M1732" s="30"/>
      <c r="N1732" s="31"/>
      <c r="O1732" s="31"/>
      <c r="P1732" s="87">
        <v>143573.96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8">T1735*$M1735+T1738*$M1738+T1741*$M1741</f>
        <v>0</v>
      </c>
      <c r="U1732" s="180">
        <f t="shared" si="368"/>
        <v>0</v>
      </c>
      <c r="V1732" s="180">
        <f t="shared" si="368"/>
        <v>0</v>
      </c>
      <c r="W1732" s="180">
        <f t="shared" si="368"/>
        <v>0</v>
      </c>
      <c r="X1732" s="180">
        <f t="shared" si="368"/>
        <v>0</v>
      </c>
      <c r="Y1732" s="180">
        <f t="shared" si="368"/>
        <v>0</v>
      </c>
      <c r="Z1732" s="180">
        <f t="shared" si="368"/>
        <v>0</v>
      </c>
      <c r="AA1732" s="180">
        <f t="shared" si="368"/>
        <v>0</v>
      </c>
      <c r="AB1732" s="180">
        <f t="shared" si="368"/>
        <v>0</v>
      </c>
      <c r="AC1732" s="180">
        <f t="shared" si="368"/>
        <v>0</v>
      </c>
      <c r="AD1732" s="180">
        <f t="shared" si="368"/>
        <v>0</v>
      </c>
      <c r="AE1732" s="180">
        <f t="shared" si="368"/>
        <v>0</v>
      </c>
      <c r="AF1732" s="180">
        <f t="shared" si="368"/>
        <v>0</v>
      </c>
      <c r="AG1732" s="180">
        <f t="shared" si="368"/>
        <v>0</v>
      </c>
      <c r="AH1732" s="180">
        <f t="shared" si="368"/>
        <v>0.2</v>
      </c>
      <c r="AI1732" s="180">
        <f t="shared" si="368"/>
        <v>0.2</v>
      </c>
      <c r="AJ1732" s="180">
        <f t="shared" si="368"/>
        <v>0.2</v>
      </c>
      <c r="AK1732" s="180">
        <f t="shared" si="368"/>
        <v>0.2</v>
      </c>
      <c r="AL1732" s="180">
        <f t="shared" si="368"/>
        <v>0.2</v>
      </c>
      <c r="AM1732" s="180">
        <f t="shared" si="368"/>
        <v>0.2</v>
      </c>
      <c r="AN1732" s="180">
        <f t="shared" si="368"/>
        <v>0.2</v>
      </c>
      <c r="AO1732" s="180">
        <f t="shared" si="368"/>
        <v>0.2</v>
      </c>
      <c r="AP1732" s="180">
        <f t="shared" si="368"/>
        <v>0.2</v>
      </c>
      <c r="AQ1732" s="180">
        <f t="shared" si="368"/>
        <v>0.8</v>
      </c>
      <c r="AR1732" s="180">
        <f t="shared" si="368"/>
        <v>0.8</v>
      </c>
      <c r="AS1732" s="180">
        <f t="shared" si="368"/>
        <v>1</v>
      </c>
      <c r="AT1732" s="180">
        <f t="shared" si="368"/>
        <v>1</v>
      </c>
      <c r="AU1732" s="180">
        <f t="shared" si="368"/>
        <v>1</v>
      </c>
      <c r="AV1732" s="180">
        <f t="shared" si="368"/>
        <v>1</v>
      </c>
      <c r="AW1732" s="180">
        <f t="shared" si="368"/>
        <v>1</v>
      </c>
      <c r="AX1732" s="180">
        <f t="shared" si="368"/>
        <v>1</v>
      </c>
      <c r="AY1732" s="180">
        <f t="shared" si="368"/>
        <v>1</v>
      </c>
      <c r="AZ1732" s="180">
        <f t="shared" si="368"/>
        <v>1</v>
      </c>
      <c r="BA1732" s="180">
        <f t="shared" si="368"/>
        <v>1</v>
      </c>
      <c r="BB1732" s="180">
        <f t="shared" si="368"/>
        <v>1</v>
      </c>
      <c r="BC1732" s="180">
        <f t="shared" si="368"/>
        <v>1</v>
      </c>
      <c r="BD1732" s="180">
        <f t="shared" si="368"/>
        <v>1</v>
      </c>
      <c r="BE1732" s="180">
        <f t="shared" si="368"/>
        <v>1</v>
      </c>
      <c r="BF1732" s="180">
        <f t="shared" si="368"/>
        <v>1</v>
      </c>
      <c r="BG1732" s="180">
        <f t="shared" si="368"/>
        <v>1</v>
      </c>
      <c r="BH1732" s="180">
        <f t="shared" si="368"/>
        <v>1</v>
      </c>
      <c r="BI1732" s="180">
        <f t="shared" si="368"/>
        <v>1</v>
      </c>
      <c r="BJ1732" s="180">
        <f t="shared" si="368"/>
        <v>1</v>
      </c>
      <c r="BK1732" s="180">
        <f t="shared" si="368"/>
        <v>1</v>
      </c>
      <c r="BL1732" s="180">
        <f t="shared" si="368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20"/>
      <c r="Q1733" s="13"/>
      <c r="R1733" s="117" t="s">
        <v>111</v>
      </c>
      <c r="S1733" s="177">
        <f t="shared" ref="S1733:BL1733" si="369">S1736*$M1735+S1739*$M1738+S1742*$M1741</f>
        <v>0</v>
      </c>
      <c r="T1733" s="177">
        <f t="shared" si="369"/>
        <v>0</v>
      </c>
      <c r="U1733" s="177">
        <f t="shared" si="369"/>
        <v>0</v>
      </c>
      <c r="V1733" s="177">
        <f t="shared" si="369"/>
        <v>0</v>
      </c>
      <c r="W1733" s="177">
        <f t="shared" si="369"/>
        <v>0</v>
      </c>
      <c r="X1733" s="177">
        <f t="shared" si="369"/>
        <v>0</v>
      </c>
      <c r="Y1733" s="177">
        <f t="shared" si="369"/>
        <v>0</v>
      </c>
      <c r="Z1733" s="177">
        <f t="shared" si="369"/>
        <v>0</v>
      </c>
      <c r="AA1733" s="177">
        <f t="shared" si="369"/>
        <v>0</v>
      </c>
      <c r="AB1733" s="177">
        <f t="shared" si="369"/>
        <v>0</v>
      </c>
      <c r="AC1733" s="177">
        <f t="shared" si="369"/>
        <v>0</v>
      </c>
      <c r="AD1733" s="177">
        <f t="shared" si="369"/>
        <v>0</v>
      </c>
      <c r="AE1733" s="177">
        <f t="shared" si="369"/>
        <v>0</v>
      </c>
      <c r="AF1733" s="177">
        <f t="shared" si="369"/>
        <v>0</v>
      </c>
      <c r="AG1733" s="177">
        <f t="shared" si="369"/>
        <v>0</v>
      </c>
      <c r="AH1733" s="177">
        <f t="shared" si="369"/>
        <v>0</v>
      </c>
      <c r="AI1733" s="177">
        <f t="shared" si="369"/>
        <v>0</v>
      </c>
      <c r="AJ1733" s="177">
        <f t="shared" si="369"/>
        <v>0.2</v>
      </c>
      <c r="AK1733" s="177">
        <f t="shared" si="369"/>
        <v>0.2</v>
      </c>
      <c r="AL1733" s="177">
        <f t="shared" si="369"/>
        <v>0</v>
      </c>
      <c r="AM1733" s="177">
        <f t="shared" si="369"/>
        <v>0</v>
      </c>
      <c r="AN1733" s="177">
        <f t="shared" si="369"/>
        <v>0</v>
      </c>
      <c r="AO1733" s="177">
        <f t="shared" si="369"/>
        <v>0</v>
      </c>
      <c r="AP1733" s="177">
        <f t="shared" si="369"/>
        <v>0</v>
      </c>
      <c r="AQ1733" s="177">
        <f t="shared" si="369"/>
        <v>0</v>
      </c>
      <c r="AR1733" s="177">
        <f t="shared" si="369"/>
        <v>0</v>
      </c>
      <c r="AS1733" s="177">
        <f t="shared" si="369"/>
        <v>0</v>
      </c>
      <c r="AT1733" s="177">
        <f t="shared" si="369"/>
        <v>0</v>
      </c>
      <c r="AU1733" s="177">
        <f t="shared" si="369"/>
        <v>0</v>
      </c>
      <c r="AV1733" s="177">
        <f t="shared" si="369"/>
        <v>0</v>
      </c>
      <c r="AW1733" s="177">
        <f t="shared" si="369"/>
        <v>0</v>
      </c>
      <c r="AX1733" s="177">
        <f t="shared" si="369"/>
        <v>0</v>
      </c>
      <c r="AY1733" s="177">
        <f t="shared" si="369"/>
        <v>0</v>
      </c>
      <c r="AZ1733" s="177">
        <f t="shared" si="369"/>
        <v>0</v>
      </c>
      <c r="BA1733" s="177">
        <f t="shared" si="369"/>
        <v>0</v>
      </c>
      <c r="BB1733" s="177">
        <f t="shared" si="369"/>
        <v>0</v>
      </c>
      <c r="BC1733" s="177">
        <f t="shared" si="369"/>
        <v>0</v>
      </c>
      <c r="BD1733" s="177">
        <f t="shared" si="369"/>
        <v>0</v>
      </c>
      <c r="BE1733" s="177">
        <f t="shared" si="369"/>
        <v>0</v>
      </c>
      <c r="BF1733" s="177">
        <f t="shared" si="369"/>
        <v>0</v>
      </c>
      <c r="BG1733" s="177">
        <f t="shared" si="369"/>
        <v>0</v>
      </c>
      <c r="BH1733" s="177">
        <f t="shared" si="369"/>
        <v>0</v>
      </c>
      <c r="BI1733" s="177">
        <f t="shared" si="369"/>
        <v>0</v>
      </c>
      <c r="BJ1733" s="177">
        <f t="shared" si="369"/>
        <v>0</v>
      </c>
      <c r="BK1733" s="177">
        <f t="shared" si="369"/>
        <v>0</v>
      </c>
      <c r="BL1733" s="177">
        <f t="shared" si="369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20"/>
      <c r="Q1734" s="13"/>
      <c r="R1734" s="117" t="s">
        <v>780</v>
      </c>
      <c r="S1734" s="177">
        <f>S1737*$M$1735+S1740*$M$1738+S1743*$M$1741</f>
        <v>0</v>
      </c>
      <c r="T1734" s="177">
        <f t="shared" ref="T1734:BL1734" si="370">T1737*$M$1735+T1740*$M$1738+T1743*$M$1741</f>
        <v>0</v>
      </c>
      <c r="U1734" s="177">
        <f t="shared" si="370"/>
        <v>0</v>
      </c>
      <c r="V1734" s="177">
        <f t="shared" si="370"/>
        <v>0</v>
      </c>
      <c r="W1734" s="177">
        <f t="shared" si="370"/>
        <v>0</v>
      </c>
      <c r="X1734" s="177">
        <f t="shared" si="370"/>
        <v>0</v>
      </c>
      <c r="Y1734" s="177">
        <f t="shared" si="370"/>
        <v>0</v>
      </c>
      <c r="Z1734" s="177">
        <f t="shared" si="370"/>
        <v>0</v>
      </c>
      <c r="AA1734" s="177">
        <f t="shared" si="370"/>
        <v>0</v>
      </c>
      <c r="AB1734" s="177">
        <f t="shared" si="370"/>
        <v>0</v>
      </c>
      <c r="AC1734" s="177">
        <f t="shared" si="370"/>
        <v>0</v>
      </c>
      <c r="AD1734" s="177">
        <f t="shared" si="370"/>
        <v>0</v>
      </c>
      <c r="AE1734" s="177">
        <f t="shared" si="370"/>
        <v>0</v>
      </c>
      <c r="AF1734" s="177">
        <f t="shared" si="370"/>
        <v>0</v>
      </c>
      <c r="AG1734" s="177">
        <f t="shared" si="370"/>
        <v>0</v>
      </c>
      <c r="AH1734" s="177">
        <f t="shared" si="370"/>
        <v>0</v>
      </c>
      <c r="AI1734" s="177">
        <f t="shared" si="370"/>
        <v>0</v>
      </c>
      <c r="AJ1734" s="177">
        <f t="shared" si="370"/>
        <v>0</v>
      </c>
      <c r="AK1734" s="177">
        <f t="shared" si="370"/>
        <v>0.2</v>
      </c>
      <c r="AL1734" s="177">
        <f t="shared" si="370"/>
        <v>0.2</v>
      </c>
      <c r="AM1734" s="177">
        <f t="shared" si="370"/>
        <v>0.2</v>
      </c>
      <c r="AN1734" s="177">
        <f t="shared" si="370"/>
        <v>0.2</v>
      </c>
      <c r="AO1734" s="177">
        <f t="shared" si="370"/>
        <v>0.2</v>
      </c>
      <c r="AP1734" s="177">
        <f t="shared" si="370"/>
        <v>0.2</v>
      </c>
      <c r="AQ1734" s="177">
        <f t="shared" si="370"/>
        <v>0.8</v>
      </c>
      <c r="AR1734" s="177">
        <f t="shared" si="370"/>
        <v>0.8</v>
      </c>
      <c r="AS1734" s="177">
        <f t="shared" si="370"/>
        <v>1</v>
      </c>
      <c r="AT1734" s="177">
        <f t="shared" si="370"/>
        <v>1</v>
      </c>
      <c r="AU1734" s="177">
        <f t="shared" si="370"/>
        <v>1</v>
      </c>
      <c r="AV1734" s="177">
        <f t="shared" si="370"/>
        <v>1</v>
      </c>
      <c r="AW1734" s="177">
        <f t="shared" si="370"/>
        <v>1</v>
      </c>
      <c r="AX1734" s="177">
        <f t="shared" si="370"/>
        <v>1</v>
      </c>
      <c r="AY1734" s="177">
        <f t="shared" si="370"/>
        <v>1</v>
      </c>
      <c r="AZ1734" s="177">
        <f t="shared" si="370"/>
        <v>1</v>
      </c>
      <c r="BA1734" s="177">
        <f t="shared" si="370"/>
        <v>1</v>
      </c>
      <c r="BB1734" s="177">
        <f t="shared" si="370"/>
        <v>1</v>
      </c>
      <c r="BC1734" s="177">
        <f t="shared" si="370"/>
        <v>1</v>
      </c>
      <c r="BD1734" s="177">
        <f t="shared" si="370"/>
        <v>1</v>
      </c>
      <c r="BE1734" s="177">
        <f t="shared" si="370"/>
        <v>1</v>
      </c>
      <c r="BF1734" s="177">
        <f t="shared" si="370"/>
        <v>1</v>
      </c>
      <c r="BG1734" s="177">
        <f t="shared" si="370"/>
        <v>1</v>
      </c>
      <c r="BH1734" s="177">
        <f t="shared" si="370"/>
        <v>1</v>
      </c>
      <c r="BI1734" s="177">
        <f t="shared" si="370"/>
        <v>1</v>
      </c>
      <c r="BJ1734" s="177">
        <f t="shared" si="370"/>
        <v>1</v>
      </c>
      <c r="BK1734" s="177">
        <f t="shared" si="370"/>
        <v>1</v>
      </c>
      <c r="BL1734" s="177">
        <f t="shared" si="370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f>P1735/$P$1732</f>
        <v>0.2</v>
      </c>
      <c r="N1735" s="104"/>
      <c r="O1735" s="104"/>
      <c r="P1735" s="105">
        <v>28714.792000000001</v>
      </c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20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182">
        <v>1</v>
      </c>
      <c r="AK1736" s="182">
        <v>1</v>
      </c>
      <c r="AL1736" s="182"/>
      <c r="AM1736" s="182"/>
      <c r="AN1736" s="182"/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20"/>
      <c r="Q1737" s="13"/>
      <c r="R1737" s="117" t="s">
        <v>780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/>
      <c r="AI1737" s="182"/>
      <c r="AJ1737" s="182"/>
      <c r="AK1737" s="182">
        <v>1</v>
      </c>
      <c r="AL1737" s="182">
        <v>1</v>
      </c>
      <c r="AM1737" s="182">
        <v>1</v>
      </c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f>P1738/$P$1732</f>
        <v>0.6</v>
      </c>
      <c r="N1738" s="104"/>
      <c r="O1738" s="104"/>
      <c r="P1738" s="105">
        <v>86144.375999999989</v>
      </c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20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20"/>
      <c r="Q1740" s="13"/>
      <c r="R1740" s="117" t="s">
        <v>780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>
        <v>1</v>
      </c>
      <c r="AR1740" s="182">
        <v>1</v>
      </c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f>P1741/$P$1732</f>
        <v>0.2</v>
      </c>
      <c r="N1741" s="104"/>
      <c r="O1741" s="104"/>
      <c r="P1741" s="105">
        <v>28714.792000000001</v>
      </c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20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780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26.4" outlineLevel="1" x14ac:dyDescent="0.3">
      <c r="A1744" s="54"/>
      <c r="B1744" s="49"/>
      <c r="C1744" s="45"/>
      <c r="D1744" s="56"/>
      <c r="E1744" s="71"/>
      <c r="F1744" s="71"/>
      <c r="G1744" s="467" t="s">
        <v>486</v>
      </c>
      <c r="H1744" s="317" t="s">
        <v>801</v>
      </c>
      <c r="I1744" s="30"/>
      <c r="J1744" s="30"/>
      <c r="K1744" s="30"/>
      <c r="L1744" s="30"/>
      <c r="M1744" s="30"/>
      <c r="N1744" s="31"/>
      <c r="O1744" s="31"/>
      <c r="P1744" s="87"/>
      <c r="Q1744" s="4"/>
      <c r="R1744" s="163" t="s">
        <v>110</v>
      </c>
      <c r="S1744" s="180">
        <f>S1747*$M$1747+S1750*$M$1750+S1753*$M$1753</f>
        <v>0</v>
      </c>
      <c r="T1744" s="180">
        <f t="shared" ref="T1744:AF1744" si="371">T1747*$M1747+T1750*$M1750+T1753*$M1753</f>
        <v>0</v>
      </c>
      <c r="U1744" s="180">
        <f t="shared" si="371"/>
        <v>0</v>
      </c>
      <c r="V1744" s="180">
        <f t="shared" si="371"/>
        <v>0</v>
      </c>
      <c r="W1744" s="180">
        <f t="shared" si="371"/>
        <v>0</v>
      </c>
      <c r="X1744" s="180">
        <f t="shared" si="371"/>
        <v>0</v>
      </c>
      <c r="Y1744" s="180">
        <f t="shared" si="371"/>
        <v>0</v>
      </c>
      <c r="Z1744" s="180">
        <f t="shared" si="371"/>
        <v>0</v>
      </c>
      <c r="AA1744" s="180">
        <f t="shared" si="371"/>
        <v>0</v>
      </c>
      <c r="AB1744" s="180">
        <f t="shared" si="371"/>
        <v>0</v>
      </c>
      <c r="AC1744" s="180">
        <f t="shared" si="371"/>
        <v>0</v>
      </c>
      <c r="AD1744" s="180">
        <f t="shared" si="371"/>
        <v>0</v>
      </c>
      <c r="AE1744" s="180">
        <f t="shared" si="371"/>
        <v>0</v>
      </c>
      <c r="AF1744" s="180">
        <f t="shared" si="371"/>
        <v>0</v>
      </c>
      <c r="AG1744" s="180">
        <v>0</v>
      </c>
      <c r="AH1744" s="180">
        <v>0.2</v>
      </c>
      <c r="AI1744" s="180">
        <v>0.2</v>
      </c>
      <c r="AJ1744" s="180">
        <v>0.2</v>
      </c>
      <c r="AK1744" s="180">
        <v>0.2</v>
      </c>
      <c r="AL1744" s="180">
        <v>0.2</v>
      </c>
      <c r="AM1744" s="180">
        <v>0.2</v>
      </c>
      <c r="AN1744" s="180">
        <v>0.2</v>
      </c>
      <c r="AO1744" s="180">
        <v>0.2</v>
      </c>
      <c r="AP1744" s="180">
        <v>0.2</v>
      </c>
      <c r="AQ1744" s="180">
        <v>0.8</v>
      </c>
      <c r="AR1744" s="180">
        <v>0.8</v>
      </c>
      <c r="AS1744" s="180">
        <v>1</v>
      </c>
      <c r="AT1744" s="180">
        <v>1</v>
      </c>
      <c r="AU1744" s="180">
        <v>1</v>
      </c>
      <c r="AV1744" s="180">
        <v>1</v>
      </c>
      <c r="AW1744" s="180">
        <v>1</v>
      </c>
      <c r="AX1744" s="180">
        <v>1</v>
      </c>
      <c r="AY1744" s="180">
        <v>1</v>
      </c>
      <c r="AZ1744" s="180">
        <v>1</v>
      </c>
      <c r="BA1744" s="180">
        <v>1</v>
      </c>
      <c r="BB1744" s="180">
        <v>1</v>
      </c>
      <c r="BC1744" s="180">
        <v>1</v>
      </c>
      <c r="BD1744" s="180">
        <v>1</v>
      </c>
      <c r="BE1744" s="180">
        <v>1</v>
      </c>
      <c r="BF1744" s="180">
        <v>1</v>
      </c>
      <c r="BG1744" s="180">
        <v>1</v>
      </c>
      <c r="BH1744" s="180">
        <v>1</v>
      </c>
      <c r="BI1744" s="180">
        <v>1</v>
      </c>
      <c r="BJ1744" s="180">
        <v>1</v>
      </c>
      <c r="BK1744" s="180">
        <v>1</v>
      </c>
      <c r="BL1744" s="180"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2">S1748*$M1747+S1751*$M1750+S1754*$M1753</f>
        <v>0</v>
      </c>
      <c r="T1745" s="177">
        <f t="shared" si="372"/>
        <v>0</v>
      </c>
      <c r="U1745" s="177">
        <f t="shared" si="372"/>
        <v>0</v>
      </c>
      <c r="V1745" s="177">
        <f t="shared" si="372"/>
        <v>0</v>
      </c>
      <c r="W1745" s="177">
        <f t="shared" si="372"/>
        <v>0</v>
      </c>
      <c r="X1745" s="177">
        <f t="shared" si="372"/>
        <v>0</v>
      </c>
      <c r="Y1745" s="177">
        <f t="shared" si="372"/>
        <v>0</v>
      </c>
      <c r="Z1745" s="177">
        <f t="shared" si="372"/>
        <v>0</v>
      </c>
      <c r="AA1745" s="177">
        <f t="shared" si="372"/>
        <v>0</v>
      </c>
      <c r="AB1745" s="177">
        <f t="shared" si="372"/>
        <v>0</v>
      </c>
      <c r="AC1745" s="177">
        <f t="shared" si="372"/>
        <v>0</v>
      </c>
      <c r="AD1745" s="177">
        <f t="shared" si="372"/>
        <v>0</v>
      </c>
      <c r="AE1745" s="177">
        <f t="shared" si="372"/>
        <v>0</v>
      </c>
      <c r="AF1745" s="177">
        <f t="shared" si="372"/>
        <v>0</v>
      </c>
      <c r="AG1745" s="177">
        <f t="shared" si="372"/>
        <v>0</v>
      </c>
      <c r="AH1745" s="177">
        <f t="shared" si="372"/>
        <v>0</v>
      </c>
      <c r="AI1745" s="177">
        <f t="shared" si="372"/>
        <v>0</v>
      </c>
      <c r="AJ1745" s="177">
        <f t="shared" si="372"/>
        <v>0</v>
      </c>
      <c r="AK1745" s="177">
        <f t="shared" si="372"/>
        <v>0</v>
      </c>
      <c r="AL1745" s="177">
        <f t="shared" si="372"/>
        <v>0</v>
      </c>
      <c r="AM1745" s="177">
        <f t="shared" si="372"/>
        <v>0</v>
      </c>
      <c r="AN1745" s="177">
        <f t="shared" si="372"/>
        <v>0</v>
      </c>
      <c r="AO1745" s="177">
        <f t="shared" si="372"/>
        <v>0</v>
      </c>
      <c r="AP1745" s="177">
        <f t="shared" si="372"/>
        <v>0</v>
      </c>
      <c r="AQ1745" s="177">
        <f t="shared" si="372"/>
        <v>0</v>
      </c>
      <c r="AR1745" s="177">
        <f t="shared" si="372"/>
        <v>0</v>
      </c>
      <c r="AS1745" s="177">
        <f t="shared" si="372"/>
        <v>0</v>
      </c>
      <c r="AT1745" s="177">
        <f t="shared" si="372"/>
        <v>0</v>
      </c>
      <c r="AU1745" s="177">
        <f t="shared" si="372"/>
        <v>0</v>
      </c>
      <c r="AV1745" s="177">
        <f t="shared" si="372"/>
        <v>0</v>
      </c>
      <c r="AW1745" s="177">
        <f t="shared" si="372"/>
        <v>0</v>
      </c>
      <c r="AX1745" s="177">
        <f t="shared" si="372"/>
        <v>0</v>
      </c>
      <c r="AY1745" s="177">
        <f t="shared" si="372"/>
        <v>0</v>
      </c>
      <c r="AZ1745" s="177">
        <f t="shared" si="372"/>
        <v>0</v>
      </c>
      <c r="BA1745" s="177">
        <f t="shared" si="372"/>
        <v>0</v>
      </c>
      <c r="BB1745" s="177">
        <f t="shared" si="372"/>
        <v>0</v>
      </c>
      <c r="BC1745" s="177">
        <f t="shared" si="372"/>
        <v>0</v>
      </c>
      <c r="BD1745" s="177">
        <f t="shared" si="372"/>
        <v>0</v>
      </c>
      <c r="BE1745" s="177">
        <f t="shared" si="372"/>
        <v>0</v>
      </c>
      <c r="BF1745" s="177">
        <f t="shared" si="372"/>
        <v>0</v>
      </c>
      <c r="BG1745" s="177">
        <f t="shared" si="372"/>
        <v>0</v>
      </c>
      <c r="BH1745" s="177">
        <f t="shared" si="372"/>
        <v>0</v>
      </c>
      <c r="BI1745" s="177">
        <f t="shared" si="372"/>
        <v>0</v>
      </c>
      <c r="BJ1745" s="177">
        <f t="shared" si="372"/>
        <v>0</v>
      </c>
      <c r="BK1745" s="177">
        <f t="shared" si="372"/>
        <v>0</v>
      </c>
      <c r="BL1745" s="177">
        <f t="shared" si="372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780</v>
      </c>
      <c r="S1746" s="177">
        <f>S1749*$M$1747+S1752*$M$1750+S1755*$M$1753</f>
        <v>0</v>
      </c>
      <c r="T1746" s="177">
        <f t="shared" ref="T1746:AF1746" si="373">T1749*$M$1747+T1752*$M$1750+T1755*$M$1753</f>
        <v>0</v>
      </c>
      <c r="U1746" s="177">
        <f t="shared" si="373"/>
        <v>0</v>
      </c>
      <c r="V1746" s="177">
        <f t="shared" si="373"/>
        <v>0</v>
      </c>
      <c r="W1746" s="177">
        <f t="shared" si="373"/>
        <v>0</v>
      </c>
      <c r="X1746" s="177">
        <f t="shared" si="373"/>
        <v>0</v>
      </c>
      <c r="Y1746" s="177">
        <f t="shared" si="373"/>
        <v>0</v>
      </c>
      <c r="Z1746" s="177">
        <f t="shared" si="373"/>
        <v>0</v>
      </c>
      <c r="AA1746" s="177">
        <f t="shared" si="373"/>
        <v>0</v>
      </c>
      <c r="AB1746" s="177">
        <f t="shared" si="373"/>
        <v>0</v>
      </c>
      <c r="AC1746" s="177">
        <f t="shared" si="373"/>
        <v>0</v>
      </c>
      <c r="AD1746" s="177">
        <f t="shared" si="373"/>
        <v>0</v>
      </c>
      <c r="AE1746" s="177">
        <f t="shared" si="373"/>
        <v>0</v>
      </c>
      <c r="AF1746" s="177">
        <f t="shared" si="373"/>
        <v>0</v>
      </c>
      <c r="AG1746" s="177"/>
      <c r="AH1746" s="177"/>
      <c r="AI1746" s="177"/>
      <c r="AJ1746" s="177"/>
      <c r="AK1746" s="177"/>
      <c r="AL1746" s="177"/>
      <c r="AM1746" s="177"/>
      <c r="AN1746" s="177"/>
      <c r="AO1746" s="177"/>
      <c r="AP1746" s="177"/>
      <c r="AQ1746" s="177"/>
      <c r="AR1746" s="177"/>
      <c r="AS1746" s="177"/>
      <c r="AT1746" s="177"/>
      <c r="AU1746" s="177"/>
      <c r="AV1746" s="177"/>
      <c r="AW1746" s="177"/>
      <c r="AX1746" s="177"/>
      <c r="AY1746" s="177"/>
      <c r="AZ1746" s="177"/>
      <c r="BA1746" s="177"/>
      <c r="BB1746" s="177"/>
      <c r="BC1746" s="177"/>
      <c r="BD1746" s="177"/>
      <c r="BE1746" s="177"/>
      <c r="BF1746" s="177"/>
      <c r="BG1746" s="177"/>
      <c r="BH1746" s="177"/>
      <c r="BI1746" s="177"/>
      <c r="BJ1746" s="177"/>
      <c r="BK1746" s="177"/>
      <c r="BL1746" s="177"/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/>
      <c r="N1747" s="104"/>
      <c r="O1747" s="104"/>
      <c r="P1747" s="105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780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  <c r="AN1749" s="182"/>
      <c r="AO1749" s="182"/>
      <c r="AP1749" s="182"/>
      <c r="AQ1749" s="182"/>
      <c r="AR1749" s="182"/>
      <c r="AS1749" s="182"/>
      <c r="AT1749" s="182"/>
      <c r="AU1749" s="182"/>
      <c r="AV1749" s="182"/>
      <c r="AW1749" s="182"/>
      <c r="AX1749" s="182"/>
      <c r="AY1749" s="182"/>
      <c r="AZ1749" s="182"/>
      <c r="BA1749" s="182"/>
      <c r="BB1749" s="182"/>
      <c r="BC1749" s="182"/>
      <c r="BD1749" s="182"/>
      <c r="BE1749" s="182"/>
      <c r="BF1749" s="182"/>
      <c r="BG1749" s="182"/>
      <c r="BH1749" s="182"/>
      <c r="BI1749" s="182"/>
      <c r="BJ1749" s="182"/>
      <c r="BK1749" s="182"/>
      <c r="BL1749" s="182"/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/>
      <c r="N1750" s="104"/>
      <c r="O1750" s="104"/>
      <c r="P1750" s="105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780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/>
      <c r="AR1752" s="182"/>
      <c r="AS1752" s="182"/>
      <c r="AT1752" s="182"/>
      <c r="AU1752" s="182"/>
      <c r="AV1752" s="182"/>
      <c r="AW1752" s="182"/>
      <c r="AX1752" s="182"/>
      <c r="AY1752" s="182"/>
      <c r="AZ1752" s="182"/>
      <c r="BA1752" s="182"/>
      <c r="BB1752" s="182"/>
      <c r="BC1752" s="182"/>
      <c r="BD1752" s="182"/>
      <c r="BE1752" s="182"/>
      <c r="BF1752" s="182"/>
      <c r="BG1752" s="182"/>
      <c r="BH1752" s="182"/>
      <c r="BI1752" s="182"/>
      <c r="BJ1752" s="182"/>
      <c r="BK1752" s="182"/>
      <c r="BL1752" s="182"/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/>
      <c r="N1753" s="104"/>
      <c r="O1753" s="104"/>
      <c r="P1753" s="105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780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/>
      <c r="AT1755" s="182"/>
      <c r="AU1755" s="182"/>
      <c r="AV1755" s="182"/>
      <c r="AW1755" s="182"/>
      <c r="AX1755" s="182"/>
      <c r="AY1755" s="182"/>
      <c r="AZ1755" s="182"/>
      <c r="BA1755" s="182"/>
      <c r="BB1755" s="182"/>
      <c r="BC1755" s="182"/>
      <c r="BD1755" s="182"/>
      <c r="BE1755" s="182"/>
      <c r="BF1755" s="182"/>
      <c r="BG1755" s="182"/>
      <c r="BH1755" s="182"/>
      <c r="BI1755" s="182"/>
      <c r="BJ1755" s="182"/>
      <c r="BK1755" s="182"/>
      <c r="BL1755" s="182"/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467" t="s">
        <v>487</v>
      </c>
      <c r="H1756" s="317" t="s">
        <v>802</v>
      </c>
      <c r="I1756" s="30"/>
      <c r="J1756" s="30"/>
      <c r="K1756" s="30"/>
      <c r="L1756" s="30"/>
      <c r="M1756" s="30"/>
      <c r="N1756" s="31"/>
      <c r="O1756" s="31"/>
      <c r="P1756" s="87"/>
      <c r="Q1756" s="4"/>
      <c r="R1756" s="163" t="s">
        <v>110</v>
      </c>
      <c r="S1756" s="180">
        <f>S1759*$M$1759+S1762*$M$1762+S1765*$M$1765</f>
        <v>0</v>
      </c>
      <c r="T1756" s="180">
        <f t="shared" ref="T1756:AF1756" si="374">T1759*$M1759+T1762*$M1762+T1765*$M1765</f>
        <v>0</v>
      </c>
      <c r="U1756" s="180">
        <f t="shared" si="374"/>
        <v>0</v>
      </c>
      <c r="V1756" s="180">
        <f t="shared" si="374"/>
        <v>0</v>
      </c>
      <c r="W1756" s="180">
        <f t="shared" si="374"/>
        <v>0</v>
      </c>
      <c r="X1756" s="180">
        <f t="shared" si="374"/>
        <v>0</v>
      </c>
      <c r="Y1756" s="180">
        <f t="shared" si="374"/>
        <v>0</v>
      </c>
      <c r="Z1756" s="180">
        <f t="shared" si="374"/>
        <v>0</v>
      </c>
      <c r="AA1756" s="180">
        <f t="shared" si="374"/>
        <v>0</v>
      </c>
      <c r="AB1756" s="180">
        <f t="shared" si="374"/>
        <v>0</v>
      </c>
      <c r="AC1756" s="180">
        <f t="shared" si="374"/>
        <v>0</v>
      </c>
      <c r="AD1756" s="180">
        <f t="shared" si="374"/>
        <v>0</v>
      </c>
      <c r="AE1756" s="180">
        <f t="shared" si="374"/>
        <v>0</v>
      </c>
      <c r="AF1756" s="180">
        <f t="shared" si="374"/>
        <v>0</v>
      </c>
      <c r="AG1756" s="180">
        <v>0.2</v>
      </c>
      <c r="AH1756" s="180">
        <v>0.2</v>
      </c>
      <c r="AI1756" s="180">
        <v>0.2</v>
      </c>
      <c r="AJ1756" s="180">
        <v>0.2</v>
      </c>
      <c r="AK1756" s="180">
        <v>0.2</v>
      </c>
      <c r="AL1756" s="180">
        <v>0.2</v>
      </c>
      <c r="AM1756" s="180">
        <v>0.2</v>
      </c>
      <c r="AN1756" s="180">
        <v>0.2</v>
      </c>
      <c r="AO1756" s="180">
        <v>0.2</v>
      </c>
      <c r="AP1756" s="180">
        <v>0.2</v>
      </c>
      <c r="AQ1756" s="180">
        <v>0.8</v>
      </c>
      <c r="AR1756" s="180">
        <v>0.8</v>
      </c>
      <c r="AS1756" s="180">
        <v>1</v>
      </c>
      <c r="AT1756" s="180">
        <v>1</v>
      </c>
      <c r="AU1756" s="180">
        <v>1</v>
      </c>
      <c r="AV1756" s="180">
        <v>1</v>
      </c>
      <c r="AW1756" s="180">
        <v>1</v>
      </c>
      <c r="AX1756" s="180">
        <v>1</v>
      </c>
      <c r="AY1756" s="180">
        <v>1</v>
      </c>
      <c r="AZ1756" s="180">
        <v>1</v>
      </c>
      <c r="BA1756" s="180">
        <v>1</v>
      </c>
      <c r="BB1756" s="180">
        <v>1</v>
      </c>
      <c r="BC1756" s="180">
        <v>1</v>
      </c>
      <c r="BD1756" s="180">
        <v>1</v>
      </c>
      <c r="BE1756" s="180">
        <v>1</v>
      </c>
      <c r="BF1756" s="180">
        <v>1</v>
      </c>
      <c r="BG1756" s="180">
        <v>1</v>
      </c>
      <c r="BH1756" s="180">
        <v>1</v>
      </c>
      <c r="BI1756" s="180">
        <v>1</v>
      </c>
      <c r="BJ1756" s="180">
        <v>1</v>
      </c>
      <c r="BK1756" s="180">
        <v>1</v>
      </c>
      <c r="BL1756" s="180"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5">S1760*$M1759+S1763*$M1762+S1766*$M1765</f>
        <v>0</v>
      </c>
      <c r="T1757" s="177">
        <f t="shared" si="375"/>
        <v>0</v>
      </c>
      <c r="U1757" s="177">
        <f t="shared" si="375"/>
        <v>0</v>
      </c>
      <c r="V1757" s="177">
        <f t="shared" si="375"/>
        <v>0</v>
      </c>
      <c r="W1757" s="177">
        <f t="shared" si="375"/>
        <v>0</v>
      </c>
      <c r="X1757" s="177">
        <f t="shared" si="375"/>
        <v>0</v>
      </c>
      <c r="Y1757" s="177">
        <f t="shared" si="375"/>
        <v>0</v>
      </c>
      <c r="Z1757" s="177">
        <f t="shared" si="375"/>
        <v>0</v>
      </c>
      <c r="AA1757" s="177">
        <f t="shared" si="375"/>
        <v>0</v>
      </c>
      <c r="AB1757" s="177">
        <f t="shared" si="375"/>
        <v>0</v>
      </c>
      <c r="AC1757" s="177">
        <f t="shared" si="375"/>
        <v>0</v>
      </c>
      <c r="AD1757" s="177">
        <f t="shared" si="375"/>
        <v>0</v>
      </c>
      <c r="AE1757" s="177">
        <f t="shared" si="375"/>
        <v>0</v>
      </c>
      <c r="AF1757" s="177">
        <f t="shared" si="375"/>
        <v>0</v>
      </c>
      <c r="AG1757" s="177">
        <f t="shared" si="375"/>
        <v>0</v>
      </c>
      <c r="AH1757" s="177">
        <f t="shared" si="375"/>
        <v>0</v>
      </c>
      <c r="AI1757" s="177">
        <f t="shared" si="375"/>
        <v>0</v>
      </c>
      <c r="AJ1757" s="177">
        <f t="shared" si="375"/>
        <v>0</v>
      </c>
      <c r="AK1757" s="177">
        <f t="shared" si="375"/>
        <v>0</v>
      </c>
      <c r="AL1757" s="177">
        <f t="shared" si="375"/>
        <v>0</v>
      </c>
      <c r="AM1757" s="177">
        <f t="shared" si="375"/>
        <v>0</v>
      </c>
      <c r="AN1757" s="177">
        <f t="shared" si="375"/>
        <v>0</v>
      </c>
      <c r="AO1757" s="177">
        <f t="shared" si="375"/>
        <v>0</v>
      </c>
      <c r="AP1757" s="177">
        <f t="shared" si="375"/>
        <v>0</v>
      </c>
      <c r="AQ1757" s="177">
        <f t="shared" si="375"/>
        <v>0</v>
      </c>
      <c r="AR1757" s="177">
        <f t="shared" si="375"/>
        <v>0</v>
      </c>
      <c r="AS1757" s="177">
        <f t="shared" si="375"/>
        <v>0</v>
      </c>
      <c r="AT1757" s="177">
        <f t="shared" si="375"/>
        <v>0</v>
      </c>
      <c r="AU1757" s="177">
        <f t="shared" si="375"/>
        <v>0</v>
      </c>
      <c r="AV1757" s="177">
        <f t="shared" si="375"/>
        <v>0</v>
      </c>
      <c r="AW1757" s="177">
        <f t="shared" si="375"/>
        <v>0</v>
      </c>
      <c r="AX1757" s="177">
        <f t="shared" si="375"/>
        <v>0</v>
      </c>
      <c r="AY1757" s="177">
        <f t="shared" si="375"/>
        <v>0</v>
      </c>
      <c r="AZ1757" s="177">
        <f t="shared" si="375"/>
        <v>0</v>
      </c>
      <c r="BA1757" s="177">
        <f t="shared" si="375"/>
        <v>0</v>
      </c>
      <c r="BB1757" s="177">
        <f t="shared" si="375"/>
        <v>0</v>
      </c>
      <c r="BC1757" s="177">
        <f t="shared" si="375"/>
        <v>0</v>
      </c>
      <c r="BD1757" s="177">
        <f t="shared" si="375"/>
        <v>0</v>
      </c>
      <c r="BE1757" s="177">
        <f t="shared" si="375"/>
        <v>0</v>
      </c>
      <c r="BF1757" s="177">
        <f t="shared" si="375"/>
        <v>0</v>
      </c>
      <c r="BG1757" s="177">
        <f t="shared" si="375"/>
        <v>0</v>
      </c>
      <c r="BH1757" s="177">
        <f t="shared" si="375"/>
        <v>0</v>
      </c>
      <c r="BI1757" s="177">
        <f t="shared" si="375"/>
        <v>0</v>
      </c>
      <c r="BJ1757" s="177">
        <f t="shared" si="375"/>
        <v>0</v>
      </c>
      <c r="BK1757" s="177">
        <f t="shared" si="375"/>
        <v>0</v>
      </c>
      <c r="BL1757" s="177">
        <f t="shared" si="375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780</v>
      </c>
      <c r="S1758" s="177">
        <f>S1761*$M$1759+S1764*$M$1762+S1767*$M$1765</f>
        <v>0</v>
      </c>
      <c r="T1758" s="177">
        <f t="shared" ref="T1758:AF1758" si="376">T1761*$M$1759+T1764*$M$1762+T1767*$M$1765</f>
        <v>0</v>
      </c>
      <c r="U1758" s="177">
        <f t="shared" si="376"/>
        <v>0</v>
      </c>
      <c r="V1758" s="177">
        <f t="shared" si="376"/>
        <v>0</v>
      </c>
      <c r="W1758" s="177">
        <f t="shared" si="376"/>
        <v>0</v>
      </c>
      <c r="X1758" s="177">
        <f t="shared" si="376"/>
        <v>0</v>
      </c>
      <c r="Y1758" s="177">
        <f t="shared" si="376"/>
        <v>0</v>
      </c>
      <c r="Z1758" s="177">
        <f t="shared" si="376"/>
        <v>0</v>
      </c>
      <c r="AA1758" s="177">
        <f t="shared" si="376"/>
        <v>0</v>
      </c>
      <c r="AB1758" s="177">
        <f t="shared" si="376"/>
        <v>0</v>
      </c>
      <c r="AC1758" s="177">
        <f t="shared" si="376"/>
        <v>0</v>
      </c>
      <c r="AD1758" s="177">
        <f t="shared" si="376"/>
        <v>0</v>
      </c>
      <c r="AE1758" s="177">
        <f t="shared" si="376"/>
        <v>0</v>
      </c>
      <c r="AF1758" s="177">
        <f t="shared" si="376"/>
        <v>0</v>
      </c>
      <c r="AG1758" s="177"/>
      <c r="AH1758" s="177"/>
      <c r="AI1758" s="177"/>
      <c r="AJ1758" s="177"/>
      <c r="AK1758" s="177"/>
      <c r="AL1758" s="177"/>
      <c r="AM1758" s="177"/>
      <c r="AN1758" s="177"/>
      <c r="AO1758" s="177"/>
      <c r="AP1758" s="177"/>
      <c r="AQ1758" s="177"/>
      <c r="AR1758" s="177"/>
      <c r="AS1758" s="177"/>
      <c r="AT1758" s="177"/>
      <c r="AU1758" s="177"/>
      <c r="AV1758" s="177"/>
      <c r="AW1758" s="177"/>
      <c r="AX1758" s="177"/>
      <c r="AY1758" s="177"/>
      <c r="AZ1758" s="177"/>
      <c r="BA1758" s="177"/>
      <c r="BB1758" s="177"/>
      <c r="BC1758" s="177"/>
      <c r="BD1758" s="177"/>
      <c r="BE1758" s="177"/>
      <c r="BF1758" s="177"/>
      <c r="BG1758" s="177"/>
      <c r="BH1758" s="177"/>
      <c r="BI1758" s="177"/>
      <c r="BJ1758" s="177"/>
      <c r="BK1758" s="177"/>
      <c r="BL1758" s="177"/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/>
      <c r="N1759" s="104"/>
      <c r="O1759" s="104"/>
      <c r="P1759" s="105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780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  <c r="AN1761" s="182"/>
      <c r="AO1761" s="182"/>
      <c r="AP1761" s="182"/>
      <c r="AQ1761" s="182"/>
      <c r="AR1761" s="182"/>
      <c r="AS1761" s="182"/>
      <c r="AT1761" s="182"/>
      <c r="AU1761" s="182"/>
      <c r="AV1761" s="182"/>
      <c r="AW1761" s="182"/>
      <c r="AX1761" s="182"/>
      <c r="AY1761" s="182"/>
      <c r="AZ1761" s="182"/>
      <c r="BA1761" s="182"/>
      <c r="BB1761" s="182"/>
      <c r="BC1761" s="182"/>
      <c r="BD1761" s="182"/>
      <c r="BE1761" s="182"/>
      <c r="BF1761" s="182"/>
      <c r="BG1761" s="182"/>
      <c r="BH1761" s="182"/>
      <c r="BI1761" s="182"/>
      <c r="BJ1761" s="182"/>
      <c r="BK1761" s="182"/>
      <c r="BL1761" s="182"/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/>
      <c r="N1762" s="104"/>
      <c r="O1762" s="104"/>
      <c r="P1762" s="105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780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/>
      <c r="AR1764" s="182"/>
      <c r="AS1764" s="182"/>
      <c r="AT1764" s="182"/>
      <c r="AU1764" s="182"/>
      <c r="AV1764" s="182"/>
      <c r="AW1764" s="182"/>
      <c r="AX1764" s="182"/>
      <c r="AY1764" s="182"/>
      <c r="AZ1764" s="182"/>
      <c r="BA1764" s="182"/>
      <c r="BB1764" s="182"/>
      <c r="BC1764" s="182"/>
      <c r="BD1764" s="182"/>
      <c r="BE1764" s="182"/>
      <c r="BF1764" s="182"/>
      <c r="BG1764" s="182"/>
      <c r="BH1764" s="182"/>
      <c r="BI1764" s="182"/>
      <c r="BJ1764" s="182"/>
      <c r="BK1764" s="182"/>
      <c r="BL1764" s="182"/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/>
      <c r="N1765" s="104"/>
      <c r="O1765" s="104"/>
      <c r="P1765" s="105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780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/>
      <c r="AT1767" s="182"/>
      <c r="AU1767" s="182"/>
      <c r="AV1767" s="182"/>
      <c r="AW1767" s="182"/>
      <c r="AX1767" s="182"/>
      <c r="AY1767" s="182"/>
      <c r="AZ1767" s="182"/>
      <c r="BA1767" s="182"/>
      <c r="BB1767" s="182"/>
      <c r="BC1767" s="182"/>
      <c r="BD1767" s="182"/>
      <c r="BE1767" s="182"/>
      <c r="BF1767" s="182"/>
      <c r="BG1767" s="182"/>
      <c r="BH1767" s="182"/>
      <c r="BI1767" s="182"/>
      <c r="BJ1767" s="182"/>
      <c r="BK1767" s="182"/>
      <c r="BL1767" s="182"/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467" t="s">
        <v>488</v>
      </c>
      <c r="H1768" s="317" t="s">
        <v>803</v>
      </c>
      <c r="I1768" s="30"/>
      <c r="J1768" s="30"/>
      <c r="K1768" s="30"/>
      <c r="L1768" s="30"/>
      <c r="M1768" s="30"/>
      <c r="N1768" s="31"/>
      <c r="O1768" s="31"/>
      <c r="P1768" s="87"/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7">T1771*$M1771+T1774*$M1774+T1777*$M1777</f>
        <v>0</v>
      </c>
      <c r="U1768" s="180">
        <f t="shared" si="377"/>
        <v>0</v>
      </c>
      <c r="V1768" s="180">
        <f t="shared" si="377"/>
        <v>0</v>
      </c>
      <c r="W1768" s="180">
        <f t="shared" si="377"/>
        <v>0</v>
      </c>
      <c r="X1768" s="180">
        <f t="shared" si="377"/>
        <v>0</v>
      </c>
      <c r="Y1768" s="180">
        <f t="shared" si="377"/>
        <v>0</v>
      </c>
      <c r="Z1768" s="180">
        <f t="shared" si="377"/>
        <v>0</v>
      </c>
      <c r="AA1768" s="180">
        <f t="shared" si="377"/>
        <v>0</v>
      </c>
      <c r="AB1768" s="180">
        <f t="shared" si="377"/>
        <v>0</v>
      </c>
      <c r="AC1768" s="180">
        <f t="shared" si="377"/>
        <v>0</v>
      </c>
      <c r="AD1768" s="180">
        <f t="shared" si="377"/>
        <v>0</v>
      </c>
      <c r="AE1768" s="180">
        <f t="shared" si="377"/>
        <v>0</v>
      </c>
      <c r="AF1768" s="180">
        <f t="shared" si="377"/>
        <v>0</v>
      </c>
      <c r="AG1768" s="180">
        <f t="shared" si="377"/>
        <v>0</v>
      </c>
      <c r="AH1768" s="180">
        <f t="shared" si="377"/>
        <v>0</v>
      </c>
      <c r="AI1768" s="180">
        <f t="shared" si="377"/>
        <v>0</v>
      </c>
      <c r="AJ1768" s="180">
        <f t="shared" si="377"/>
        <v>0</v>
      </c>
      <c r="AK1768" s="180">
        <f t="shared" si="377"/>
        <v>0</v>
      </c>
      <c r="AL1768" s="180">
        <f t="shared" si="377"/>
        <v>0</v>
      </c>
      <c r="AM1768" s="180">
        <f t="shared" si="377"/>
        <v>0</v>
      </c>
      <c r="AN1768" s="180">
        <f t="shared" si="377"/>
        <v>0</v>
      </c>
      <c r="AO1768" s="180">
        <f t="shared" si="377"/>
        <v>0</v>
      </c>
      <c r="AP1768" s="180">
        <f t="shared" si="377"/>
        <v>0</v>
      </c>
      <c r="AQ1768" s="180">
        <f t="shared" si="377"/>
        <v>0</v>
      </c>
      <c r="AR1768" s="180">
        <f t="shared" si="377"/>
        <v>0</v>
      </c>
      <c r="AS1768" s="180">
        <f t="shared" si="377"/>
        <v>0</v>
      </c>
      <c r="AT1768" s="180">
        <f t="shared" si="377"/>
        <v>0</v>
      </c>
      <c r="AU1768" s="180">
        <f t="shared" si="377"/>
        <v>0</v>
      </c>
      <c r="AV1768" s="180">
        <f t="shared" si="377"/>
        <v>0</v>
      </c>
      <c r="AW1768" s="180">
        <f t="shared" si="377"/>
        <v>0</v>
      </c>
      <c r="AX1768" s="180">
        <f t="shared" si="377"/>
        <v>0</v>
      </c>
      <c r="AY1768" s="180">
        <f t="shared" si="377"/>
        <v>0</v>
      </c>
      <c r="AZ1768" s="180">
        <f t="shared" si="377"/>
        <v>0</v>
      </c>
      <c r="BA1768" s="180">
        <f t="shared" si="377"/>
        <v>0</v>
      </c>
      <c r="BB1768" s="180">
        <f t="shared" si="377"/>
        <v>0</v>
      </c>
      <c r="BC1768" s="180">
        <f t="shared" si="377"/>
        <v>0</v>
      </c>
      <c r="BD1768" s="180">
        <f t="shared" si="377"/>
        <v>0</v>
      </c>
      <c r="BE1768" s="180">
        <f t="shared" si="377"/>
        <v>0</v>
      </c>
      <c r="BF1768" s="180">
        <f t="shared" si="377"/>
        <v>0</v>
      </c>
      <c r="BG1768" s="180">
        <f t="shared" si="377"/>
        <v>0</v>
      </c>
      <c r="BH1768" s="180">
        <f t="shared" si="377"/>
        <v>0</v>
      </c>
      <c r="BI1768" s="180">
        <f t="shared" si="377"/>
        <v>0</v>
      </c>
      <c r="BJ1768" s="180">
        <f t="shared" si="377"/>
        <v>0</v>
      </c>
      <c r="BK1768" s="180">
        <f t="shared" si="377"/>
        <v>0</v>
      </c>
      <c r="BL1768" s="180">
        <f t="shared" si="377"/>
        <v>0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8">S1772*$M1771+S1775*$M1774+S1778*$M1777</f>
        <v>0</v>
      </c>
      <c r="T1769" s="177">
        <f t="shared" si="378"/>
        <v>0</v>
      </c>
      <c r="U1769" s="177">
        <f t="shared" si="378"/>
        <v>0</v>
      </c>
      <c r="V1769" s="177">
        <f t="shared" si="378"/>
        <v>0</v>
      </c>
      <c r="W1769" s="177">
        <f t="shared" si="378"/>
        <v>0</v>
      </c>
      <c r="X1769" s="177">
        <f t="shared" si="378"/>
        <v>0</v>
      </c>
      <c r="Y1769" s="177">
        <f t="shared" si="378"/>
        <v>0</v>
      </c>
      <c r="Z1769" s="177">
        <f t="shared" si="378"/>
        <v>0</v>
      </c>
      <c r="AA1769" s="177">
        <f t="shared" si="378"/>
        <v>0</v>
      </c>
      <c r="AB1769" s="177">
        <f t="shared" si="378"/>
        <v>0</v>
      </c>
      <c r="AC1769" s="177">
        <f t="shared" si="378"/>
        <v>0</v>
      </c>
      <c r="AD1769" s="177">
        <f t="shared" si="378"/>
        <v>0</v>
      </c>
      <c r="AE1769" s="177">
        <f t="shared" si="378"/>
        <v>0</v>
      </c>
      <c r="AF1769" s="177">
        <f t="shared" si="378"/>
        <v>0</v>
      </c>
      <c r="AG1769" s="177">
        <f t="shared" si="378"/>
        <v>0</v>
      </c>
      <c r="AH1769" s="177">
        <f t="shared" si="378"/>
        <v>0</v>
      </c>
      <c r="AI1769" s="177">
        <f t="shared" si="378"/>
        <v>0</v>
      </c>
      <c r="AJ1769" s="177">
        <f t="shared" si="378"/>
        <v>0</v>
      </c>
      <c r="AK1769" s="177">
        <f t="shared" si="378"/>
        <v>0</v>
      </c>
      <c r="AL1769" s="177">
        <f t="shared" si="378"/>
        <v>0</v>
      </c>
      <c r="AM1769" s="177">
        <f t="shared" si="378"/>
        <v>0</v>
      </c>
      <c r="AN1769" s="177">
        <f t="shared" si="378"/>
        <v>0</v>
      </c>
      <c r="AO1769" s="177">
        <f t="shared" si="378"/>
        <v>0</v>
      </c>
      <c r="AP1769" s="177">
        <f t="shared" si="378"/>
        <v>0</v>
      </c>
      <c r="AQ1769" s="177">
        <f t="shared" si="378"/>
        <v>0</v>
      </c>
      <c r="AR1769" s="177">
        <f t="shared" si="378"/>
        <v>0</v>
      </c>
      <c r="AS1769" s="177">
        <f t="shared" si="378"/>
        <v>0</v>
      </c>
      <c r="AT1769" s="177">
        <f t="shared" si="378"/>
        <v>0</v>
      </c>
      <c r="AU1769" s="177">
        <f t="shared" si="378"/>
        <v>0</v>
      </c>
      <c r="AV1769" s="177">
        <f t="shared" si="378"/>
        <v>0</v>
      </c>
      <c r="AW1769" s="177">
        <f t="shared" si="378"/>
        <v>0</v>
      </c>
      <c r="AX1769" s="177">
        <f t="shared" si="378"/>
        <v>0</v>
      </c>
      <c r="AY1769" s="177">
        <f t="shared" si="378"/>
        <v>0</v>
      </c>
      <c r="AZ1769" s="177">
        <f t="shared" si="378"/>
        <v>0</v>
      </c>
      <c r="BA1769" s="177">
        <f t="shared" si="378"/>
        <v>0</v>
      </c>
      <c r="BB1769" s="177">
        <f t="shared" si="378"/>
        <v>0</v>
      </c>
      <c r="BC1769" s="177">
        <f t="shared" si="378"/>
        <v>0</v>
      </c>
      <c r="BD1769" s="177">
        <f t="shared" si="378"/>
        <v>0</v>
      </c>
      <c r="BE1769" s="177">
        <f t="shared" si="378"/>
        <v>0</v>
      </c>
      <c r="BF1769" s="177">
        <f t="shared" si="378"/>
        <v>0</v>
      </c>
      <c r="BG1769" s="177">
        <f t="shared" si="378"/>
        <v>0</v>
      </c>
      <c r="BH1769" s="177">
        <f t="shared" si="378"/>
        <v>0</v>
      </c>
      <c r="BI1769" s="177">
        <f t="shared" si="378"/>
        <v>0</v>
      </c>
      <c r="BJ1769" s="177">
        <f t="shared" si="378"/>
        <v>0</v>
      </c>
      <c r="BK1769" s="177">
        <f t="shared" si="378"/>
        <v>0</v>
      </c>
      <c r="BL1769" s="177">
        <f t="shared" si="378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780</v>
      </c>
      <c r="S1770" s="177">
        <f>S1773*$M$1771+S1776*$M$1774+S1779*$M$1777</f>
        <v>0</v>
      </c>
      <c r="T1770" s="177">
        <f t="shared" ref="T1770:AF1770" si="379">T1773*$M$1771+T1776*$M$1774+T1779*$M$1777</f>
        <v>0</v>
      </c>
      <c r="U1770" s="177">
        <f t="shared" si="379"/>
        <v>0</v>
      </c>
      <c r="V1770" s="177">
        <f t="shared" si="379"/>
        <v>0</v>
      </c>
      <c r="W1770" s="177">
        <f t="shared" si="379"/>
        <v>0</v>
      </c>
      <c r="X1770" s="177">
        <f t="shared" si="379"/>
        <v>0</v>
      </c>
      <c r="Y1770" s="177">
        <f t="shared" si="379"/>
        <v>0</v>
      </c>
      <c r="Z1770" s="177">
        <f t="shared" si="379"/>
        <v>0</v>
      </c>
      <c r="AA1770" s="177">
        <f t="shared" si="379"/>
        <v>0</v>
      </c>
      <c r="AB1770" s="177">
        <f t="shared" si="379"/>
        <v>0</v>
      </c>
      <c r="AC1770" s="177">
        <f t="shared" si="379"/>
        <v>0</v>
      </c>
      <c r="AD1770" s="177">
        <f t="shared" si="379"/>
        <v>0</v>
      </c>
      <c r="AE1770" s="177">
        <f t="shared" si="379"/>
        <v>0</v>
      </c>
      <c r="AF1770" s="177">
        <f t="shared" si="379"/>
        <v>0</v>
      </c>
      <c r="AG1770" s="177"/>
      <c r="AH1770" s="177"/>
      <c r="AI1770" s="177"/>
      <c r="AJ1770" s="177"/>
      <c r="AK1770" s="177"/>
      <c r="AL1770" s="177"/>
      <c r="AM1770" s="177"/>
      <c r="AN1770" s="177"/>
      <c r="AO1770" s="177"/>
      <c r="AP1770" s="177"/>
      <c r="AQ1770" s="177"/>
      <c r="AR1770" s="177"/>
      <c r="AS1770" s="177"/>
      <c r="AT1770" s="177"/>
      <c r="AU1770" s="177"/>
      <c r="AV1770" s="177"/>
      <c r="AW1770" s="177"/>
      <c r="AX1770" s="177"/>
      <c r="AY1770" s="177"/>
      <c r="AZ1770" s="177"/>
      <c r="BA1770" s="177"/>
      <c r="BB1770" s="177"/>
      <c r="BC1770" s="177"/>
      <c r="BD1770" s="177"/>
      <c r="BE1770" s="177"/>
      <c r="BF1770" s="177"/>
      <c r="BG1770" s="177"/>
      <c r="BH1770" s="177"/>
      <c r="BI1770" s="177"/>
      <c r="BJ1770" s="177"/>
      <c r="BK1770" s="177"/>
      <c r="BL1770" s="177"/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/>
      <c r="N1771" s="104"/>
      <c r="O1771" s="104"/>
      <c r="P1771" s="105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780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/>
      <c r="AI1773" s="182"/>
      <c r="AJ1773" s="182"/>
      <c r="AK1773" s="182"/>
      <c r="AL1773" s="182"/>
      <c r="AM1773" s="182"/>
      <c r="AN1773" s="182"/>
      <c r="AO1773" s="182"/>
      <c r="AP1773" s="182"/>
      <c r="AQ1773" s="182"/>
      <c r="AR1773" s="182"/>
      <c r="AS1773" s="182"/>
      <c r="AT1773" s="182"/>
      <c r="AU1773" s="182"/>
      <c r="AV1773" s="182"/>
      <c r="AW1773" s="182"/>
      <c r="AX1773" s="182"/>
      <c r="AY1773" s="182"/>
      <c r="AZ1773" s="182"/>
      <c r="BA1773" s="182"/>
      <c r="BB1773" s="182"/>
      <c r="BC1773" s="182"/>
      <c r="BD1773" s="182"/>
      <c r="BE1773" s="182"/>
      <c r="BF1773" s="182"/>
      <c r="BG1773" s="182"/>
      <c r="BH1773" s="182"/>
      <c r="BI1773" s="182"/>
      <c r="BJ1773" s="182"/>
      <c r="BK1773" s="182"/>
      <c r="BL1773" s="182"/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/>
      <c r="N1774" s="104"/>
      <c r="O1774" s="104"/>
      <c r="P1774" s="105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780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/>
      <c r="AR1776" s="182"/>
      <c r="AS1776" s="182"/>
      <c r="AT1776" s="182"/>
      <c r="AU1776" s="182"/>
      <c r="AV1776" s="182"/>
      <c r="AW1776" s="182"/>
      <c r="AX1776" s="182"/>
      <c r="AY1776" s="182"/>
      <c r="AZ1776" s="182"/>
      <c r="BA1776" s="182"/>
      <c r="BB1776" s="182"/>
      <c r="BC1776" s="182"/>
      <c r="BD1776" s="182"/>
      <c r="BE1776" s="182"/>
      <c r="BF1776" s="182"/>
      <c r="BG1776" s="182"/>
      <c r="BH1776" s="182"/>
      <c r="BI1776" s="182"/>
      <c r="BJ1776" s="182"/>
      <c r="BK1776" s="182"/>
      <c r="BL1776" s="182"/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/>
      <c r="N1777" s="104"/>
      <c r="O1777" s="104"/>
      <c r="P1777" s="105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780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/>
      <c r="AT1779" s="182"/>
      <c r="AU1779" s="182"/>
      <c r="AV1779" s="182"/>
      <c r="AW1779" s="182"/>
      <c r="AX1779" s="182"/>
      <c r="AY1779" s="182"/>
      <c r="AZ1779" s="182"/>
      <c r="BA1779" s="182"/>
      <c r="BB1779" s="182"/>
      <c r="BC1779" s="182"/>
      <c r="BD1779" s="182"/>
      <c r="BE1779" s="182"/>
      <c r="BF1779" s="182"/>
      <c r="BG1779" s="182"/>
      <c r="BH1779" s="182"/>
      <c r="BI1779" s="182"/>
      <c r="BJ1779" s="182"/>
      <c r="BK1779" s="182"/>
      <c r="BL1779" s="182"/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791</v>
      </c>
      <c r="H1780" s="317" t="s">
        <v>179</v>
      </c>
      <c r="I1780" s="30"/>
      <c r="J1780" s="30"/>
      <c r="K1780" s="30"/>
      <c r="L1780" s="30">
        <f>P1780/$P$1471</f>
        <v>8.8905024774201952E-3</v>
      </c>
      <c r="M1780" s="30"/>
      <c r="N1780" s="31"/>
      <c r="O1780" s="31"/>
      <c r="P1780" s="87">
        <v>841017.49000000011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80">T1783*$M1783+T1786*$M1786+T1789*$M1789</f>
        <v>0</v>
      </c>
      <c r="U1780" s="180">
        <f t="shared" si="380"/>
        <v>0</v>
      </c>
      <c r="V1780" s="180">
        <f t="shared" si="380"/>
        <v>0</v>
      </c>
      <c r="W1780" s="180">
        <f t="shared" si="380"/>
        <v>0</v>
      </c>
      <c r="X1780" s="180">
        <f t="shared" si="380"/>
        <v>0</v>
      </c>
      <c r="Y1780" s="180">
        <f t="shared" si="380"/>
        <v>0</v>
      </c>
      <c r="Z1780" s="180">
        <f t="shared" si="380"/>
        <v>0</v>
      </c>
      <c r="AA1780" s="180">
        <f t="shared" si="380"/>
        <v>0</v>
      </c>
      <c r="AB1780" s="180">
        <f t="shared" si="380"/>
        <v>0</v>
      </c>
      <c r="AC1780" s="180">
        <f t="shared" si="380"/>
        <v>0</v>
      </c>
      <c r="AD1780" s="180">
        <f t="shared" si="380"/>
        <v>0.2</v>
      </c>
      <c r="AE1780" s="180">
        <f t="shared" si="380"/>
        <v>0.2</v>
      </c>
      <c r="AF1780" s="180">
        <f t="shared" si="380"/>
        <v>0.2</v>
      </c>
      <c r="AG1780" s="180">
        <f t="shared" si="380"/>
        <v>0.2</v>
      </c>
      <c r="AH1780" s="180">
        <f t="shared" si="380"/>
        <v>0.2</v>
      </c>
      <c r="AI1780" s="180">
        <f t="shared" si="380"/>
        <v>0.2</v>
      </c>
      <c r="AJ1780" s="180">
        <f t="shared" si="380"/>
        <v>0.2</v>
      </c>
      <c r="AK1780" s="180">
        <f t="shared" si="380"/>
        <v>0.2</v>
      </c>
      <c r="AL1780" s="180">
        <f t="shared" si="380"/>
        <v>0.2</v>
      </c>
      <c r="AM1780" s="180">
        <f t="shared" si="380"/>
        <v>0.2</v>
      </c>
      <c r="AN1780" s="180">
        <f t="shared" si="380"/>
        <v>0.2</v>
      </c>
      <c r="AO1780" s="180">
        <f t="shared" si="380"/>
        <v>0.2</v>
      </c>
      <c r="AP1780" s="180">
        <f t="shared" si="380"/>
        <v>0.2</v>
      </c>
      <c r="AQ1780" s="180">
        <f t="shared" si="380"/>
        <v>0.8</v>
      </c>
      <c r="AR1780" s="180">
        <f t="shared" si="380"/>
        <v>0.8</v>
      </c>
      <c r="AS1780" s="180">
        <f t="shared" si="380"/>
        <v>1</v>
      </c>
      <c r="AT1780" s="180">
        <f t="shared" si="380"/>
        <v>1</v>
      </c>
      <c r="AU1780" s="180">
        <f t="shared" si="380"/>
        <v>1</v>
      </c>
      <c r="AV1780" s="180">
        <f t="shared" si="380"/>
        <v>1</v>
      </c>
      <c r="AW1780" s="180">
        <f t="shared" si="380"/>
        <v>1</v>
      </c>
      <c r="AX1780" s="180">
        <f t="shared" si="380"/>
        <v>1</v>
      </c>
      <c r="AY1780" s="180">
        <f t="shared" si="380"/>
        <v>1</v>
      </c>
      <c r="AZ1780" s="180">
        <f t="shared" si="380"/>
        <v>1</v>
      </c>
      <c r="BA1780" s="180">
        <f t="shared" si="380"/>
        <v>1</v>
      </c>
      <c r="BB1780" s="180">
        <f t="shared" si="380"/>
        <v>1</v>
      </c>
      <c r="BC1780" s="180">
        <f t="shared" si="380"/>
        <v>1</v>
      </c>
      <c r="BD1780" s="180">
        <f t="shared" si="380"/>
        <v>1</v>
      </c>
      <c r="BE1780" s="180">
        <f t="shared" si="380"/>
        <v>1</v>
      </c>
      <c r="BF1780" s="180">
        <f t="shared" si="380"/>
        <v>1</v>
      </c>
      <c r="BG1780" s="180">
        <f t="shared" si="380"/>
        <v>1</v>
      </c>
      <c r="BH1780" s="180">
        <f t="shared" si="380"/>
        <v>1</v>
      </c>
      <c r="BI1780" s="180">
        <f t="shared" si="380"/>
        <v>1</v>
      </c>
      <c r="BJ1780" s="180">
        <f t="shared" si="380"/>
        <v>1</v>
      </c>
      <c r="BK1780" s="180">
        <f t="shared" si="380"/>
        <v>1</v>
      </c>
      <c r="BL1780" s="180">
        <f t="shared" si="380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81">S1784*$M1783+S1787*$M1786+S1790*$M1789</f>
        <v>0</v>
      </c>
      <c r="T1781" s="177">
        <f t="shared" si="381"/>
        <v>0</v>
      </c>
      <c r="U1781" s="177">
        <f t="shared" si="381"/>
        <v>0</v>
      </c>
      <c r="V1781" s="177">
        <f t="shared" si="381"/>
        <v>0</v>
      </c>
      <c r="W1781" s="177">
        <f t="shared" si="381"/>
        <v>0</v>
      </c>
      <c r="X1781" s="177">
        <f t="shared" si="381"/>
        <v>0</v>
      </c>
      <c r="Y1781" s="177">
        <f t="shared" si="381"/>
        <v>0</v>
      </c>
      <c r="Z1781" s="177">
        <f t="shared" si="381"/>
        <v>0</v>
      </c>
      <c r="AA1781" s="177">
        <f t="shared" si="381"/>
        <v>0</v>
      </c>
      <c r="AB1781" s="177">
        <f t="shared" si="381"/>
        <v>0</v>
      </c>
      <c r="AC1781" s="177">
        <f t="shared" si="381"/>
        <v>0</v>
      </c>
      <c r="AD1781" s="177">
        <f t="shared" si="381"/>
        <v>0</v>
      </c>
      <c r="AE1781" s="177">
        <f t="shared" si="381"/>
        <v>0</v>
      </c>
      <c r="AF1781" s="177">
        <f t="shared" si="381"/>
        <v>0</v>
      </c>
      <c r="AG1781" s="177">
        <f t="shared" si="381"/>
        <v>0</v>
      </c>
      <c r="AH1781" s="177">
        <f t="shared" si="381"/>
        <v>0.2</v>
      </c>
      <c r="AI1781" s="177">
        <f t="shared" si="381"/>
        <v>0.2</v>
      </c>
      <c r="AJ1781" s="177">
        <f t="shared" si="381"/>
        <v>0.2</v>
      </c>
      <c r="AK1781" s="177">
        <f t="shared" si="381"/>
        <v>0.2</v>
      </c>
      <c r="AL1781" s="177">
        <f t="shared" si="381"/>
        <v>0</v>
      </c>
      <c r="AM1781" s="177">
        <f t="shared" si="381"/>
        <v>0</v>
      </c>
      <c r="AN1781" s="177">
        <f t="shared" si="381"/>
        <v>0</v>
      </c>
      <c r="AO1781" s="177">
        <f t="shared" si="381"/>
        <v>0</v>
      </c>
      <c r="AP1781" s="177">
        <f t="shared" si="381"/>
        <v>0</v>
      </c>
      <c r="AQ1781" s="177">
        <f t="shared" si="381"/>
        <v>0</v>
      </c>
      <c r="AR1781" s="177">
        <f t="shared" si="381"/>
        <v>0</v>
      </c>
      <c r="AS1781" s="177">
        <f t="shared" si="381"/>
        <v>0</v>
      </c>
      <c r="AT1781" s="177">
        <f t="shared" si="381"/>
        <v>0</v>
      </c>
      <c r="AU1781" s="177">
        <f t="shared" si="381"/>
        <v>0</v>
      </c>
      <c r="AV1781" s="177">
        <f t="shared" si="381"/>
        <v>0</v>
      </c>
      <c r="AW1781" s="177">
        <f t="shared" si="381"/>
        <v>0</v>
      </c>
      <c r="AX1781" s="177">
        <f t="shared" si="381"/>
        <v>0</v>
      </c>
      <c r="AY1781" s="177">
        <f t="shared" si="381"/>
        <v>0</v>
      </c>
      <c r="AZ1781" s="177">
        <f t="shared" si="381"/>
        <v>0</v>
      </c>
      <c r="BA1781" s="177">
        <f t="shared" si="381"/>
        <v>0</v>
      </c>
      <c r="BB1781" s="177">
        <f t="shared" si="381"/>
        <v>0</v>
      </c>
      <c r="BC1781" s="177">
        <f t="shared" si="381"/>
        <v>0</v>
      </c>
      <c r="BD1781" s="177">
        <f t="shared" si="381"/>
        <v>0</v>
      </c>
      <c r="BE1781" s="177">
        <f t="shared" si="381"/>
        <v>0</v>
      </c>
      <c r="BF1781" s="177">
        <f t="shared" si="381"/>
        <v>0</v>
      </c>
      <c r="BG1781" s="177">
        <f t="shared" si="381"/>
        <v>0</v>
      </c>
      <c r="BH1781" s="177">
        <f t="shared" si="381"/>
        <v>0</v>
      </c>
      <c r="BI1781" s="177">
        <f t="shared" si="381"/>
        <v>0</v>
      </c>
      <c r="BJ1781" s="177">
        <f t="shared" si="381"/>
        <v>0</v>
      </c>
      <c r="BK1781" s="177">
        <f t="shared" si="381"/>
        <v>0</v>
      </c>
      <c r="BL1781" s="177">
        <f t="shared" si="381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20"/>
      <c r="Q1782" s="13"/>
      <c r="R1782" s="117" t="s">
        <v>780</v>
      </c>
      <c r="S1782" s="177">
        <f>S1785*$M$1783+S1788*$M$1786+S1791*$M$1789</f>
        <v>0</v>
      </c>
      <c r="T1782" s="177">
        <f t="shared" ref="T1782:BL1782" si="382">T1785*$M$1783+T1788*$M$1786+T1791*$M$1789</f>
        <v>0</v>
      </c>
      <c r="U1782" s="177">
        <f t="shared" si="382"/>
        <v>0</v>
      </c>
      <c r="V1782" s="177">
        <f t="shared" si="382"/>
        <v>0</v>
      </c>
      <c r="W1782" s="177">
        <f t="shared" si="382"/>
        <v>0</v>
      </c>
      <c r="X1782" s="177">
        <f t="shared" si="382"/>
        <v>0</v>
      </c>
      <c r="Y1782" s="177">
        <f t="shared" si="382"/>
        <v>0</v>
      </c>
      <c r="Z1782" s="177">
        <f t="shared" si="382"/>
        <v>0</v>
      </c>
      <c r="AA1782" s="177">
        <f t="shared" si="382"/>
        <v>0</v>
      </c>
      <c r="AB1782" s="177">
        <f t="shared" si="382"/>
        <v>0</v>
      </c>
      <c r="AC1782" s="177">
        <f t="shared" si="382"/>
        <v>0</v>
      </c>
      <c r="AD1782" s="177">
        <f t="shared" si="382"/>
        <v>0</v>
      </c>
      <c r="AE1782" s="177">
        <f t="shared" si="382"/>
        <v>0</v>
      </c>
      <c r="AF1782" s="177">
        <f t="shared" si="382"/>
        <v>0</v>
      </c>
      <c r="AG1782" s="177">
        <f t="shared" si="382"/>
        <v>0</v>
      </c>
      <c r="AH1782" s="177">
        <f t="shared" si="382"/>
        <v>0</v>
      </c>
      <c r="AI1782" s="177">
        <f t="shared" si="382"/>
        <v>0</v>
      </c>
      <c r="AJ1782" s="177">
        <f t="shared" si="382"/>
        <v>0</v>
      </c>
      <c r="AK1782" s="177">
        <f t="shared" si="382"/>
        <v>0.2</v>
      </c>
      <c r="AL1782" s="177">
        <f t="shared" si="382"/>
        <v>0.2</v>
      </c>
      <c r="AM1782" s="177">
        <f t="shared" si="382"/>
        <v>0.2</v>
      </c>
      <c r="AN1782" s="177">
        <f t="shared" si="382"/>
        <v>0.2</v>
      </c>
      <c r="AO1782" s="177">
        <f t="shared" si="382"/>
        <v>0.2</v>
      </c>
      <c r="AP1782" s="177">
        <f t="shared" si="382"/>
        <v>0.2</v>
      </c>
      <c r="AQ1782" s="177">
        <f t="shared" si="382"/>
        <v>0.8</v>
      </c>
      <c r="AR1782" s="177">
        <f t="shared" si="382"/>
        <v>0.8</v>
      </c>
      <c r="AS1782" s="177">
        <f t="shared" si="382"/>
        <v>1</v>
      </c>
      <c r="AT1782" s="177">
        <f t="shared" si="382"/>
        <v>1</v>
      </c>
      <c r="AU1782" s="177">
        <f t="shared" si="382"/>
        <v>1</v>
      </c>
      <c r="AV1782" s="177">
        <f t="shared" si="382"/>
        <v>1</v>
      </c>
      <c r="AW1782" s="177">
        <f t="shared" si="382"/>
        <v>1</v>
      </c>
      <c r="AX1782" s="177">
        <f t="shared" si="382"/>
        <v>1</v>
      </c>
      <c r="AY1782" s="177">
        <f t="shared" si="382"/>
        <v>1</v>
      </c>
      <c r="AZ1782" s="177">
        <f t="shared" si="382"/>
        <v>1</v>
      </c>
      <c r="BA1782" s="177">
        <f t="shared" si="382"/>
        <v>1</v>
      </c>
      <c r="BB1782" s="177">
        <f t="shared" si="382"/>
        <v>1</v>
      </c>
      <c r="BC1782" s="177">
        <f t="shared" si="382"/>
        <v>1</v>
      </c>
      <c r="BD1782" s="177">
        <f t="shared" si="382"/>
        <v>1</v>
      </c>
      <c r="BE1782" s="177">
        <f t="shared" si="382"/>
        <v>1</v>
      </c>
      <c r="BF1782" s="177">
        <f t="shared" si="382"/>
        <v>1</v>
      </c>
      <c r="BG1782" s="177">
        <f t="shared" si="382"/>
        <v>1</v>
      </c>
      <c r="BH1782" s="177">
        <f t="shared" si="382"/>
        <v>1</v>
      </c>
      <c r="BI1782" s="177">
        <f t="shared" si="382"/>
        <v>1</v>
      </c>
      <c r="BJ1782" s="177">
        <f t="shared" si="382"/>
        <v>1</v>
      </c>
      <c r="BK1782" s="177">
        <f t="shared" si="382"/>
        <v>1</v>
      </c>
      <c r="BL1782" s="177">
        <f t="shared" si="382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f>P1783/$P$1780</f>
        <v>0.2</v>
      </c>
      <c r="N1783" s="104"/>
      <c r="O1783" s="104"/>
      <c r="P1783" s="105">
        <v>168203.49800000002</v>
      </c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>
        <v>1</v>
      </c>
      <c r="AI1784" s="182">
        <v>1</v>
      </c>
      <c r="AJ1784" s="182">
        <v>1</v>
      </c>
      <c r="AK1784" s="182">
        <v>1</v>
      </c>
      <c r="AL1784" s="182"/>
      <c r="AM1784" s="182"/>
      <c r="AN1784" s="182"/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20"/>
      <c r="Q1785" s="13"/>
      <c r="R1785" s="117" t="s">
        <v>780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/>
      <c r="AI1785" s="182">
        <v>0</v>
      </c>
      <c r="AJ1785" s="182"/>
      <c r="AK1785" s="182">
        <v>1</v>
      </c>
      <c r="AL1785" s="182">
        <v>1</v>
      </c>
      <c r="AM1785" s="182">
        <v>1</v>
      </c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f>P1786/$P$1780</f>
        <v>0.6</v>
      </c>
      <c r="N1786" s="104"/>
      <c r="O1786" s="104"/>
      <c r="P1786" s="105">
        <v>504610.49400000001</v>
      </c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20"/>
      <c r="Q1788" s="13"/>
      <c r="R1788" s="117" t="s">
        <v>780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>
        <v>1</v>
      </c>
      <c r="AR1788" s="182">
        <v>1</v>
      </c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f>P1789/$P$1780</f>
        <v>0.2</v>
      </c>
      <c r="N1789" s="104"/>
      <c r="O1789" s="104"/>
      <c r="P1789" s="105">
        <v>168203.49800000002</v>
      </c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780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3">T1795*$M1795+T1798*$M1798+T1801*$M1801</f>
        <v>0</v>
      </c>
      <c r="U1792" s="180">
        <f t="shared" si="383"/>
        <v>0</v>
      </c>
      <c r="V1792" s="180">
        <f t="shared" si="383"/>
        <v>0</v>
      </c>
      <c r="W1792" s="180">
        <f t="shared" si="383"/>
        <v>0</v>
      </c>
      <c r="X1792" s="180">
        <f t="shared" si="383"/>
        <v>0</v>
      </c>
      <c r="Y1792" s="180">
        <f t="shared" si="383"/>
        <v>0</v>
      </c>
      <c r="Z1792" s="180">
        <f t="shared" si="383"/>
        <v>0</v>
      </c>
      <c r="AA1792" s="180">
        <f t="shared" si="383"/>
        <v>0</v>
      </c>
      <c r="AB1792" s="180">
        <f t="shared" si="383"/>
        <v>0</v>
      </c>
      <c r="AC1792" s="180">
        <f t="shared" si="383"/>
        <v>0</v>
      </c>
      <c r="AD1792" s="180">
        <f t="shared" si="383"/>
        <v>0.2</v>
      </c>
      <c r="AE1792" s="180">
        <f t="shared" si="383"/>
        <v>0.2</v>
      </c>
      <c r="AF1792" s="180">
        <f t="shared" si="383"/>
        <v>0.2</v>
      </c>
      <c r="AG1792" s="180">
        <f t="shared" si="383"/>
        <v>0.2</v>
      </c>
      <c r="AH1792" s="180">
        <f t="shared" si="383"/>
        <v>0.2</v>
      </c>
      <c r="AI1792" s="180">
        <f t="shared" si="383"/>
        <v>0.2</v>
      </c>
      <c r="AJ1792" s="180">
        <f t="shared" si="383"/>
        <v>0.2</v>
      </c>
      <c r="AK1792" s="180">
        <f t="shared" si="383"/>
        <v>0.2</v>
      </c>
      <c r="AL1792" s="180">
        <f t="shared" si="383"/>
        <v>0.2</v>
      </c>
      <c r="AM1792" s="180">
        <f t="shared" si="383"/>
        <v>0.2</v>
      </c>
      <c r="AN1792" s="180">
        <f t="shared" si="383"/>
        <v>0.2</v>
      </c>
      <c r="AO1792" s="180">
        <f t="shared" si="383"/>
        <v>0.2</v>
      </c>
      <c r="AP1792" s="180">
        <f t="shared" si="383"/>
        <v>0.2</v>
      </c>
      <c r="AQ1792" s="180">
        <f t="shared" si="383"/>
        <v>0.8</v>
      </c>
      <c r="AR1792" s="180">
        <f t="shared" si="383"/>
        <v>0.8</v>
      </c>
      <c r="AS1792" s="180">
        <f t="shared" si="383"/>
        <v>1</v>
      </c>
      <c r="AT1792" s="180">
        <f t="shared" si="383"/>
        <v>1</v>
      </c>
      <c r="AU1792" s="180">
        <f t="shared" si="383"/>
        <v>1</v>
      </c>
      <c r="AV1792" s="180">
        <f t="shared" si="383"/>
        <v>1</v>
      </c>
      <c r="AW1792" s="180">
        <f t="shared" si="383"/>
        <v>1</v>
      </c>
      <c r="AX1792" s="180">
        <f t="shared" si="383"/>
        <v>1</v>
      </c>
      <c r="AY1792" s="180">
        <f t="shared" si="383"/>
        <v>1</v>
      </c>
      <c r="AZ1792" s="180">
        <f t="shared" si="383"/>
        <v>1</v>
      </c>
      <c r="BA1792" s="180">
        <f t="shared" si="383"/>
        <v>1</v>
      </c>
      <c r="BB1792" s="180">
        <f t="shared" si="383"/>
        <v>1</v>
      </c>
      <c r="BC1792" s="180">
        <f t="shared" si="383"/>
        <v>1</v>
      </c>
      <c r="BD1792" s="180">
        <f t="shared" si="383"/>
        <v>1</v>
      </c>
      <c r="BE1792" s="180">
        <f t="shared" si="383"/>
        <v>1</v>
      </c>
      <c r="BF1792" s="180">
        <f t="shared" si="383"/>
        <v>1</v>
      </c>
      <c r="BG1792" s="180">
        <f t="shared" si="383"/>
        <v>1</v>
      </c>
      <c r="BH1792" s="180">
        <f t="shared" si="383"/>
        <v>1</v>
      </c>
      <c r="BI1792" s="180">
        <f t="shared" si="383"/>
        <v>1</v>
      </c>
      <c r="BJ1792" s="180">
        <f t="shared" si="383"/>
        <v>1</v>
      </c>
      <c r="BK1792" s="180">
        <f t="shared" si="383"/>
        <v>1</v>
      </c>
      <c r="BL1792" s="180">
        <f t="shared" si="383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4">S1796*$M1795+S1799*$M1798+S1802*$M1801</f>
        <v>0</v>
      </c>
      <c r="T1793" s="177">
        <f t="shared" si="384"/>
        <v>0</v>
      </c>
      <c r="U1793" s="177">
        <f t="shared" si="384"/>
        <v>0</v>
      </c>
      <c r="V1793" s="177">
        <f t="shared" si="384"/>
        <v>0</v>
      </c>
      <c r="W1793" s="177">
        <f t="shared" si="384"/>
        <v>0</v>
      </c>
      <c r="X1793" s="177">
        <f t="shared" si="384"/>
        <v>0</v>
      </c>
      <c r="Y1793" s="177">
        <f t="shared" si="384"/>
        <v>0</v>
      </c>
      <c r="Z1793" s="177">
        <f t="shared" si="384"/>
        <v>0</v>
      </c>
      <c r="AA1793" s="177">
        <f t="shared" si="384"/>
        <v>0</v>
      </c>
      <c r="AB1793" s="177">
        <f t="shared" si="384"/>
        <v>0</v>
      </c>
      <c r="AC1793" s="177">
        <f t="shared" si="384"/>
        <v>0</v>
      </c>
      <c r="AD1793" s="177">
        <f t="shared" si="384"/>
        <v>0</v>
      </c>
      <c r="AE1793" s="177">
        <f t="shared" si="384"/>
        <v>0</v>
      </c>
      <c r="AF1793" s="177">
        <f t="shared" si="384"/>
        <v>0</v>
      </c>
      <c r="AG1793" s="177">
        <f t="shared" si="384"/>
        <v>0</v>
      </c>
      <c r="AH1793" s="177">
        <f t="shared" si="384"/>
        <v>0.2</v>
      </c>
      <c r="AI1793" s="177">
        <f t="shared" si="384"/>
        <v>0.2</v>
      </c>
      <c r="AJ1793" s="177">
        <f t="shared" si="384"/>
        <v>0.2</v>
      </c>
      <c r="AK1793" s="177">
        <f t="shared" si="384"/>
        <v>0.2</v>
      </c>
      <c r="AL1793" s="177">
        <f t="shared" si="384"/>
        <v>0</v>
      </c>
      <c r="AM1793" s="177">
        <f t="shared" si="384"/>
        <v>0</v>
      </c>
      <c r="AN1793" s="177">
        <f t="shared" si="384"/>
        <v>0</v>
      </c>
      <c r="AO1793" s="177">
        <f t="shared" si="384"/>
        <v>0</v>
      </c>
      <c r="AP1793" s="177">
        <f t="shared" si="384"/>
        <v>0</v>
      </c>
      <c r="AQ1793" s="177">
        <f t="shared" si="384"/>
        <v>0</v>
      </c>
      <c r="AR1793" s="177">
        <f t="shared" si="384"/>
        <v>0</v>
      </c>
      <c r="AS1793" s="177">
        <f t="shared" si="384"/>
        <v>0</v>
      </c>
      <c r="AT1793" s="177">
        <f t="shared" si="384"/>
        <v>0</v>
      </c>
      <c r="AU1793" s="177">
        <f t="shared" si="384"/>
        <v>0</v>
      </c>
      <c r="AV1793" s="177">
        <f t="shared" si="384"/>
        <v>0</v>
      </c>
      <c r="AW1793" s="177">
        <f t="shared" si="384"/>
        <v>0</v>
      </c>
      <c r="AX1793" s="177">
        <f t="shared" si="384"/>
        <v>0</v>
      </c>
      <c r="AY1793" s="177">
        <f t="shared" si="384"/>
        <v>0</v>
      </c>
      <c r="AZ1793" s="177">
        <f t="shared" si="384"/>
        <v>0</v>
      </c>
      <c r="BA1793" s="177">
        <f t="shared" si="384"/>
        <v>0</v>
      </c>
      <c r="BB1793" s="177">
        <f t="shared" si="384"/>
        <v>0</v>
      </c>
      <c r="BC1793" s="177">
        <f t="shared" si="384"/>
        <v>0</v>
      </c>
      <c r="BD1793" s="177">
        <f t="shared" si="384"/>
        <v>0</v>
      </c>
      <c r="BE1793" s="177">
        <f t="shared" si="384"/>
        <v>0</v>
      </c>
      <c r="BF1793" s="177">
        <f t="shared" si="384"/>
        <v>0</v>
      </c>
      <c r="BG1793" s="177">
        <f t="shared" si="384"/>
        <v>0</v>
      </c>
      <c r="BH1793" s="177">
        <f t="shared" si="384"/>
        <v>0</v>
      </c>
      <c r="BI1793" s="177">
        <f t="shared" si="384"/>
        <v>0</v>
      </c>
      <c r="BJ1793" s="177">
        <f t="shared" si="384"/>
        <v>0</v>
      </c>
      <c r="BK1793" s="177">
        <f t="shared" si="384"/>
        <v>0</v>
      </c>
      <c r="BL1793" s="177">
        <f t="shared" si="384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780</v>
      </c>
      <c r="S1794" s="177">
        <f>S1797*$M$1795+S1800*$M$1798+S1803*$M$1801</f>
        <v>0</v>
      </c>
      <c r="T1794" s="177">
        <f t="shared" ref="T1794:BL1794" si="385">T1797*$M$1795+T1800*$M$1798+T1803*$M$1801</f>
        <v>0</v>
      </c>
      <c r="U1794" s="177">
        <f t="shared" si="385"/>
        <v>0</v>
      </c>
      <c r="V1794" s="177">
        <f t="shared" si="385"/>
        <v>0</v>
      </c>
      <c r="W1794" s="177">
        <f t="shared" si="385"/>
        <v>0</v>
      </c>
      <c r="X1794" s="177">
        <f t="shared" si="385"/>
        <v>0</v>
      </c>
      <c r="Y1794" s="177">
        <f t="shared" si="385"/>
        <v>0</v>
      </c>
      <c r="Z1794" s="177">
        <f t="shared" si="385"/>
        <v>0</v>
      </c>
      <c r="AA1794" s="177">
        <f t="shared" si="385"/>
        <v>0</v>
      </c>
      <c r="AB1794" s="177">
        <f t="shared" si="385"/>
        <v>0</v>
      </c>
      <c r="AC1794" s="177">
        <f t="shared" si="385"/>
        <v>0</v>
      </c>
      <c r="AD1794" s="177">
        <f t="shared" si="385"/>
        <v>0</v>
      </c>
      <c r="AE1794" s="177">
        <f t="shared" si="385"/>
        <v>0</v>
      </c>
      <c r="AF1794" s="177">
        <f t="shared" si="385"/>
        <v>0</v>
      </c>
      <c r="AG1794" s="177">
        <f t="shared" si="385"/>
        <v>0</v>
      </c>
      <c r="AH1794" s="177">
        <f t="shared" si="385"/>
        <v>0</v>
      </c>
      <c r="AI1794" s="177">
        <f t="shared" si="385"/>
        <v>0</v>
      </c>
      <c r="AJ1794" s="177">
        <f t="shared" si="385"/>
        <v>0</v>
      </c>
      <c r="AK1794" s="177">
        <f t="shared" si="385"/>
        <v>0.2</v>
      </c>
      <c r="AL1794" s="177">
        <f t="shared" si="385"/>
        <v>0.2</v>
      </c>
      <c r="AM1794" s="177">
        <f t="shared" si="385"/>
        <v>0.2</v>
      </c>
      <c r="AN1794" s="177">
        <f t="shared" si="385"/>
        <v>0.2</v>
      </c>
      <c r="AO1794" s="177">
        <f t="shared" si="385"/>
        <v>0.2</v>
      </c>
      <c r="AP1794" s="177">
        <f t="shared" si="385"/>
        <v>0.2</v>
      </c>
      <c r="AQ1794" s="177">
        <f t="shared" si="385"/>
        <v>0.8</v>
      </c>
      <c r="AR1794" s="177">
        <f t="shared" si="385"/>
        <v>0.8</v>
      </c>
      <c r="AS1794" s="177">
        <f t="shared" si="385"/>
        <v>1</v>
      </c>
      <c r="AT1794" s="177">
        <f t="shared" si="385"/>
        <v>1</v>
      </c>
      <c r="AU1794" s="177">
        <f t="shared" si="385"/>
        <v>1</v>
      </c>
      <c r="AV1794" s="177">
        <f t="shared" si="385"/>
        <v>1</v>
      </c>
      <c r="AW1794" s="177">
        <f t="shared" si="385"/>
        <v>1</v>
      </c>
      <c r="AX1794" s="177">
        <f t="shared" si="385"/>
        <v>1</v>
      </c>
      <c r="AY1794" s="177">
        <f t="shared" si="385"/>
        <v>1</v>
      </c>
      <c r="AZ1794" s="177">
        <f t="shared" si="385"/>
        <v>1</v>
      </c>
      <c r="BA1794" s="177">
        <f t="shared" si="385"/>
        <v>1</v>
      </c>
      <c r="BB1794" s="177">
        <f t="shared" si="385"/>
        <v>1</v>
      </c>
      <c r="BC1794" s="177">
        <f t="shared" si="385"/>
        <v>1</v>
      </c>
      <c r="BD1794" s="177">
        <f t="shared" si="385"/>
        <v>1</v>
      </c>
      <c r="BE1794" s="177">
        <f t="shared" si="385"/>
        <v>1</v>
      </c>
      <c r="BF1794" s="177">
        <f t="shared" si="385"/>
        <v>1</v>
      </c>
      <c r="BG1794" s="177">
        <f t="shared" si="385"/>
        <v>1</v>
      </c>
      <c r="BH1794" s="177">
        <f t="shared" si="385"/>
        <v>1</v>
      </c>
      <c r="BI1794" s="177">
        <f t="shared" si="385"/>
        <v>1</v>
      </c>
      <c r="BJ1794" s="177">
        <f t="shared" si="385"/>
        <v>1</v>
      </c>
      <c r="BK1794" s="177">
        <f t="shared" si="385"/>
        <v>1</v>
      </c>
      <c r="BL1794" s="177">
        <f t="shared" si="385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105">
        <f>P1792*M1795</f>
        <v>20917.745999999999</v>
      </c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>
        <v>1</v>
      </c>
      <c r="AI1796" s="182">
        <v>1</v>
      </c>
      <c r="AJ1796" s="182">
        <v>1</v>
      </c>
      <c r="AK1796" s="182">
        <v>1</v>
      </c>
      <c r="AL1796" s="182"/>
      <c r="AM1796" s="182"/>
      <c r="AN1796" s="182"/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780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/>
      <c r="AI1797" s="182">
        <v>0</v>
      </c>
      <c r="AJ1797" s="182"/>
      <c r="AK1797" s="182">
        <v>1</v>
      </c>
      <c r="AL1797" s="182">
        <v>1</v>
      </c>
      <c r="AM1797" s="182">
        <v>1</v>
      </c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105">
        <f>P1792*M1798</f>
        <v>62753.237999999998</v>
      </c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780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>
        <v>1</v>
      </c>
      <c r="AR1800" s="182">
        <v>1</v>
      </c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105">
        <f>P1792*M1801</f>
        <v>20917.745999999999</v>
      </c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780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ht="26.4" outlineLevel="1" x14ac:dyDescent="0.3">
      <c r="A1804" s="54"/>
      <c r="B1804" s="49"/>
      <c r="C1804" s="45"/>
      <c r="D1804" s="56"/>
      <c r="E1804" s="71"/>
      <c r="F1804" s="71"/>
      <c r="G1804" s="467" t="s">
        <v>491</v>
      </c>
      <c r="H1804" s="317" t="s">
        <v>804</v>
      </c>
      <c r="I1804" s="30"/>
      <c r="J1804" s="30"/>
      <c r="K1804" s="30"/>
      <c r="L1804" s="30">
        <f>P1804/$P$1471</f>
        <v>0</v>
      </c>
      <c r="M1804" s="30"/>
      <c r="N1804" s="31"/>
      <c r="O1804" s="31"/>
      <c r="P1804" s="87"/>
      <c r="Q1804" s="4"/>
      <c r="R1804" s="163" t="s">
        <v>110</v>
      </c>
      <c r="S1804" s="180">
        <f>S1807*$M$1807+S1810*$M$1810+S1813*$M$1813</f>
        <v>0</v>
      </c>
      <c r="T1804" s="180">
        <f t="shared" ref="T1804:AF1804" si="386">T1807*$M1807+T1810*$M1810+T1813*$M1813</f>
        <v>0</v>
      </c>
      <c r="U1804" s="180">
        <f t="shared" si="386"/>
        <v>0</v>
      </c>
      <c r="V1804" s="180">
        <f t="shared" si="386"/>
        <v>0</v>
      </c>
      <c r="W1804" s="180">
        <f t="shared" si="386"/>
        <v>0</v>
      </c>
      <c r="X1804" s="180">
        <f t="shared" si="386"/>
        <v>0</v>
      </c>
      <c r="Y1804" s="180">
        <f t="shared" si="386"/>
        <v>0</v>
      </c>
      <c r="Z1804" s="180">
        <f t="shared" si="386"/>
        <v>0</v>
      </c>
      <c r="AA1804" s="180">
        <f t="shared" si="386"/>
        <v>0</v>
      </c>
      <c r="AB1804" s="180">
        <f t="shared" si="386"/>
        <v>0</v>
      </c>
      <c r="AC1804" s="180">
        <f t="shared" si="386"/>
        <v>0</v>
      </c>
      <c r="AD1804" s="180">
        <f t="shared" si="386"/>
        <v>0</v>
      </c>
      <c r="AE1804" s="180">
        <f t="shared" si="386"/>
        <v>0</v>
      </c>
      <c r="AF1804" s="180">
        <f t="shared" si="386"/>
        <v>0</v>
      </c>
      <c r="AG1804" s="180">
        <v>0.2</v>
      </c>
      <c r="AH1804" s="180">
        <v>0.2</v>
      </c>
      <c r="AI1804" s="180">
        <v>0.2</v>
      </c>
      <c r="AJ1804" s="180">
        <v>0.2</v>
      </c>
      <c r="AK1804" s="180">
        <v>0.2</v>
      </c>
      <c r="AL1804" s="180">
        <v>0.2</v>
      </c>
      <c r="AM1804" s="180">
        <v>0.2</v>
      </c>
      <c r="AN1804" s="180">
        <v>0.2</v>
      </c>
      <c r="AO1804" s="180">
        <v>0.2</v>
      </c>
      <c r="AP1804" s="180">
        <v>0.2</v>
      </c>
      <c r="AQ1804" s="180">
        <v>0.8</v>
      </c>
      <c r="AR1804" s="180">
        <v>0.8</v>
      </c>
      <c r="AS1804" s="180">
        <v>1</v>
      </c>
      <c r="AT1804" s="180">
        <v>1</v>
      </c>
      <c r="AU1804" s="180">
        <v>1</v>
      </c>
      <c r="AV1804" s="180">
        <v>1</v>
      </c>
      <c r="AW1804" s="180">
        <v>1</v>
      </c>
      <c r="AX1804" s="180">
        <v>1</v>
      </c>
      <c r="AY1804" s="180">
        <v>1</v>
      </c>
      <c r="AZ1804" s="180">
        <v>1</v>
      </c>
      <c r="BA1804" s="180">
        <v>1</v>
      </c>
      <c r="BB1804" s="180">
        <v>1</v>
      </c>
      <c r="BC1804" s="180">
        <v>1</v>
      </c>
      <c r="BD1804" s="180">
        <v>1</v>
      </c>
      <c r="BE1804" s="180">
        <v>1</v>
      </c>
      <c r="BF1804" s="180">
        <v>1</v>
      </c>
      <c r="BG1804" s="180">
        <v>1</v>
      </c>
      <c r="BH1804" s="180">
        <v>1</v>
      </c>
      <c r="BI1804" s="180">
        <v>1</v>
      </c>
      <c r="BJ1804" s="180">
        <v>1</v>
      </c>
      <c r="BK1804" s="180">
        <v>1</v>
      </c>
      <c r="BL1804" s="180"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7">S1808*$M1807+S1811*$M1810+S1814*$M1813</f>
        <v>0</v>
      </c>
      <c r="T1805" s="177">
        <f t="shared" si="387"/>
        <v>0</v>
      </c>
      <c r="U1805" s="177">
        <f t="shared" si="387"/>
        <v>0</v>
      </c>
      <c r="V1805" s="177">
        <f t="shared" si="387"/>
        <v>0</v>
      </c>
      <c r="W1805" s="177">
        <f t="shared" si="387"/>
        <v>0</v>
      </c>
      <c r="X1805" s="177">
        <f t="shared" si="387"/>
        <v>0</v>
      </c>
      <c r="Y1805" s="177">
        <f t="shared" si="387"/>
        <v>0</v>
      </c>
      <c r="Z1805" s="177">
        <f t="shared" si="387"/>
        <v>0</v>
      </c>
      <c r="AA1805" s="177">
        <f t="shared" si="387"/>
        <v>0</v>
      </c>
      <c r="AB1805" s="177">
        <f t="shared" si="387"/>
        <v>0</v>
      </c>
      <c r="AC1805" s="177">
        <f t="shared" si="387"/>
        <v>0</v>
      </c>
      <c r="AD1805" s="177">
        <f t="shared" si="387"/>
        <v>0</v>
      </c>
      <c r="AE1805" s="177">
        <f t="shared" si="387"/>
        <v>0</v>
      </c>
      <c r="AF1805" s="177">
        <f t="shared" si="387"/>
        <v>0</v>
      </c>
      <c r="AG1805" s="177">
        <f t="shared" si="387"/>
        <v>0</v>
      </c>
      <c r="AH1805" s="177">
        <f t="shared" si="387"/>
        <v>0</v>
      </c>
      <c r="AI1805" s="177">
        <f t="shared" si="387"/>
        <v>0</v>
      </c>
      <c r="AJ1805" s="177">
        <f t="shared" si="387"/>
        <v>0</v>
      </c>
      <c r="AK1805" s="177">
        <f t="shared" si="387"/>
        <v>0</v>
      </c>
      <c r="AL1805" s="177">
        <f t="shared" si="387"/>
        <v>0</v>
      </c>
      <c r="AM1805" s="177">
        <f t="shared" si="387"/>
        <v>0</v>
      </c>
      <c r="AN1805" s="177">
        <f t="shared" si="387"/>
        <v>0</v>
      </c>
      <c r="AO1805" s="177">
        <f t="shared" si="387"/>
        <v>0</v>
      </c>
      <c r="AP1805" s="177">
        <f t="shared" si="387"/>
        <v>0</v>
      </c>
      <c r="AQ1805" s="177">
        <f t="shared" si="387"/>
        <v>0</v>
      </c>
      <c r="AR1805" s="177">
        <f t="shared" si="387"/>
        <v>0</v>
      </c>
      <c r="AS1805" s="177">
        <f t="shared" si="387"/>
        <v>0</v>
      </c>
      <c r="AT1805" s="177">
        <f t="shared" si="387"/>
        <v>0</v>
      </c>
      <c r="AU1805" s="177">
        <f t="shared" si="387"/>
        <v>0</v>
      </c>
      <c r="AV1805" s="177">
        <f t="shared" si="387"/>
        <v>0</v>
      </c>
      <c r="AW1805" s="177">
        <f t="shared" si="387"/>
        <v>0</v>
      </c>
      <c r="AX1805" s="177">
        <f t="shared" si="387"/>
        <v>0</v>
      </c>
      <c r="AY1805" s="177">
        <f t="shared" si="387"/>
        <v>0</v>
      </c>
      <c r="AZ1805" s="177">
        <f t="shared" si="387"/>
        <v>0</v>
      </c>
      <c r="BA1805" s="177">
        <f t="shared" si="387"/>
        <v>0</v>
      </c>
      <c r="BB1805" s="177">
        <f t="shared" si="387"/>
        <v>0</v>
      </c>
      <c r="BC1805" s="177">
        <f t="shared" si="387"/>
        <v>0</v>
      </c>
      <c r="BD1805" s="177">
        <f t="shared" si="387"/>
        <v>0</v>
      </c>
      <c r="BE1805" s="177">
        <f t="shared" si="387"/>
        <v>0</v>
      </c>
      <c r="BF1805" s="177">
        <f t="shared" si="387"/>
        <v>0</v>
      </c>
      <c r="BG1805" s="177">
        <f t="shared" si="387"/>
        <v>0</v>
      </c>
      <c r="BH1805" s="177">
        <f t="shared" si="387"/>
        <v>0</v>
      </c>
      <c r="BI1805" s="177">
        <f t="shared" si="387"/>
        <v>0</v>
      </c>
      <c r="BJ1805" s="177">
        <f t="shared" si="387"/>
        <v>0</v>
      </c>
      <c r="BK1805" s="177">
        <f t="shared" si="387"/>
        <v>0</v>
      </c>
      <c r="BL1805" s="177">
        <f t="shared" si="387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780</v>
      </c>
      <c r="S1806" s="177">
        <f>S1809*$M$1807+S1812*$M$1810+S1815*$M$1813</f>
        <v>0</v>
      </c>
      <c r="T1806" s="177">
        <f t="shared" ref="T1806:AF1806" si="388">T1809*$M$1807+T1812*$M$1810+T1815*$M$1813</f>
        <v>0</v>
      </c>
      <c r="U1806" s="177">
        <f t="shared" si="388"/>
        <v>0</v>
      </c>
      <c r="V1806" s="177">
        <f t="shared" si="388"/>
        <v>0</v>
      </c>
      <c r="W1806" s="177">
        <f t="shared" si="388"/>
        <v>0</v>
      </c>
      <c r="X1806" s="177">
        <f t="shared" si="388"/>
        <v>0</v>
      </c>
      <c r="Y1806" s="177">
        <f t="shared" si="388"/>
        <v>0</v>
      </c>
      <c r="Z1806" s="177">
        <f t="shared" si="388"/>
        <v>0</v>
      </c>
      <c r="AA1806" s="177">
        <f t="shared" si="388"/>
        <v>0</v>
      </c>
      <c r="AB1806" s="177">
        <f t="shared" si="388"/>
        <v>0</v>
      </c>
      <c r="AC1806" s="177">
        <f t="shared" si="388"/>
        <v>0</v>
      </c>
      <c r="AD1806" s="177">
        <f t="shared" si="388"/>
        <v>0</v>
      </c>
      <c r="AE1806" s="177">
        <f t="shared" si="388"/>
        <v>0</v>
      </c>
      <c r="AF1806" s="177">
        <f t="shared" si="388"/>
        <v>0</v>
      </c>
      <c r="AG1806" s="177"/>
      <c r="AH1806" s="177"/>
      <c r="AI1806" s="177"/>
      <c r="AJ1806" s="177"/>
      <c r="AK1806" s="177"/>
      <c r="AL1806" s="177"/>
      <c r="AM1806" s="177"/>
      <c r="AN1806" s="177"/>
      <c r="AO1806" s="177"/>
      <c r="AP1806" s="177"/>
      <c r="AQ1806" s="177"/>
      <c r="AR1806" s="177"/>
      <c r="AS1806" s="177"/>
      <c r="AT1806" s="177"/>
      <c r="AU1806" s="177"/>
      <c r="AV1806" s="177"/>
      <c r="AW1806" s="177"/>
      <c r="AX1806" s="177"/>
      <c r="AY1806" s="177"/>
      <c r="AZ1806" s="177"/>
      <c r="BA1806" s="177"/>
      <c r="BB1806" s="177"/>
      <c r="BC1806" s="177"/>
      <c r="BD1806" s="177"/>
      <c r="BE1806" s="177"/>
      <c r="BF1806" s="177"/>
      <c r="BG1806" s="177"/>
      <c r="BH1806" s="177"/>
      <c r="BI1806" s="177"/>
      <c r="BJ1806" s="177"/>
      <c r="BK1806" s="177"/>
      <c r="BL1806" s="177"/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/>
      <c r="N1807" s="104"/>
      <c r="O1807" s="104"/>
      <c r="P1807" s="105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780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  <c r="AN1809" s="182"/>
      <c r="AO1809" s="182"/>
      <c r="AP1809" s="182"/>
      <c r="AQ1809" s="182"/>
      <c r="AR1809" s="182"/>
      <c r="AS1809" s="182"/>
      <c r="AT1809" s="182"/>
      <c r="AU1809" s="182"/>
      <c r="AV1809" s="182"/>
      <c r="AW1809" s="182"/>
      <c r="AX1809" s="182"/>
      <c r="AY1809" s="182"/>
      <c r="AZ1809" s="182"/>
      <c r="BA1809" s="182"/>
      <c r="BB1809" s="182"/>
      <c r="BC1809" s="182"/>
      <c r="BD1809" s="182"/>
      <c r="BE1809" s="182"/>
      <c r="BF1809" s="182"/>
      <c r="BG1809" s="182"/>
      <c r="BH1809" s="182"/>
      <c r="BI1809" s="182"/>
      <c r="BJ1809" s="182"/>
      <c r="BK1809" s="182"/>
      <c r="BL1809" s="182"/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/>
      <c r="N1810" s="104"/>
      <c r="O1810" s="104"/>
      <c r="P1810" s="105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780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/>
      <c r="AR1812" s="182"/>
      <c r="AS1812" s="182"/>
      <c r="AT1812" s="182"/>
      <c r="AU1812" s="182"/>
      <c r="AV1812" s="182"/>
      <c r="AW1812" s="182"/>
      <c r="AX1812" s="182"/>
      <c r="AY1812" s="182"/>
      <c r="AZ1812" s="182"/>
      <c r="BA1812" s="182"/>
      <c r="BB1812" s="182"/>
      <c r="BC1812" s="182"/>
      <c r="BD1812" s="182"/>
      <c r="BE1812" s="182"/>
      <c r="BF1812" s="182"/>
      <c r="BG1812" s="182"/>
      <c r="BH1812" s="182"/>
      <c r="BI1812" s="182"/>
      <c r="BJ1812" s="182"/>
      <c r="BK1812" s="182"/>
      <c r="BL1812" s="182"/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/>
      <c r="N1813" s="104"/>
      <c r="O1813" s="104"/>
      <c r="P1813" s="105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780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/>
      <c r="AT1815" s="182"/>
      <c r="AU1815" s="182"/>
      <c r="AV1815" s="182"/>
      <c r="AW1815" s="182"/>
      <c r="AX1815" s="182"/>
      <c r="AY1815" s="182"/>
      <c r="AZ1815" s="182"/>
      <c r="BA1815" s="182"/>
      <c r="BB1815" s="182"/>
      <c r="BC1815" s="182"/>
      <c r="BD1815" s="182"/>
      <c r="BE1815" s="182"/>
      <c r="BF1815" s="182"/>
      <c r="BG1815" s="182"/>
      <c r="BH1815" s="182"/>
      <c r="BI1815" s="182"/>
      <c r="BJ1815" s="182"/>
      <c r="BK1815" s="182"/>
      <c r="BL1815" s="182"/>
    </row>
    <row r="1816" spans="1:64" s="7" customFormat="1" ht="26.4" outlineLevel="1" x14ac:dyDescent="0.3">
      <c r="A1816" s="54"/>
      <c r="B1816" s="49"/>
      <c r="C1816" s="45"/>
      <c r="D1816" s="56"/>
      <c r="E1816" s="71"/>
      <c r="F1816" s="71"/>
      <c r="G1816" s="467" t="s">
        <v>492</v>
      </c>
      <c r="H1816" s="317" t="s">
        <v>805</v>
      </c>
      <c r="I1816" s="30"/>
      <c r="J1816" s="30"/>
      <c r="K1816" s="30"/>
      <c r="L1816" s="30">
        <f>P1816/$P$1471</f>
        <v>0</v>
      </c>
      <c r="M1816" s="30"/>
      <c r="N1816" s="31"/>
      <c r="O1816" s="31"/>
      <c r="P1816" s="87"/>
      <c r="Q1816" s="4"/>
      <c r="R1816" s="163" t="s">
        <v>110</v>
      </c>
      <c r="S1816" s="180">
        <f>S1819*$M$1819+S1822*$M$1822+S1825*$M$1825</f>
        <v>0</v>
      </c>
      <c r="T1816" s="180">
        <f t="shared" ref="T1816:AF1816" si="389">T1819*$M1819+T1822*$M1822+T1825*$M1825</f>
        <v>0</v>
      </c>
      <c r="U1816" s="180">
        <f t="shared" si="389"/>
        <v>0</v>
      </c>
      <c r="V1816" s="180">
        <f t="shared" si="389"/>
        <v>0</v>
      </c>
      <c r="W1816" s="180">
        <f t="shared" si="389"/>
        <v>0</v>
      </c>
      <c r="X1816" s="180">
        <f t="shared" si="389"/>
        <v>0</v>
      </c>
      <c r="Y1816" s="180">
        <f t="shared" si="389"/>
        <v>0</v>
      </c>
      <c r="Z1816" s="180">
        <f t="shared" si="389"/>
        <v>0</v>
      </c>
      <c r="AA1816" s="180">
        <f t="shared" si="389"/>
        <v>0</v>
      </c>
      <c r="AB1816" s="180">
        <f t="shared" si="389"/>
        <v>0</v>
      </c>
      <c r="AC1816" s="180">
        <f t="shared" si="389"/>
        <v>0</v>
      </c>
      <c r="AD1816" s="180">
        <f t="shared" si="389"/>
        <v>0</v>
      </c>
      <c r="AE1816" s="180">
        <f t="shared" si="389"/>
        <v>0</v>
      </c>
      <c r="AF1816" s="180">
        <f t="shared" si="389"/>
        <v>0</v>
      </c>
      <c r="AG1816" s="180">
        <v>0.2</v>
      </c>
      <c r="AH1816" s="180">
        <v>0.2</v>
      </c>
      <c r="AI1816" s="180">
        <v>0.2</v>
      </c>
      <c r="AJ1816" s="180">
        <v>0.2</v>
      </c>
      <c r="AK1816" s="180">
        <v>0.2</v>
      </c>
      <c r="AL1816" s="180">
        <v>0.2</v>
      </c>
      <c r="AM1816" s="180">
        <v>0.2</v>
      </c>
      <c r="AN1816" s="180">
        <v>0.2</v>
      </c>
      <c r="AO1816" s="180">
        <v>0.2</v>
      </c>
      <c r="AP1816" s="180">
        <v>0.2</v>
      </c>
      <c r="AQ1816" s="180">
        <v>0.8</v>
      </c>
      <c r="AR1816" s="180">
        <v>0.8</v>
      </c>
      <c r="AS1816" s="180">
        <v>1</v>
      </c>
      <c r="AT1816" s="180">
        <v>1</v>
      </c>
      <c r="AU1816" s="180">
        <v>1</v>
      </c>
      <c r="AV1816" s="180">
        <v>1</v>
      </c>
      <c r="AW1816" s="180">
        <v>1</v>
      </c>
      <c r="AX1816" s="180">
        <v>1</v>
      </c>
      <c r="AY1816" s="180">
        <v>1</v>
      </c>
      <c r="AZ1816" s="180">
        <v>1</v>
      </c>
      <c r="BA1816" s="180">
        <v>1</v>
      </c>
      <c r="BB1816" s="180">
        <v>1</v>
      </c>
      <c r="BC1816" s="180">
        <v>1</v>
      </c>
      <c r="BD1816" s="180">
        <v>1</v>
      </c>
      <c r="BE1816" s="180">
        <v>1</v>
      </c>
      <c r="BF1816" s="180">
        <v>1</v>
      </c>
      <c r="BG1816" s="180">
        <v>1</v>
      </c>
      <c r="BH1816" s="180">
        <v>1</v>
      </c>
      <c r="BI1816" s="180">
        <v>1</v>
      </c>
      <c r="BJ1816" s="180">
        <v>1</v>
      </c>
      <c r="BK1816" s="180">
        <v>1</v>
      </c>
      <c r="BL1816" s="180"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90">S1820*$M1819+S1823*$M1822+S1826*$M1825</f>
        <v>0</v>
      </c>
      <c r="T1817" s="177">
        <f t="shared" si="390"/>
        <v>0</v>
      </c>
      <c r="U1817" s="177">
        <f t="shared" si="390"/>
        <v>0</v>
      </c>
      <c r="V1817" s="177">
        <f t="shared" si="390"/>
        <v>0</v>
      </c>
      <c r="W1817" s="177">
        <f t="shared" si="390"/>
        <v>0</v>
      </c>
      <c r="X1817" s="177">
        <f t="shared" si="390"/>
        <v>0</v>
      </c>
      <c r="Y1817" s="177">
        <f t="shared" si="390"/>
        <v>0</v>
      </c>
      <c r="Z1817" s="177">
        <f t="shared" si="390"/>
        <v>0</v>
      </c>
      <c r="AA1817" s="177">
        <f t="shared" si="390"/>
        <v>0</v>
      </c>
      <c r="AB1817" s="177">
        <f t="shared" si="390"/>
        <v>0</v>
      </c>
      <c r="AC1817" s="177">
        <f t="shared" si="390"/>
        <v>0</v>
      </c>
      <c r="AD1817" s="177">
        <f t="shared" si="390"/>
        <v>0</v>
      </c>
      <c r="AE1817" s="177">
        <f t="shared" si="390"/>
        <v>0</v>
      </c>
      <c r="AF1817" s="177">
        <f t="shared" si="390"/>
        <v>0</v>
      </c>
      <c r="AG1817" s="177">
        <f t="shared" si="390"/>
        <v>0</v>
      </c>
      <c r="AH1817" s="177">
        <f t="shared" si="390"/>
        <v>0</v>
      </c>
      <c r="AI1817" s="177">
        <f t="shared" si="390"/>
        <v>0</v>
      </c>
      <c r="AJ1817" s="177">
        <f t="shared" si="390"/>
        <v>0</v>
      </c>
      <c r="AK1817" s="177">
        <f t="shared" si="390"/>
        <v>0</v>
      </c>
      <c r="AL1817" s="177">
        <f t="shared" si="390"/>
        <v>0</v>
      </c>
      <c r="AM1817" s="177">
        <f t="shared" si="390"/>
        <v>0</v>
      </c>
      <c r="AN1817" s="177">
        <f t="shared" si="390"/>
        <v>0</v>
      </c>
      <c r="AO1817" s="177">
        <f t="shared" si="390"/>
        <v>0</v>
      </c>
      <c r="AP1817" s="177">
        <f t="shared" si="390"/>
        <v>0</v>
      </c>
      <c r="AQ1817" s="177">
        <f t="shared" si="390"/>
        <v>0</v>
      </c>
      <c r="AR1817" s="177">
        <f t="shared" si="390"/>
        <v>0</v>
      </c>
      <c r="AS1817" s="177">
        <f t="shared" si="390"/>
        <v>0</v>
      </c>
      <c r="AT1817" s="177">
        <f t="shared" si="390"/>
        <v>0</v>
      </c>
      <c r="AU1817" s="177">
        <f t="shared" si="390"/>
        <v>0</v>
      </c>
      <c r="AV1817" s="177">
        <f t="shared" si="390"/>
        <v>0</v>
      </c>
      <c r="AW1817" s="177">
        <f t="shared" si="390"/>
        <v>0</v>
      </c>
      <c r="AX1817" s="177">
        <f t="shared" si="390"/>
        <v>0</v>
      </c>
      <c r="AY1817" s="177">
        <f t="shared" si="390"/>
        <v>0</v>
      </c>
      <c r="AZ1817" s="177">
        <f t="shared" si="390"/>
        <v>0</v>
      </c>
      <c r="BA1817" s="177">
        <f t="shared" si="390"/>
        <v>0</v>
      </c>
      <c r="BB1817" s="177">
        <f t="shared" si="390"/>
        <v>0</v>
      </c>
      <c r="BC1817" s="177">
        <f t="shared" si="390"/>
        <v>0</v>
      </c>
      <c r="BD1817" s="177">
        <f t="shared" si="390"/>
        <v>0</v>
      </c>
      <c r="BE1817" s="177">
        <f t="shared" si="390"/>
        <v>0</v>
      </c>
      <c r="BF1817" s="177">
        <f t="shared" si="390"/>
        <v>0</v>
      </c>
      <c r="BG1817" s="177">
        <f t="shared" si="390"/>
        <v>0</v>
      </c>
      <c r="BH1817" s="177">
        <f t="shared" si="390"/>
        <v>0</v>
      </c>
      <c r="BI1817" s="177">
        <f t="shared" si="390"/>
        <v>0</v>
      </c>
      <c r="BJ1817" s="177">
        <f t="shared" si="390"/>
        <v>0</v>
      </c>
      <c r="BK1817" s="177">
        <f t="shared" si="390"/>
        <v>0</v>
      </c>
      <c r="BL1817" s="177">
        <f t="shared" si="390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780</v>
      </c>
      <c r="S1818" s="177">
        <f>S1821*$M$1819+S1824*$M$1822+S1827*$M$1825</f>
        <v>0</v>
      </c>
      <c r="T1818" s="177">
        <f t="shared" ref="T1818:AF1818" si="391">T1821*$M$1819+T1824*$M$1822+T1827*$M$1825</f>
        <v>0</v>
      </c>
      <c r="U1818" s="177">
        <f t="shared" si="391"/>
        <v>0</v>
      </c>
      <c r="V1818" s="177">
        <f t="shared" si="391"/>
        <v>0</v>
      </c>
      <c r="W1818" s="177">
        <f t="shared" si="391"/>
        <v>0</v>
      </c>
      <c r="X1818" s="177">
        <f t="shared" si="391"/>
        <v>0</v>
      </c>
      <c r="Y1818" s="177">
        <f t="shared" si="391"/>
        <v>0</v>
      </c>
      <c r="Z1818" s="177">
        <f t="shared" si="391"/>
        <v>0</v>
      </c>
      <c r="AA1818" s="177">
        <f t="shared" si="391"/>
        <v>0</v>
      </c>
      <c r="AB1818" s="177">
        <f t="shared" si="391"/>
        <v>0</v>
      </c>
      <c r="AC1818" s="177">
        <f t="shared" si="391"/>
        <v>0</v>
      </c>
      <c r="AD1818" s="177">
        <f t="shared" si="391"/>
        <v>0</v>
      </c>
      <c r="AE1818" s="177">
        <f t="shared" si="391"/>
        <v>0</v>
      </c>
      <c r="AF1818" s="177">
        <f t="shared" si="391"/>
        <v>0</v>
      </c>
      <c r="AG1818" s="177"/>
      <c r="AH1818" s="177"/>
      <c r="AI1818" s="177"/>
      <c r="AJ1818" s="177"/>
      <c r="AK1818" s="177"/>
      <c r="AL1818" s="177"/>
      <c r="AM1818" s="177"/>
      <c r="AN1818" s="177"/>
      <c r="AO1818" s="177"/>
      <c r="AP1818" s="177"/>
      <c r="AQ1818" s="177"/>
      <c r="AR1818" s="177"/>
      <c r="AS1818" s="177"/>
      <c r="AT1818" s="177"/>
      <c r="AU1818" s="177"/>
      <c r="AV1818" s="177"/>
      <c r="AW1818" s="177"/>
      <c r="AX1818" s="177"/>
      <c r="AY1818" s="177"/>
      <c r="AZ1818" s="177"/>
      <c r="BA1818" s="177"/>
      <c r="BB1818" s="177"/>
      <c r="BC1818" s="177"/>
      <c r="BD1818" s="177"/>
      <c r="BE1818" s="177"/>
      <c r="BF1818" s="177"/>
      <c r="BG1818" s="177"/>
      <c r="BH1818" s="177"/>
      <c r="BI1818" s="177"/>
      <c r="BJ1818" s="177"/>
      <c r="BK1818" s="177"/>
      <c r="BL1818" s="177"/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/>
      <c r="N1819" s="104"/>
      <c r="O1819" s="104"/>
      <c r="P1819" s="105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780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/>
      <c r="AI1821" s="182"/>
      <c r="AJ1821" s="182"/>
      <c r="AK1821" s="182"/>
      <c r="AL1821" s="182"/>
      <c r="AM1821" s="182"/>
      <c r="AN1821" s="182"/>
      <c r="AO1821" s="182"/>
      <c r="AP1821" s="182"/>
      <c r="AQ1821" s="182"/>
      <c r="AR1821" s="182"/>
      <c r="AS1821" s="182"/>
      <c r="AT1821" s="182"/>
      <c r="AU1821" s="182"/>
      <c r="AV1821" s="182"/>
      <c r="AW1821" s="182"/>
      <c r="AX1821" s="182"/>
      <c r="AY1821" s="182"/>
      <c r="AZ1821" s="182"/>
      <c r="BA1821" s="182"/>
      <c r="BB1821" s="182"/>
      <c r="BC1821" s="182"/>
      <c r="BD1821" s="182"/>
      <c r="BE1821" s="182"/>
      <c r="BF1821" s="182"/>
      <c r="BG1821" s="182"/>
      <c r="BH1821" s="182"/>
      <c r="BI1821" s="182"/>
      <c r="BJ1821" s="182"/>
      <c r="BK1821" s="182"/>
      <c r="BL1821" s="182"/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/>
      <c r="N1822" s="104"/>
      <c r="O1822" s="104"/>
      <c r="P1822" s="105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780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/>
      <c r="AR1824" s="182"/>
      <c r="AS1824" s="182"/>
      <c r="AT1824" s="182"/>
      <c r="AU1824" s="182"/>
      <c r="AV1824" s="182"/>
      <c r="AW1824" s="182"/>
      <c r="AX1824" s="182"/>
      <c r="AY1824" s="182"/>
      <c r="AZ1824" s="182"/>
      <c r="BA1824" s="182"/>
      <c r="BB1824" s="182"/>
      <c r="BC1824" s="182"/>
      <c r="BD1824" s="182"/>
      <c r="BE1824" s="182"/>
      <c r="BF1824" s="182"/>
      <c r="BG1824" s="182"/>
      <c r="BH1824" s="182"/>
      <c r="BI1824" s="182"/>
      <c r="BJ1824" s="182"/>
      <c r="BK1824" s="182"/>
      <c r="BL1824" s="182"/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/>
      <c r="N1825" s="104"/>
      <c r="O1825" s="104"/>
      <c r="P1825" s="105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780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/>
      <c r="AT1827" s="182"/>
      <c r="AU1827" s="182"/>
      <c r="AV1827" s="182"/>
      <c r="AW1827" s="182"/>
      <c r="AX1827" s="182"/>
      <c r="AY1827" s="182"/>
      <c r="AZ1827" s="182"/>
      <c r="BA1827" s="182"/>
      <c r="BB1827" s="182"/>
      <c r="BC1827" s="182"/>
      <c r="BD1827" s="182"/>
      <c r="BE1827" s="182"/>
      <c r="BF1827" s="182"/>
      <c r="BG1827" s="182"/>
      <c r="BH1827" s="182"/>
      <c r="BI1827" s="182"/>
      <c r="BJ1827" s="182"/>
      <c r="BK1827" s="182"/>
      <c r="BL1827" s="182"/>
    </row>
    <row r="1828" spans="1:64" s="7" customFormat="1" ht="26.4" outlineLevel="1" x14ac:dyDescent="0.3">
      <c r="A1828" s="54"/>
      <c r="B1828" s="49"/>
      <c r="C1828" s="45"/>
      <c r="D1828" s="56"/>
      <c r="E1828" s="71"/>
      <c r="F1828" s="71"/>
      <c r="G1828" s="64" t="s">
        <v>792</v>
      </c>
      <c r="H1828" s="317" t="s">
        <v>183</v>
      </c>
      <c r="I1828" s="30"/>
      <c r="J1828" s="30"/>
      <c r="K1828" s="30"/>
      <c r="L1828" s="30">
        <f>P1828/$P$1471</f>
        <v>2.4857416774668791E-3</v>
      </c>
      <c r="M1828" s="30"/>
      <c r="N1828" s="31"/>
      <c r="O1828" s="31"/>
      <c r="P1828" s="87">
        <v>235144.44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2">T1831*$M1831+T1834*$M1834+T1837*$M1837</f>
        <v>0</v>
      </c>
      <c r="U1828" s="180">
        <f t="shared" si="392"/>
        <v>0</v>
      </c>
      <c r="V1828" s="180">
        <f t="shared" si="392"/>
        <v>0</v>
      </c>
      <c r="W1828" s="180">
        <f t="shared" si="392"/>
        <v>0</v>
      </c>
      <c r="X1828" s="180">
        <f t="shared" si="392"/>
        <v>0</v>
      </c>
      <c r="Y1828" s="180">
        <f t="shared" si="392"/>
        <v>0</v>
      </c>
      <c r="Z1828" s="180">
        <f t="shared" si="392"/>
        <v>0</v>
      </c>
      <c r="AA1828" s="180">
        <f t="shared" si="392"/>
        <v>0</v>
      </c>
      <c r="AB1828" s="180">
        <f t="shared" si="392"/>
        <v>0</v>
      </c>
      <c r="AC1828" s="180">
        <f t="shared" si="392"/>
        <v>0</v>
      </c>
      <c r="AD1828" s="180">
        <f t="shared" si="392"/>
        <v>0.19999999999999998</v>
      </c>
      <c r="AE1828" s="180">
        <f t="shared" si="392"/>
        <v>0.19999999999999998</v>
      </c>
      <c r="AF1828" s="180">
        <f t="shared" si="392"/>
        <v>0.19999999999999998</v>
      </c>
      <c r="AG1828" s="180">
        <f t="shared" si="392"/>
        <v>0.19999999999999998</v>
      </c>
      <c r="AH1828" s="180">
        <f t="shared" si="392"/>
        <v>0.19999999999999998</v>
      </c>
      <c r="AI1828" s="180">
        <f t="shared" si="392"/>
        <v>0.19999999999999998</v>
      </c>
      <c r="AJ1828" s="180">
        <f t="shared" si="392"/>
        <v>0.19999999999999998</v>
      </c>
      <c r="AK1828" s="180">
        <f t="shared" si="392"/>
        <v>0.19999999999999998</v>
      </c>
      <c r="AL1828" s="180">
        <f t="shared" si="392"/>
        <v>0.19999999999999998</v>
      </c>
      <c r="AM1828" s="180">
        <f t="shared" si="392"/>
        <v>0.19999999999999998</v>
      </c>
      <c r="AN1828" s="180">
        <f t="shared" si="392"/>
        <v>0.19999999999999998</v>
      </c>
      <c r="AO1828" s="180">
        <f t="shared" si="392"/>
        <v>0.19999999999999998</v>
      </c>
      <c r="AP1828" s="180">
        <f t="shared" si="392"/>
        <v>0.19999999999999998</v>
      </c>
      <c r="AQ1828" s="180">
        <f t="shared" si="392"/>
        <v>0.79999999999999993</v>
      </c>
      <c r="AR1828" s="180">
        <f t="shared" si="392"/>
        <v>0.79999999999999993</v>
      </c>
      <c r="AS1828" s="180">
        <f t="shared" si="392"/>
        <v>0.99999999999999989</v>
      </c>
      <c r="AT1828" s="180">
        <f t="shared" si="392"/>
        <v>0.99999999999999989</v>
      </c>
      <c r="AU1828" s="180">
        <f t="shared" si="392"/>
        <v>0.99999999999999989</v>
      </c>
      <c r="AV1828" s="180">
        <f t="shared" si="392"/>
        <v>0.99999999999999989</v>
      </c>
      <c r="AW1828" s="180">
        <f t="shared" si="392"/>
        <v>0.99999999999999989</v>
      </c>
      <c r="AX1828" s="180">
        <f t="shared" si="392"/>
        <v>0.99999999999999989</v>
      </c>
      <c r="AY1828" s="180">
        <f t="shared" si="392"/>
        <v>0.99999999999999989</v>
      </c>
      <c r="AZ1828" s="180">
        <f t="shared" si="392"/>
        <v>0.99999999999999989</v>
      </c>
      <c r="BA1828" s="180">
        <f t="shared" si="392"/>
        <v>0.99999999999999989</v>
      </c>
      <c r="BB1828" s="180">
        <f t="shared" si="392"/>
        <v>0.99999999999999989</v>
      </c>
      <c r="BC1828" s="180">
        <f t="shared" si="392"/>
        <v>0.99999999999999989</v>
      </c>
      <c r="BD1828" s="180">
        <f t="shared" si="392"/>
        <v>0.99999999999999989</v>
      </c>
      <c r="BE1828" s="180">
        <f t="shared" si="392"/>
        <v>0.99999999999999989</v>
      </c>
      <c r="BF1828" s="180">
        <f t="shared" si="392"/>
        <v>0.99999999999999989</v>
      </c>
      <c r="BG1828" s="180">
        <f t="shared" si="392"/>
        <v>0.99999999999999989</v>
      </c>
      <c r="BH1828" s="180">
        <f t="shared" si="392"/>
        <v>0.99999999999999989</v>
      </c>
      <c r="BI1828" s="180">
        <f t="shared" si="392"/>
        <v>0.99999999999999989</v>
      </c>
      <c r="BJ1828" s="180">
        <f t="shared" si="392"/>
        <v>0.99999999999999989</v>
      </c>
      <c r="BK1828" s="180">
        <f t="shared" si="392"/>
        <v>0.99999999999999989</v>
      </c>
      <c r="BL1828" s="180">
        <f t="shared" si="392"/>
        <v>0.99999999999999989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3">S1832*$M1831+S1835*$M1834+S1838*$M1837</f>
        <v>0</v>
      </c>
      <c r="T1829" s="177">
        <f t="shared" si="393"/>
        <v>0</v>
      </c>
      <c r="U1829" s="177">
        <f t="shared" si="393"/>
        <v>0</v>
      </c>
      <c r="V1829" s="177">
        <f t="shared" si="393"/>
        <v>0</v>
      </c>
      <c r="W1829" s="177">
        <f t="shared" si="393"/>
        <v>0</v>
      </c>
      <c r="X1829" s="177">
        <f t="shared" si="393"/>
        <v>0</v>
      </c>
      <c r="Y1829" s="177">
        <f t="shared" si="393"/>
        <v>0</v>
      </c>
      <c r="Z1829" s="177">
        <f t="shared" si="393"/>
        <v>0</v>
      </c>
      <c r="AA1829" s="177">
        <f t="shared" si="393"/>
        <v>0</v>
      </c>
      <c r="AB1829" s="177">
        <f t="shared" si="393"/>
        <v>0</v>
      </c>
      <c r="AC1829" s="177">
        <f t="shared" si="393"/>
        <v>0</v>
      </c>
      <c r="AD1829" s="177">
        <f t="shared" si="393"/>
        <v>0</v>
      </c>
      <c r="AE1829" s="177">
        <f t="shared" si="393"/>
        <v>0</v>
      </c>
      <c r="AF1829" s="177">
        <f t="shared" si="393"/>
        <v>0</v>
      </c>
      <c r="AG1829" s="177">
        <f t="shared" si="393"/>
        <v>0</v>
      </c>
      <c r="AH1829" s="177">
        <f t="shared" si="393"/>
        <v>0</v>
      </c>
      <c r="AI1829" s="177">
        <f t="shared" si="393"/>
        <v>0</v>
      </c>
      <c r="AJ1829" s="177">
        <f t="shared" si="393"/>
        <v>0</v>
      </c>
      <c r="AK1829" s="177">
        <f t="shared" si="393"/>
        <v>0</v>
      </c>
      <c r="AL1829" s="177">
        <f t="shared" si="393"/>
        <v>0</v>
      </c>
      <c r="AM1829" s="177">
        <f t="shared" si="393"/>
        <v>0</v>
      </c>
      <c r="AN1829" s="177">
        <f t="shared" si="393"/>
        <v>0</v>
      </c>
      <c r="AO1829" s="177">
        <f t="shared" si="393"/>
        <v>0</v>
      </c>
      <c r="AP1829" s="177">
        <f t="shared" si="393"/>
        <v>0</v>
      </c>
      <c r="AQ1829" s="177">
        <f t="shared" si="393"/>
        <v>0</v>
      </c>
      <c r="AR1829" s="177">
        <f t="shared" si="393"/>
        <v>0</v>
      </c>
      <c r="AS1829" s="177">
        <f t="shared" si="393"/>
        <v>0</v>
      </c>
      <c r="AT1829" s="177">
        <f t="shared" si="393"/>
        <v>0</v>
      </c>
      <c r="AU1829" s="177">
        <f t="shared" si="393"/>
        <v>0</v>
      </c>
      <c r="AV1829" s="177">
        <f t="shared" si="393"/>
        <v>0</v>
      </c>
      <c r="AW1829" s="177">
        <f t="shared" si="393"/>
        <v>0</v>
      </c>
      <c r="AX1829" s="177">
        <f t="shared" si="393"/>
        <v>0</v>
      </c>
      <c r="AY1829" s="177">
        <f t="shared" si="393"/>
        <v>0</v>
      </c>
      <c r="AZ1829" s="177">
        <f t="shared" si="393"/>
        <v>0</v>
      </c>
      <c r="BA1829" s="177">
        <f t="shared" si="393"/>
        <v>0</v>
      </c>
      <c r="BB1829" s="177">
        <f t="shared" si="393"/>
        <v>0</v>
      </c>
      <c r="BC1829" s="177">
        <f t="shared" si="393"/>
        <v>0</v>
      </c>
      <c r="BD1829" s="177">
        <f t="shared" si="393"/>
        <v>0</v>
      </c>
      <c r="BE1829" s="177">
        <f t="shared" si="393"/>
        <v>0</v>
      </c>
      <c r="BF1829" s="177">
        <f t="shared" si="393"/>
        <v>0</v>
      </c>
      <c r="BG1829" s="177">
        <f t="shared" si="393"/>
        <v>0</v>
      </c>
      <c r="BH1829" s="177">
        <f t="shared" si="393"/>
        <v>0</v>
      </c>
      <c r="BI1829" s="177">
        <f t="shared" si="393"/>
        <v>0</v>
      </c>
      <c r="BJ1829" s="177">
        <f t="shared" si="393"/>
        <v>0</v>
      </c>
      <c r="BK1829" s="177">
        <f t="shared" si="393"/>
        <v>0</v>
      </c>
      <c r="BL1829" s="177">
        <f t="shared" si="393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20"/>
      <c r="Q1830" s="13"/>
      <c r="R1830" s="117" t="s">
        <v>780</v>
      </c>
      <c r="S1830" s="177">
        <f>S1833*$M$1831+S1836*$M$1834+S1839*$M$1837</f>
        <v>0</v>
      </c>
      <c r="T1830" s="177">
        <f t="shared" ref="T1830:BL1830" si="394">T1833*$M$1831+T1836*$M$1834+T1839*$M$1837</f>
        <v>0</v>
      </c>
      <c r="U1830" s="177">
        <f t="shared" si="394"/>
        <v>0</v>
      </c>
      <c r="V1830" s="177">
        <f t="shared" si="394"/>
        <v>0</v>
      </c>
      <c r="W1830" s="177">
        <f t="shared" si="394"/>
        <v>0</v>
      </c>
      <c r="X1830" s="177">
        <f t="shared" si="394"/>
        <v>0</v>
      </c>
      <c r="Y1830" s="177">
        <f t="shared" si="394"/>
        <v>0</v>
      </c>
      <c r="Z1830" s="177">
        <f t="shared" si="394"/>
        <v>0</v>
      </c>
      <c r="AA1830" s="177">
        <f t="shared" si="394"/>
        <v>0</v>
      </c>
      <c r="AB1830" s="177">
        <f t="shared" si="394"/>
        <v>0</v>
      </c>
      <c r="AC1830" s="177">
        <f t="shared" si="394"/>
        <v>0</v>
      </c>
      <c r="AD1830" s="177">
        <f t="shared" si="394"/>
        <v>0</v>
      </c>
      <c r="AE1830" s="177">
        <f t="shared" si="394"/>
        <v>0</v>
      </c>
      <c r="AF1830" s="177">
        <f t="shared" si="394"/>
        <v>0</v>
      </c>
      <c r="AG1830" s="177">
        <f t="shared" si="394"/>
        <v>0</v>
      </c>
      <c r="AH1830" s="177">
        <f t="shared" si="394"/>
        <v>0</v>
      </c>
      <c r="AI1830" s="177">
        <f t="shared" si="394"/>
        <v>0</v>
      </c>
      <c r="AJ1830" s="177">
        <f t="shared" si="394"/>
        <v>0</v>
      </c>
      <c r="AK1830" s="177">
        <f t="shared" si="394"/>
        <v>0</v>
      </c>
      <c r="AL1830" s="177">
        <f t="shared" si="394"/>
        <v>0.19999999999999998</v>
      </c>
      <c r="AM1830" s="177">
        <f t="shared" si="394"/>
        <v>0.19999999999999998</v>
      </c>
      <c r="AN1830" s="177">
        <f t="shared" si="394"/>
        <v>0.19999999999999998</v>
      </c>
      <c r="AO1830" s="177">
        <f t="shared" si="394"/>
        <v>0.19999999999999998</v>
      </c>
      <c r="AP1830" s="177">
        <f t="shared" si="394"/>
        <v>0.19999999999999998</v>
      </c>
      <c r="AQ1830" s="177">
        <f t="shared" si="394"/>
        <v>0.79999999999999993</v>
      </c>
      <c r="AR1830" s="177">
        <f t="shared" si="394"/>
        <v>0.79999999999999993</v>
      </c>
      <c r="AS1830" s="177">
        <f t="shared" si="394"/>
        <v>0.99999999999999989</v>
      </c>
      <c r="AT1830" s="177">
        <f t="shared" si="394"/>
        <v>0.99999999999999989</v>
      </c>
      <c r="AU1830" s="177">
        <f t="shared" si="394"/>
        <v>0.99999999999999989</v>
      </c>
      <c r="AV1830" s="177">
        <f t="shared" si="394"/>
        <v>0.99999999999999989</v>
      </c>
      <c r="AW1830" s="177">
        <f t="shared" si="394"/>
        <v>0.99999999999999989</v>
      </c>
      <c r="AX1830" s="177">
        <f t="shared" si="394"/>
        <v>0.99999999999999989</v>
      </c>
      <c r="AY1830" s="177">
        <f t="shared" si="394"/>
        <v>0.99999999999999989</v>
      </c>
      <c r="AZ1830" s="177">
        <f t="shared" si="394"/>
        <v>0.99999999999999989</v>
      </c>
      <c r="BA1830" s="177">
        <f t="shared" si="394"/>
        <v>0.99999999999999989</v>
      </c>
      <c r="BB1830" s="177">
        <f t="shared" si="394"/>
        <v>0.99999999999999989</v>
      </c>
      <c r="BC1830" s="177">
        <f t="shared" si="394"/>
        <v>0.99999999999999989</v>
      </c>
      <c r="BD1830" s="177">
        <f t="shared" si="394"/>
        <v>0.99999999999999989</v>
      </c>
      <c r="BE1830" s="177">
        <f t="shared" si="394"/>
        <v>0.99999999999999989</v>
      </c>
      <c r="BF1830" s="177">
        <f t="shared" si="394"/>
        <v>0.99999999999999989</v>
      </c>
      <c r="BG1830" s="177">
        <f t="shared" si="394"/>
        <v>0.99999999999999989</v>
      </c>
      <c r="BH1830" s="177">
        <f t="shared" si="394"/>
        <v>0.99999999999999989</v>
      </c>
      <c r="BI1830" s="177">
        <f t="shared" si="394"/>
        <v>0.99999999999999989</v>
      </c>
      <c r="BJ1830" s="177">
        <f t="shared" si="394"/>
        <v>0.99999999999999989</v>
      </c>
      <c r="BK1830" s="177">
        <f t="shared" si="394"/>
        <v>0.99999999999999989</v>
      </c>
      <c r="BL1830" s="177">
        <f t="shared" si="394"/>
        <v>0.99999999999999989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f>P1831/$P$1828</f>
        <v>0.19999999999999998</v>
      </c>
      <c r="N1831" s="104"/>
      <c r="O1831" s="104"/>
      <c r="P1831" s="105">
        <v>47028.887999999999</v>
      </c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/>
      <c r="AM1832" s="182"/>
      <c r="AN1832" s="182"/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20"/>
      <c r="Q1833" s="13"/>
      <c r="R1833" s="117" t="s">
        <v>780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/>
      <c r="AI1833" s="182"/>
      <c r="AJ1833" s="182"/>
      <c r="AK1833" s="182"/>
      <c r="AL1833" s="182">
        <v>1</v>
      </c>
      <c r="AM1833" s="182">
        <v>1</v>
      </c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f>P1834/$P$1828</f>
        <v>0.6</v>
      </c>
      <c r="N1834" s="104"/>
      <c r="O1834" s="104"/>
      <c r="P1834" s="105">
        <v>141086.66399999999</v>
      </c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20"/>
      <c r="Q1836" s="13"/>
      <c r="R1836" s="117" t="s">
        <v>780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>
        <v>1</v>
      </c>
      <c r="AR1836" s="182">
        <v>1</v>
      </c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f>P1837/$P$1828</f>
        <v>0.19999999999999998</v>
      </c>
      <c r="N1837" s="104"/>
      <c r="O1837" s="104"/>
      <c r="P1837" s="105">
        <v>47028.887999999999</v>
      </c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780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ht="26.4" outlineLevel="1" x14ac:dyDescent="0.3">
      <c r="A1840" s="54"/>
      <c r="B1840" s="49"/>
      <c r="C1840" s="45"/>
      <c r="D1840" s="56"/>
      <c r="E1840" s="71"/>
      <c r="F1840" s="71"/>
      <c r="G1840" s="467" t="s">
        <v>494</v>
      </c>
      <c r="H1840" s="317" t="s">
        <v>806</v>
      </c>
      <c r="I1840" s="30"/>
      <c r="J1840" s="30"/>
      <c r="K1840" s="30"/>
      <c r="L1840" s="30"/>
      <c r="M1840" s="30"/>
      <c r="N1840" s="31"/>
      <c r="O1840" s="31"/>
      <c r="P1840" s="87"/>
      <c r="Q1840" s="4"/>
      <c r="R1840" s="163" t="s">
        <v>110</v>
      </c>
      <c r="S1840" s="180">
        <f>S1843*$M$1843+S1846*$M$1846+S1849*$M$1849</f>
        <v>0</v>
      </c>
      <c r="T1840" s="180">
        <f t="shared" ref="T1840:AF1840" si="395">T1843*$M1843+T1846*$M1846+T1849*$M1849</f>
        <v>0</v>
      </c>
      <c r="U1840" s="180">
        <f t="shared" si="395"/>
        <v>0</v>
      </c>
      <c r="V1840" s="180">
        <f t="shared" si="395"/>
        <v>0</v>
      </c>
      <c r="W1840" s="180">
        <f t="shared" si="395"/>
        <v>0</v>
      </c>
      <c r="X1840" s="180">
        <f t="shared" si="395"/>
        <v>0</v>
      </c>
      <c r="Y1840" s="180">
        <f t="shared" si="395"/>
        <v>0</v>
      </c>
      <c r="Z1840" s="180">
        <f t="shared" si="395"/>
        <v>0</v>
      </c>
      <c r="AA1840" s="180">
        <f t="shared" si="395"/>
        <v>0</v>
      </c>
      <c r="AB1840" s="180">
        <f t="shared" si="395"/>
        <v>0</v>
      </c>
      <c r="AC1840" s="180">
        <f t="shared" si="395"/>
        <v>0</v>
      </c>
      <c r="AD1840" s="180">
        <f t="shared" si="395"/>
        <v>0</v>
      </c>
      <c r="AE1840" s="180">
        <f t="shared" si="395"/>
        <v>0</v>
      </c>
      <c r="AF1840" s="180">
        <f t="shared" si="395"/>
        <v>0</v>
      </c>
      <c r="AG1840" s="180">
        <v>0.2</v>
      </c>
      <c r="AH1840" s="180">
        <v>0.2</v>
      </c>
      <c r="AI1840" s="180">
        <v>0.2</v>
      </c>
      <c r="AJ1840" s="180">
        <v>0.2</v>
      </c>
      <c r="AK1840" s="180">
        <v>0.2</v>
      </c>
      <c r="AL1840" s="180">
        <v>0.2</v>
      </c>
      <c r="AM1840" s="180">
        <v>0.2</v>
      </c>
      <c r="AN1840" s="180">
        <v>0.2</v>
      </c>
      <c r="AO1840" s="180">
        <v>0.2</v>
      </c>
      <c r="AP1840" s="180">
        <v>0.2</v>
      </c>
      <c r="AQ1840" s="180">
        <v>0.8</v>
      </c>
      <c r="AR1840" s="180">
        <v>0.8</v>
      </c>
      <c r="AS1840" s="180">
        <v>1</v>
      </c>
      <c r="AT1840" s="180">
        <v>1</v>
      </c>
      <c r="AU1840" s="180">
        <v>1</v>
      </c>
      <c r="AV1840" s="180">
        <v>1</v>
      </c>
      <c r="AW1840" s="180">
        <v>1</v>
      </c>
      <c r="AX1840" s="180">
        <v>1</v>
      </c>
      <c r="AY1840" s="180">
        <v>1</v>
      </c>
      <c r="AZ1840" s="180">
        <v>1</v>
      </c>
      <c r="BA1840" s="180">
        <v>1</v>
      </c>
      <c r="BB1840" s="180">
        <v>1</v>
      </c>
      <c r="BC1840" s="180">
        <v>1</v>
      </c>
      <c r="BD1840" s="180">
        <v>1</v>
      </c>
      <c r="BE1840" s="180">
        <v>1</v>
      </c>
      <c r="BF1840" s="180">
        <v>1</v>
      </c>
      <c r="BG1840" s="180">
        <v>1</v>
      </c>
      <c r="BH1840" s="180">
        <v>1</v>
      </c>
      <c r="BI1840" s="180">
        <v>1</v>
      </c>
      <c r="BJ1840" s="180">
        <v>1</v>
      </c>
      <c r="BK1840" s="180">
        <v>1</v>
      </c>
      <c r="BL1840" s="180"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6">S1844*$M1843+S1847*$M1846+S1850*$M1849</f>
        <v>0</v>
      </c>
      <c r="T1841" s="177">
        <f t="shared" si="396"/>
        <v>0</v>
      </c>
      <c r="U1841" s="177">
        <f t="shared" si="396"/>
        <v>0</v>
      </c>
      <c r="V1841" s="177">
        <f t="shared" si="396"/>
        <v>0</v>
      </c>
      <c r="W1841" s="177">
        <f t="shared" si="396"/>
        <v>0</v>
      </c>
      <c r="X1841" s="177">
        <f t="shared" si="396"/>
        <v>0</v>
      </c>
      <c r="Y1841" s="177">
        <f t="shared" si="396"/>
        <v>0</v>
      </c>
      <c r="Z1841" s="177">
        <f t="shared" si="396"/>
        <v>0</v>
      </c>
      <c r="AA1841" s="177">
        <f t="shared" si="396"/>
        <v>0</v>
      </c>
      <c r="AB1841" s="177">
        <f t="shared" si="396"/>
        <v>0</v>
      </c>
      <c r="AC1841" s="177">
        <f t="shared" si="396"/>
        <v>0</v>
      </c>
      <c r="AD1841" s="177">
        <f t="shared" si="396"/>
        <v>0</v>
      </c>
      <c r="AE1841" s="177">
        <f t="shared" si="396"/>
        <v>0</v>
      </c>
      <c r="AF1841" s="177">
        <f t="shared" si="396"/>
        <v>0</v>
      </c>
      <c r="AG1841" s="177">
        <f t="shared" si="396"/>
        <v>0</v>
      </c>
      <c r="AH1841" s="177">
        <f t="shared" si="396"/>
        <v>0</v>
      </c>
      <c r="AI1841" s="177">
        <f t="shared" si="396"/>
        <v>0</v>
      </c>
      <c r="AJ1841" s="177">
        <f t="shared" si="396"/>
        <v>0</v>
      </c>
      <c r="AK1841" s="177">
        <f t="shared" si="396"/>
        <v>0</v>
      </c>
      <c r="AL1841" s="177">
        <f t="shared" si="396"/>
        <v>0</v>
      </c>
      <c r="AM1841" s="177">
        <f t="shared" si="396"/>
        <v>0</v>
      </c>
      <c r="AN1841" s="177">
        <f t="shared" si="396"/>
        <v>0</v>
      </c>
      <c r="AO1841" s="177">
        <f t="shared" si="396"/>
        <v>0</v>
      </c>
      <c r="AP1841" s="177">
        <f t="shared" si="396"/>
        <v>0</v>
      </c>
      <c r="AQ1841" s="177">
        <f t="shared" si="396"/>
        <v>0</v>
      </c>
      <c r="AR1841" s="177">
        <f t="shared" si="396"/>
        <v>0</v>
      </c>
      <c r="AS1841" s="177">
        <f t="shared" si="396"/>
        <v>0</v>
      </c>
      <c r="AT1841" s="177">
        <f t="shared" si="396"/>
        <v>0</v>
      </c>
      <c r="AU1841" s="177">
        <f t="shared" si="396"/>
        <v>0</v>
      </c>
      <c r="AV1841" s="177">
        <f t="shared" si="396"/>
        <v>0</v>
      </c>
      <c r="AW1841" s="177">
        <f t="shared" si="396"/>
        <v>0</v>
      </c>
      <c r="AX1841" s="177">
        <f t="shared" si="396"/>
        <v>0</v>
      </c>
      <c r="AY1841" s="177">
        <f t="shared" si="396"/>
        <v>0</v>
      </c>
      <c r="AZ1841" s="177">
        <f t="shared" si="396"/>
        <v>0</v>
      </c>
      <c r="BA1841" s="177">
        <f t="shared" si="396"/>
        <v>0</v>
      </c>
      <c r="BB1841" s="177">
        <f t="shared" si="396"/>
        <v>0</v>
      </c>
      <c r="BC1841" s="177">
        <f t="shared" si="396"/>
        <v>0</v>
      </c>
      <c r="BD1841" s="177">
        <f t="shared" si="396"/>
        <v>0</v>
      </c>
      <c r="BE1841" s="177">
        <f t="shared" si="396"/>
        <v>0</v>
      </c>
      <c r="BF1841" s="177">
        <f t="shared" si="396"/>
        <v>0</v>
      </c>
      <c r="BG1841" s="177">
        <f t="shared" si="396"/>
        <v>0</v>
      </c>
      <c r="BH1841" s="177">
        <f t="shared" si="396"/>
        <v>0</v>
      </c>
      <c r="BI1841" s="177">
        <f t="shared" si="396"/>
        <v>0</v>
      </c>
      <c r="BJ1841" s="177">
        <f t="shared" si="396"/>
        <v>0</v>
      </c>
      <c r="BK1841" s="177">
        <f t="shared" si="396"/>
        <v>0</v>
      </c>
      <c r="BL1841" s="177">
        <f t="shared" si="396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780</v>
      </c>
      <c r="S1842" s="177">
        <f>S1845*$M$1843+S1848*$M$1846+S1851*$M$1849</f>
        <v>0</v>
      </c>
      <c r="T1842" s="177">
        <f t="shared" ref="T1842:AF1842" si="397">T1845*$M$1843+T1848*$M$1846+T1851*$M$1849</f>
        <v>0</v>
      </c>
      <c r="U1842" s="177">
        <f t="shared" si="397"/>
        <v>0</v>
      </c>
      <c r="V1842" s="177">
        <f t="shared" si="397"/>
        <v>0</v>
      </c>
      <c r="W1842" s="177">
        <f t="shared" si="397"/>
        <v>0</v>
      </c>
      <c r="X1842" s="177">
        <f t="shared" si="397"/>
        <v>0</v>
      </c>
      <c r="Y1842" s="177">
        <f t="shared" si="397"/>
        <v>0</v>
      </c>
      <c r="Z1842" s="177">
        <f t="shared" si="397"/>
        <v>0</v>
      </c>
      <c r="AA1842" s="177">
        <f t="shared" si="397"/>
        <v>0</v>
      </c>
      <c r="AB1842" s="177">
        <f t="shared" si="397"/>
        <v>0</v>
      </c>
      <c r="AC1842" s="177">
        <f t="shared" si="397"/>
        <v>0</v>
      </c>
      <c r="AD1842" s="177">
        <f t="shared" si="397"/>
        <v>0</v>
      </c>
      <c r="AE1842" s="177">
        <f t="shared" si="397"/>
        <v>0</v>
      </c>
      <c r="AF1842" s="177">
        <f t="shared" si="397"/>
        <v>0</v>
      </c>
      <c r="AG1842" s="177"/>
      <c r="AH1842" s="177"/>
      <c r="AI1842" s="177"/>
      <c r="AJ1842" s="177"/>
      <c r="AK1842" s="177"/>
      <c r="AL1842" s="177"/>
      <c r="AM1842" s="177"/>
      <c r="AN1842" s="177"/>
      <c r="AO1842" s="177"/>
      <c r="AP1842" s="177"/>
      <c r="AQ1842" s="177"/>
      <c r="AR1842" s="177"/>
      <c r="AS1842" s="177"/>
      <c r="AT1842" s="177"/>
      <c r="AU1842" s="177"/>
      <c r="AV1842" s="177"/>
      <c r="AW1842" s="177"/>
      <c r="AX1842" s="177"/>
      <c r="AY1842" s="177"/>
      <c r="AZ1842" s="177"/>
      <c r="BA1842" s="177"/>
      <c r="BB1842" s="177"/>
      <c r="BC1842" s="177"/>
      <c r="BD1842" s="177"/>
      <c r="BE1842" s="177"/>
      <c r="BF1842" s="177"/>
      <c r="BG1842" s="177"/>
      <c r="BH1842" s="177"/>
      <c r="BI1842" s="177"/>
      <c r="BJ1842" s="177"/>
      <c r="BK1842" s="177"/>
      <c r="BL1842" s="177"/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/>
      <c r="N1843" s="104"/>
      <c r="O1843" s="104"/>
      <c r="P1843" s="105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780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  <c r="AN1845" s="182"/>
      <c r="AO1845" s="182"/>
      <c r="AP1845" s="182"/>
      <c r="AQ1845" s="182"/>
      <c r="AR1845" s="182"/>
      <c r="AS1845" s="182"/>
      <c r="AT1845" s="182"/>
      <c r="AU1845" s="182"/>
      <c r="AV1845" s="182"/>
      <c r="AW1845" s="182"/>
      <c r="AX1845" s="182"/>
      <c r="AY1845" s="182"/>
      <c r="AZ1845" s="182"/>
      <c r="BA1845" s="182"/>
      <c r="BB1845" s="182"/>
      <c r="BC1845" s="182"/>
      <c r="BD1845" s="182"/>
      <c r="BE1845" s="182"/>
      <c r="BF1845" s="182"/>
      <c r="BG1845" s="182"/>
      <c r="BH1845" s="182"/>
      <c r="BI1845" s="182"/>
      <c r="BJ1845" s="182"/>
      <c r="BK1845" s="182"/>
      <c r="BL1845" s="182"/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/>
      <c r="N1846" s="104"/>
      <c r="O1846" s="104"/>
      <c r="P1846" s="105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780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/>
      <c r="AR1848" s="182"/>
      <c r="AS1848" s="182"/>
      <c r="AT1848" s="182"/>
      <c r="AU1848" s="182"/>
      <c r="AV1848" s="182"/>
      <c r="AW1848" s="182"/>
      <c r="AX1848" s="182"/>
      <c r="AY1848" s="182"/>
      <c r="AZ1848" s="182"/>
      <c r="BA1848" s="182"/>
      <c r="BB1848" s="182"/>
      <c r="BC1848" s="182"/>
      <c r="BD1848" s="182"/>
      <c r="BE1848" s="182"/>
      <c r="BF1848" s="182"/>
      <c r="BG1848" s="182"/>
      <c r="BH1848" s="182"/>
      <c r="BI1848" s="182"/>
      <c r="BJ1848" s="182"/>
      <c r="BK1848" s="182"/>
      <c r="BL1848" s="182"/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/>
      <c r="N1849" s="104"/>
      <c r="O1849" s="104"/>
      <c r="P1849" s="105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780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/>
      <c r="AT1851" s="182"/>
      <c r="AU1851" s="182"/>
      <c r="AV1851" s="182"/>
      <c r="AW1851" s="182"/>
      <c r="AX1851" s="182"/>
      <c r="AY1851" s="182"/>
      <c r="AZ1851" s="182"/>
      <c r="BA1851" s="182"/>
      <c r="BB1851" s="182"/>
      <c r="BC1851" s="182"/>
      <c r="BD1851" s="182"/>
      <c r="BE1851" s="182"/>
      <c r="BF1851" s="182"/>
      <c r="BG1851" s="182"/>
      <c r="BH1851" s="182"/>
      <c r="BI1851" s="182"/>
      <c r="BJ1851" s="182"/>
      <c r="BK1851" s="182"/>
      <c r="BL1851" s="182"/>
    </row>
    <row r="1852" spans="1:64" s="7" customFormat="1" ht="26.4" outlineLevel="1" x14ac:dyDescent="0.3">
      <c r="A1852" s="54"/>
      <c r="B1852" s="49"/>
      <c r="C1852" s="45"/>
      <c r="D1852" s="56"/>
      <c r="E1852" s="71"/>
      <c r="F1852" s="71"/>
      <c r="G1852" s="467" t="s">
        <v>495</v>
      </c>
      <c r="H1852" s="317" t="s">
        <v>807</v>
      </c>
      <c r="I1852" s="30"/>
      <c r="J1852" s="30"/>
      <c r="K1852" s="30"/>
      <c r="L1852" s="30"/>
      <c r="M1852" s="30"/>
      <c r="N1852" s="31"/>
      <c r="O1852" s="31"/>
      <c r="P1852" s="87"/>
      <c r="Q1852" s="4"/>
      <c r="R1852" s="163" t="s">
        <v>110</v>
      </c>
      <c r="S1852" s="180">
        <f>S1855*$M$1855+S1858*$M$1858+S1861*$M$1861</f>
        <v>0</v>
      </c>
      <c r="T1852" s="180">
        <f t="shared" ref="T1852:AF1852" si="398">T1855*$M1855+T1858*$M1858+T1861*$M1861</f>
        <v>0</v>
      </c>
      <c r="U1852" s="180">
        <f t="shared" si="398"/>
        <v>0</v>
      </c>
      <c r="V1852" s="180">
        <f t="shared" si="398"/>
        <v>0</v>
      </c>
      <c r="W1852" s="180">
        <f t="shared" si="398"/>
        <v>0</v>
      </c>
      <c r="X1852" s="180">
        <f t="shared" si="398"/>
        <v>0</v>
      </c>
      <c r="Y1852" s="180">
        <f t="shared" si="398"/>
        <v>0</v>
      </c>
      <c r="Z1852" s="180">
        <f t="shared" si="398"/>
        <v>0</v>
      </c>
      <c r="AA1852" s="180">
        <f t="shared" si="398"/>
        <v>0</v>
      </c>
      <c r="AB1852" s="180">
        <f t="shared" si="398"/>
        <v>0</v>
      </c>
      <c r="AC1852" s="180">
        <f t="shared" si="398"/>
        <v>0</v>
      </c>
      <c r="AD1852" s="180">
        <f t="shared" si="398"/>
        <v>0</v>
      </c>
      <c r="AE1852" s="180">
        <f t="shared" si="398"/>
        <v>0</v>
      </c>
      <c r="AF1852" s="180">
        <f t="shared" si="398"/>
        <v>0</v>
      </c>
      <c r="AG1852" s="180">
        <v>0.2</v>
      </c>
      <c r="AH1852" s="180">
        <v>0.2</v>
      </c>
      <c r="AI1852" s="180">
        <v>0.2</v>
      </c>
      <c r="AJ1852" s="180">
        <v>0.2</v>
      </c>
      <c r="AK1852" s="180">
        <v>0.2</v>
      </c>
      <c r="AL1852" s="180">
        <v>0.2</v>
      </c>
      <c r="AM1852" s="180">
        <v>0.2</v>
      </c>
      <c r="AN1852" s="180">
        <v>0.2</v>
      </c>
      <c r="AO1852" s="180">
        <v>0.2</v>
      </c>
      <c r="AP1852" s="180">
        <v>0.2</v>
      </c>
      <c r="AQ1852" s="180">
        <v>0.8</v>
      </c>
      <c r="AR1852" s="180">
        <v>0.8</v>
      </c>
      <c r="AS1852" s="180">
        <v>1</v>
      </c>
      <c r="AT1852" s="180">
        <v>1</v>
      </c>
      <c r="AU1852" s="180">
        <v>1</v>
      </c>
      <c r="AV1852" s="180">
        <v>1</v>
      </c>
      <c r="AW1852" s="180">
        <v>1</v>
      </c>
      <c r="AX1852" s="180">
        <v>1</v>
      </c>
      <c r="AY1852" s="180">
        <v>1</v>
      </c>
      <c r="AZ1852" s="180">
        <v>1</v>
      </c>
      <c r="BA1852" s="180">
        <v>1</v>
      </c>
      <c r="BB1852" s="180">
        <v>1</v>
      </c>
      <c r="BC1852" s="180">
        <v>1</v>
      </c>
      <c r="BD1852" s="180">
        <v>1</v>
      </c>
      <c r="BE1852" s="180">
        <v>1</v>
      </c>
      <c r="BF1852" s="180">
        <v>1</v>
      </c>
      <c r="BG1852" s="180">
        <v>1</v>
      </c>
      <c r="BH1852" s="180">
        <v>1</v>
      </c>
      <c r="BI1852" s="180">
        <v>1</v>
      </c>
      <c r="BJ1852" s="180">
        <v>1</v>
      </c>
      <c r="BK1852" s="180">
        <v>1</v>
      </c>
      <c r="BL1852" s="180"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9">S1856*$M1855+S1859*$M1858+S1862*$M1861</f>
        <v>0</v>
      </c>
      <c r="T1853" s="177">
        <f t="shared" si="399"/>
        <v>0</v>
      </c>
      <c r="U1853" s="177">
        <f t="shared" si="399"/>
        <v>0</v>
      </c>
      <c r="V1853" s="177">
        <f t="shared" si="399"/>
        <v>0</v>
      </c>
      <c r="W1853" s="177">
        <f t="shared" si="399"/>
        <v>0</v>
      </c>
      <c r="X1853" s="177">
        <f t="shared" si="399"/>
        <v>0</v>
      </c>
      <c r="Y1853" s="177">
        <f t="shared" si="399"/>
        <v>0</v>
      </c>
      <c r="Z1853" s="177">
        <f t="shared" si="399"/>
        <v>0</v>
      </c>
      <c r="AA1853" s="177">
        <f t="shared" si="399"/>
        <v>0</v>
      </c>
      <c r="AB1853" s="177">
        <f t="shared" si="399"/>
        <v>0</v>
      </c>
      <c r="AC1853" s="177">
        <f t="shared" si="399"/>
        <v>0</v>
      </c>
      <c r="AD1853" s="177">
        <f t="shared" si="399"/>
        <v>0</v>
      </c>
      <c r="AE1853" s="177">
        <f t="shared" si="399"/>
        <v>0</v>
      </c>
      <c r="AF1853" s="177">
        <f t="shared" si="399"/>
        <v>0</v>
      </c>
      <c r="AG1853" s="177">
        <f t="shared" si="399"/>
        <v>0</v>
      </c>
      <c r="AH1853" s="177">
        <f t="shared" si="399"/>
        <v>0</v>
      </c>
      <c r="AI1853" s="177">
        <f t="shared" si="399"/>
        <v>0</v>
      </c>
      <c r="AJ1853" s="177">
        <f t="shared" si="399"/>
        <v>0</v>
      </c>
      <c r="AK1853" s="177">
        <f t="shared" si="399"/>
        <v>0</v>
      </c>
      <c r="AL1853" s="177">
        <f t="shared" si="399"/>
        <v>0</v>
      </c>
      <c r="AM1853" s="177">
        <f t="shared" si="399"/>
        <v>0</v>
      </c>
      <c r="AN1853" s="177">
        <f t="shared" si="399"/>
        <v>0</v>
      </c>
      <c r="AO1853" s="177">
        <f t="shared" si="399"/>
        <v>0</v>
      </c>
      <c r="AP1853" s="177">
        <f t="shared" si="399"/>
        <v>0</v>
      </c>
      <c r="AQ1853" s="177">
        <f t="shared" si="399"/>
        <v>0</v>
      </c>
      <c r="AR1853" s="177">
        <f t="shared" si="399"/>
        <v>0</v>
      </c>
      <c r="AS1853" s="177">
        <f t="shared" si="399"/>
        <v>0</v>
      </c>
      <c r="AT1853" s="177">
        <f t="shared" si="399"/>
        <v>0</v>
      </c>
      <c r="AU1853" s="177">
        <f t="shared" si="399"/>
        <v>0</v>
      </c>
      <c r="AV1853" s="177">
        <f t="shared" si="399"/>
        <v>0</v>
      </c>
      <c r="AW1853" s="177">
        <f t="shared" si="399"/>
        <v>0</v>
      </c>
      <c r="AX1853" s="177">
        <f t="shared" si="399"/>
        <v>0</v>
      </c>
      <c r="AY1853" s="177">
        <f t="shared" si="399"/>
        <v>0</v>
      </c>
      <c r="AZ1853" s="177">
        <f t="shared" si="399"/>
        <v>0</v>
      </c>
      <c r="BA1853" s="177">
        <f t="shared" si="399"/>
        <v>0</v>
      </c>
      <c r="BB1853" s="177">
        <f t="shared" si="399"/>
        <v>0</v>
      </c>
      <c r="BC1853" s="177">
        <f t="shared" si="399"/>
        <v>0</v>
      </c>
      <c r="BD1853" s="177">
        <f t="shared" si="399"/>
        <v>0</v>
      </c>
      <c r="BE1853" s="177">
        <f t="shared" si="399"/>
        <v>0</v>
      </c>
      <c r="BF1853" s="177">
        <f t="shared" si="399"/>
        <v>0</v>
      </c>
      <c r="BG1853" s="177">
        <f t="shared" si="399"/>
        <v>0</v>
      </c>
      <c r="BH1853" s="177">
        <f t="shared" si="399"/>
        <v>0</v>
      </c>
      <c r="BI1853" s="177">
        <f t="shared" si="399"/>
        <v>0</v>
      </c>
      <c r="BJ1853" s="177">
        <f t="shared" si="399"/>
        <v>0</v>
      </c>
      <c r="BK1853" s="177">
        <f t="shared" si="399"/>
        <v>0</v>
      </c>
      <c r="BL1853" s="177">
        <f t="shared" si="399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780</v>
      </c>
      <c r="S1854" s="177">
        <f>S1857*$M$1855+S1860*$M$1858+S1863*$M$1861</f>
        <v>0</v>
      </c>
      <c r="T1854" s="177">
        <f t="shared" ref="T1854:AF1854" si="400">T1857*$M$1855+T1860*$M$1858+T1863*$M$1861</f>
        <v>0</v>
      </c>
      <c r="U1854" s="177">
        <f t="shared" si="400"/>
        <v>0</v>
      </c>
      <c r="V1854" s="177">
        <f t="shared" si="400"/>
        <v>0</v>
      </c>
      <c r="W1854" s="177">
        <f t="shared" si="400"/>
        <v>0</v>
      </c>
      <c r="X1854" s="177">
        <f t="shared" si="400"/>
        <v>0</v>
      </c>
      <c r="Y1854" s="177">
        <f t="shared" si="400"/>
        <v>0</v>
      </c>
      <c r="Z1854" s="177">
        <f t="shared" si="400"/>
        <v>0</v>
      </c>
      <c r="AA1854" s="177">
        <f t="shared" si="400"/>
        <v>0</v>
      </c>
      <c r="AB1854" s="177">
        <f t="shared" si="400"/>
        <v>0</v>
      </c>
      <c r="AC1854" s="177">
        <f t="shared" si="400"/>
        <v>0</v>
      </c>
      <c r="AD1854" s="177">
        <f t="shared" si="400"/>
        <v>0</v>
      </c>
      <c r="AE1854" s="177">
        <f t="shared" si="400"/>
        <v>0</v>
      </c>
      <c r="AF1854" s="177">
        <f t="shared" si="400"/>
        <v>0</v>
      </c>
      <c r="AG1854" s="177"/>
      <c r="AH1854" s="177"/>
      <c r="AI1854" s="177"/>
      <c r="AJ1854" s="177"/>
      <c r="AK1854" s="177"/>
      <c r="AL1854" s="177"/>
      <c r="AM1854" s="177"/>
      <c r="AN1854" s="177"/>
      <c r="AO1854" s="177"/>
      <c r="AP1854" s="177"/>
      <c r="AQ1854" s="177"/>
      <c r="AR1854" s="177"/>
      <c r="AS1854" s="177"/>
      <c r="AT1854" s="177"/>
      <c r="AU1854" s="177"/>
      <c r="AV1854" s="177"/>
      <c r="AW1854" s="177"/>
      <c r="AX1854" s="177"/>
      <c r="AY1854" s="177"/>
      <c r="AZ1854" s="177"/>
      <c r="BA1854" s="177"/>
      <c r="BB1854" s="177"/>
      <c r="BC1854" s="177"/>
      <c r="BD1854" s="177"/>
      <c r="BE1854" s="177"/>
      <c r="BF1854" s="177"/>
      <c r="BG1854" s="177"/>
      <c r="BH1854" s="177"/>
      <c r="BI1854" s="177"/>
      <c r="BJ1854" s="177"/>
      <c r="BK1854" s="177"/>
      <c r="BL1854" s="177"/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/>
      <c r="N1855" s="104"/>
      <c r="O1855" s="104"/>
      <c r="P1855" s="105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780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  <c r="AN1857" s="182"/>
      <c r="AO1857" s="182"/>
      <c r="AP1857" s="182"/>
      <c r="AQ1857" s="182"/>
      <c r="AR1857" s="182"/>
      <c r="AS1857" s="182"/>
      <c r="AT1857" s="182"/>
      <c r="AU1857" s="182"/>
      <c r="AV1857" s="182"/>
      <c r="AW1857" s="182"/>
      <c r="AX1857" s="182"/>
      <c r="AY1857" s="182"/>
      <c r="AZ1857" s="182"/>
      <c r="BA1857" s="182"/>
      <c r="BB1857" s="182"/>
      <c r="BC1857" s="182"/>
      <c r="BD1857" s="182"/>
      <c r="BE1857" s="182"/>
      <c r="BF1857" s="182"/>
      <c r="BG1857" s="182"/>
      <c r="BH1857" s="182"/>
      <c r="BI1857" s="182"/>
      <c r="BJ1857" s="182"/>
      <c r="BK1857" s="182"/>
      <c r="BL1857" s="182"/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/>
      <c r="N1858" s="104"/>
      <c r="O1858" s="104"/>
      <c r="P1858" s="105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780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/>
      <c r="AR1860" s="182"/>
      <c r="AS1860" s="182"/>
      <c r="AT1860" s="182"/>
      <c r="AU1860" s="182"/>
      <c r="AV1860" s="182"/>
      <c r="AW1860" s="182"/>
      <c r="AX1860" s="182"/>
      <c r="AY1860" s="182"/>
      <c r="AZ1860" s="182"/>
      <c r="BA1860" s="182"/>
      <c r="BB1860" s="182"/>
      <c r="BC1860" s="182"/>
      <c r="BD1860" s="182"/>
      <c r="BE1860" s="182"/>
      <c r="BF1860" s="182"/>
      <c r="BG1860" s="182"/>
      <c r="BH1860" s="182"/>
      <c r="BI1860" s="182"/>
      <c r="BJ1860" s="182"/>
      <c r="BK1860" s="182"/>
      <c r="BL1860" s="182"/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/>
      <c r="N1861" s="104"/>
      <c r="O1861" s="104"/>
      <c r="P1861" s="105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780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/>
      <c r="AT1863" s="182"/>
      <c r="AU1863" s="182"/>
      <c r="AV1863" s="182"/>
      <c r="AW1863" s="182"/>
      <c r="AX1863" s="182"/>
      <c r="AY1863" s="182"/>
      <c r="AZ1863" s="182"/>
      <c r="BA1863" s="182"/>
      <c r="BB1863" s="182"/>
      <c r="BC1863" s="182"/>
      <c r="BD1863" s="182"/>
      <c r="BE1863" s="182"/>
      <c r="BF1863" s="182"/>
      <c r="BG1863" s="182"/>
      <c r="BH1863" s="182"/>
      <c r="BI1863" s="182"/>
      <c r="BJ1863" s="182"/>
      <c r="BK1863" s="182"/>
      <c r="BL1863" s="182"/>
    </row>
    <row r="1864" spans="1:64" s="7" customFormat="1" ht="26.4" outlineLevel="1" x14ac:dyDescent="0.3">
      <c r="A1864" s="54"/>
      <c r="B1864" s="49"/>
      <c r="C1864" s="45"/>
      <c r="D1864" s="56"/>
      <c r="E1864" s="71"/>
      <c r="F1864" s="71"/>
      <c r="G1864" s="64" t="s">
        <v>793</v>
      </c>
      <c r="H1864" s="317" t="s">
        <v>186</v>
      </c>
      <c r="I1864" s="30"/>
      <c r="J1864" s="30"/>
      <c r="K1864" s="30"/>
      <c r="L1864" s="30">
        <f>P1864/$P$1471</f>
        <v>1.5426006550049839E-3</v>
      </c>
      <c r="M1864" s="30"/>
      <c r="N1864" s="31"/>
      <c r="O1864" s="31"/>
      <c r="P1864" s="87">
        <v>145925.85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401">T1867*$M1867+T1870*$M1870+T1873*$M1873</f>
        <v>0</v>
      </c>
      <c r="U1864" s="180">
        <f t="shared" si="401"/>
        <v>0</v>
      </c>
      <c r="V1864" s="180">
        <f t="shared" si="401"/>
        <v>0</v>
      </c>
      <c r="W1864" s="180">
        <f t="shared" si="401"/>
        <v>0</v>
      </c>
      <c r="X1864" s="180">
        <f t="shared" si="401"/>
        <v>0</v>
      </c>
      <c r="Y1864" s="180">
        <f t="shared" si="401"/>
        <v>0</v>
      </c>
      <c r="Z1864" s="180">
        <f t="shared" si="401"/>
        <v>0</v>
      </c>
      <c r="AA1864" s="180">
        <f t="shared" si="401"/>
        <v>0</v>
      </c>
      <c r="AB1864" s="180">
        <f t="shared" si="401"/>
        <v>0</v>
      </c>
      <c r="AC1864" s="180">
        <f t="shared" si="401"/>
        <v>0</v>
      </c>
      <c r="AD1864" s="180">
        <f t="shared" si="401"/>
        <v>0.20000000000000004</v>
      </c>
      <c r="AE1864" s="180">
        <f t="shared" si="401"/>
        <v>0.20000000000000004</v>
      </c>
      <c r="AF1864" s="180">
        <f t="shared" si="401"/>
        <v>0.20000000000000004</v>
      </c>
      <c r="AG1864" s="180">
        <f t="shared" si="401"/>
        <v>0.20000000000000004</v>
      </c>
      <c r="AH1864" s="180">
        <f t="shared" si="401"/>
        <v>0.20000000000000004</v>
      </c>
      <c r="AI1864" s="180">
        <f t="shared" si="401"/>
        <v>0.20000000000000004</v>
      </c>
      <c r="AJ1864" s="180">
        <f t="shared" si="401"/>
        <v>0.20000000000000004</v>
      </c>
      <c r="AK1864" s="180">
        <f t="shared" si="401"/>
        <v>0.20000000000000004</v>
      </c>
      <c r="AL1864" s="180">
        <f t="shared" si="401"/>
        <v>0.20000000000000004</v>
      </c>
      <c r="AM1864" s="180">
        <f t="shared" si="401"/>
        <v>0.20000000000000004</v>
      </c>
      <c r="AN1864" s="180">
        <f t="shared" si="401"/>
        <v>0.20000000000000004</v>
      </c>
      <c r="AO1864" s="180">
        <f t="shared" si="401"/>
        <v>0.20000000000000004</v>
      </c>
      <c r="AP1864" s="180">
        <f t="shared" si="401"/>
        <v>0.20000000000000004</v>
      </c>
      <c r="AQ1864" s="180">
        <f t="shared" si="401"/>
        <v>0.8</v>
      </c>
      <c r="AR1864" s="180">
        <f t="shared" si="401"/>
        <v>0.8</v>
      </c>
      <c r="AS1864" s="180">
        <f t="shared" si="401"/>
        <v>1</v>
      </c>
      <c r="AT1864" s="180">
        <f t="shared" si="401"/>
        <v>1</v>
      </c>
      <c r="AU1864" s="180">
        <f t="shared" si="401"/>
        <v>1</v>
      </c>
      <c r="AV1864" s="180">
        <f t="shared" si="401"/>
        <v>1</v>
      </c>
      <c r="AW1864" s="180">
        <f t="shared" si="401"/>
        <v>1</v>
      </c>
      <c r="AX1864" s="180">
        <f t="shared" si="401"/>
        <v>1</v>
      </c>
      <c r="AY1864" s="180">
        <f t="shared" si="401"/>
        <v>1</v>
      </c>
      <c r="AZ1864" s="180">
        <f t="shared" si="401"/>
        <v>1</v>
      </c>
      <c r="BA1864" s="180">
        <f t="shared" si="401"/>
        <v>1</v>
      </c>
      <c r="BB1864" s="180">
        <f t="shared" si="401"/>
        <v>1</v>
      </c>
      <c r="BC1864" s="180">
        <f t="shared" si="401"/>
        <v>1</v>
      </c>
      <c r="BD1864" s="180">
        <f t="shared" si="401"/>
        <v>1</v>
      </c>
      <c r="BE1864" s="180">
        <f t="shared" si="401"/>
        <v>1</v>
      </c>
      <c r="BF1864" s="180">
        <f t="shared" si="401"/>
        <v>1</v>
      </c>
      <c r="BG1864" s="180">
        <f t="shared" si="401"/>
        <v>1</v>
      </c>
      <c r="BH1864" s="180">
        <f t="shared" si="401"/>
        <v>1</v>
      </c>
      <c r="BI1864" s="180">
        <f t="shared" si="401"/>
        <v>1</v>
      </c>
      <c r="BJ1864" s="180">
        <f t="shared" si="401"/>
        <v>1</v>
      </c>
      <c r="BK1864" s="180">
        <f t="shared" si="401"/>
        <v>1</v>
      </c>
      <c r="BL1864" s="180">
        <f t="shared" si="401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2">S1868*$M1867+S1871*$M1870+S1874*$M1873</f>
        <v>0</v>
      </c>
      <c r="T1865" s="177">
        <f t="shared" si="402"/>
        <v>0</v>
      </c>
      <c r="U1865" s="177">
        <f t="shared" si="402"/>
        <v>0</v>
      </c>
      <c r="V1865" s="177">
        <f t="shared" si="402"/>
        <v>0</v>
      </c>
      <c r="W1865" s="177">
        <f t="shared" si="402"/>
        <v>0</v>
      </c>
      <c r="X1865" s="177">
        <f t="shared" si="402"/>
        <v>0</v>
      </c>
      <c r="Y1865" s="177">
        <f t="shared" si="402"/>
        <v>0</v>
      </c>
      <c r="Z1865" s="177">
        <f t="shared" si="402"/>
        <v>0</v>
      </c>
      <c r="AA1865" s="177">
        <f t="shared" si="402"/>
        <v>0</v>
      </c>
      <c r="AB1865" s="177">
        <f t="shared" si="402"/>
        <v>0</v>
      </c>
      <c r="AC1865" s="177">
        <f t="shared" si="402"/>
        <v>0</v>
      </c>
      <c r="AD1865" s="177">
        <f t="shared" si="402"/>
        <v>0</v>
      </c>
      <c r="AE1865" s="177">
        <f t="shared" si="402"/>
        <v>0</v>
      </c>
      <c r="AF1865" s="177">
        <f t="shared" si="402"/>
        <v>0</v>
      </c>
      <c r="AG1865" s="177">
        <f t="shared" si="402"/>
        <v>0</v>
      </c>
      <c r="AH1865" s="177">
        <f t="shared" si="402"/>
        <v>0</v>
      </c>
      <c r="AI1865" s="177">
        <f t="shared" si="402"/>
        <v>0</v>
      </c>
      <c r="AJ1865" s="177">
        <f t="shared" si="402"/>
        <v>0.20000000000000004</v>
      </c>
      <c r="AK1865" s="177">
        <f t="shared" si="402"/>
        <v>0.20000000000000004</v>
      </c>
      <c r="AL1865" s="177">
        <f t="shared" si="402"/>
        <v>0</v>
      </c>
      <c r="AM1865" s="177">
        <f t="shared" si="402"/>
        <v>0</v>
      </c>
      <c r="AN1865" s="177">
        <f t="shared" si="402"/>
        <v>0</v>
      </c>
      <c r="AO1865" s="177">
        <f t="shared" si="402"/>
        <v>0</v>
      </c>
      <c r="AP1865" s="177">
        <f t="shared" si="402"/>
        <v>0</v>
      </c>
      <c r="AQ1865" s="177">
        <f t="shared" si="402"/>
        <v>0</v>
      </c>
      <c r="AR1865" s="177">
        <f t="shared" si="402"/>
        <v>0</v>
      </c>
      <c r="AS1865" s="177">
        <f t="shared" si="402"/>
        <v>0</v>
      </c>
      <c r="AT1865" s="177">
        <f t="shared" si="402"/>
        <v>0</v>
      </c>
      <c r="AU1865" s="177">
        <f t="shared" si="402"/>
        <v>0</v>
      </c>
      <c r="AV1865" s="177">
        <f t="shared" si="402"/>
        <v>0</v>
      </c>
      <c r="AW1865" s="177">
        <f t="shared" si="402"/>
        <v>0</v>
      </c>
      <c r="AX1865" s="177">
        <f t="shared" si="402"/>
        <v>0</v>
      </c>
      <c r="AY1865" s="177">
        <f t="shared" si="402"/>
        <v>0</v>
      </c>
      <c r="AZ1865" s="177">
        <f t="shared" si="402"/>
        <v>0</v>
      </c>
      <c r="BA1865" s="177">
        <f t="shared" si="402"/>
        <v>0</v>
      </c>
      <c r="BB1865" s="177">
        <f t="shared" si="402"/>
        <v>0</v>
      </c>
      <c r="BC1865" s="177">
        <f t="shared" si="402"/>
        <v>0</v>
      </c>
      <c r="BD1865" s="177">
        <f t="shared" si="402"/>
        <v>0</v>
      </c>
      <c r="BE1865" s="177">
        <f t="shared" si="402"/>
        <v>0</v>
      </c>
      <c r="BF1865" s="177">
        <f t="shared" si="402"/>
        <v>0</v>
      </c>
      <c r="BG1865" s="177">
        <f t="shared" si="402"/>
        <v>0</v>
      </c>
      <c r="BH1865" s="177">
        <f t="shared" si="402"/>
        <v>0</v>
      </c>
      <c r="BI1865" s="177">
        <f t="shared" si="402"/>
        <v>0</v>
      </c>
      <c r="BJ1865" s="177">
        <f t="shared" si="402"/>
        <v>0</v>
      </c>
      <c r="BK1865" s="177">
        <f t="shared" si="402"/>
        <v>0</v>
      </c>
      <c r="BL1865" s="177">
        <f t="shared" si="402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20"/>
      <c r="Q1866" s="13"/>
      <c r="R1866" s="117" t="s">
        <v>780</v>
      </c>
      <c r="S1866" s="177">
        <f>S1869*$M$1867+S1872*$M$1870+S1875*$M$1873</f>
        <v>0</v>
      </c>
      <c r="T1866" s="177">
        <f t="shared" ref="T1866:BL1866" si="403">T1869*$M$1867+T1872*$M$1870+T1875*$M$1873</f>
        <v>0</v>
      </c>
      <c r="U1866" s="177">
        <f t="shared" si="403"/>
        <v>0</v>
      </c>
      <c r="V1866" s="177">
        <f t="shared" si="403"/>
        <v>0</v>
      </c>
      <c r="W1866" s="177">
        <f t="shared" si="403"/>
        <v>0</v>
      </c>
      <c r="X1866" s="177">
        <f t="shared" si="403"/>
        <v>0</v>
      </c>
      <c r="Y1866" s="177">
        <f t="shared" si="403"/>
        <v>0</v>
      </c>
      <c r="Z1866" s="177">
        <f t="shared" si="403"/>
        <v>0</v>
      </c>
      <c r="AA1866" s="177">
        <f t="shared" si="403"/>
        <v>0</v>
      </c>
      <c r="AB1866" s="177">
        <f t="shared" si="403"/>
        <v>0</v>
      </c>
      <c r="AC1866" s="177">
        <f t="shared" si="403"/>
        <v>0</v>
      </c>
      <c r="AD1866" s="177">
        <f t="shared" si="403"/>
        <v>0</v>
      </c>
      <c r="AE1866" s="177">
        <f t="shared" si="403"/>
        <v>0</v>
      </c>
      <c r="AF1866" s="177">
        <f t="shared" si="403"/>
        <v>0</v>
      </c>
      <c r="AG1866" s="177">
        <f t="shared" si="403"/>
        <v>0</v>
      </c>
      <c r="AH1866" s="177">
        <f t="shared" si="403"/>
        <v>0</v>
      </c>
      <c r="AI1866" s="177">
        <f t="shared" si="403"/>
        <v>0</v>
      </c>
      <c r="AJ1866" s="177">
        <f t="shared" si="403"/>
        <v>0</v>
      </c>
      <c r="AK1866" s="177">
        <f t="shared" si="403"/>
        <v>0.20000000000000004</v>
      </c>
      <c r="AL1866" s="177">
        <f t="shared" si="403"/>
        <v>0.20000000000000004</v>
      </c>
      <c r="AM1866" s="177">
        <f t="shared" si="403"/>
        <v>0.20000000000000004</v>
      </c>
      <c r="AN1866" s="177">
        <f t="shared" si="403"/>
        <v>0.20000000000000004</v>
      </c>
      <c r="AO1866" s="177">
        <f t="shared" si="403"/>
        <v>0.20000000000000004</v>
      </c>
      <c r="AP1866" s="177">
        <f t="shared" si="403"/>
        <v>0.20000000000000004</v>
      </c>
      <c r="AQ1866" s="177">
        <f t="shared" si="403"/>
        <v>0.8</v>
      </c>
      <c r="AR1866" s="177">
        <f t="shared" si="403"/>
        <v>0.8</v>
      </c>
      <c r="AS1866" s="177">
        <f t="shared" si="403"/>
        <v>1</v>
      </c>
      <c r="AT1866" s="177">
        <f t="shared" si="403"/>
        <v>1</v>
      </c>
      <c r="AU1866" s="177">
        <f t="shared" si="403"/>
        <v>1</v>
      </c>
      <c r="AV1866" s="177">
        <f t="shared" si="403"/>
        <v>1</v>
      </c>
      <c r="AW1866" s="177">
        <f t="shared" si="403"/>
        <v>1</v>
      </c>
      <c r="AX1866" s="177">
        <f t="shared" si="403"/>
        <v>1</v>
      </c>
      <c r="AY1866" s="177">
        <f t="shared" si="403"/>
        <v>1</v>
      </c>
      <c r="AZ1866" s="177">
        <f t="shared" si="403"/>
        <v>1</v>
      </c>
      <c r="BA1866" s="177">
        <f t="shared" si="403"/>
        <v>1</v>
      </c>
      <c r="BB1866" s="177">
        <f t="shared" si="403"/>
        <v>1</v>
      </c>
      <c r="BC1866" s="177">
        <f t="shared" si="403"/>
        <v>1</v>
      </c>
      <c r="BD1866" s="177">
        <f t="shared" si="403"/>
        <v>1</v>
      </c>
      <c r="BE1866" s="177">
        <f t="shared" si="403"/>
        <v>1</v>
      </c>
      <c r="BF1866" s="177">
        <f t="shared" si="403"/>
        <v>1</v>
      </c>
      <c r="BG1866" s="177">
        <f t="shared" si="403"/>
        <v>1</v>
      </c>
      <c r="BH1866" s="177">
        <f t="shared" si="403"/>
        <v>1</v>
      </c>
      <c r="BI1866" s="177">
        <f t="shared" si="403"/>
        <v>1</v>
      </c>
      <c r="BJ1866" s="177">
        <f t="shared" si="403"/>
        <v>1</v>
      </c>
      <c r="BK1866" s="177">
        <f t="shared" si="403"/>
        <v>1</v>
      </c>
      <c r="BL1866" s="177">
        <f t="shared" si="403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f>P1867/$P$1864</f>
        <v>0.20000000000000004</v>
      </c>
      <c r="N1867" s="104"/>
      <c r="O1867" s="104"/>
      <c r="P1867" s="105">
        <v>29185.170000000006</v>
      </c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182">
        <v>1</v>
      </c>
      <c r="AK1868" s="182">
        <v>1</v>
      </c>
      <c r="AL1868" s="182"/>
      <c r="AM1868" s="182"/>
      <c r="AN1868" s="182"/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20"/>
      <c r="Q1869" s="13"/>
      <c r="R1869" s="117" t="s">
        <v>780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/>
      <c r="AI1869" s="182"/>
      <c r="AJ1869" s="182"/>
      <c r="AK1869" s="182">
        <v>1</v>
      </c>
      <c r="AL1869" s="182">
        <v>1</v>
      </c>
      <c r="AM1869" s="182">
        <v>1</v>
      </c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f>P1870/$P$1864</f>
        <v>0.6</v>
      </c>
      <c r="N1870" s="104"/>
      <c r="O1870" s="104"/>
      <c r="P1870" s="105">
        <v>87555.51</v>
      </c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20"/>
      <c r="Q1872" s="13"/>
      <c r="R1872" s="117" t="s">
        <v>780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>
        <v>1</v>
      </c>
      <c r="AR1872" s="182">
        <v>1</v>
      </c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f>P1873/$P$1864</f>
        <v>0.20000000000000004</v>
      </c>
      <c r="N1873" s="104"/>
      <c r="O1873" s="104"/>
      <c r="P1873" s="105">
        <v>29185.170000000006</v>
      </c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780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4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4">T1879*$M1879+T1882*$M1882+T1885*$M1885</f>
        <v>0</v>
      </c>
      <c r="U1876" s="180">
        <f t="shared" si="404"/>
        <v>0</v>
      </c>
      <c r="V1876" s="180">
        <f t="shared" si="404"/>
        <v>0</v>
      </c>
      <c r="W1876" s="180">
        <f t="shared" si="404"/>
        <v>0</v>
      </c>
      <c r="X1876" s="180">
        <f t="shared" si="404"/>
        <v>0</v>
      </c>
      <c r="Y1876" s="180">
        <f t="shared" si="404"/>
        <v>0</v>
      </c>
      <c r="Z1876" s="180">
        <f t="shared" si="404"/>
        <v>0</v>
      </c>
      <c r="AA1876" s="180">
        <f t="shared" si="404"/>
        <v>0</v>
      </c>
      <c r="AB1876" s="180">
        <f t="shared" si="404"/>
        <v>0</v>
      </c>
      <c r="AC1876" s="180">
        <f t="shared" si="404"/>
        <v>0</v>
      </c>
      <c r="AD1876" s="180">
        <f t="shared" si="404"/>
        <v>0</v>
      </c>
      <c r="AE1876" s="180">
        <f t="shared" si="404"/>
        <v>0</v>
      </c>
      <c r="AF1876" s="180">
        <f t="shared" si="404"/>
        <v>0.2</v>
      </c>
      <c r="AG1876" s="180">
        <f t="shared" si="404"/>
        <v>0.2</v>
      </c>
      <c r="AH1876" s="180">
        <f t="shared" si="404"/>
        <v>0.2</v>
      </c>
      <c r="AI1876" s="180">
        <f t="shared" si="404"/>
        <v>0.2</v>
      </c>
      <c r="AJ1876" s="180">
        <f t="shared" si="404"/>
        <v>0.2</v>
      </c>
      <c r="AK1876" s="180">
        <f t="shared" si="404"/>
        <v>0.2</v>
      </c>
      <c r="AL1876" s="180">
        <f t="shared" si="404"/>
        <v>0.2</v>
      </c>
      <c r="AM1876" s="180">
        <f t="shared" si="404"/>
        <v>0.2</v>
      </c>
      <c r="AN1876" s="180">
        <f t="shared" si="404"/>
        <v>0.2</v>
      </c>
      <c r="AO1876" s="180">
        <f t="shared" si="404"/>
        <v>0.2</v>
      </c>
      <c r="AP1876" s="180">
        <f t="shared" si="404"/>
        <v>0.2</v>
      </c>
      <c r="AQ1876" s="180">
        <f t="shared" si="404"/>
        <v>0.2</v>
      </c>
      <c r="AR1876" s="180">
        <f t="shared" si="404"/>
        <v>0.8</v>
      </c>
      <c r="AS1876" s="180">
        <f t="shared" si="404"/>
        <v>1</v>
      </c>
      <c r="AT1876" s="180">
        <f t="shared" si="404"/>
        <v>1</v>
      </c>
      <c r="AU1876" s="180">
        <f t="shared" si="404"/>
        <v>1</v>
      </c>
      <c r="AV1876" s="180">
        <f t="shared" si="404"/>
        <v>1</v>
      </c>
      <c r="AW1876" s="180">
        <f t="shared" si="404"/>
        <v>1</v>
      </c>
      <c r="AX1876" s="180">
        <f t="shared" si="404"/>
        <v>1</v>
      </c>
      <c r="AY1876" s="180">
        <f t="shared" si="404"/>
        <v>1</v>
      </c>
      <c r="AZ1876" s="180">
        <f t="shared" si="404"/>
        <v>1</v>
      </c>
      <c r="BA1876" s="180">
        <f t="shared" si="404"/>
        <v>1</v>
      </c>
      <c r="BB1876" s="180">
        <f t="shared" si="404"/>
        <v>1</v>
      </c>
      <c r="BC1876" s="180">
        <f t="shared" si="404"/>
        <v>1</v>
      </c>
      <c r="BD1876" s="180">
        <f t="shared" si="404"/>
        <v>1</v>
      </c>
      <c r="BE1876" s="180">
        <f t="shared" si="404"/>
        <v>1</v>
      </c>
      <c r="BF1876" s="180">
        <f t="shared" si="404"/>
        <v>1</v>
      </c>
      <c r="BG1876" s="180">
        <f t="shared" si="404"/>
        <v>1</v>
      </c>
      <c r="BH1876" s="180">
        <f t="shared" si="404"/>
        <v>1</v>
      </c>
      <c r="BI1876" s="180">
        <f t="shared" si="404"/>
        <v>1</v>
      </c>
      <c r="BJ1876" s="180">
        <f t="shared" si="404"/>
        <v>1</v>
      </c>
      <c r="BK1876" s="180">
        <f t="shared" si="404"/>
        <v>1</v>
      </c>
      <c r="BL1876" s="180">
        <f t="shared" si="404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5">S1880*$M1879+S1883*$M1882+S1886*$M1885</f>
        <v>0</v>
      </c>
      <c r="T1877" s="177">
        <f t="shared" si="405"/>
        <v>0</v>
      </c>
      <c r="U1877" s="177">
        <f t="shared" si="405"/>
        <v>0</v>
      </c>
      <c r="V1877" s="177">
        <f t="shared" si="405"/>
        <v>0</v>
      </c>
      <c r="W1877" s="177">
        <f t="shared" si="405"/>
        <v>0</v>
      </c>
      <c r="X1877" s="177">
        <f t="shared" si="405"/>
        <v>0</v>
      </c>
      <c r="Y1877" s="177">
        <f t="shared" si="405"/>
        <v>0</v>
      </c>
      <c r="Z1877" s="177">
        <f t="shared" si="405"/>
        <v>0</v>
      </c>
      <c r="AA1877" s="177">
        <f t="shared" si="405"/>
        <v>0</v>
      </c>
      <c r="AB1877" s="177">
        <f t="shared" si="405"/>
        <v>0</v>
      </c>
      <c r="AC1877" s="177">
        <f t="shared" si="405"/>
        <v>0</v>
      </c>
      <c r="AD1877" s="177">
        <f t="shared" si="405"/>
        <v>0.2</v>
      </c>
      <c r="AE1877" s="177">
        <f t="shared" si="405"/>
        <v>0.2</v>
      </c>
      <c r="AF1877" s="177">
        <f t="shared" si="405"/>
        <v>0.2</v>
      </c>
      <c r="AG1877" s="177">
        <f t="shared" si="405"/>
        <v>0.2</v>
      </c>
      <c r="AH1877" s="177">
        <f t="shared" si="405"/>
        <v>0.2</v>
      </c>
      <c r="AI1877" s="177">
        <f t="shared" si="405"/>
        <v>0.2</v>
      </c>
      <c r="AJ1877" s="177">
        <f t="shared" si="405"/>
        <v>0.2</v>
      </c>
      <c r="AK1877" s="177">
        <f t="shared" si="405"/>
        <v>0.2</v>
      </c>
      <c r="AL1877" s="177">
        <f t="shared" si="405"/>
        <v>0</v>
      </c>
      <c r="AM1877" s="177">
        <f t="shared" si="405"/>
        <v>0</v>
      </c>
      <c r="AN1877" s="177">
        <f t="shared" si="405"/>
        <v>0</v>
      </c>
      <c r="AO1877" s="177">
        <f t="shared" si="405"/>
        <v>0</v>
      </c>
      <c r="AP1877" s="177">
        <f t="shared" si="405"/>
        <v>0</v>
      </c>
      <c r="AQ1877" s="177">
        <f t="shared" si="405"/>
        <v>0</v>
      </c>
      <c r="AR1877" s="177">
        <f t="shared" si="405"/>
        <v>0</v>
      </c>
      <c r="AS1877" s="177">
        <f t="shared" si="405"/>
        <v>0</v>
      </c>
      <c r="AT1877" s="177">
        <f t="shared" si="405"/>
        <v>0</v>
      </c>
      <c r="AU1877" s="177">
        <f t="shared" si="405"/>
        <v>0</v>
      </c>
      <c r="AV1877" s="177">
        <f t="shared" si="405"/>
        <v>0</v>
      </c>
      <c r="AW1877" s="177">
        <f t="shared" si="405"/>
        <v>0</v>
      </c>
      <c r="AX1877" s="177">
        <f t="shared" si="405"/>
        <v>0</v>
      </c>
      <c r="AY1877" s="177">
        <f t="shared" si="405"/>
        <v>0</v>
      </c>
      <c r="AZ1877" s="177">
        <f t="shared" si="405"/>
        <v>0</v>
      </c>
      <c r="BA1877" s="177">
        <f t="shared" si="405"/>
        <v>0</v>
      </c>
      <c r="BB1877" s="177">
        <f t="shared" si="405"/>
        <v>0</v>
      </c>
      <c r="BC1877" s="177">
        <f t="shared" si="405"/>
        <v>0</v>
      </c>
      <c r="BD1877" s="177">
        <f t="shared" si="405"/>
        <v>0</v>
      </c>
      <c r="BE1877" s="177">
        <f t="shared" si="405"/>
        <v>0</v>
      </c>
      <c r="BF1877" s="177">
        <f t="shared" si="405"/>
        <v>0</v>
      </c>
      <c r="BG1877" s="177">
        <f t="shared" si="405"/>
        <v>0</v>
      </c>
      <c r="BH1877" s="177">
        <f t="shared" si="405"/>
        <v>0</v>
      </c>
      <c r="BI1877" s="177">
        <f t="shared" si="405"/>
        <v>0</v>
      </c>
      <c r="BJ1877" s="177">
        <f t="shared" si="405"/>
        <v>0</v>
      </c>
      <c r="BK1877" s="177">
        <f t="shared" si="405"/>
        <v>0</v>
      </c>
      <c r="BL1877" s="177">
        <f t="shared" si="405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780</v>
      </c>
      <c r="S1878" s="177">
        <f>S1881*$M$1879+S1884*$M$1882+S1887*$M$1885</f>
        <v>0</v>
      </c>
      <c r="T1878" s="177">
        <f t="shared" ref="T1878:BL1878" si="406">T1881*$M$1879+T1884*$M$1882+T1887*$M$1885</f>
        <v>0</v>
      </c>
      <c r="U1878" s="177">
        <f t="shared" si="406"/>
        <v>0</v>
      </c>
      <c r="V1878" s="177">
        <f t="shared" si="406"/>
        <v>0</v>
      </c>
      <c r="W1878" s="177">
        <f t="shared" si="406"/>
        <v>0</v>
      </c>
      <c r="X1878" s="177">
        <f t="shared" si="406"/>
        <v>0</v>
      </c>
      <c r="Y1878" s="177">
        <f t="shared" si="406"/>
        <v>0</v>
      </c>
      <c r="Z1878" s="177">
        <f t="shared" si="406"/>
        <v>0</v>
      </c>
      <c r="AA1878" s="177">
        <f t="shared" si="406"/>
        <v>0</v>
      </c>
      <c r="AB1878" s="177">
        <f t="shared" si="406"/>
        <v>0</v>
      </c>
      <c r="AC1878" s="177">
        <f t="shared" si="406"/>
        <v>0</v>
      </c>
      <c r="AD1878" s="177">
        <f t="shared" si="406"/>
        <v>0</v>
      </c>
      <c r="AE1878" s="177">
        <f t="shared" si="406"/>
        <v>0</v>
      </c>
      <c r="AF1878" s="177">
        <f t="shared" si="406"/>
        <v>0</v>
      </c>
      <c r="AG1878" s="177">
        <f t="shared" si="406"/>
        <v>0</v>
      </c>
      <c r="AH1878" s="177">
        <f t="shared" si="406"/>
        <v>0</v>
      </c>
      <c r="AI1878" s="177">
        <f t="shared" si="406"/>
        <v>0</v>
      </c>
      <c r="AJ1878" s="177">
        <f t="shared" si="406"/>
        <v>0</v>
      </c>
      <c r="AK1878" s="177">
        <f t="shared" si="406"/>
        <v>0.2</v>
      </c>
      <c r="AL1878" s="177">
        <f t="shared" si="406"/>
        <v>0.2</v>
      </c>
      <c r="AM1878" s="177">
        <f t="shared" si="406"/>
        <v>0.2</v>
      </c>
      <c r="AN1878" s="177">
        <f t="shared" si="406"/>
        <v>0.2</v>
      </c>
      <c r="AO1878" s="177">
        <f t="shared" si="406"/>
        <v>0.2</v>
      </c>
      <c r="AP1878" s="177">
        <f t="shared" si="406"/>
        <v>0.2</v>
      </c>
      <c r="AQ1878" s="177">
        <f t="shared" si="406"/>
        <v>0.2</v>
      </c>
      <c r="AR1878" s="177">
        <f t="shared" si="406"/>
        <v>0.8</v>
      </c>
      <c r="AS1878" s="177">
        <f t="shared" si="406"/>
        <v>1</v>
      </c>
      <c r="AT1878" s="177">
        <f t="shared" si="406"/>
        <v>1</v>
      </c>
      <c r="AU1878" s="177">
        <f t="shared" si="406"/>
        <v>1</v>
      </c>
      <c r="AV1878" s="177">
        <f t="shared" si="406"/>
        <v>1</v>
      </c>
      <c r="AW1878" s="177">
        <f t="shared" si="406"/>
        <v>1</v>
      </c>
      <c r="AX1878" s="177">
        <f t="shared" si="406"/>
        <v>1</v>
      </c>
      <c r="AY1878" s="177">
        <f t="shared" si="406"/>
        <v>1</v>
      </c>
      <c r="AZ1878" s="177">
        <f t="shared" si="406"/>
        <v>1</v>
      </c>
      <c r="BA1878" s="177">
        <f t="shared" si="406"/>
        <v>1</v>
      </c>
      <c r="BB1878" s="177">
        <f t="shared" si="406"/>
        <v>1</v>
      </c>
      <c r="BC1878" s="177">
        <f t="shared" si="406"/>
        <v>1</v>
      </c>
      <c r="BD1878" s="177">
        <f t="shared" si="406"/>
        <v>1</v>
      </c>
      <c r="BE1878" s="177">
        <f t="shared" si="406"/>
        <v>1</v>
      </c>
      <c r="BF1878" s="177">
        <f t="shared" si="406"/>
        <v>1</v>
      </c>
      <c r="BG1878" s="177">
        <f t="shared" si="406"/>
        <v>1</v>
      </c>
      <c r="BH1878" s="177">
        <f t="shared" si="406"/>
        <v>1</v>
      </c>
      <c r="BI1878" s="177">
        <f t="shared" si="406"/>
        <v>1</v>
      </c>
      <c r="BJ1878" s="177">
        <f t="shared" si="406"/>
        <v>1</v>
      </c>
      <c r="BK1878" s="177">
        <f t="shared" si="406"/>
        <v>1</v>
      </c>
      <c r="BL1878" s="177">
        <f t="shared" si="406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105">
        <f>P1876*M1879</f>
        <v>201329.86800000002</v>
      </c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/>
      <c r="AM1880" s="182"/>
      <c r="AN1880" s="182"/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780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>
        <v>0</v>
      </c>
      <c r="AJ1881" s="182"/>
      <c r="AK1881" s="182">
        <v>1</v>
      </c>
      <c r="AL1881" s="182">
        <v>1</v>
      </c>
      <c r="AM1881" s="182">
        <v>1</v>
      </c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105">
        <f>P1876*M1882</f>
        <v>603989.60399999993</v>
      </c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780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/>
      <c r="AO1884" s="182"/>
      <c r="AP1884" s="182"/>
      <c r="AQ1884" s="182"/>
      <c r="AR1884" s="182">
        <v>1</v>
      </c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105">
        <f>P1876*M1885</f>
        <v>201329.86800000002</v>
      </c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780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/>
      <c r="AR1887" s="182"/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7">T1891*$M1891+T1894*$M1894+T1897*$M1897</f>
        <v>0</v>
      </c>
      <c r="U1888" s="180">
        <f t="shared" si="407"/>
        <v>0</v>
      </c>
      <c r="V1888" s="180">
        <f t="shared" si="407"/>
        <v>0</v>
      </c>
      <c r="W1888" s="180">
        <f t="shared" si="407"/>
        <v>0</v>
      </c>
      <c r="X1888" s="180">
        <f t="shared" si="407"/>
        <v>0</v>
      </c>
      <c r="Y1888" s="180">
        <f t="shared" si="407"/>
        <v>0</v>
      </c>
      <c r="Z1888" s="180">
        <f t="shared" si="407"/>
        <v>0</v>
      </c>
      <c r="AA1888" s="180">
        <f t="shared" si="407"/>
        <v>0</v>
      </c>
      <c r="AB1888" s="180">
        <f t="shared" si="407"/>
        <v>0</v>
      </c>
      <c r="AC1888" s="180">
        <f t="shared" si="407"/>
        <v>0</v>
      </c>
      <c r="AD1888" s="180">
        <f t="shared" si="407"/>
        <v>0</v>
      </c>
      <c r="AE1888" s="180">
        <f t="shared" si="407"/>
        <v>0</v>
      </c>
      <c r="AF1888" s="180">
        <f t="shared" si="407"/>
        <v>0.2</v>
      </c>
      <c r="AG1888" s="180">
        <f t="shared" si="407"/>
        <v>0.2</v>
      </c>
      <c r="AH1888" s="180">
        <f t="shared" si="407"/>
        <v>0.2</v>
      </c>
      <c r="AI1888" s="180">
        <f t="shared" si="407"/>
        <v>0.2</v>
      </c>
      <c r="AJ1888" s="180">
        <f t="shared" si="407"/>
        <v>0.2</v>
      </c>
      <c r="AK1888" s="180">
        <f t="shared" si="407"/>
        <v>0.2</v>
      </c>
      <c r="AL1888" s="180">
        <f t="shared" si="407"/>
        <v>0.2</v>
      </c>
      <c r="AM1888" s="180">
        <f t="shared" si="407"/>
        <v>0.2</v>
      </c>
      <c r="AN1888" s="180">
        <f t="shared" si="407"/>
        <v>0.2</v>
      </c>
      <c r="AO1888" s="180">
        <f t="shared" si="407"/>
        <v>0.2</v>
      </c>
      <c r="AP1888" s="180">
        <f t="shared" si="407"/>
        <v>0.2</v>
      </c>
      <c r="AQ1888" s="180">
        <f t="shared" si="407"/>
        <v>0.2</v>
      </c>
      <c r="AR1888" s="180">
        <f t="shared" si="407"/>
        <v>0.8</v>
      </c>
      <c r="AS1888" s="180">
        <f t="shared" si="407"/>
        <v>1</v>
      </c>
      <c r="AT1888" s="180">
        <f t="shared" si="407"/>
        <v>1</v>
      </c>
      <c r="AU1888" s="180">
        <f t="shared" si="407"/>
        <v>1</v>
      </c>
      <c r="AV1888" s="180">
        <f t="shared" si="407"/>
        <v>1</v>
      </c>
      <c r="AW1888" s="180">
        <f t="shared" si="407"/>
        <v>1</v>
      </c>
      <c r="AX1888" s="180">
        <f t="shared" si="407"/>
        <v>1</v>
      </c>
      <c r="AY1888" s="180">
        <f t="shared" si="407"/>
        <v>1</v>
      </c>
      <c r="AZ1888" s="180">
        <f t="shared" si="407"/>
        <v>1</v>
      </c>
      <c r="BA1888" s="180">
        <f t="shared" si="407"/>
        <v>1</v>
      </c>
      <c r="BB1888" s="180">
        <f t="shared" si="407"/>
        <v>1</v>
      </c>
      <c r="BC1888" s="180">
        <f t="shared" si="407"/>
        <v>1</v>
      </c>
      <c r="BD1888" s="180">
        <f t="shared" si="407"/>
        <v>1</v>
      </c>
      <c r="BE1888" s="180">
        <f t="shared" si="407"/>
        <v>1</v>
      </c>
      <c r="BF1888" s="180">
        <f t="shared" si="407"/>
        <v>1</v>
      </c>
      <c r="BG1888" s="180">
        <f t="shared" si="407"/>
        <v>1</v>
      </c>
      <c r="BH1888" s="180">
        <f t="shared" si="407"/>
        <v>1</v>
      </c>
      <c r="BI1888" s="180">
        <f t="shared" si="407"/>
        <v>1</v>
      </c>
      <c r="BJ1888" s="180">
        <f t="shared" si="407"/>
        <v>1</v>
      </c>
      <c r="BK1888" s="180">
        <f t="shared" si="407"/>
        <v>1</v>
      </c>
      <c r="BL1888" s="180">
        <f t="shared" si="407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8">S1892*$M1891+S1895*$M1894+S1898*$M1897</f>
        <v>0</v>
      </c>
      <c r="T1889" s="177">
        <f t="shared" si="408"/>
        <v>0</v>
      </c>
      <c r="U1889" s="177">
        <f t="shared" si="408"/>
        <v>0</v>
      </c>
      <c r="V1889" s="177">
        <f t="shared" si="408"/>
        <v>0</v>
      </c>
      <c r="W1889" s="177">
        <f t="shared" si="408"/>
        <v>0</v>
      </c>
      <c r="X1889" s="177">
        <f t="shared" si="408"/>
        <v>0</v>
      </c>
      <c r="Y1889" s="177">
        <f t="shared" si="408"/>
        <v>0</v>
      </c>
      <c r="Z1889" s="177">
        <f t="shared" si="408"/>
        <v>0</v>
      </c>
      <c r="AA1889" s="177">
        <f t="shared" si="408"/>
        <v>0</v>
      </c>
      <c r="AB1889" s="177">
        <f t="shared" si="408"/>
        <v>0</v>
      </c>
      <c r="AC1889" s="177">
        <f t="shared" si="408"/>
        <v>0</v>
      </c>
      <c r="AD1889" s="177">
        <f t="shared" si="408"/>
        <v>0.2</v>
      </c>
      <c r="AE1889" s="177">
        <f t="shared" si="408"/>
        <v>0.2</v>
      </c>
      <c r="AF1889" s="177">
        <f t="shared" si="408"/>
        <v>0.2</v>
      </c>
      <c r="AG1889" s="177">
        <f t="shared" si="408"/>
        <v>0.2</v>
      </c>
      <c r="AH1889" s="177">
        <f t="shared" si="408"/>
        <v>0.2</v>
      </c>
      <c r="AI1889" s="177">
        <f t="shared" si="408"/>
        <v>0.2</v>
      </c>
      <c r="AJ1889" s="177">
        <f t="shared" si="408"/>
        <v>0.2</v>
      </c>
      <c r="AK1889" s="177">
        <f t="shared" si="408"/>
        <v>0.2</v>
      </c>
      <c r="AL1889" s="177">
        <f t="shared" si="408"/>
        <v>0</v>
      </c>
      <c r="AM1889" s="177">
        <f t="shared" si="408"/>
        <v>0</v>
      </c>
      <c r="AN1889" s="177">
        <f t="shared" si="408"/>
        <v>0</v>
      </c>
      <c r="AO1889" s="177">
        <f t="shared" si="408"/>
        <v>0</v>
      </c>
      <c r="AP1889" s="177">
        <f t="shared" si="408"/>
        <v>0</v>
      </c>
      <c r="AQ1889" s="177">
        <f t="shared" si="408"/>
        <v>0</v>
      </c>
      <c r="AR1889" s="177">
        <f t="shared" si="408"/>
        <v>0</v>
      </c>
      <c r="AS1889" s="177">
        <f t="shared" si="408"/>
        <v>0</v>
      </c>
      <c r="AT1889" s="177">
        <f t="shared" si="408"/>
        <v>0</v>
      </c>
      <c r="AU1889" s="177">
        <f t="shared" si="408"/>
        <v>0</v>
      </c>
      <c r="AV1889" s="177">
        <f t="shared" si="408"/>
        <v>0</v>
      </c>
      <c r="AW1889" s="177">
        <f t="shared" si="408"/>
        <v>0</v>
      </c>
      <c r="AX1889" s="177">
        <f t="shared" si="408"/>
        <v>0</v>
      </c>
      <c r="AY1889" s="177">
        <f t="shared" si="408"/>
        <v>0</v>
      </c>
      <c r="AZ1889" s="177">
        <f t="shared" si="408"/>
        <v>0</v>
      </c>
      <c r="BA1889" s="177">
        <f t="shared" si="408"/>
        <v>0</v>
      </c>
      <c r="BB1889" s="177">
        <f t="shared" si="408"/>
        <v>0</v>
      </c>
      <c r="BC1889" s="177">
        <f t="shared" si="408"/>
        <v>0</v>
      </c>
      <c r="BD1889" s="177">
        <f t="shared" si="408"/>
        <v>0</v>
      </c>
      <c r="BE1889" s="177">
        <f t="shared" si="408"/>
        <v>0</v>
      </c>
      <c r="BF1889" s="177">
        <f t="shared" si="408"/>
        <v>0</v>
      </c>
      <c r="BG1889" s="177">
        <f t="shared" si="408"/>
        <v>0</v>
      </c>
      <c r="BH1889" s="177">
        <f t="shared" si="408"/>
        <v>0</v>
      </c>
      <c r="BI1889" s="177">
        <f t="shared" si="408"/>
        <v>0</v>
      </c>
      <c r="BJ1889" s="177">
        <f t="shared" si="408"/>
        <v>0</v>
      </c>
      <c r="BK1889" s="177">
        <f t="shared" si="408"/>
        <v>0</v>
      </c>
      <c r="BL1889" s="177">
        <f t="shared" si="408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780</v>
      </c>
      <c r="S1890" s="177">
        <f>S1893*$M$1891+S1896*$M$1894+S1899*$M$1897</f>
        <v>0</v>
      </c>
      <c r="T1890" s="177">
        <f t="shared" ref="T1890:BL1890" si="409">T1893*$M$1891+T1896*$M$1894+T1899*$M$1897</f>
        <v>0</v>
      </c>
      <c r="U1890" s="177">
        <f t="shared" si="409"/>
        <v>0</v>
      </c>
      <c r="V1890" s="177">
        <f t="shared" si="409"/>
        <v>0</v>
      </c>
      <c r="W1890" s="177">
        <f t="shared" si="409"/>
        <v>0</v>
      </c>
      <c r="X1890" s="177">
        <f t="shared" si="409"/>
        <v>0</v>
      </c>
      <c r="Y1890" s="177">
        <f t="shared" si="409"/>
        <v>0</v>
      </c>
      <c r="Z1890" s="177">
        <f t="shared" si="409"/>
        <v>0</v>
      </c>
      <c r="AA1890" s="177">
        <f t="shared" si="409"/>
        <v>0</v>
      </c>
      <c r="AB1890" s="177">
        <f t="shared" si="409"/>
        <v>0</v>
      </c>
      <c r="AC1890" s="177">
        <f t="shared" si="409"/>
        <v>0</v>
      </c>
      <c r="AD1890" s="177">
        <f t="shared" si="409"/>
        <v>0</v>
      </c>
      <c r="AE1890" s="177">
        <f t="shared" si="409"/>
        <v>0</v>
      </c>
      <c r="AF1890" s="177">
        <f t="shared" si="409"/>
        <v>0</v>
      </c>
      <c r="AG1890" s="177">
        <f t="shared" si="409"/>
        <v>0</v>
      </c>
      <c r="AH1890" s="177">
        <f t="shared" si="409"/>
        <v>0</v>
      </c>
      <c r="AI1890" s="177">
        <f t="shared" si="409"/>
        <v>0</v>
      </c>
      <c r="AJ1890" s="177">
        <f t="shared" si="409"/>
        <v>0</v>
      </c>
      <c r="AK1890" s="177">
        <f t="shared" si="409"/>
        <v>0.2</v>
      </c>
      <c r="AL1890" s="177">
        <f t="shared" si="409"/>
        <v>0.2</v>
      </c>
      <c r="AM1890" s="177">
        <f t="shared" si="409"/>
        <v>0.2</v>
      </c>
      <c r="AN1890" s="177">
        <f t="shared" si="409"/>
        <v>0.2</v>
      </c>
      <c r="AO1890" s="177">
        <f t="shared" si="409"/>
        <v>0.2</v>
      </c>
      <c r="AP1890" s="177">
        <f t="shared" si="409"/>
        <v>0.2</v>
      </c>
      <c r="AQ1890" s="177">
        <f t="shared" si="409"/>
        <v>0.2</v>
      </c>
      <c r="AR1890" s="177">
        <f t="shared" si="409"/>
        <v>0.8</v>
      </c>
      <c r="AS1890" s="177">
        <f t="shared" si="409"/>
        <v>1</v>
      </c>
      <c r="AT1890" s="177">
        <f t="shared" si="409"/>
        <v>1</v>
      </c>
      <c r="AU1890" s="177">
        <f t="shared" si="409"/>
        <v>1</v>
      </c>
      <c r="AV1890" s="177">
        <f t="shared" si="409"/>
        <v>1</v>
      </c>
      <c r="AW1890" s="177">
        <f t="shared" si="409"/>
        <v>1</v>
      </c>
      <c r="AX1890" s="177">
        <f t="shared" si="409"/>
        <v>1</v>
      </c>
      <c r="AY1890" s="177">
        <f t="shared" si="409"/>
        <v>1</v>
      </c>
      <c r="AZ1890" s="177">
        <f t="shared" si="409"/>
        <v>1</v>
      </c>
      <c r="BA1890" s="177">
        <f t="shared" si="409"/>
        <v>1</v>
      </c>
      <c r="BB1890" s="177">
        <f t="shared" si="409"/>
        <v>1</v>
      </c>
      <c r="BC1890" s="177">
        <f t="shared" si="409"/>
        <v>1</v>
      </c>
      <c r="BD1890" s="177">
        <f t="shared" si="409"/>
        <v>1</v>
      </c>
      <c r="BE1890" s="177">
        <f t="shared" si="409"/>
        <v>1</v>
      </c>
      <c r="BF1890" s="177">
        <f t="shared" si="409"/>
        <v>1</v>
      </c>
      <c r="BG1890" s="177">
        <f t="shared" si="409"/>
        <v>1</v>
      </c>
      <c r="BH1890" s="177">
        <f t="shared" si="409"/>
        <v>1</v>
      </c>
      <c r="BI1890" s="177">
        <f t="shared" si="409"/>
        <v>1</v>
      </c>
      <c r="BJ1890" s="177">
        <f t="shared" si="409"/>
        <v>1</v>
      </c>
      <c r="BK1890" s="177">
        <f t="shared" si="409"/>
        <v>1</v>
      </c>
      <c r="BL1890" s="177">
        <f t="shared" si="409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105">
        <f>P1888*M1891</f>
        <v>20132.990000000002</v>
      </c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>
        <v>1</v>
      </c>
      <c r="AI1892" s="182">
        <v>1</v>
      </c>
      <c r="AJ1892" s="182">
        <v>1</v>
      </c>
      <c r="AK1892" s="182">
        <v>1</v>
      </c>
      <c r="AL1892" s="182"/>
      <c r="AM1892" s="182"/>
      <c r="AN1892" s="182"/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780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/>
      <c r="AH1893" s="182"/>
      <c r="AI1893" s="182">
        <v>0</v>
      </c>
      <c r="AJ1893" s="182"/>
      <c r="AK1893" s="182">
        <v>1</v>
      </c>
      <c r="AL1893" s="182">
        <v>1</v>
      </c>
      <c r="AM1893" s="182">
        <v>1</v>
      </c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105">
        <f>P1888*M1894</f>
        <v>60398.969999999994</v>
      </c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780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/>
      <c r="AO1896" s="182"/>
      <c r="AP1896" s="182"/>
      <c r="AQ1896" s="182"/>
      <c r="AR1896" s="182">
        <v>1</v>
      </c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105">
        <f>P1888*M1897</f>
        <v>20132.990000000002</v>
      </c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780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/>
      <c r="AR1899" s="182"/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10">T1903*$M1903+T1906*$M1906+T1909*$M1909</f>
        <v>0</v>
      </c>
      <c r="U1900" s="180">
        <f t="shared" si="410"/>
        <v>0</v>
      </c>
      <c r="V1900" s="180">
        <f t="shared" si="410"/>
        <v>0</v>
      </c>
      <c r="W1900" s="180">
        <f t="shared" si="410"/>
        <v>0</v>
      </c>
      <c r="X1900" s="180">
        <f t="shared" si="410"/>
        <v>0</v>
      </c>
      <c r="Y1900" s="180">
        <f t="shared" si="410"/>
        <v>0</v>
      </c>
      <c r="Z1900" s="180">
        <f t="shared" si="410"/>
        <v>0</v>
      </c>
      <c r="AA1900" s="180">
        <f t="shared" si="410"/>
        <v>0</v>
      </c>
      <c r="AB1900" s="180">
        <f t="shared" si="410"/>
        <v>0</v>
      </c>
      <c r="AC1900" s="180">
        <f t="shared" si="410"/>
        <v>0</v>
      </c>
      <c r="AD1900" s="180">
        <f t="shared" si="410"/>
        <v>0</v>
      </c>
      <c r="AE1900" s="180">
        <f t="shared" si="410"/>
        <v>0</v>
      </c>
      <c r="AF1900" s="180">
        <f t="shared" si="410"/>
        <v>0.2</v>
      </c>
      <c r="AG1900" s="180">
        <f t="shared" si="410"/>
        <v>0.2</v>
      </c>
      <c r="AH1900" s="180">
        <f t="shared" si="410"/>
        <v>0.2</v>
      </c>
      <c r="AI1900" s="180">
        <f t="shared" si="410"/>
        <v>0.2</v>
      </c>
      <c r="AJ1900" s="180">
        <f t="shared" si="410"/>
        <v>0.2</v>
      </c>
      <c r="AK1900" s="180">
        <f t="shared" si="410"/>
        <v>0.2</v>
      </c>
      <c r="AL1900" s="180">
        <f t="shared" si="410"/>
        <v>0.2</v>
      </c>
      <c r="AM1900" s="180">
        <f t="shared" si="410"/>
        <v>0.2</v>
      </c>
      <c r="AN1900" s="180">
        <f t="shared" si="410"/>
        <v>0.2</v>
      </c>
      <c r="AO1900" s="180">
        <f t="shared" si="410"/>
        <v>0.2</v>
      </c>
      <c r="AP1900" s="180">
        <f t="shared" si="410"/>
        <v>0.2</v>
      </c>
      <c r="AQ1900" s="180">
        <f t="shared" si="410"/>
        <v>0.2</v>
      </c>
      <c r="AR1900" s="180">
        <f t="shared" si="410"/>
        <v>0.8</v>
      </c>
      <c r="AS1900" s="180">
        <f t="shared" si="410"/>
        <v>1</v>
      </c>
      <c r="AT1900" s="180">
        <f t="shared" si="410"/>
        <v>1</v>
      </c>
      <c r="AU1900" s="180">
        <f t="shared" si="410"/>
        <v>1</v>
      </c>
      <c r="AV1900" s="180">
        <f t="shared" si="410"/>
        <v>1</v>
      </c>
      <c r="AW1900" s="180">
        <f t="shared" si="410"/>
        <v>1</v>
      </c>
      <c r="AX1900" s="180">
        <f t="shared" si="410"/>
        <v>1</v>
      </c>
      <c r="AY1900" s="180">
        <f t="shared" si="410"/>
        <v>1</v>
      </c>
      <c r="AZ1900" s="180">
        <f t="shared" si="410"/>
        <v>1</v>
      </c>
      <c r="BA1900" s="180">
        <f t="shared" si="410"/>
        <v>1</v>
      </c>
      <c r="BB1900" s="180">
        <f t="shared" si="410"/>
        <v>1</v>
      </c>
      <c r="BC1900" s="180">
        <f t="shared" si="410"/>
        <v>1</v>
      </c>
      <c r="BD1900" s="180">
        <f t="shared" si="410"/>
        <v>1</v>
      </c>
      <c r="BE1900" s="180">
        <f t="shared" si="410"/>
        <v>1</v>
      </c>
      <c r="BF1900" s="180">
        <f t="shared" si="410"/>
        <v>1</v>
      </c>
      <c r="BG1900" s="180">
        <f t="shared" si="410"/>
        <v>1</v>
      </c>
      <c r="BH1900" s="180">
        <f t="shared" si="410"/>
        <v>1</v>
      </c>
      <c r="BI1900" s="180">
        <f t="shared" si="410"/>
        <v>1</v>
      </c>
      <c r="BJ1900" s="180">
        <f t="shared" si="410"/>
        <v>1</v>
      </c>
      <c r="BK1900" s="180">
        <f t="shared" si="410"/>
        <v>1</v>
      </c>
      <c r="BL1900" s="180">
        <f t="shared" si="410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11">S1904*$M1903+S1907*$M1906+S1910*$M1909</f>
        <v>0</v>
      </c>
      <c r="T1901" s="177">
        <f t="shared" si="411"/>
        <v>0</v>
      </c>
      <c r="U1901" s="177">
        <f t="shared" si="411"/>
        <v>0</v>
      </c>
      <c r="V1901" s="177">
        <f t="shared" si="411"/>
        <v>0</v>
      </c>
      <c r="W1901" s="177">
        <f t="shared" si="411"/>
        <v>0</v>
      </c>
      <c r="X1901" s="177">
        <f t="shared" si="411"/>
        <v>0</v>
      </c>
      <c r="Y1901" s="177">
        <f t="shared" si="411"/>
        <v>0</v>
      </c>
      <c r="Z1901" s="177">
        <f t="shared" si="411"/>
        <v>0</v>
      </c>
      <c r="AA1901" s="177">
        <f t="shared" si="411"/>
        <v>0</v>
      </c>
      <c r="AB1901" s="177">
        <f t="shared" si="411"/>
        <v>0</v>
      </c>
      <c r="AC1901" s="177">
        <f t="shared" si="411"/>
        <v>0</v>
      </c>
      <c r="AD1901" s="177">
        <f t="shared" si="411"/>
        <v>0.2</v>
      </c>
      <c r="AE1901" s="177">
        <f t="shared" si="411"/>
        <v>0.2</v>
      </c>
      <c r="AF1901" s="177">
        <f t="shared" si="411"/>
        <v>0.2</v>
      </c>
      <c r="AG1901" s="177">
        <f t="shared" si="411"/>
        <v>0.2</v>
      </c>
      <c r="AH1901" s="177">
        <f t="shared" si="411"/>
        <v>0.2</v>
      </c>
      <c r="AI1901" s="177">
        <f t="shared" si="411"/>
        <v>0.2</v>
      </c>
      <c r="AJ1901" s="177">
        <f t="shared" si="411"/>
        <v>0.2</v>
      </c>
      <c r="AK1901" s="177">
        <f t="shared" si="411"/>
        <v>0.2</v>
      </c>
      <c r="AL1901" s="177">
        <f t="shared" si="411"/>
        <v>0</v>
      </c>
      <c r="AM1901" s="177">
        <f t="shared" si="411"/>
        <v>0</v>
      </c>
      <c r="AN1901" s="177">
        <f t="shared" si="411"/>
        <v>0</v>
      </c>
      <c r="AO1901" s="177">
        <f t="shared" si="411"/>
        <v>0</v>
      </c>
      <c r="AP1901" s="177">
        <f t="shared" si="411"/>
        <v>0</v>
      </c>
      <c r="AQ1901" s="177">
        <f t="shared" si="411"/>
        <v>0</v>
      </c>
      <c r="AR1901" s="177">
        <f t="shared" si="411"/>
        <v>0</v>
      </c>
      <c r="AS1901" s="177">
        <f t="shared" si="411"/>
        <v>0</v>
      </c>
      <c r="AT1901" s="177">
        <f t="shared" si="411"/>
        <v>0</v>
      </c>
      <c r="AU1901" s="177">
        <f t="shared" si="411"/>
        <v>0</v>
      </c>
      <c r="AV1901" s="177">
        <f t="shared" si="411"/>
        <v>0</v>
      </c>
      <c r="AW1901" s="177">
        <f t="shared" si="411"/>
        <v>0</v>
      </c>
      <c r="AX1901" s="177">
        <f t="shared" si="411"/>
        <v>0</v>
      </c>
      <c r="AY1901" s="177">
        <f t="shared" si="411"/>
        <v>0</v>
      </c>
      <c r="AZ1901" s="177">
        <f t="shared" si="411"/>
        <v>0</v>
      </c>
      <c r="BA1901" s="177">
        <f t="shared" si="411"/>
        <v>0</v>
      </c>
      <c r="BB1901" s="177">
        <f t="shared" si="411"/>
        <v>0</v>
      </c>
      <c r="BC1901" s="177">
        <f t="shared" si="411"/>
        <v>0</v>
      </c>
      <c r="BD1901" s="177">
        <f t="shared" si="411"/>
        <v>0</v>
      </c>
      <c r="BE1901" s="177">
        <f t="shared" si="411"/>
        <v>0</v>
      </c>
      <c r="BF1901" s="177">
        <f t="shared" si="411"/>
        <v>0</v>
      </c>
      <c r="BG1901" s="177">
        <f t="shared" si="411"/>
        <v>0</v>
      </c>
      <c r="BH1901" s="177">
        <f t="shared" si="411"/>
        <v>0</v>
      </c>
      <c r="BI1901" s="177">
        <f t="shared" si="411"/>
        <v>0</v>
      </c>
      <c r="BJ1901" s="177">
        <f t="shared" si="411"/>
        <v>0</v>
      </c>
      <c r="BK1901" s="177">
        <f t="shared" si="411"/>
        <v>0</v>
      </c>
      <c r="BL1901" s="177">
        <f t="shared" si="411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780</v>
      </c>
      <c r="S1902" s="177">
        <f>S1905*$M$1903+S1908*$M$1906+S1911*$M$1909</f>
        <v>0</v>
      </c>
      <c r="T1902" s="177">
        <f t="shared" ref="T1902:BL1902" si="412">T1905*$M$1903+T1908*$M$1906+T1911*$M$1909</f>
        <v>0</v>
      </c>
      <c r="U1902" s="177">
        <f t="shared" si="412"/>
        <v>0</v>
      </c>
      <c r="V1902" s="177">
        <f t="shared" si="412"/>
        <v>0</v>
      </c>
      <c r="W1902" s="177">
        <f t="shared" si="412"/>
        <v>0</v>
      </c>
      <c r="X1902" s="177">
        <f t="shared" si="412"/>
        <v>0</v>
      </c>
      <c r="Y1902" s="177">
        <f t="shared" si="412"/>
        <v>0</v>
      </c>
      <c r="Z1902" s="177">
        <f t="shared" si="412"/>
        <v>0</v>
      </c>
      <c r="AA1902" s="177">
        <f t="shared" si="412"/>
        <v>0</v>
      </c>
      <c r="AB1902" s="177">
        <f t="shared" si="412"/>
        <v>0</v>
      </c>
      <c r="AC1902" s="177">
        <f t="shared" si="412"/>
        <v>0</v>
      </c>
      <c r="AD1902" s="177">
        <f t="shared" si="412"/>
        <v>0</v>
      </c>
      <c r="AE1902" s="177">
        <f t="shared" si="412"/>
        <v>0</v>
      </c>
      <c r="AF1902" s="177">
        <f t="shared" si="412"/>
        <v>0</v>
      </c>
      <c r="AG1902" s="177">
        <f t="shared" si="412"/>
        <v>0</v>
      </c>
      <c r="AH1902" s="177">
        <f t="shared" si="412"/>
        <v>0</v>
      </c>
      <c r="AI1902" s="177">
        <f t="shared" si="412"/>
        <v>0</v>
      </c>
      <c r="AJ1902" s="177">
        <f t="shared" si="412"/>
        <v>0</v>
      </c>
      <c r="AK1902" s="177">
        <f t="shared" si="412"/>
        <v>0.2</v>
      </c>
      <c r="AL1902" s="177">
        <f t="shared" si="412"/>
        <v>0.2</v>
      </c>
      <c r="AM1902" s="177">
        <f t="shared" si="412"/>
        <v>0.2</v>
      </c>
      <c r="AN1902" s="177">
        <f t="shared" si="412"/>
        <v>0.2</v>
      </c>
      <c r="AO1902" s="177">
        <f t="shared" si="412"/>
        <v>0.2</v>
      </c>
      <c r="AP1902" s="177">
        <f t="shared" si="412"/>
        <v>0.2</v>
      </c>
      <c r="AQ1902" s="177">
        <f t="shared" si="412"/>
        <v>0.2</v>
      </c>
      <c r="AR1902" s="177">
        <f t="shared" si="412"/>
        <v>0.8</v>
      </c>
      <c r="AS1902" s="177">
        <f t="shared" si="412"/>
        <v>1</v>
      </c>
      <c r="AT1902" s="177">
        <f t="shared" si="412"/>
        <v>1</v>
      </c>
      <c r="AU1902" s="177">
        <f t="shared" si="412"/>
        <v>1</v>
      </c>
      <c r="AV1902" s="177">
        <f t="shared" si="412"/>
        <v>1</v>
      </c>
      <c r="AW1902" s="177">
        <f t="shared" si="412"/>
        <v>1</v>
      </c>
      <c r="AX1902" s="177">
        <f t="shared" si="412"/>
        <v>1</v>
      </c>
      <c r="AY1902" s="177">
        <f t="shared" si="412"/>
        <v>1</v>
      </c>
      <c r="AZ1902" s="177">
        <f t="shared" si="412"/>
        <v>1</v>
      </c>
      <c r="BA1902" s="177">
        <f t="shared" si="412"/>
        <v>1</v>
      </c>
      <c r="BB1902" s="177">
        <f t="shared" si="412"/>
        <v>1</v>
      </c>
      <c r="BC1902" s="177">
        <f t="shared" si="412"/>
        <v>1</v>
      </c>
      <c r="BD1902" s="177">
        <f t="shared" si="412"/>
        <v>1</v>
      </c>
      <c r="BE1902" s="177">
        <f t="shared" si="412"/>
        <v>1</v>
      </c>
      <c r="BF1902" s="177">
        <f t="shared" si="412"/>
        <v>1</v>
      </c>
      <c r="BG1902" s="177">
        <f t="shared" si="412"/>
        <v>1</v>
      </c>
      <c r="BH1902" s="177">
        <f t="shared" si="412"/>
        <v>1</v>
      </c>
      <c r="BI1902" s="177">
        <f t="shared" si="412"/>
        <v>1</v>
      </c>
      <c r="BJ1902" s="177">
        <f t="shared" si="412"/>
        <v>1</v>
      </c>
      <c r="BK1902" s="177">
        <f t="shared" si="412"/>
        <v>1</v>
      </c>
      <c r="BL1902" s="177">
        <f t="shared" si="412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105">
        <f>P1900*M1903</f>
        <v>20132.990000000002</v>
      </c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>
        <v>1</v>
      </c>
      <c r="AI1904" s="182">
        <v>1</v>
      </c>
      <c r="AJ1904" s="182">
        <v>1</v>
      </c>
      <c r="AK1904" s="182">
        <v>1</v>
      </c>
      <c r="AL1904" s="182"/>
      <c r="AM1904" s="182"/>
      <c r="AN1904" s="182"/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780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/>
      <c r="AH1905" s="182"/>
      <c r="AI1905" s="182">
        <v>0</v>
      </c>
      <c r="AJ1905" s="182"/>
      <c r="AK1905" s="182">
        <v>1</v>
      </c>
      <c r="AL1905" s="182">
        <v>1</v>
      </c>
      <c r="AM1905" s="182">
        <v>1</v>
      </c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105">
        <f>P1900*M1906</f>
        <v>60398.969999999994</v>
      </c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780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/>
      <c r="AO1908" s="182"/>
      <c r="AP1908" s="182"/>
      <c r="AQ1908" s="182"/>
      <c r="AR1908" s="182">
        <v>1</v>
      </c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105">
        <f>P1900*M1909</f>
        <v>20132.990000000002</v>
      </c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780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/>
      <c r="AR1911" s="182"/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3">T1915*$M1915+T1918*$M1918+T1921*$M1921</f>
        <v>0</v>
      </c>
      <c r="U1912" s="180">
        <f t="shared" si="413"/>
        <v>0</v>
      </c>
      <c r="V1912" s="180">
        <f t="shared" si="413"/>
        <v>0</v>
      </c>
      <c r="W1912" s="180">
        <f t="shared" si="413"/>
        <v>0</v>
      </c>
      <c r="X1912" s="180">
        <f t="shared" si="413"/>
        <v>0</v>
      </c>
      <c r="Y1912" s="180">
        <f t="shared" si="413"/>
        <v>0</v>
      </c>
      <c r="Z1912" s="180">
        <f t="shared" si="413"/>
        <v>0</v>
      </c>
      <c r="AA1912" s="180">
        <f t="shared" si="413"/>
        <v>0</v>
      </c>
      <c r="AB1912" s="180">
        <f t="shared" si="413"/>
        <v>0</v>
      </c>
      <c r="AC1912" s="180">
        <f t="shared" si="413"/>
        <v>0</v>
      </c>
      <c r="AD1912" s="180">
        <f t="shared" si="413"/>
        <v>0</v>
      </c>
      <c r="AE1912" s="180">
        <f t="shared" si="413"/>
        <v>0</v>
      </c>
      <c r="AF1912" s="180">
        <f t="shared" si="413"/>
        <v>0.2</v>
      </c>
      <c r="AG1912" s="180">
        <f t="shared" si="413"/>
        <v>0.2</v>
      </c>
      <c r="AH1912" s="180">
        <f t="shared" si="413"/>
        <v>0.2</v>
      </c>
      <c r="AI1912" s="180">
        <f t="shared" si="413"/>
        <v>0.2</v>
      </c>
      <c r="AJ1912" s="180">
        <f t="shared" si="413"/>
        <v>0.2</v>
      </c>
      <c r="AK1912" s="180">
        <f t="shared" si="413"/>
        <v>0.2</v>
      </c>
      <c r="AL1912" s="180">
        <f t="shared" si="413"/>
        <v>0.2</v>
      </c>
      <c r="AM1912" s="180">
        <f t="shared" si="413"/>
        <v>0.2</v>
      </c>
      <c r="AN1912" s="180">
        <f t="shared" si="413"/>
        <v>0.2</v>
      </c>
      <c r="AO1912" s="180">
        <f t="shared" si="413"/>
        <v>0.2</v>
      </c>
      <c r="AP1912" s="180">
        <f t="shared" si="413"/>
        <v>0.2</v>
      </c>
      <c r="AQ1912" s="180">
        <f t="shared" si="413"/>
        <v>0.2</v>
      </c>
      <c r="AR1912" s="180">
        <f t="shared" si="413"/>
        <v>0.8</v>
      </c>
      <c r="AS1912" s="180">
        <f t="shared" si="413"/>
        <v>1</v>
      </c>
      <c r="AT1912" s="180">
        <f t="shared" si="413"/>
        <v>1</v>
      </c>
      <c r="AU1912" s="180">
        <f t="shared" si="413"/>
        <v>1</v>
      </c>
      <c r="AV1912" s="180">
        <f t="shared" si="413"/>
        <v>1</v>
      </c>
      <c r="AW1912" s="180">
        <f t="shared" si="413"/>
        <v>1</v>
      </c>
      <c r="AX1912" s="180">
        <f t="shared" si="413"/>
        <v>1</v>
      </c>
      <c r="AY1912" s="180">
        <f t="shared" si="413"/>
        <v>1</v>
      </c>
      <c r="AZ1912" s="180">
        <f t="shared" si="413"/>
        <v>1</v>
      </c>
      <c r="BA1912" s="180">
        <f t="shared" si="413"/>
        <v>1</v>
      </c>
      <c r="BB1912" s="180">
        <f t="shared" si="413"/>
        <v>1</v>
      </c>
      <c r="BC1912" s="180">
        <f t="shared" si="413"/>
        <v>1</v>
      </c>
      <c r="BD1912" s="180">
        <f t="shared" si="413"/>
        <v>1</v>
      </c>
      <c r="BE1912" s="180">
        <f t="shared" si="413"/>
        <v>1</v>
      </c>
      <c r="BF1912" s="180">
        <f t="shared" si="413"/>
        <v>1</v>
      </c>
      <c r="BG1912" s="180">
        <f t="shared" si="413"/>
        <v>1</v>
      </c>
      <c r="BH1912" s="180">
        <f t="shared" si="413"/>
        <v>1</v>
      </c>
      <c r="BI1912" s="180">
        <f t="shared" si="413"/>
        <v>1</v>
      </c>
      <c r="BJ1912" s="180">
        <f t="shared" si="413"/>
        <v>1</v>
      </c>
      <c r="BK1912" s="180">
        <f t="shared" si="413"/>
        <v>1</v>
      </c>
      <c r="BL1912" s="180">
        <f t="shared" si="413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4">S1916*$M1915+S1919*$M1918+S1922*$M1921</f>
        <v>0</v>
      </c>
      <c r="T1913" s="177">
        <f t="shared" si="414"/>
        <v>0</v>
      </c>
      <c r="U1913" s="177">
        <f t="shared" si="414"/>
        <v>0</v>
      </c>
      <c r="V1913" s="177">
        <f t="shared" si="414"/>
        <v>0</v>
      </c>
      <c r="W1913" s="177">
        <f t="shared" si="414"/>
        <v>0</v>
      </c>
      <c r="X1913" s="177">
        <f t="shared" si="414"/>
        <v>0</v>
      </c>
      <c r="Y1913" s="177">
        <f t="shared" si="414"/>
        <v>0</v>
      </c>
      <c r="Z1913" s="177">
        <f t="shared" si="414"/>
        <v>0</v>
      </c>
      <c r="AA1913" s="177">
        <f t="shared" si="414"/>
        <v>0</v>
      </c>
      <c r="AB1913" s="177">
        <f t="shared" si="414"/>
        <v>0</v>
      </c>
      <c r="AC1913" s="177">
        <f t="shared" si="414"/>
        <v>0</v>
      </c>
      <c r="AD1913" s="177">
        <f t="shared" si="414"/>
        <v>0.2</v>
      </c>
      <c r="AE1913" s="177">
        <f t="shared" si="414"/>
        <v>0.2</v>
      </c>
      <c r="AF1913" s="177">
        <f t="shared" si="414"/>
        <v>0.2</v>
      </c>
      <c r="AG1913" s="177">
        <f t="shared" si="414"/>
        <v>0.2</v>
      </c>
      <c r="AH1913" s="177">
        <f t="shared" si="414"/>
        <v>0.2</v>
      </c>
      <c r="AI1913" s="177">
        <f t="shared" si="414"/>
        <v>0.2</v>
      </c>
      <c r="AJ1913" s="177">
        <f t="shared" si="414"/>
        <v>0.2</v>
      </c>
      <c r="AK1913" s="177">
        <f t="shared" si="414"/>
        <v>0.2</v>
      </c>
      <c r="AL1913" s="177">
        <f t="shared" si="414"/>
        <v>0</v>
      </c>
      <c r="AM1913" s="177">
        <f t="shared" si="414"/>
        <v>0</v>
      </c>
      <c r="AN1913" s="177">
        <f t="shared" si="414"/>
        <v>0</v>
      </c>
      <c r="AO1913" s="177">
        <f t="shared" si="414"/>
        <v>0</v>
      </c>
      <c r="AP1913" s="177">
        <f t="shared" si="414"/>
        <v>0</v>
      </c>
      <c r="AQ1913" s="177">
        <f t="shared" si="414"/>
        <v>0</v>
      </c>
      <c r="AR1913" s="177">
        <f t="shared" si="414"/>
        <v>0</v>
      </c>
      <c r="AS1913" s="177">
        <f t="shared" si="414"/>
        <v>0</v>
      </c>
      <c r="AT1913" s="177">
        <f t="shared" si="414"/>
        <v>0</v>
      </c>
      <c r="AU1913" s="177">
        <f t="shared" si="414"/>
        <v>0</v>
      </c>
      <c r="AV1913" s="177">
        <f t="shared" si="414"/>
        <v>0</v>
      </c>
      <c r="AW1913" s="177">
        <f t="shared" si="414"/>
        <v>0</v>
      </c>
      <c r="AX1913" s="177">
        <f t="shared" si="414"/>
        <v>0</v>
      </c>
      <c r="AY1913" s="177">
        <f t="shared" si="414"/>
        <v>0</v>
      </c>
      <c r="AZ1913" s="177">
        <f t="shared" si="414"/>
        <v>0</v>
      </c>
      <c r="BA1913" s="177">
        <f t="shared" si="414"/>
        <v>0</v>
      </c>
      <c r="BB1913" s="177">
        <f t="shared" si="414"/>
        <v>0</v>
      </c>
      <c r="BC1913" s="177">
        <f t="shared" si="414"/>
        <v>0</v>
      </c>
      <c r="BD1913" s="177">
        <f t="shared" si="414"/>
        <v>0</v>
      </c>
      <c r="BE1913" s="177">
        <f t="shared" si="414"/>
        <v>0</v>
      </c>
      <c r="BF1913" s="177">
        <f t="shared" si="414"/>
        <v>0</v>
      </c>
      <c r="BG1913" s="177">
        <f t="shared" si="414"/>
        <v>0</v>
      </c>
      <c r="BH1913" s="177">
        <f t="shared" si="414"/>
        <v>0</v>
      </c>
      <c r="BI1913" s="177">
        <f t="shared" si="414"/>
        <v>0</v>
      </c>
      <c r="BJ1913" s="177">
        <f t="shared" si="414"/>
        <v>0</v>
      </c>
      <c r="BK1913" s="177">
        <f t="shared" si="414"/>
        <v>0</v>
      </c>
      <c r="BL1913" s="177">
        <f t="shared" si="414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780</v>
      </c>
      <c r="S1914" s="177">
        <f>S1917*$M$1915+S1920*$M$1918+S1923*$M$1921</f>
        <v>0</v>
      </c>
      <c r="T1914" s="177">
        <f t="shared" ref="T1914:BL1914" si="415">T1917*$M$1915+T1920*$M$1918+T1923*$M$1921</f>
        <v>0</v>
      </c>
      <c r="U1914" s="177">
        <f t="shared" si="415"/>
        <v>0</v>
      </c>
      <c r="V1914" s="177">
        <f t="shared" si="415"/>
        <v>0</v>
      </c>
      <c r="W1914" s="177">
        <f t="shared" si="415"/>
        <v>0</v>
      </c>
      <c r="X1914" s="177">
        <f t="shared" si="415"/>
        <v>0</v>
      </c>
      <c r="Y1914" s="177">
        <f t="shared" si="415"/>
        <v>0</v>
      </c>
      <c r="Z1914" s="177">
        <f t="shared" si="415"/>
        <v>0</v>
      </c>
      <c r="AA1914" s="177">
        <f t="shared" si="415"/>
        <v>0</v>
      </c>
      <c r="AB1914" s="177">
        <f t="shared" si="415"/>
        <v>0</v>
      </c>
      <c r="AC1914" s="177">
        <f t="shared" si="415"/>
        <v>0</v>
      </c>
      <c r="AD1914" s="177">
        <f t="shared" si="415"/>
        <v>0</v>
      </c>
      <c r="AE1914" s="177">
        <f t="shared" si="415"/>
        <v>0</v>
      </c>
      <c r="AF1914" s="177">
        <f t="shared" si="415"/>
        <v>0</v>
      </c>
      <c r="AG1914" s="177">
        <f t="shared" si="415"/>
        <v>0</v>
      </c>
      <c r="AH1914" s="177">
        <f t="shared" si="415"/>
        <v>0</v>
      </c>
      <c r="AI1914" s="177">
        <f t="shared" si="415"/>
        <v>0</v>
      </c>
      <c r="AJ1914" s="177">
        <f t="shared" si="415"/>
        <v>0</v>
      </c>
      <c r="AK1914" s="177">
        <f t="shared" si="415"/>
        <v>0.2</v>
      </c>
      <c r="AL1914" s="177">
        <f t="shared" si="415"/>
        <v>0.2</v>
      </c>
      <c r="AM1914" s="177">
        <f t="shared" si="415"/>
        <v>0.2</v>
      </c>
      <c r="AN1914" s="177">
        <f t="shared" si="415"/>
        <v>0.2</v>
      </c>
      <c r="AO1914" s="177">
        <f t="shared" si="415"/>
        <v>0.2</v>
      </c>
      <c r="AP1914" s="177">
        <f t="shared" si="415"/>
        <v>0.2</v>
      </c>
      <c r="AQ1914" s="177">
        <f t="shared" si="415"/>
        <v>0.2</v>
      </c>
      <c r="AR1914" s="177">
        <f t="shared" si="415"/>
        <v>0.8</v>
      </c>
      <c r="AS1914" s="177">
        <f t="shared" si="415"/>
        <v>1</v>
      </c>
      <c r="AT1914" s="177">
        <f t="shared" si="415"/>
        <v>1</v>
      </c>
      <c r="AU1914" s="177">
        <f t="shared" si="415"/>
        <v>1</v>
      </c>
      <c r="AV1914" s="177">
        <f t="shared" si="415"/>
        <v>1</v>
      </c>
      <c r="AW1914" s="177">
        <f t="shared" si="415"/>
        <v>1</v>
      </c>
      <c r="AX1914" s="177">
        <f t="shared" si="415"/>
        <v>1</v>
      </c>
      <c r="AY1914" s="177">
        <f t="shared" si="415"/>
        <v>1</v>
      </c>
      <c r="AZ1914" s="177">
        <f t="shared" si="415"/>
        <v>1</v>
      </c>
      <c r="BA1914" s="177">
        <f t="shared" si="415"/>
        <v>1</v>
      </c>
      <c r="BB1914" s="177">
        <f t="shared" si="415"/>
        <v>1</v>
      </c>
      <c r="BC1914" s="177">
        <f t="shared" si="415"/>
        <v>1</v>
      </c>
      <c r="BD1914" s="177">
        <f t="shared" si="415"/>
        <v>1</v>
      </c>
      <c r="BE1914" s="177">
        <f t="shared" si="415"/>
        <v>1</v>
      </c>
      <c r="BF1914" s="177">
        <f t="shared" si="415"/>
        <v>1</v>
      </c>
      <c r="BG1914" s="177">
        <f t="shared" si="415"/>
        <v>1</v>
      </c>
      <c r="BH1914" s="177">
        <f t="shared" si="415"/>
        <v>1</v>
      </c>
      <c r="BI1914" s="177">
        <f t="shared" si="415"/>
        <v>1</v>
      </c>
      <c r="BJ1914" s="177">
        <f t="shared" si="415"/>
        <v>1</v>
      </c>
      <c r="BK1914" s="177">
        <f t="shared" si="415"/>
        <v>1</v>
      </c>
      <c r="BL1914" s="177">
        <f t="shared" si="415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105">
        <f>P1912*M1915</f>
        <v>3595.0460000000003</v>
      </c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>
        <v>1</v>
      </c>
      <c r="AI1916" s="182">
        <v>1</v>
      </c>
      <c r="AJ1916" s="182">
        <v>1</v>
      </c>
      <c r="AK1916" s="182">
        <v>1</v>
      </c>
      <c r="AL1916" s="182"/>
      <c r="AM1916" s="182"/>
      <c r="AN1916" s="182"/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780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/>
      <c r="AH1917" s="182"/>
      <c r="AI1917" s="182">
        <v>0</v>
      </c>
      <c r="AJ1917" s="182"/>
      <c r="AK1917" s="182">
        <v>1</v>
      </c>
      <c r="AL1917" s="182">
        <v>1</v>
      </c>
      <c r="AM1917" s="182">
        <v>1</v>
      </c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105">
        <f>P1912*M1918</f>
        <v>10785.137999999999</v>
      </c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780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/>
      <c r="AO1920" s="182"/>
      <c r="AP1920" s="182"/>
      <c r="AQ1920" s="182"/>
      <c r="AR1920" s="182">
        <v>1</v>
      </c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105">
        <f>P1912*M1921</f>
        <v>3595.0460000000003</v>
      </c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780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/>
      <c r="AR1923" s="182"/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6">T1927*$M1927+T1930*$M1930+T1933*$M1933</f>
        <v>0</v>
      </c>
      <c r="U1924" s="180">
        <f t="shared" si="416"/>
        <v>0</v>
      </c>
      <c r="V1924" s="180">
        <f t="shared" si="416"/>
        <v>0</v>
      </c>
      <c r="W1924" s="180">
        <f t="shared" si="416"/>
        <v>0</v>
      </c>
      <c r="X1924" s="180">
        <f t="shared" si="416"/>
        <v>0</v>
      </c>
      <c r="Y1924" s="180">
        <f t="shared" si="416"/>
        <v>0</v>
      </c>
      <c r="Z1924" s="180">
        <f t="shared" si="416"/>
        <v>0</v>
      </c>
      <c r="AA1924" s="180">
        <f t="shared" si="416"/>
        <v>0</v>
      </c>
      <c r="AB1924" s="180">
        <f t="shared" si="416"/>
        <v>0</v>
      </c>
      <c r="AC1924" s="180">
        <f t="shared" si="416"/>
        <v>0</v>
      </c>
      <c r="AD1924" s="180">
        <f t="shared" si="416"/>
        <v>0</v>
      </c>
      <c r="AE1924" s="180">
        <f t="shared" si="416"/>
        <v>0</v>
      </c>
      <c r="AF1924" s="180">
        <f t="shared" si="416"/>
        <v>0.2</v>
      </c>
      <c r="AG1924" s="180">
        <f t="shared" si="416"/>
        <v>0.2</v>
      </c>
      <c r="AH1924" s="180">
        <f t="shared" si="416"/>
        <v>0.2</v>
      </c>
      <c r="AI1924" s="180">
        <f t="shared" si="416"/>
        <v>0.2</v>
      </c>
      <c r="AJ1924" s="180">
        <f t="shared" si="416"/>
        <v>0.2</v>
      </c>
      <c r="AK1924" s="180">
        <f t="shared" si="416"/>
        <v>0.2</v>
      </c>
      <c r="AL1924" s="180">
        <f t="shared" si="416"/>
        <v>0.2</v>
      </c>
      <c r="AM1924" s="180">
        <f t="shared" si="416"/>
        <v>0.2</v>
      </c>
      <c r="AN1924" s="180">
        <f t="shared" si="416"/>
        <v>0.2</v>
      </c>
      <c r="AO1924" s="180">
        <f t="shared" si="416"/>
        <v>0.2</v>
      </c>
      <c r="AP1924" s="180">
        <f t="shared" si="416"/>
        <v>0.2</v>
      </c>
      <c r="AQ1924" s="180">
        <f t="shared" si="416"/>
        <v>0.2</v>
      </c>
      <c r="AR1924" s="180">
        <f t="shared" si="416"/>
        <v>0.8</v>
      </c>
      <c r="AS1924" s="180">
        <f t="shared" si="416"/>
        <v>1</v>
      </c>
      <c r="AT1924" s="180">
        <f t="shared" si="416"/>
        <v>1</v>
      </c>
      <c r="AU1924" s="180">
        <f t="shared" si="416"/>
        <v>1</v>
      </c>
      <c r="AV1924" s="180">
        <f t="shared" si="416"/>
        <v>1</v>
      </c>
      <c r="AW1924" s="180">
        <f t="shared" si="416"/>
        <v>1</v>
      </c>
      <c r="AX1924" s="180">
        <f t="shared" si="416"/>
        <v>1</v>
      </c>
      <c r="AY1924" s="180">
        <f t="shared" si="416"/>
        <v>1</v>
      </c>
      <c r="AZ1924" s="180">
        <f t="shared" si="416"/>
        <v>1</v>
      </c>
      <c r="BA1924" s="180">
        <f t="shared" si="416"/>
        <v>1</v>
      </c>
      <c r="BB1924" s="180">
        <f t="shared" si="416"/>
        <v>1</v>
      </c>
      <c r="BC1924" s="180">
        <f t="shared" si="416"/>
        <v>1</v>
      </c>
      <c r="BD1924" s="180">
        <f t="shared" si="416"/>
        <v>1</v>
      </c>
      <c r="BE1924" s="180">
        <f t="shared" si="416"/>
        <v>1</v>
      </c>
      <c r="BF1924" s="180">
        <f t="shared" si="416"/>
        <v>1</v>
      </c>
      <c r="BG1924" s="180">
        <f t="shared" si="416"/>
        <v>1</v>
      </c>
      <c r="BH1924" s="180">
        <f t="shared" si="416"/>
        <v>1</v>
      </c>
      <c r="BI1924" s="180">
        <f t="shared" si="416"/>
        <v>1</v>
      </c>
      <c r="BJ1924" s="180">
        <f t="shared" si="416"/>
        <v>1</v>
      </c>
      <c r="BK1924" s="180">
        <f t="shared" si="416"/>
        <v>1</v>
      </c>
      <c r="BL1924" s="180">
        <f t="shared" si="416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7">S1928*$M1927+S1931*$M1930+S1934*$M1933</f>
        <v>0</v>
      </c>
      <c r="T1925" s="177">
        <f t="shared" si="417"/>
        <v>0</v>
      </c>
      <c r="U1925" s="177">
        <f t="shared" si="417"/>
        <v>0</v>
      </c>
      <c r="V1925" s="177">
        <f t="shared" si="417"/>
        <v>0</v>
      </c>
      <c r="W1925" s="177">
        <f t="shared" si="417"/>
        <v>0</v>
      </c>
      <c r="X1925" s="177">
        <f t="shared" si="417"/>
        <v>0</v>
      </c>
      <c r="Y1925" s="177">
        <f t="shared" si="417"/>
        <v>0</v>
      </c>
      <c r="Z1925" s="177">
        <f t="shared" si="417"/>
        <v>0</v>
      </c>
      <c r="AA1925" s="177">
        <f t="shared" si="417"/>
        <v>0</v>
      </c>
      <c r="AB1925" s="177">
        <f t="shared" si="417"/>
        <v>0</v>
      </c>
      <c r="AC1925" s="177">
        <f t="shared" si="417"/>
        <v>0</v>
      </c>
      <c r="AD1925" s="177">
        <f t="shared" si="417"/>
        <v>0.2</v>
      </c>
      <c r="AE1925" s="177">
        <f t="shared" si="417"/>
        <v>0.2</v>
      </c>
      <c r="AF1925" s="177">
        <f t="shared" si="417"/>
        <v>0.2</v>
      </c>
      <c r="AG1925" s="177">
        <f t="shared" si="417"/>
        <v>0.2</v>
      </c>
      <c r="AH1925" s="177">
        <f t="shared" si="417"/>
        <v>0.2</v>
      </c>
      <c r="AI1925" s="177">
        <f t="shared" si="417"/>
        <v>0.2</v>
      </c>
      <c r="AJ1925" s="177">
        <f t="shared" si="417"/>
        <v>0.2</v>
      </c>
      <c r="AK1925" s="177">
        <f t="shared" si="417"/>
        <v>0.2</v>
      </c>
      <c r="AL1925" s="177">
        <f t="shared" si="417"/>
        <v>0</v>
      </c>
      <c r="AM1925" s="177">
        <f t="shared" si="417"/>
        <v>0</v>
      </c>
      <c r="AN1925" s="177">
        <f t="shared" si="417"/>
        <v>0</v>
      </c>
      <c r="AO1925" s="177">
        <f t="shared" si="417"/>
        <v>0</v>
      </c>
      <c r="AP1925" s="177">
        <f t="shared" si="417"/>
        <v>0</v>
      </c>
      <c r="AQ1925" s="177">
        <f t="shared" si="417"/>
        <v>0</v>
      </c>
      <c r="AR1925" s="177">
        <f t="shared" si="417"/>
        <v>0</v>
      </c>
      <c r="AS1925" s="177">
        <f t="shared" si="417"/>
        <v>0</v>
      </c>
      <c r="AT1925" s="177">
        <f t="shared" si="417"/>
        <v>0</v>
      </c>
      <c r="AU1925" s="177">
        <f t="shared" si="417"/>
        <v>0</v>
      </c>
      <c r="AV1925" s="177">
        <f t="shared" si="417"/>
        <v>0</v>
      </c>
      <c r="AW1925" s="177">
        <f t="shared" si="417"/>
        <v>0</v>
      </c>
      <c r="AX1925" s="177">
        <f t="shared" si="417"/>
        <v>0</v>
      </c>
      <c r="AY1925" s="177">
        <f t="shared" si="417"/>
        <v>0</v>
      </c>
      <c r="AZ1925" s="177">
        <f t="shared" si="417"/>
        <v>0</v>
      </c>
      <c r="BA1925" s="177">
        <f t="shared" si="417"/>
        <v>0</v>
      </c>
      <c r="BB1925" s="177">
        <f t="shared" si="417"/>
        <v>0</v>
      </c>
      <c r="BC1925" s="177">
        <f t="shared" si="417"/>
        <v>0</v>
      </c>
      <c r="BD1925" s="177">
        <f t="shared" si="417"/>
        <v>0</v>
      </c>
      <c r="BE1925" s="177">
        <f t="shared" si="417"/>
        <v>0</v>
      </c>
      <c r="BF1925" s="177">
        <f t="shared" si="417"/>
        <v>0</v>
      </c>
      <c r="BG1925" s="177">
        <f t="shared" si="417"/>
        <v>0</v>
      </c>
      <c r="BH1925" s="177">
        <f t="shared" si="417"/>
        <v>0</v>
      </c>
      <c r="BI1925" s="177">
        <f t="shared" si="417"/>
        <v>0</v>
      </c>
      <c r="BJ1925" s="177">
        <f t="shared" si="417"/>
        <v>0</v>
      </c>
      <c r="BK1925" s="177">
        <f t="shared" si="417"/>
        <v>0</v>
      </c>
      <c r="BL1925" s="177">
        <f t="shared" si="417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780</v>
      </c>
      <c r="S1926" s="177">
        <f>S1929*$M$1927+S1932*$M$1930+S1935*$M$1933</f>
        <v>0</v>
      </c>
      <c r="T1926" s="177">
        <f t="shared" ref="T1926:BL1926" si="418">T1929*$M$1927+T1932*$M$1930+T1935*$M$1933</f>
        <v>0</v>
      </c>
      <c r="U1926" s="177">
        <f t="shared" si="418"/>
        <v>0</v>
      </c>
      <c r="V1926" s="177">
        <f t="shared" si="418"/>
        <v>0</v>
      </c>
      <c r="W1926" s="177">
        <f t="shared" si="418"/>
        <v>0</v>
      </c>
      <c r="X1926" s="177">
        <f t="shared" si="418"/>
        <v>0</v>
      </c>
      <c r="Y1926" s="177">
        <f t="shared" si="418"/>
        <v>0</v>
      </c>
      <c r="Z1926" s="177">
        <f t="shared" si="418"/>
        <v>0</v>
      </c>
      <c r="AA1926" s="177">
        <f t="shared" si="418"/>
        <v>0</v>
      </c>
      <c r="AB1926" s="177">
        <f t="shared" si="418"/>
        <v>0</v>
      </c>
      <c r="AC1926" s="177">
        <f t="shared" si="418"/>
        <v>0</v>
      </c>
      <c r="AD1926" s="177">
        <f t="shared" si="418"/>
        <v>0</v>
      </c>
      <c r="AE1926" s="177">
        <f t="shared" si="418"/>
        <v>0</v>
      </c>
      <c r="AF1926" s="177">
        <f t="shared" si="418"/>
        <v>0</v>
      </c>
      <c r="AG1926" s="177">
        <f t="shared" si="418"/>
        <v>0</v>
      </c>
      <c r="AH1926" s="177">
        <f t="shared" si="418"/>
        <v>0</v>
      </c>
      <c r="AI1926" s="177">
        <f t="shared" si="418"/>
        <v>0</v>
      </c>
      <c r="AJ1926" s="177">
        <f t="shared" si="418"/>
        <v>0</v>
      </c>
      <c r="AK1926" s="177">
        <f t="shared" si="418"/>
        <v>0.2</v>
      </c>
      <c r="AL1926" s="177">
        <f t="shared" si="418"/>
        <v>0.2</v>
      </c>
      <c r="AM1926" s="177">
        <f t="shared" si="418"/>
        <v>0.2</v>
      </c>
      <c r="AN1926" s="177">
        <f t="shared" si="418"/>
        <v>0.2</v>
      </c>
      <c r="AO1926" s="177">
        <f t="shared" si="418"/>
        <v>0.2</v>
      </c>
      <c r="AP1926" s="177">
        <f t="shared" si="418"/>
        <v>0.2</v>
      </c>
      <c r="AQ1926" s="177">
        <f t="shared" si="418"/>
        <v>0.8</v>
      </c>
      <c r="AR1926" s="177">
        <f t="shared" si="418"/>
        <v>0.8</v>
      </c>
      <c r="AS1926" s="177">
        <f t="shared" si="418"/>
        <v>1</v>
      </c>
      <c r="AT1926" s="177">
        <f t="shared" si="418"/>
        <v>1</v>
      </c>
      <c r="AU1926" s="177">
        <f t="shared" si="418"/>
        <v>1</v>
      </c>
      <c r="AV1926" s="177">
        <f t="shared" si="418"/>
        <v>1</v>
      </c>
      <c r="AW1926" s="177">
        <f t="shared" si="418"/>
        <v>1</v>
      </c>
      <c r="AX1926" s="177">
        <f t="shared" si="418"/>
        <v>1</v>
      </c>
      <c r="AY1926" s="177">
        <f t="shared" si="418"/>
        <v>1</v>
      </c>
      <c r="AZ1926" s="177">
        <f t="shared" si="418"/>
        <v>1</v>
      </c>
      <c r="BA1926" s="177">
        <f t="shared" si="418"/>
        <v>1</v>
      </c>
      <c r="BB1926" s="177">
        <f t="shared" si="418"/>
        <v>1</v>
      </c>
      <c r="BC1926" s="177">
        <f t="shared" si="418"/>
        <v>1</v>
      </c>
      <c r="BD1926" s="177">
        <f t="shared" si="418"/>
        <v>1</v>
      </c>
      <c r="BE1926" s="177">
        <f t="shared" si="418"/>
        <v>1</v>
      </c>
      <c r="BF1926" s="177">
        <f t="shared" si="418"/>
        <v>1</v>
      </c>
      <c r="BG1926" s="177">
        <f t="shared" si="418"/>
        <v>1</v>
      </c>
      <c r="BH1926" s="177">
        <f t="shared" si="418"/>
        <v>1</v>
      </c>
      <c r="BI1926" s="177">
        <f t="shared" si="418"/>
        <v>1</v>
      </c>
      <c r="BJ1926" s="177">
        <f t="shared" si="418"/>
        <v>1</v>
      </c>
      <c r="BK1926" s="177">
        <f t="shared" si="418"/>
        <v>1</v>
      </c>
      <c r="BL1926" s="177">
        <f t="shared" si="418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105">
        <f>P1924*M1927</f>
        <v>3595.0460000000003</v>
      </c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>
        <v>1</v>
      </c>
      <c r="AI1928" s="182">
        <v>1</v>
      </c>
      <c r="AJ1928" s="182">
        <v>1</v>
      </c>
      <c r="AK1928" s="182">
        <v>1</v>
      </c>
      <c r="AL1928" s="182"/>
      <c r="AM1928" s="182"/>
      <c r="AN1928" s="182"/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780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/>
      <c r="AH1929" s="182"/>
      <c r="AI1929" s="182">
        <v>0</v>
      </c>
      <c r="AJ1929" s="182"/>
      <c r="AK1929" s="182">
        <v>1</v>
      </c>
      <c r="AL1929" s="182">
        <v>1</v>
      </c>
      <c r="AM1929" s="182">
        <v>1</v>
      </c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105">
        <f>P1924*M1930</f>
        <v>10785.137999999999</v>
      </c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780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/>
      <c r="AO1932" s="182"/>
      <c r="AP1932" s="182"/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105">
        <f>P1924*M1933</f>
        <v>3595.0460000000003</v>
      </c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780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/>
      <c r="AR1935" s="182"/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9">T1939*$M1939+T1942*$M1942+T1945*$M1945</f>
        <v>0</v>
      </c>
      <c r="U1936" s="180">
        <f t="shared" si="419"/>
        <v>0</v>
      </c>
      <c r="V1936" s="180">
        <f t="shared" si="419"/>
        <v>0</v>
      </c>
      <c r="W1936" s="180">
        <f t="shared" si="419"/>
        <v>0</v>
      </c>
      <c r="X1936" s="180">
        <f t="shared" si="419"/>
        <v>0</v>
      </c>
      <c r="Y1936" s="180">
        <f t="shared" si="419"/>
        <v>0</v>
      </c>
      <c r="Z1936" s="180">
        <f t="shared" si="419"/>
        <v>0</v>
      </c>
      <c r="AA1936" s="180">
        <f t="shared" si="419"/>
        <v>0</v>
      </c>
      <c r="AB1936" s="180">
        <f t="shared" si="419"/>
        <v>0</v>
      </c>
      <c r="AC1936" s="180">
        <f t="shared" si="419"/>
        <v>0</v>
      </c>
      <c r="AD1936" s="180">
        <f t="shared" si="419"/>
        <v>0</v>
      </c>
      <c r="AE1936" s="180">
        <f t="shared" si="419"/>
        <v>0</v>
      </c>
      <c r="AF1936" s="180">
        <f t="shared" si="419"/>
        <v>0.2</v>
      </c>
      <c r="AG1936" s="180">
        <f t="shared" si="419"/>
        <v>0.2</v>
      </c>
      <c r="AH1936" s="180">
        <f t="shared" si="419"/>
        <v>0.2</v>
      </c>
      <c r="AI1936" s="180">
        <f t="shared" si="419"/>
        <v>0.2</v>
      </c>
      <c r="AJ1936" s="180">
        <f t="shared" si="419"/>
        <v>0.2</v>
      </c>
      <c r="AK1936" s="180">
        <f t="shared" si="419"/>
        <v>0.2</v>
      </c>
      <c r="AL1936" s="180">
        <f t="shared" si="419"/>
        <v>0.2</v>
      </c>
      <c r="AM1936" s="180">
        <f t="shared" si="419"/>
        <v>0.2</v>
      </c>
      <c r="AN1936" s="180">
        <f t="shared" si="419"/>
        <v>0.2</v>
      </c>
      <c r="AO1936" s="180">
        <f t="shared" si="419"/>
        <v>0.2</v>
      </c>
      <c r="AP1936" s="180">
        <f t="shared" si="419"/>
        <v>0.2</v>
      </c>
      <c r="AQ1936" s="180">
        <f t="shared" si="419"/>
        <v>0.2</v>
      </c>
      <c r="AR1936" s="180">
        <f t="shared" si="419"/>
        <v>0.8</v>
      </c>
      <c r="AS1936" s="180">
        <f t="shared" si="419"/>
        <v>1</v>
      </c>
      <c r="AT1936" s="180">
        <f t="shared" si="419"/>
        <v>1</v>
      </c>
      <c r="AU1936" s="180">
        <f t="shared" si="419"/>
        <v>1</v>
      </c>
      <c r="AV1936" s="180">
        <f t="shared" si="419"/>
        <v>1</v>
      </c>
      <c r="AW1936" s="180">
        <f t="shared" si="419"/>
        <v>1</v>
      </c>
      <c r="AX1936" s="180">
        <f t="shared" si="419"/>
        <v>1</v>
      </c>
      <c r="AY1936" s="180">
        <f t="shared" si="419"/>
        <v>1</v>
      </c>
      <c r="AZ1936" s="180">
        <f t="shared" si="419"/>
        <v>1</v>
      </c>
      <c r="BA1936" s="180">
        <f t="shared" si="419"/>
        <v>1</v>
      </c>
      <c r="BB1936" s="180">
        <f t="shared" si="419"/>
        <v>1</v>
      </c>
      <c r="BC1936" s="180">
        <f t="shared" si="419"/>
        <v>1</v>
      </c>
      <c r="BD1936" s="180">
        <f t="shared" si="419"/>
        <v>1</v>
      </c>
      <c r="BE1936" s="180">
        <f t="shared" si="419"/>
        <v>1</v>
      </c>
      <c r="BF1936" s="180">
        <f t="shared" si="419"/>
        <v>1</v>
      </c>
      <c r="BG1936" s="180">
        <f t="shared" si="419"/>
        <v>1</v>
      </c>
      <c r="BH1936" s="180">
        <f t="shared" si="419"/>
        <v>1</v>
      </c>
      <c r="BI1936" s="180">
        <f t="shared" si="419"/>
        <v>1</v>
      </c>
      <c r="BJ1936" s="180">
        <f t="shared" si="419"/>
        <v>1</v>
      </c>
      <c r="BK1936" s="180">
        <f t="shared" si="419"/>
        <v>1</v>
      </c>
      <c r="BL1936" s="180">
        <f t="shared" si="419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20">S1940*$M1939+S1943*$M1942+S1946*$M1945</f>
        <v>0</v>
      </c>
      <c r="T1937" s="177">
        <f t="shared" si="420"/>
        <v>0</v>
      </c>
      <c r="U1937" s="177">
        <f t="shared" si="420"/>
        <v>0</v>
      </c>
      <c r="V1937" s="177">
        <f t="shared" si="420"/>
        <v>0</v>
      </c>
      <c r="W1937" s="177">
        <f t="shared" si="420"/>
        <v>0</v>
      </c>
      <c r="X1937" s="177">
        <f t="shared" si="420"/>
        <v>0</v>
      </c>
      <c r="Y1937" s="177">
        <f t="shared" si="420"/>
        <v>0</v>
      </c>
      <c r="Z1937" s="177">
        <f t="shared" si="420"/>
        <v>0</v>
      </c>
      <c r="AA1937" s="177">
        <f t="shared" si="420"/>
        <v>0</v>
      </c>
      <c r="AB1937" s="177">
        <f t="shared" si="420"/>
        <v>0</v>
      </c>
      <c r="AC1937" s="177">
        <f t="shared" si="420"/>
        <v>0</v>
      </c>
      <c r="AD1937" s="177">
        <f t="shared" si="420"/>
        <v>0.2</v>
      </c>
      <c r="AE1937" s="177">
        <f t="shared" si="420"/>
        <v>0.2</v>
      </c>
      <c r="AF1937" s="177">
        <f t="shared" si="420"/>
        <v>0.2</v>
      </c>
      <c r="AG1937" s="177">
        <f t="shared" si="420"/>
        <v>0.2</v>
      </c>
      <c r="AH1937" s="177">
        <f t="shared" si="420"/>
        <v>0.2</v>
      </c>
      <c r="AI1937" s="177">
        <f t="shared" si="420"/>
        <v>0.2</v>
      </c>
      <c r="AJ1937" s="177">
        <f t="shared" si="420"/>
        <v>0.2</v>
      </c>
      <c r="AK1937" s="177">
        <f t="shared" si="420"/>
        <v>0.2</v>
      </c>
      <c r="AL1937" s="177">
        <f t="shared" si="420"/>
        <v>0</v>
      </c>
      <c r="AM1937" s="177">
        <f t="shared" si="420"/>
        <v>0</v>
      </c>
      <c r="AN1937" s="177">
        <f t="shared" si="420"/>
        <v>0</v>
      </c>
      <c r="AO1937" s="177">
        <f t="shared" si="420"/>
        <v>0</v>
      </c>
      <c r="AP1937" s="177">
        <f t="shared" si="420"/>
        <v>0</v>
      </c>
      <c r="AQ1937" s="177">
        <f t="shared" si="420"/>
        <v>0</v>
      </c>
      <c r="AR1937" s="177">
        <f t="shared" si="420"/>
        <v>0</v>
      </c>
      <c r="AS1937" s="177">
        <f t="shared" si="420"/>
        <v>0</v>
      </c>
      <c r="AT1937" s="177">
        <f t="shared" si="420"/>
        <v>0</v>
      </c>
      <c r="AU1937" s="177">
        <f t="shared" si="420"/>
        <v>0</v>
      </c>
      <c r="AV1937" s="177">
        <f t="shared" si="420"/>
        <v>0</v>
      </c>
      <c r="AW1937" s="177">
        <f t="shared" si="420"/>
        <v>0</v>
      </c>
      <c r="AX1937" s="177">
        <f t="shared" si="420"/>
        <v>0</v>
      </c>
      <c r="AY1937" s="177">
        <f t="shared" si="420"/>
        <v>0</v>
      </c>
      <c r="AZ1937" s="177">
        <f t="shared" si="420"/>
        <v>0</v>
      </c>
      <c r="BA1937" s="177">
        <f t="shared" si="420"/>
        <v>0</v>
      </c>
      <c r="BB1937" s="177">
        <f t="shared" si="420"/>
        <v>0</v>
      </c>
      <c r="BC1937" s="177">
        <f t="shared" si="420"/>
        <v>0</v>
      </c>
      <c r="BD1937" s="177">
        <f t="shared" si="420"/>
        <v>0</v>
      </c>
      <c r="BE1937" s="177">
        <f t="shared" si="420"/>
        <v>0</v>
      </c>
      <c r="BF1937" s="177">
        <f t="shared" si="420"/>
        <v>0</v>
      </c>
      <c r="BG1937" s="177">
        <f t="shared" si="420"/>
        <v>0</v>
      </c>
      <c r="BH1937" s="177">
        <f t="shared" si="420"/>
        <v>0</v>
      </c>
      <c r="BI1937" s="177">
        <f t="shared" si="420"/>
        <v>0</v>
      </c>
      <c r="BJ1937" s="177">
        <f t="shared" si="420"/>
        <v>0</v>
      </c>
      <c r="BK1937" s="177">
        <f t="shared" si="420"/>
        <v>0</v>
      </c>
      <c r="BL1937" s="177">
        <f t="shared" si="420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780</v>
      </c>
      <c r="S1938" s="177">
        <f>S1941*$M$1939+S1944*$M$1942+S1947*$M$1945</f>
        <v>0</v>
      </c>
      <c r="T1938" s="177">
        <f t="shared" ref="T1938:BL1938" si="421">T1941*$M$1939+T1944*$M$1942+T1947*$M$1945</f>
        <v>0</v>
      </c>
      <c r="U1938" s="177">
        <f t="shared" si="421"/>
        <v>0</v>
      </c>
      <c r="V1938" s="177">
        <f t="shared" si="421"/>
        <v>0</v>
      </c>
      <c r="W1938" s="177">
        <f t="shared" si="421"/>
        <v>0</v>
      </c>
      <c r="X1938" s="177">
        <f t="shared" si="421"/>
        <v>0</v>
      </c>
      <c r="Y1938" s="177">
        <f t="shared" si="421"/>
        <v>0</v>
      </c>
      <c r="Z1938" s="177">
        <f t="shared" si="421"/>
        <v>0</v>
      </c>
      <c r="AA1938" s="177">
        <f t="shared" si="421"/>
        <v>0</v>
      </c>
      <c r="AB1938" s="177">
        <f t="shared" si="421"/>
        <v>0</v>
      </c>
      <c r="AC1938" s="177">
        <f t="shared" si="421"/>
        <v>0</v>
      </c>
      <c r="AD1938" s="177">
        <f t="shared" si="421"/>
        <v>0</v>
      </c>
      <c r="AE1938" s="177">
        <f t="shared" si="421"/>
        <v>0</v>
      </c>
      <c r="AF1938" s="177">
        <f t="shared" si="421"/>
        <v>0</v>
      </c>
      <c r="AG1938" s="177">
        <f t="shared" si="421"/>
        <v>0</v>
      </c>
      <c r="AH1938" s="177">
        <f t="shared" si="421"/>
        <v>0</v>
      </c>
      <c r="AI1938" s="177">
        <f t="shared" si="421"/>
        <v>0</v>
      </c>
      <c r="AJ1938" s="177">
        <f t="shared" si="421"/>
        <v>0</v>
      </c>
      <c r="AK1938" s="177">
        <f t="shared" si="421"/>
        <v>0.2</v>
      </c>
      <c r="AL1938" s="177">
        <f t="shared" si="421"/>
        <v>0.2</v>
      </c>
      <c r="AM1938" s="177">
        <f t="shared" si="421"/>
        <v>0.2</v>
      </c>
      <c r="AN1938" s="177">
        <f t="shared" si="421"/>
        <v>0.2</v>
      </c>
      <c r="AO1938" s="177">
        <f t="shared" si="421"/>
        <v>0.2</v>
      </c>
      <c r="AP1938" s="177">
        <f t="shared" si="421"/>
        <v>0.2</v>
      </c>
      <c r="AQ1938" s="177">
        <f t="shared" si="421"/>
        <v>0.2</v>
      </c>
      <c r="AR1938" s="177">
        <f t="shared" si="421"/>
        <v>0.8</v>
      </c>
      <c r="AS1938" s="177">
        <f t="shared" si="421"/>
        <v>1</v>
      </c>
      <c r="AT1938" s="177">
        <f t="shared" si="421"/>
        <v>1</v>
      </c>
      <c r="AU1938" s="177">
        <f t="shared" si="421"/>
        <v>1</v>
      </c>
      <c r="AV1938" s="177">
        <f t="shared" si="421"/>
        <v>1</v>
      </c>
      <c r="AW1938" s="177">
        <f t="shared" si="421"/>
        <v>1</v>
      </c>
      <c r="AX1938" s="177">
        <f t="shared" si="421"/>
        <v>1</v>
      </c>
      <c r="AY1938" s="177">
        <f t="shared" si="421"/>
        <v>1</v>
      </c>
      <c r="AZ1938" s="177">
        <f t="shared" si="421"/>
        <v>1</v>
      </c>
      <c r="BA1938" s="177">
        <f t="shared" si="421"/>
        <v>1</v>
      </c>
      <c r="BB1938" s="177">
        <f t="shared" si="421"/>
        <v>1</v>
      </c>
      <c r="BC1938" s="177">
        <f t="shared" si="421"/>
        <v>1</v>
      </c>
      <c r="BD1938" s="177">
        <f t="shared" si="421"/>
        <v>1</v>
      </c>
      <c r="BE1938" s="177">
        <f t="shared" si="421"/>
        <v>1</v>
      </c>
      <c r="BF1938" s="177">
        <f t="shared" si="421"/>
        <v>1</v>
      </c>
      <c r="BG1938" s="177">
        <f t="shared" si="421"/>
        <v>1</v>
      </c>
      <c r="BH1938" s="177">
        <f t="shared" si="421"/>
        <v>1</v>
      </c>
      <c r="BI1938" s="177">
        <f t="shared" si="421"/>
        <v>1</v>
      </c>
      <c r="BJ1938" s="177">
        <f t="shared" si="421"/>
        <v>1</v>
      </c>
      <c r="BK1938" s="177">
        <f t="shared" si="421"/>
        <v>1</v>
      </c>
      <c r="BL1938" s="177">
        <f t="shared" si="421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105">
        <f>P1936*M1939</f>
        <v>44912.046000000002</v>
      </c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>
        <v>1</v>
      </c>
      <c r="AI1940" s="182">
        <v>1</v>
      </c>
      <c r="AJ1940" s="182">
        <v>1</v>
      </c>
      <c r="AK1940" s="182">
        <v>1</v>
      </c>
      <c r="AL1940" s="182"/>
      <c r="AM1940" s="182"/>
      <c r="AN1940" s="182"/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780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/>
      <c r="AH1941" s="182"/>
      <c r="AI1941" s="182">
        <v>0</v>
      </c>
      <c r="AJ1941" s="182"/>
      <c r="AK1941" s="182">
        <v>1</v>
      </c>
      <c r="AL1941" s="182">
        <v>1</v>
      </c>
      <c r="AM1941" s="182">
        <v>1</v>
      </c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105">
        <f>P1936*M1942</f>
        <v>134736.13800000001</v>
      </c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780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/>
      <c r="AO1944" s="182"/>
      <c r="AP1944" s="182"/>
      <c r="AQ1944" s="182"/>
      <c r="AR1944" s="182">
        <v>1</v>
      </c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105">
        <f>P1936*M1945</f>
        <v>44912.046000000002</v>
      </c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780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/>
      <c r="AR1947" s="182"/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2">T1951*$M1951+T1954*$M1954+T1957*$M1957</f>
        <v>0</v>
      </c>
      <c r="U1948" s="180">
        <f t="shared" si="422"/>
        <v>0</v>
      </c>
      <c r="V1948" s="180">
        <f t="shared" si="422"/>
        <v>0</v>
      </c>
      <c r="W1948" s="180">
        <f t="shared" si="422"/>
        <v>0</v>
      </c>
      <c r="X1948" s="180">
        <f t="shared" si="422"/>
        <v>0</v>
      </c>
      <c r="Y1948" s="180">
        <f t="shared" si="422"/>
        <v>0</v>
      </c>
      <c r="Z1948" s="180">
        <f t="shared" si="422"/>
        <v>0</v>
      </c>
      <c r="AA1948" s="180">
        <f t="shared" si="422"/>
        <v>0</v>
      </c>
      <c r="AB1948" s="180">
        <f t="shared" si="422"/>
        <v>0</v>
      </c>
      <c r="AC1948" s="180">
        <f t="shared" si="422"/>
        <v>0</v>
      </c>
      <c r="AD1948" s="180">
        <f t="shared" si="422"/>
        <v>0</v>
      </c>
      <c r="AE1948" s="180">
        <f t="shared" si="422"/>
        <v>0</v>
      </c>
      <c r="AF1948" s="180">
        <f t="shared" si="422"/>
        <v>0.2</v>
      </c>
      <c r="AG1948" s="180">
        <f t="shared" si="422"/>
        <v>0.2</v>
      </c>
      <c r="AH1948" s="180">
        <f t="shared" si="422"/>
        <v>0.2</v>
      </c>
      <c r="AI1948" s="180">
        <f t="shared" si="422"/>
        <v>0.2</v>
      </c>
      <c r="AJ1948" s="180">
        <f t="shared" si="422"/>
        <v>0.2</v>
      </c>
      <c r="AK1948" s="180">
        <f t="shared" si="422"/>
        <v>0.2</v>
      </c>
      <c r="AL1948" s="180">
        <f t="shared" si="422"/>
        <v>0.2</v>
      </c>
      <c r="AM1948" s="180">
        <f t="shared" si="422"/>
        <v>0.2</v>
      </c>
      <c r="AN1948" s="180">
        <f t="shared" si="422"/>
        <v>0.2</v>
      </c>
      <c r="AO1948" s="180">
        <f t="shared" si="422"/>
        <v>0.2</v>
      </c>
      <c r="AP1948" s="180">
        <f t="shared" si="422"/>
        <v>0.2</v>
      </c>
      <c r="AQ1948" s="180">
        <f t="shared" si="422"/>
        <v>0.2</v>
      </c>
      <c r="AR1948" s="180">
        <f t="shared" si="422"/>
        <v>0.8</v>
      </c>
      <c r="AS1948" s="180">
        <f t="shared" si="422"/>
        <v>1</v>
      </c>
      <c r="AT1948" s="180">
        <f t="shared" si="422"/>
        <v>1</v>
      </c>
      <c r="AU1948" s="180">
        <f t="shared" si="422"/>
        <v>1</v>
      </c>
      <c r="AV1948" s="180">
        <f t="shared" si="422"/>
        <v>1</v>
      </c>
      <c r="AW1948" s="180">
        <f t="shared" si="422"/>
        <v>1</v>
      </c>
      <c r="AX1948" s="180">
        <f t="shared" si="422"/>
        <v>1</v>
      </c>
      <c r="AY1948" s="180">
        <f t="shared" si="422"/>
        <v>1</v>
      </c>
      <c r="AZ1948" s="180">
        <f t="shared" si="422"/>
        <v>1</v>
      </c>
      <c r="BA1948" s="180">
        <f t="shared" si="422"/>
        <v>1</v>
      </c>
      <c r="BB1948" s="180">
        <f t="shared" si="422"/>
        <v>1</v>
      </c>
      <c r="BC1948" s="180">
        <f t="shared" si="422"/>
        <v>1</v>
      </c>
      <c r="BD1948" s="180">
        <f t="shared" si="422"/>
        <v>1</v>
      </c>
      <c r="BE1948" s="180">
        <f t="shared" si="422"/>
        <v>1</v>
      </c>
      <c r="BF1948" s="180">
        <f t="shared" si="422"/>
        <v>1</v>
      </c>
      <c r="BG1948" s="180">
        <f t="shared" si="422"/>
        <v>1</v>
      </c>
      <c r="BH1948" s="180">
        <f t="shared" si="422"/>
        <v>1</v>
      </c>
      <c r="BI1948" s="180">
        <f t="shared" si="422"/>
        <v>1</v>
      </c>
      <c r="BJ1948" s="180">
        <f t="shared" si="422"/>
        <v>1</v>
      </c>
      <c r="BK1948" s="180">
        <f t="shared" si="422"/>
        <v>1</v>
      </c>
      <c r="BL1948" s="180">
        <f t="shared" si="422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3">S1952*$M1951+S1955*$M1954+S1958*$M1957</f>
        <v>0</v>
      </c>
      <c r="T1949" s="177">
        <f t="shared" si="423"/>
        <v>0</v>
      </c>
      <c r="U1949" s="177">
        <f t="shared" si="423"/>
        <v>0</v>
      </c>
      <c r="V1949" s="177">
        <f t="shared" si="423"/>
        <v>0</v>
      </c>
      <c r="W1949" s="177">
        <f t="shared" si="423"/>
        <v>0</v>
      </c>
      <c r="X1949" s="177">
        <f t="shared" si="423"/>
        <v>0</v>
      </c>
      <c r="Y1949" s="177">
        <f t="shared" si="423"/>
        <v>0</v>
      </c>
      <c r="Z1949" s="177">
        <f t="shared" si="423"/>
        <v>0</v>
      </c>
      <c r="AA1949" s="177">
        <f t="shared" si="423"/>
        <v>0</v>
      </c>
      <c r="AB1949" s="177">
        <f t="shared" si="423"/>
        <v>0</v>
      </c>
      <c r="AC1949" s="177">
        <f t="shared" si="423"/>
        <v>0</v>
      </c>
      <c r="AD1949" s="177">
        <f t="shared" si="423"/>
        <v>0.2</v>
      </c>
      <c r="AE1949" s="177">
        <f t="shared" si="423"/>
        <v>0.2</v>
      </c>
      <c r="AF1949" s="177">
        <f t="shared" si="423"/>
        <v>0.2</v>
      </c>
      <c r="AG1949" s="177">
        <f t="shared" si="423"/>
        <v>0.2</v>
      </c>
      <c r="AH1949" s="177">
        <f t="shared" si="423"/>
        <v>0.2</v>
      </c>
      <c r="AI1949" s="177">
        <f t="shared" si="423"/>
        <v>0.2</v>
      </c>
      <c r="AJ1949" s="177">
        <f t="shared" si="423"/>
        <v>0.2</v>
      </c>
      <c r="AK1949" s="177">
        <f t="shared" si="423"/>
        <v>0.2</v>
      </c>
      <c r="AL1949" s="177">
        <f t="shared" si="423"/>
        <v>0</v>
      </c>
      <c r="AM1949" s="177">
        <f t="shared" si="423"/>
        <v>0</v>
      </c>
      <c r="AN1949" s="177">
        <f t="shared" si="423"/>
        <v>0</v>
      </c>
      <c r="AO1949" s="177">
        <f t="shared" si="423"/>
        <v>0</v>
      </c>
      <c r="AP1949" s="177">
        <f t="shared" si="423"/>
        <v>0</v>
      </c>
      <c r="AQ1949" s="177">
        <f t="shared" si="423"/>
        <v>0</v>
      </c>
      <c r="AR1949" s="177">
        <f t="shared" si="423"/>
        <v>0</v>
      </c>
      <c r="AS1949" s="177">
        <f t="shared" si="423"/>
        <v>0</v>
      </c>
      <c r="AT1949" s="177">
        <f t="shared" si="423"/>
        <v>0</v>
      </c>
      <c r="AU1949" s="177">
        <f t="shared" si="423"/>
        <v>0</v>
      </c>
      <c r="AV1949" s="177">
        <f t="shared" si="423"/>
        <v>0</v>
      </c>
      <c r="AW1949" s="177">
        <f t="shared" si="423"/>
        <v>0</v>
      </c>
      <c r="AX1949" s="177">
        <f t="shared" si="423"/>
        <v>0</v>
      </c>
      <c r="AY1949" s="177">
        <f t="shared" si="423"/>
        <v>0</v>
      </c>
      <c r="AZ1949" s="177">
        <f t="shared" si="423"/>
        <v>0</v>
      </c>
      <c r="BA1949" s="177">
        <f t="shared" si="423"/>
        <v>0</v>
      </c>
      <c r="BB1949" s="177">
        <f t="shared" si="423"/>
        <v>0</v>
      </c>
      <c r="BC1949" s="177">
        <f t="shared" si="423"/>
        <v>0</v>
      </c>
      <c r="BD1949" s="177">
        <f t="shared" si="423"/>
        <v>0</v>
      </c>
      <c r="BE1949" s="177">
        <f t="shared" si="423"/>
        <v>0</v>
      </c>
      <c r="BF1949" s="177">
        <f t="shared" si="423"/>
        <v>0</v>
      </c>
      <c r="BG1949" s="177">
        <f t="shared" si="423"/>
        <v>0</v>
      </c>
      <c r="BH1949" s="177">
        <f t="shared" si="423"/>
        <v>0</v>
      </c>
      <c r="BI1949" s="177">
        <f t="shared" si="423"/>
        <v>0</v>
      </c>
      <c r="BJ1949" s="177">
        <f t="shared" si="423"/>
        <v>0</v>
      </c>
      <c r="BK1949" s="177">
        <f t="shared" si="423"/>
        <v>0</v>
      </c>
      <c r="BL1949" s="177">
        <f t="shared" si="423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780</v>
      </c>
      <c r="S1950" s="177">
        <f>S1953*$M$1951+S1956*$M$1954+S1959*$M$1957</f>
        <v>0</v>
      </c>
      <c r="T1950" s="177">
        <f t="shared" ref="T1950:BL1950" si="424">T1953*$M$1951+T1956*$M$1954+T1959*$M$1957</f>
        <v>0</v>
      </c>
      <c r="U1950" s="177">
        <f t="shared" si="424"/>
        <v>0</v>
      </c>
      <c r="V1950" s="177">
        <f t="shared" si="424"/>
        <v>0</v>
      </c>
      <c r="W1950" s="177">
        <f t="shared" si="424"/>
        <v>0</v>
      </c>
      <c r="X1950" s="177">
        <f t="shared" si="424"/>
        <v>0</v>
      </c>
      <c r="Y1950" s="177">
        <f t="shared" si="424"/>
        <v>0</v>
      </c>
      <c r="Z1950" s="177">
        <f t="shared" si="424"/>
        <v>0</v>
      </c>
      <c r="AA1950" s="177">
        <f t="shared" si="424"/>
        <v>0</v>
      </c>
      <c r="AB1950" s="177">
        <f t="shared" si="424"/>
        <v>0</v>
      </c>
      <c r="AC1950" s="177">
        <f t="shared" si="424"/>
        <v>0</v>
      </c>
      <c r="AD1950" s="177">
        <f t="shared" si="424"/>
        <v>0</v>
      </c>
      <c r="AE1950" s="177">
        <f t="shared" si="424"/>
        <v>0</v>
      </c>
      <c r="AF1950" s="177">
        <f t="shared" si="424"/>
        <v>0</v>
      </c>
      <c r="AG1950" s="177">
        <f t="shared" si="424"/>
        <v>0</v>
      </c>
      <c r="AH1950" s="177">
        <f t="shared" si="424"/>
        <v>0</v>
      </c>
      <c r="AI1950" s="177">
        <f t="shared" si="424"/>
        <v>0</v>
      </c>
      <c r="AJ1950" s="177">
        <f t="shared" si="424"/>
        <v>0</v>
      </c>
      <c r="AK1950" s="177">
        <f t="shared" si="424"/>
        <v>0.2</v>
      </c>
      <c r="AL1950" s="177">
        <f t="shared" si="424"/>
        <v>0.2</v>
      </c>
      <c r="AM1950" s="177">
        <f t="shared" si="424"/>
        <v>0.2</v>
      </c>
      <c r="AN1950" s="177">
        <f t="shared" si="424"/>
        <v>0.2</v>
      </c>
      <c r="AO1950" s="177">
        <f t="shared" si="424"/>
        <v>0.2</v>
      </c>
      <c r="AP1950" s="177">
        <f t="shared" si="424"/>
        <v>0.2</v>
      </c>
      <c r="AQ1950" s="177">
        <f t="shared" si="424"/>
        <v>0.8</v>
      </c>
      <c r="AR1950" s="177">
        <f t="shared" si="424"/>
        <v>0.8</v>
      </c>
      <c r="AS1950" s="177">
        <f t="shared" si="424"/>
        <v>1</v>
      </c>
      <c r="AT1950" s="177">
        <f t="shared" si="424"/>
        <v>1</v>
      </c>
      <c r="AU1950" s="177">
        <f t="shared" si="424"/>
        <v>1</v>
      </c>
      <c r="AV1950" s="177">
        <f t="shared" si="424"/>
        <v>1</v>
      </c>
      <c r="AW1950" s="177">
        <f t="shared" si="424"/>
        <v>1</v>
      </c>
      <c r="AX1950" s="177">
        <f t="shared" si="424"/>
        <v>1</v>
      </c>
      <c r="AY1950" s="177">
        <f t="shared" si="424"/>
        <v>1</v>
      </c>
      <c r="AZ1950" s="177">
        <f t="shared" si="424"/>
        <v>1</v>
      </c>
      <c r="BA1950" s="177">
        <f t="shared" si="424"/>
        <v>1</v>
      </c>
      <c r="BB1950" s="177">
        <f t="shared" si="424"/>
        <v>1</v>
      </c>
      <c r="BC1950" s="177">
        <f t="shared" si="424"/>
        <v>1</v>
      </c>
      <c r="BD1950" s="177">
        <f t="shared" si="424"/>
        <v>1</v>
      </c>
      <c r="BE1950" s="177">
        <f t="shared" si="424"/>
        <v>1</v>
      </c>
      <c r="BF1950" s="177">
        <f t="shared" si="424"/>
        <v>1</v>
      </c>
      <c r="BG1950" s="177">
        <f t="shared" si="424"/>
        <v>1</v>
      </c>
      <c r="BH1950" s="177">
        <f t="shared" si="424"/>
        <v>1</v>
      </c>
      <c r="BI1950" s="177">
        <f t="shared" si="424"/>
        <v>1</v>
      </c>
      <c r="BJ1950" s="177">
        <f t="shared" si="424"/>
        <v>1</v>
      </c>
      <c r="BK1950" s="177">
        <f t="shared" si="424"/>
        <v>1</v>
      </c>
      <c r="BL1950" s="177">
        <f t="shared" si="424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105">
        <f>P1948*M1951</f>
        <v>250887.992</v>
      </c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>
        <v>1</v>
      </c>
      <c r="AI1952" s="182">
        <v>1</v>
      </c>
      <c r="AJ1952" s="182">
        <v>1</v>
      </c>
      <c r="AK1952" s="182">
        <v>1</v>
      </c>
      <c r="AL1952" s="182"/>
      <c r="AM1952" s="182"/>
      <c r="AN1952" s="182"/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780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/>
      <c r="AH1953" s="182"/>
      <c r="AI1953" s="182">
        <v>0</v>
      </c>
      <c r="AJ1953" s="182"/>
      <c r="AK1953" s="182">
        <v>1</v>
      </c>
      <c r="AL1953" s="182">
        <v>1</v>
      </c>
      <c r="AM1953" s="182">
        <v>1</v>
      </c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105">
        <f>P1948*M1954</f>
        <v>752663.97599999991</v>
      </c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780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/>
      <c r="AO1956" s="182"/>
      <c r="AP1956" s="182"/>
      <c r="AQ1956" s="182">
        <v>1</v>
      </c>
      <c r="AR1956" s="182">
        <v>1</v>
      </c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105">
        <f>P1948*M1957</f>
        <v>250887.992</v>
      </c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780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/>
      <c r="AR1959" s="182"/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5">T1963*$M1963+T1966*$M1966+T1969*$M1969</f>
        <v>0</v>
      </c>
      <c r="U1960" s="180">
        <f t="shared" si="425"/>
        <v>0</v>
      </c>
      <c r="V1960" s="180">
        <f t="shared" si="425"/>
        <v>0</v>
      </c>
      <c r="W1960" s="180">
        <f t="shared" si="425"/>
        <v>0</v>
      </c>
      <c r="X1960" s="180">
        <f t="shared" si="425"/>
        <v>0</v>
      </c>
      <c r="Y1960" s="180">
        <f t="shared" si="425"/>
        <v>0</v>
      </c>
      <c r="Z1960" s="180">
        <f t="shared" si="425"/>
        <v>0</v>
      </c>
      <c r="AA1960" s="180">
        <f t="shared" si="425"/>
        <v>0</v>
      </c>
      <c r="AB1960" s="180">
        <f t="shared" si="425"/>
        <v>0</v>
      </c>
      <c r="AC1960" s="180">
        <f t="shared" si="425"/>
        <v>0</v>
      </c>
      <c r="AD1960" s="180">
        <f t="shared" si="425"/>
        <v>0</v>
      </c>
      <c r="AE1960" s="180">
        <f t="shared" si="425"/>
        <v>0</v>
      </c>
      <c r="AF1960" s="180">
        <f t="shared" si="425"/>
        <v>0.2</v>
      </c>
      <c r="AG1960" s="180">
        <f t="shared" si="425"/>
        <v>0.2</v>
      </c>
      <c r="AH1960" s="180">
        <f t="shared" si="425"/>
        <v>0.2</v>
      </c>
      <c r="AI1960" s="180">
        <f t="shared" si="425"/>
        <v>0.2</v>
      </c>
      <c r="AJ1960" s="180">
        <f t="shared" si="425"/>
        <v>0.2</v>
      </c>
      <c r="AK1960" s="180">
        <f t="shared" si="425"/>
        <v>0.2</v>
      </c>
      <c r="AL1960" s="180">
        <f t="shared" si="425"/>
        <v>0.2</v>
      </c>
      <c r="AM1960" s="180">
        <f t="shared" si="425"/>
        <v>0.2</v>
      </c>
      <c r="AN1960" s="180">
        <f t="shared" si="425"/>
        <v>0.2</v>
      </c>
      <c r="AO1960" s="180">
        <f t="shared" si="425"/>
        <v>0.2</v>
      </c>
      <c r="AP1960" s="180">
        <f t="shared" si="425"/>
        <v>0.2</v>
      </c>
      <c r="AQ1960" s="180">
        <f t="shared" si="425"/>
        <v>0.2</v>
      </c>
      <c r="AR1960" s="180">
        <f t="shared" si="425"/>
        <v>0.8</v>
      </c>
      <c r="AS1960" s="180">
        <f t="shared" si="425"/>
        <v>1</v>
      </c>
      <c r="AT1960" s="180">
        <f t="shared" si="425"/>
        <v>1</v>
      </c>
      <c r="AU1960" s="180">
        <f t="shared" si="425"/>
        <v>1</v>
      </c>
      <c r="AV1960" s="180">
        <f t="shared" si="425"/>
        <v>1</v>
      </c>
      <c r="AW1960" s="180">
        <f t="shared" si="425"/>
        <v>1</v>
      </c>
      <c r="AX1960" s="180">
        <f t="shared" si="425"/>
        <v>1</v>
      </c>
      <c r="AY1960" s="180">
        <f t="shared" si="425"/>
        <v>1</v>
      </c>
      <c r="AZ1960" s="180">
        <f t="shared" si="425"/>
        <v>1</v>
      </c>
      <c r="BA1960" s="180">
        <f t="shared" si="425"/>
        <v>1</v>
      </c>
      <c r="BB1960" s="180">
        <f t="shared" si="425"/>
        <v>1</v>
      </c>
      <c r="BC1960" s="180">
        <f t="shared" si="425"/>
        <v>1</v>
      </c>
      <c r="BD1960" s="180">
        <f t="shared" si="425"/>
        <v>1</v>
      </c>
      <c r="BE1960" s="180">
        <f t="shared" si="425"/>
        <v>1</v>
      </c>
      <c r="BF1960" s="180">
        <f t="shared" si="425"/>
        <v>1</v>
      </c>
      <c r="BG1960" s="180">
        <f t="shared" si="425"/>
        <v>1</v>
      </c>
      <c r="BH1960" s="180">
        <f t="shared" si="425"/>
        <v>1</v>
      </c>
      <c r="BI1960" s="180">
        <f t="shared" si="425"/>
        <v>1</v>
      </c>
      <c r="BJ1960" s="180">
        <f t="shared" si="425"/>
        <v>1</v>
      </c>
      <c r="BK1960" s="180">
        <f t="shared" si="425"/>
        <v>1</v>
      </c>
      <c r="BL1960" s="180">
        <f t="shared" si="425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6">S1964*$M1963+S1967*$M1966+S1970*$M1969</f>
        <v>0</v>
      </c>
      <c r="T1961" s="177">
        <f t="shared" si="426"/>
        <v>0</v>
      </c>
      <c r="U1961" s="177">
        <f t="shared" si="426"/>
        <v>0</v>
      </c>
      <c r="V1961" s="177">
        <f t="shared" si="426"/>
        <v>0</v>
      </c>
      <c r="W1961" s="177">
        <f t="shared" si="426"/>
        <v>0</v>
      </c>
      <c r="X1961" s="177">
        <f t="shared" si="426"/>
        <v>0</v>
      </c>
      <c r="Y1961" s="177">
        <f t="shared" si="426"/>
        <v>0</v>
      </c>
      <c r="Z1961" s="177">
        <f t="shared" si="426"/>
        <v>0</v>
      </c>
      <c r="AA1961" s="177">
        <f t="shared" si="426"/>
        <v>0</v>
      </c>
      <c r="AB1961" s="177">
        <f t="shared" si="426"/>
        <v>0</v>
      </c>
      <c r="AC1961" s="177">
        <f t="shared" si="426"/>
        <v>0</v>
      </c>
      <c r="AD1961" s="177">
        <f t="shared" si="426"/>
        <v>0.2</v>
      </c>
      <c r="AE1961" s="177">
        <f t="shared" si="426"/>
        <v>0.2</v>
      </c>
      <c r="AF1961" s="177">
        <f t="shared" si="426"/>
        <v>0.2</v>
      </c>
      <c r="AG1961" s="177">
        <f t="shared" si="426"/>
        <v>0.2</v>
      </c>
      <c r="AH1961" s="177">
        <f t="shared" si="426"/>
        <v>0.2</v>
      </c>
      <c r="AI1961" s="177">
        <f t="shared" si="426"/>
        <v>0.2</v>
      </c>
      <c r="AJ1961" s="177">
        <f t="shared" si="426"/>
        <v>0.2</v>
      </c>
      <c r="AK1961" s="177">
        <f t="shared" si="426"/>
        <v>0.2</v>
      </c>
      <c r="AL1961" s="177">
        <f t="shared" si="426"/>
        <v>0</v>
      </c>
      <c r="AM1961" s="177">
        <f t="shared" si="426"/>
        <v>0</v>
      </c>
      <c r="AN1961" s="177">
        <f t="shared" si="426"/>
        <v>0</v>
      </c>
      <c r="AO1961" s="177">
        <f t="shared" si="426"/>
        <v>0</v>
      </c>
      <c r="AP1961" s="177">
        <f t="shared" si="426"/>
        <v>0</v>
      </c>
      <c r="AQ1961" s="177">
        <f t="shared" si="426"/>
        <v>0</v>
      </c>
      <c r="AR1961" s="177">
        <f t="shared" si="426"/>
        <v>0</v>
      </c>
      <c r="AS1961" s="177">
        <f t="shared" si="426"/>
        <v>0</v>
      </c>
      <c r="AT1961" s="177">
        <f t="shared" si="426"/>
        <v>0</v>
      </c>
      <c r="AU1961" s="177">
        <f t="shared" si="426"/>
        <v>0</v>
      </c>
      <c r="AV1961" s="177">
        <f t="shared" si="426"/>
        <v>0</v>
      </c>
      <c r="AW1961" s="177">
        <f t="shared" si="426"/>
        <v>0</v>
      </c>
      <c r="AX1961" s="177">
        <f t="shared" si="426"/>
        <v>0</v>
      </c>
      <c r="AY1961" s="177">
        <f t="shared" si="426"/>
        <v>0</v>
      </c>
      <c r="AZ1961" s="177">
        <f t="shared" si="426"/>
        <v>0</v>
      </c>
      <c r="BA1961" s="177">
        <f t="shared" si="426"/>
        <v>0</v>
      </c>
      <c r="BB1961" s="177">
        <f t="shared" si="426"/>
        <v>0</v>
      </c>
      <c r="BC1961" s="177">
        <f t="shared" si="426"/>
        <v>0</v>
      </c>
      <c r="BD1961" s="177">
        <f t="shared" si="426"/>
        <v>0</v>
      </c>
      <c r="BE1961" s="177">
        <f t="shared" si="426"/>
        <v>0</v>
      </c>
      <c r="BF1961" s="177">
        <f t="shared" si="426"/>
        <v>0</v>
      </c>
      <c r="BG1961" s="177">
        <f t="shared" si="426"/>
        <v>0</v>
      </c>
      <c r="BH1961" s="177">
        <f t="shared" si="426"/>
        <v>0</v>
      </c>
      <c r="BI1961" s="177">
        <f t="shared" si="426"/>
        <v>0</v>
      </c>
      <c r="BJ1961" s="177">
        <f t="shared" si="426"/>
        <v>0</v>
      </c>
      <c r="BK1961" s="177">
        <f t="shared" si="426"/>
        <v>0</v>
      </c>
      <c r="BL1961" s="177">
        <f t="shared" si="426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780</v>
      </c>
      <c r="S1962" s="177">
        <f>S1965*$M$1963+S1968*$M$1966+S1971*$M$1969</f>
        <v>0</v>
      </c>
      <c r="T1962" s="177">
        <f t="shared" ref="T1962:BL1962" si="427">T1965*$M$1963+T1968*$M$1966+T1971*$M$1969</f>
        <v>0</v>
      </c>
      <c r="U1962" s="177">
        <f t="shared" si="427"/>
        <v>0</v>
      </c>
      <c r="V1962" s="177">
        <f t="shared" si="427"/>
        <v>0</v>
      </c>
      <c r="W1962" s="177">
        <f t="shared" si="427"/>
        <v>0</v>
      </c>
      <c r="X1962" s="177">
        <f t="shared" si="427"/>
        <v>0</v>
      </c>
      <c r="Y1962" s="177">
        <f t="shared" si="427"/>
        <v>0</v>
      </c>
      <c r="Z1962" s="177">
        <f t="shared" si="427"/>
        <v>0</v>
      </c>
      <c r="AA1962" s="177">
        <f t="shared" si="427"/>
        <v>0</v>
      </c>
      <c r="AB1962" s="177">
        <f t="shared" si="427"/>
        <v>0</v>
      </c>
      <c r="AC1962" s="177">
        <f t="shared" si="427"/>
        <v>0</v>
      </c>
      <c r="AD1962" s="177">
        <f t="shared" si="427"/>
        <v>0</v>
      </c>
      <c r="AE1962" s="177">
        <f t="shared" si="427"/>
        <v>0</v>
      </c>
      <c r="AF1962" s="177">
        <f t="shared" si="427"/>
        <v>0</v>
      </c>
      <c r="AG1962" s="177">
        <f t="shared" si="427"/>
        <v>0</v>
      </c>
      <c r="AH1962" s="177">
        <f t="shared" si="427"/>
        <v>0</v>
      </c>
      <c r="AI1962" s="177">
        <f t="shared" si="427"/>
        <v>0</v>
      </c>
      <c r="AJ1962" s="177">
        <f t="shared" si="427"/>
        <v>0</v>
      </c>
      <c r="AK1962" s="177">
        <f t="shared" si="427"/>
        <v>0.2</v>
      </c>
      <c r="AL1962" s="177">
        <f t="shared" si="427"/>
        <v>0.2</v>
      </c>
      <c r="AM1962" s="177">
        <f t="shared" si="427"/>
        <v>0.2</v>
      </c>
      <c r="AN1962" s="177">
        <f t="shared" si="427"/>
        <v>0.2</v>
      </c>
      <c r="AO1962" s="177">
        <f t="shared" si="427"/>
        <v>0.2</v>
      </c>
      <c r="AP1962" s="177">
        <f t="shared" si="427"/>
        <v>0.2</v>
      </c>
      <c r="AQ1962" s="177">
        <f t="shared" si="427"/>
        <v>0.2</v>
      </c>
      <c r="AR1962" s="177">
        <f t="shared" si="427"/>
        <v>0.8</v>
      </c>
      <c r="AS1962" s="177">
        <f t="shared" si="427"/>
        <v>1</v>
      </c>
      <c r="AT1962" s="177">
        <f t="shared" si="427"/>
        <v>1</v>
      </c>
      <c r="AU1962" s="177">
        <f t="shared" si="427"/>
        <v>1</v>
      </c>
      <c r="AV1962" s="177">
        <f t="shared" si="427"/>
        <v>1</v>
      </c>
      <c r="AW1962" s="177">
        <f t="shared" si="427"/>
        <v>1</v>
      </c>
      <c r="AX1962" s="177">
        <f t="shared" si="427"/>
        <v>1</v>
      </c>
      <c r="AY1962" s="177">
        <f t="shared" si="427"/>
        <v>1</v>
      </c>
      <c r="AZ1962" s="177">
        <f t="shared" si="427"/>
        <v>1</v>
      </c>
      <c r="BA1962" s="177">
        <f t="shared" si="427"/>
        <v>1</v>
      </c>
      <c r="BB1962" s="177">
        <f t="shared" si="427"/>
        <v>1</v>
      </c>
      <c r="BC1962" s="177">
        <f t="shared" si="427"/>
        <v>1</v>
      </c>
      <c r="BD1962" s="177">
        <f t="shared" si="427"/>
        <v>1</v>
      </c>
      <c r="BE1962" s="177">
        <f t="shared" si="427"/>
        <v>1</v>
      </c>
      <c r="BF1962" s="177">
        <f t="shared" si="427"/>
        <v>1</v>
      </c>
      <c r="BG1962" s="177">
        <f t="shared" si="427"/>
        <v>1</v>
      </c>
      <c r="BH1962" s="177">
        <f t="shared" si="427"/>
        <v>1</v>
      </c>
      <c r="BI1962" s="177">
        <f t="shared" si="427"/>
        <v>1</v>
      </c>
      <c r="BJ1962" s="177">
        <f t="shared" si="427"/>
        <v>1</v>
      </c>
      <c r="BK1962" s="177">
        <f t="shared" si="427"/>
        <v>1</v>
      </c>
      <c r="BL1962" s="177">
        <f t="shared" si="427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105">
        <f>P1960*M1963</f>
        <v>250887.992</v>
      </c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>
        <v>1</v>
      </c>
      <c r="AI1964" s="182">
        <v>1</v>
      </c>
      <c r="AJ1964" s="182">
        <v>1</v>
      </c>
      <c r="AK1964" s="182">
        <v>1</v>
      </c>
      <c r="AL1964" s="182"/>
      <c r="AM1964" s="182"/>
      <c r="AN1964" s="182"/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780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/>
      <c r="AH1965" s="182"/>
      <c r="AI1965" s="182">
        <v>0</v>
      </c>
      <c r="AJ1965" s="182"/>
      <c r="AK1965" s="182">
        <v>1</v>
      </c>
      <c r="AL1965" s="182">
        <v>1</v>
      </c>
      <c r="AM1965" s="182">
        <v>1</v>
      </c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105">
        <f>P1960*M1966</f>
        <v>752663.97599999991</v>
      </c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780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/>
      <c r="AO1968" s="182"/>
      <c r="AP1968" s="182"/>
      <c r="AQ1968" s="182"/>
      <c r="AR1968" s="182">
        <v>1</v>
      </c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105">
        <f>P1960*M1969</f>
        <v>250887.992</v>
      </c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780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/>
      <c r="AR1971" s="182"/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8">T1975*$M1975+T1978*$M1978+T1981*$M1981</f>
        <v>0</v>
      </c>
      <c r="U1972" s="180">
        <f t="shared" si="428"/>
        <v>0</v>
      </c>
      <c r="V1972" s="180">
        <f t="shared" si="428"/>
        <v>0</v>
      </c>
      <c r="W1972" s="180">
        <f t="shared" si="428"/>
        <v>0</v>
      </c>
      <c r="X1972" s="180">
        <f t="shared" si="428"/>
        <v>0</v>
      </c>
      <c r="Y1972" s="180">
        <f t="shared" si="428"/>
        <v>0</v>
      </c>
      <c r="Z1972" s="180">
        <f t="shared" si="428"/>
        <v>0</v>
      </c>
      <c r="AA1972" s="180">
        <f t="shared" si="428"/>
        <v>0</v>
      </c>
      <c r="AB1972" s="180">
        <f t="shared" si="428"/>
        <v>0</v>
      </c>
      <c r="AC1972" s="180">
        <f t="shared" si="428"/>
        <v>0.2</v>
      </c>
      <c r="AD1972" s="180">
        <f t="shared" si="428"/>
        <v>0.2</v>
      </c>
      <c r="AE1972" s="180">
        <f t="shared" si="428"/>
        <v>0.2</v>
      </c>
      <c r="AF1972" s="180">
        <f t="shared" si="428"/>
        <v>0.2</v>
      </c>
      <c r="AG1972" s="180">
        <f t="shared" si="428"/>
        <v>0.2</v>
      </c>
      <c r="AH1972" s="180">
        <f t="shared" si="428"/>
        <v>0.2</v>
      </c>
      <c r="AI1972" s="180">
        <f t="shared" si="428"/>
        <v>0.2</v>
      </c>
      <c r="AJ1972" s="180">
        <f t="shared" si="428"/>
        <v>0.2</v>
      </c>
      <c r="AK1972" s="180">
        <f t="shared" si="428"/>
        <v>0.2</v>
      </c>
      <c r="AL1972" s="180">
        <f t="shared" si="428"/>
        <v>0.2</v>
      </c>
      <c r="AM1972" s="180">
        <f t="shared" si="428"/>
        <v>0.2</v>
      </c>
      <c r="AN1972" s="180">
        <f t="shared" si="428"/>
        <v>0.2</v>
      </c>
      <c r="AO1972" s="180">
        <f t="shared" si="428"/>
        <v>0.2</v>
      </c>
      <c r="AP1972" s="180">
        <f t="shared" si="428"/>
        <v>0.2</v>
      </c>
      <c r="AQ1972" s="180">
        <f t="shared" si="428"/>
        <v>0.8</v>
      </c>
      <c r="AR1972" s="180">
        <f t="shared" si="428"/>
        <v>0.8</v>
      </c>
      <c r="AS1972" s="180">
        <f t="shared" si="428"/>
        <v>1</v>
      </c>
      <c r="AT1972" s="180">
        <f t="shared" si="428"/>
        <v>1</v>
      </c>
      <c r="AU1972" s="180">
        <f t="shared" si="428"/>
        <v>1</v>
      </c>
      <c r="AV1972" s="180">
        <f t="shared" si="428"/>
        <v>1</v>
      </c>
      <c r="AW1972" s="180">
        <f t="shared" si="428"/>
        <v>1</v>
      </c>
      <c r="AX1972" s="180">
        <f t="shared" si="428"/>
        <v>1</v>
      </c>
      <c r="AY1972" s="180">
        <f t="shared" si="428"/>
        <v>1</v>
      </c>
      <c r="AZ1972" s="180">
        <f t="shared" si="428"/>
        <v>1</v>
      </c>
      <c r="BA1972" s="180">
        <f t="shared" si="428"/>
        <v>1</v>
      </c>
      <c r="BB1972" s="180">
        <f t="shared" si="428"/>
        <v>1</v>
      </c>
      <c r="BC1972" s="180">
        <f t="shared" si="428"/>
        <v>1</v>
      </c>
      <c r="BD1972" s="180">
        <f t="shared" si="428"/>
        <v>1</v>
      </c>
      <c r="BE1972" s="180">
        <f t="shared" si="428"/>
        <v>1</v>
      </c>
      <c r="BF1972" s="180">
        <f t="shared" si="428"/>
        <v>1</v>
      </c>
      <c r="BG1972" s="180">
        <f t="shared" si="428"/>
        <v>1</v>
      </c>
      <c r="BH1972" s="180">
        <f t="shared" si="428"/>
        <v>1</v>
      </c>
      <c r="BI1972" s="180">
        <f t="shared" si="428"/>
        <v>1</v>
      </c>
      <c r="BJ1972" s="180">
        <f t="shared" si="428"/>
        <v>1</v>
      </c>
      <c r="BK1972" s="180">
        <f t="shared" si="428"/>
        <v>1</v>
      </c>
      <c r="BL1972" s="180">
        <f t="shared" si="428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9">S1976*$M1975+S1979*$M1978+S1982*$M1981</f>
        <v>0</v>
      </c>
      <c r="T1973" s="177">
        <f t="shared" si="429"/>
        <v>0</v>
      </c>
      <c r="U1973" s="177">
        <f t="shared" si="429"/>
        <v>0</v>
      </c>
      <c r="V1973" s="177">
        <f t="shared" si="429"/>
        <v>0</v>
      </c>
      <c r="W1973" s="177">
        <f t="shared" si="429"/>
        <v>0</v>
      </c>
      <c r="X1973" s="177">
        <f t="shared" si="429"/>
        <v>0</v>
      </c>
      <c r="Y1973" s="177">
        <f t="shared" si="429"/>
        <v>0</v>
      </c>
      <c r="Z1973" s="177">
        <f t="shared" si="429"/>
        <v>0</v>
      </c>
      <c r="AA1973" s="177">
        <f t="shared" si="429"/>
        <v>0</v>
      </c>
      <c r="AB1973" s="177">
        <f t="shared" si="429"/>
        <v>0</v>
      </c>
      <c r="AC1973" s="177">
        <f t="shared" si="429"/>
        <v>0</v>
      </c>
      <c r="AD1973" s="177">
        <f t="shared" si="429"/>
        <v>0</v>
      </c>
      <c r="AE1973" s="177">
        <f t="shared" si="429"/>
        <v>0</v>
      </c>
      <c r="AF1973" s="177">
        <f t="shared" si="429"/>
        <v>0</v>
      </c>
      <c r="AG1973" s="177">
        <f t="shared" si="429"/>
        <v>0</v>
      </c>
      <c r="AH1973" s="177">
        <f t="shared" si="429"/>
        <v>0</v>
      </c>
      <c r="AI1973" s="177">
        <f t="shared" si="429"/>
        <v>0.2</v>
      </c>
      <c r="AJ1973" s="177">
        <f t="shared" si="429"/>
        <v>0.2</v>
      </c>
      <c r="AK1973" s="177">
        <f t="shared" si="429"/>
        <v>0.2</v>
      </c>
      <c r="AL1973" s="177">
        <f t="shared" si="429"/>
        <v>0</v>
      </c>
      <c r="AM1973" s="177">
        <f t="shared" si="429"/>
        <v>0</v>
      </c>
      <c r="AN1973" s="177">
        <f t="shared" si="429"/>
        <v>0</v>
      </c>
      <c r="AO1973" s="177">
        <f t="shared" si="429"/>
        <v>0</v>
      </c>
      <c r="AP1973" s="177">
        <f t="shared" si="429"/>
        <v>0</v>
      </c>
      <c r="AQ1973" s="177">
        <f t="shared" si="429"/>
        <v>0</v>
      </c>
      <c r="AR1973" s="177">
        <f t="shared" si="429"/>
        <v>0</v>
      </c>
      <c r="AS1973" s="177">
        <f t="shared" si="429"/>
        <v>0</v>
      </c>
      <c r="AT1973" s="177">
        <f t="shared" si="429"/>
        <v>0</v>
      </c>
      <c r="AU1973" s="177">
        <f t="shared" si="429"/>
        <v>0</v>
      </c>
      <c r="AV1973" s="177">
        <f t="shared" si="429"/>
        <v>0</v>
      </c>
      <c r="AW1973" s="177">
        <f t="shared" si="429"/>
        <v>0</v>
      </c>
      <c r="AX1973" s="177">
        <f t="shared" si="429"/>
        <v>0</v>
      </c>
      <c r="AY1973" s="177">
        <f t="shared" si="429"/>
        <v>0</v>
      </c>
      <c r="AZ1973" s="177">
        <f t="shared" si="429"/>
        <v>0</v>
      </c>
      <c r="BA1973" s="177">
        <f t="shared" si="429"/>
        <v>0</v>
      </c>
      <c r="BB1973" s="177">
        <f t="shared" si="429"/>
        <v>0</v>
      </c>
      <c r="BC1973" s="177">
        <f t="shared" si="429"/>
        <v>0</v>
      </c>
      <c r="BD1973" s="177">
        <f t="shared" si="429"/>
        <v>0</v>
      </c>
      <c r="BE1973" s="177">
        <f t="shared" si="429"/>
        <v>0</v>
      </c>
      <c r="BF1973" s="177">
        <f t="shared" si="429"/>
        <v>0</v>
      </c>
      <c r="BG1973" s="177">
        <f t="shared" si="429"/>
        <v>0</v>
      </c>
      <c r="BH1973" s="177">
        <f t="shared" si="429"/>
        <v>0</v>
      </c>
      <c r="BI1973" s="177">
        <f t="shared" si="429"/>
        <v>0</v>
      </c>
      <c r="BJ1973" s="177">
        <f t="shared" si="429"/>
        <v>0</v>
      </c>
      <c r="BK1973" s="177">
        <f t="shared" si="429"/>
        <v>0</v>
      </c>
      <c r="BL1973" s="177">
        <f t="shared" si="429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780</v>
      </c>
      <c r="S1974" s="177">
        <f>S1977*$M$1975+S1980*$M$1978+S1983*$M$1981</f>
        <v>0</v>
      </c>
      <c r="T1974" s="177">
        <f t="shared" ref="T1974:BL1974" si="430">T1977*$M$1975+T1980*$M$1978+T1983*$M$1981</f>
        <v>0</v>
      </c>
      <c r="U1974" s="177">
        <f t="shared" si="430"/>
        <v>0</v>
      </c>
      <c r="V1974" s="177">
        <f t="shared" si="430"/>
        <v>0</v>
      </c>
      <c r="W1974" s="177">
        <f t="shared" si="430"/>
        <v>0</v>
      </c>
      <c r="X1974" s="177">
        <f t="shared" si="430"/>
        <v>0</v>
      </c>
      <c r="Y1974" s="177">
        <f t="shared" si="430"/>
        <v>0</v>
      </c>
      <c r="Z1974" s="177">
        <f t="shared" si="430"/>
        <v>0</v>
      </c>
      <c r="AA1974" s="177">
        <f t="shared" si="430"/>
        <v>0</v>
      </c>
      <c r="AB1974" s="177">
        <f t="shared" si="430"/>
        <v>0</v>
      </c>
      <c r="AC1974" s="177">
        <f t="shared" si="430"/>
        <v>0</v>
      </c>
      <c r="AD1974" s="177">
        <f t="shared" si="430"/>
        <v>0</v>
      </c>
      <c r="AE1974" s="177">
        <f t="shared" si="430"/>
        <v>0</v>
      </c>
      <c r="AF1974" s="177">
        <f t="shared" si="430"/>
        <v>0</v>
      </c>
      <c r="AG1974" s="177">
        <f t="shared" si="430"/>
        <v>0</v>
      </c>
      <c r="AH1974" s="177">
        <f t="shared" si="430"/>
        <v>0</v>
      </c>
      <c r="AI1974" s="177">
        <f t="shared" si="430"/>
        <v>0</v>
      </c>
      <c r="AJ1974" s="177">
        <f t="shared" si="430"/>
        <v>0</v>
      </c>
      <c r="AK1974" s="177">
        <f t="shared" si="430"/>
        <v>0.2</v>
      </c>
      <c r="AL1974" s="177">
        <f t="shared" si="430"/>
        <v>0.2</v>
      </c>
      <c r="AM1974" s="177">
        <f t="shared" si="430"/>
        <v>0.2</v>
      </c>
      <c r="AN1974" s="177">
        <f t="shared" si="430"/>
        <v>0.2</v>
      </c>
      <c r="AO1974" s="177">
        <f t="shared" si="430"/>
        <v>0.2</v>
      </c>
      <c r="AP1974" s="177">
        <f t="shared" si="430"/>
        <v>0.2</v>
      </c>
      <c r="AQ1974" s="177">
        <f t="shared" si="430"/>
        <v>0.8</v>
      </c>
      <c r="AR1974" s="177">
        <f t="shared" si="430"/>
        <v>1</v>
      </c>
      <c r="AS1974" s="177">
        <f t="shared" si="430"/>
        <v>1</v>
      </c>
      <c r="AT1974" s="177">
        <f t="shared" si="430"/>
        <v>1</v>
      </c>
      <c r="AU1974" s="177">
        <f t="shared" si="430"/>
        <v>1</v>
      </c>
      <c r="AV1974" s="177">
        <f t="shared" si="430"/>
        <v>1</v>
      </c>
      <c r="AW1974" s="177">
        <f t="shared" si="430"/>
        <v>1</v>
      </c>
      <c r="AX1974" s="177">
        <f t="shared" si="430"/>
        <v>1</v>
      </c>
      <c r="AY1974" s="177">
        <f t="shared" si="430"/>
        <v>1</v>
      </c>
      <c r="AZ1974" s="177">
        <f t="shared" si="430"/>
        <v>1</v>
      </c>
      <c r="BA1974" s="177">
        <f t="shared" si="430"/>
        <v>1</v>
      </c>
      <c r="BB1974" s="177">
        <f t="shared" si="430"/>
        <v>1</v>
      </c>
      <c r="BC1974" s="177">
        <f t="shared" si="430"/>
        <v>1</v>
      </c>
      <c r="BD1974" s="177">
        <f t="shared" si="430"/>
        <v>1</v>
      </c>
      <c r="BE1974" s="177">
        <f t="shared" si="430"/>
        <v>1</v>
      </c>
      <c r="BF1974" s="177">
        <f t="shared" si="430"/>
        <v>1</v>
      </c>
      <c r="BG1974" s="177">
        <f t="shared" si="430"/>
        <v>1</v>
      </c>
      <c r="BH1974" s="177">
        <f t="shared" si="430"/>
        <v>1</v>
      </c>
      <c r="BI1974" s="177">
        <f t="shared" si="430"/>
        <v>1</v>
      </c>
      <c r="BJ1974" s="177">
        <f t="shared" si="430"/>
        <v>1</v>
      </c>
      <c r="BK1974" s="177">
        <f t="shared" si="430"/>
        <v>1</v>
      </c>
      <c r="BL1974" s="177">
        <f t="shared" si="430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105">
        <f>P1972*M1975</f>
        <v>206268.59400000001</v>
      </c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>
        <v>1</v>
      </c>
      <c r="AJ1976" s="182">
        <v>1</v>
      </c>
      <c r="AK1976" s="182">
        <v>1</v>
      </c>
      <c r="AL1976" s="182"/>
      <c r="AM1976" s="182"/>
      <c r="AN1976" s="182"/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780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/>
      <c r="AI1977" s="182">
        <v>0</v>
      </c>
      <c r="AJ1977" s="182"/>
      <c r="AK1977" s="182">
        <v>1</v>
      </c>
      <c r="AL1977" s="182">
        <v>1</v>
      </c>
      <c r="AM1977" s="182">
        <v>1</v>
      </c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105">
        <f>P1972*M1978</f>
        <v>618805.78200000001</v>
      </c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780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>
        <v>1</v>
      </c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105">
        <f>P1972*M1981</f>
        <v>206268.59400000001</v>
      </c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780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>
        <v>1</v>
      </c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31">T1985-S1985</f>
        <v>0</v>
      </c>
      <c r="U1984" s="345">
        <f t="shared" ref="U1984" si="432">U1985-T1985</f>
        <v>0</v>
      </c>
      <c r="V1984" s="345">
        <f t="shared" ref="V1984" si="433">V1985-U1985</f>
        <v>0</v>
      </c>
      <c r="W1984" s="345">
        <f t="shared" ref="W1984" si="434">W1985-V1985</f>
        <v>0</v>
      </c>
      <c r="X1984" s="345">
        <f t="shared" ref="X1984" si="435">X1985-W1985</f>
        <v>0</v>
      </c>
      <c r="Y1984" s="345">
        <f t="shared" ref="Y1984" si="436">Y1985-X1985</f>
        <v>0</v>
      </c>
      <c r="Z1984" s="345">
        <f t="shared" ref="Z1984" si="437">Z1985-Y1985</f>
        <v>0</v>
      </c>
      <c r="AA1984" s="345">
        <f t="shared" ref="AA1984" si="438">AA1985-Z1985</f>
        <v>0</v>
      </c>
      <c r="AB1984" s="345">
        <f t="shared" ref="AB1984" si="439">AB1985-AA1985</f>
        <v>0</v>
      </c>
      <c r="AC1984" s="345">
        <f t="shared" ref="AC1984" si="440">AC1985-AB1985</f>
        <v>0</v>
      </c>
      <c r="AD1984" s="345">
        <f t="shared" ref="AD1984" si="441">AD1985-AC1985</f>
        <v>0</v>
      </c>
      <c r="AE1984" s="345">
        <f t="shared" ref="AE1984" si="442">AE1985-AD1985</f>
        <v>0</v>
      </c>
      <c r="AF1984" s="345">
        <f t="shared" ref="AF1984" si="443">AF1985-AE1985</f>
        <v>0</v>
      </c>
      <c r="AG1984" s="345">
        <f t="shared" ref="AG1984" si="444">AG1985-AF1985</f>
        <v>0</v>
      </c>
      <c r="AH1984" s="345">
        <f t="shared" ref="AH1984" si="445">AH1985-AG1985</f>
        <v>0</v>
      </c>
      <c r="AI1984" s="345">
        <f t="shared" ref="AI1984" si="446">AI1985-AH1985</f>
        <v>0</v>
      </c>
      <c r="AJ1984" s="345">
        <f t="shared" ref="AJ1984" si="447">AJ1985-AI1985</f>
        <v>0</v>
      </c>
      <c r="AK1984" s="345">
        <f t="shared" ref="AK1984" si="448">AK1985-AJ1985</f>
        <v>0</v>
      </c>
      <c r="AL1984" s="345">
        <f t="shared" ref="AL1984" si="449">AL1985-AK1985</f>
        <v>0</v>
      </c>
      <c r="AM1984" s="345">
        <f t="shared" ref="AM1984" si="450">AM1985-AL1985</f>
        <v>0</v>
      </c>
      <c r="AN1984" s="345">
        <f t="shared" ref="AN1984" si="451">AN1985-AM1985</f>
        <v>0</v>
      </c>
      <c r="AO1984" s="345">
        <f t="shared" ref="AO1984" si="452">AO1985-AN1985</f>
        <v>4.9687577213051337E-2</v>
      </c>
      <c r="AP1984" s="345">
        <f t="shared" ref="AP1984" si="453">AP1985-AO1985</f>
        <v>0</v>
      </c>
      <c r="AQ1984" s="345">
        <f t="shared" ref="AQ1984" si="454">AQ1985-AP1985</f>
        <v>0.20031242278694866</v>
      </c>
      <c r="AR1984" s="345">
        <f t="shared" ref="AR1984" si="455">AR1985-AQ1985</f>
        <v>0.10993751544261027</v>
      </c>
      <c r="AS1984" s="345">
        <f t="shared" ref="AS1984" si="456">AS1985-AR1985</f>
        <v>8.0124969114779454E-2</v>
      </c>
      <c r="AT1984" s="345">
        <f t="shared" ref="AT1984" si="457">AT1985-AS1985</f>
        <v>5.9937515442610223E-2</v>
      </c>
      <c r="AU1984" s="345">
        <f t="shared" ref="AU1984" si="458">AU1985-AT1985</f>
        <v>0.18975006177044113</v>
      </c>
      <c r="AV1984" s="345">
        <f t="shared" ref="AV1984" si="459">AV1985-AU1985</f>
        <v>8.012496911477951E-2</v>
      </c>
      <c r="AW1984" s="345">
        <f t="shared" ref="AW1984" si="460">AW1985-AV1985</f>
        <v>0</v>
      </c>
      <c r="AX1984" s="345">
        <f t="shared" ref="AX1984" si="461">AX1985-AW1985</f>
        <v>8.0124969114779399E-2</v>
      </c>
      <c r="AY1984" s="345">
        <f t="shared" ref="AY1984" si="462">AY1985-AX1985</f>
        <v>0</v>
      </c>
      <c r="AZ1984" s="345">
        <f t="shared" ref="AZ1984" si="463">AZ1985-AY1985</f>
        <v>0.12018745367216921</v>
      </c>
      <c r="BA1984" s="345">
        <f t="shared" ref="BA1984" si="464">BA1985-AZ1985</f>
        <v>0</v>
      </c>
      <c r="BB1984" s="345">
        <f t="shared" ref="BB1984" si="465">BB1985-BA1985</f>
        <v>0</v>
      </c>
      <c r="BC1984" s="345">
        <f t="shared" ref="BC1984" si="466">BC1985-BB1985</f>
        <v>2.9812546327830813E-2</v>
      </c>
      <c r="BD1984" s="345">
        <f t="shared" ref="BD1984" si="467">BD1985-BC1985</f>
        <v>0</v>
      </c>
      <c r="BE1984" s="345">
        <f t="shared" ref="BE1984" si="468">BE1985-BD1985</f>
        <v>0</v>
      </c>
      <c r="BF1984" s="345">
        <f t="shared" ref="BF1984" si="469">BF1985-BE1985</f>
        <v>0</v>
      </c>
      <c r="BG1984" s="345">
        <f t="shared" ref="BG1984" si="470">BG1985-BF1985</f>
        <v>0</v>
      </c>
      <c r="BH1984" s="345">
        <f t="shared" ref="BH1984" si="471">BH1985-BG1985</f>
        <v>0</v>
      </c>
      <c r="BI1984" s="345">
        <f t="shared" ref="BI1984" si="472">BI1985-BH1985</f>
        <v>0</v>
      </c>
      <c r="BJ1984" s="345">
        <f t="shared" ref="BJ1984" si="473">BJ1985-BI1985</f>
        <v>0</v>
      </c>
      <c r="BK1984" s="345">
        <f t="shared" ref="BK1984" si="474">BK1985-BJ1985</f>
        <v>0</v>
      </c>
      <c r="BL1984" s="345">
        <f t="shared" ref="BL1984" si="475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6">S1992*$L$1992+S2022*$L$2022</f>
        <v>0</v>
      </c>
      <c r="T1985" s="176">
        <f t="shared" si="476"/>
        <v>0</v>
      </c>
      <c r="U1985" s="176">
        <f t="shared" si="476"/>
        <v>0</v>
      </c>
      <c r="V1985" s="176">
        <f t="shared" si="476"/>
        <v>0</v>
      </c>
      <c r="W1985" s="176">
        <f t="shared" si="476"/>
        <v>0</v>
      </c>
      <c r="X1985" s="176">
        <f t="shared" si="476"/>
        <v>0</v>
      </c>
      <c r="Y1985" s="176">
        <f t="shared" si="476"/>
        <v>0</v>
      </c>
      <c r="Z1985" s="176">
        <f t="shared" si="476"/>
        <v>0</v>
      </c>
      <c r="AA1985" s="176">
        <f t="shared" si="476"/>
        <v>0</v>
      </c>
      <c r="AB1985" s="176">
        <f t="shared" si="476"/>
        <v>0</v>
      </c>
      <c r="AC1985" s="176">
        <f t="shared" si="476"/>
        <v>0</v>
      </c>
      <c r="AD1985" s="176">
        <f t="shared" si="476"/>
        <v>0</v>
      </c>
      <c r="AE1985" s="176">
        <f t="shared" si="476"/>
        <v>0</v>
      </c>
      <c r="AF1985" s="176">
        <f t="shared" si="476"/>
        <v>0</v>
      </c>
      <c r="AG1985" s="176">
        <f t="shared" si="476"/>
        <v>0</v>
      </c>
      <c r="AH1985" s="176">
        <f t="shared" si="476"/>
        <v>0</v>
      </c>
      <c r="AI1985" s="176">
        <f t="shared" si="476"/>
        <v>0</v>
      </c>
      <c r="AJ1985" s="176">
        <f t="shared" si="476"/>
        <v>0</v>
      </c>
      <c r="AK1985" s="176">
        <f t="shared" si="476"/>
        <v>0</v>
      </c>
      <c r="AL1985" s="176">
        <f t="shared" si="476"/>
        <v>0</v>
      </c>
      <c r="AM1985" s="176">
        <f t="shared" si="476"/>
        <v>0</v>
      </c>
      <c r="AN1985" s="176">
        <f t="shared" si="476"/>
        <v>0</v>
      </c>
      <c r="AO1985" s="176">
        <f t="shared" si="476"/>
        <v>4.9687577213051337E-2</v>
      </c>
      <c r="AP1985" s="176">
        <f t="shared" si="476"/>
        <v>4.9687577213051337E-2</v>
      </c>
      <c r="AQ1985" s="176">
        <f t="shared" si="476"/>
        <v>0.25</v>
      </c>
      <c r="AR1985" s="176">
        <f t="shared" si="476"/>
        <v>0.35993751544261027</v>
      </c>
      <c r="AS1985" s="176">
        <f t="shared" si="476"/>
        <v>0.44006248455738972</v>
      </c>
      <c r="AT1985" s="176">
        <f t="shared" si="476"/>
        <v>0.49999999999999994</v>
      </c>
      <c r="AU1985" s="176">
        <f t="shared" si="476"/>
        <v>0.68975006177044107</v>
      </c>
      <c r="AV1985" s="176">
        <f t="shared" si="476"/>
        <v>0.76987503088522058</v>
      </c>
      <c r="AW1985" s="176">
        <f t="shared" si="476"/>
        <v>0.76987503088522058</v>
      </c>
      <c r="AX1985" s="176">
        <f t="shared" si="476"/>
        <v>0.85</v>
      </c>
      <c r="AY1985" s="176">
        <f t="shared" si="476"/>
        <v>0.85</v>
      </c>
      <c r="AZ1985" s="176">
        <f t="shared" si="476"/>
        <v>0.97018745367216919</v>
      </c>
      <c r="BA1985" s="176">
        <f t="shared" si="476"/>
        <v>0.97018745367216919</v>
      </c>
      <c r="BB1985" s="176">
        <f t="shared" si="476"/>
        <v>0.97018745367216919</v>
      </c>
      <c r="BC1985" s="176">
        <f t="shared" si="476"/>
        <v>1</v>
      </c>
      <c r="BD1985" s="176">
        <f t="shared" si="476"/>
        <v>1</v>
      </c>
      <c r="BE1985" s="176">
        <f t="shared" si="476"/>
        <v>1</v>
      </c>
      <c r="BF1985" s="176">
        <f t="shared" si="476"/>
        <v>1</v>
      </c>
      <c r="BG1985" s="176">
        <f t="shared" si="476"/>
        <v>1</v>
      </c>
      <c r="BH1985" s="176">
        <f t="shared" si="476"/>
        <v>1</v>
      </c>
      <c r="BI1985" s="176">
        <f t="shared" si="476"/>
        <v>1</v>
      </c>
      <c r="BJ1985" s="176">
        <f t="shared" si="476"/>
        <v>1</v>
      </c>
      <c r="BK1985" s="176">
        <f t="shared" si="476"/>
        <v>1</v>
      </c>
      <c r="BL1985" s="176">
        <f t="shared" si="476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6"/>
        <v>0</v>
      </c>
      <c r="T1986" s="177">
        <f t="shared" si="476"/>
        <v>0</v>
      </c>
      <c r="U1986" s="177">
        <f t="shared" si="476"/>
        <v>0</v>
      </c>
      <c r="V1986" s="177">
        <f t="shared" si="476"/>
        <v>0</v>
      </c>
      <c r="W1986" s="177">
        <f t="shared" si="476"/>
        <v>0</v>
      </c>
      <c r="X1986" s="177">
        <f t="shared" si="476"/>
        <v>0</v>
      </c>
      <c r="Y1986" s="177">
        <f t="shared" si="476"/>
        <v>0</v>
      </c>
      <c r="Z1986" s="177">
        <f t="shared" si="476"/>
        <v>0</v>
      </c>
      <c r="AA1986" s="177">
        <f t="shared" si="476"/>
        <v>0</v>
      </c>
      <c r="AB1986" s="177">
        <f t="shared" si="476"/>
        <v>0</v>
      </c>
      <c r="AC1986" s="177">
        <f t="shared" si="476"/>
        <v>0</v>
      </c>
      <c r="AD1986" s="177">
        <f t="shared" si="476"/>
        <v>0</v>
      </c>
      <c r="AE1986" s="177">
        <f t="shared" si="476"/>
        <v>0</v>
      </c>
      <c r="AF1986" s="177">
        <f t="shared" si="476"/>
        <v>0</v>
      </c>
      <c r="AG1986" s="177">
        <f t="shared" si="476"/>
        <v>0</v>
      </c>
      <c r="AH1986" s="177">
        <f t="shared" si="476"/>
        <v>0</v>
      </c>
      <c r="AI1986" s="177">
        <f t="shared" si="476"/>
        <v>0</v>
      </c>
      <c r="AJ1986" s="177">
        <f t="shared" si="476"/>
        <v>0</v>
      </c>
      <c r="AK1986" s="177">
        <f t="shared" si="476"/>
        <v>0</v>
      </c>
      <c r="AL1986" s="182"/>
      <c r="AM1986" s="182"/>
      <c r="AN1986" s="182"/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780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/>
      <c r="AH1987" s="182"/>
      <c r="AI1987" s="182">
        <f t="shared" si="476"/>
        <v>0</v>
      </c>
      <c r="AJ1987" s="182">
        <f t="shared" si="476"/>
        <v>0</v>
      </c>
      <c r="AK1987" s="182">
        <f t="shared" si="476"/>
        <v>0</v>
      </c>
      <c r="AL1987" s="182">
        <f t="shared" si="476"/>
        <v>0</v>
      </c>
      <c r="AM1987" s="182">
        <f t="shared" si="476"/>
        <v>0</v>
      </c>
      <c r="AN1987" s="182">
        <f t="shared" si="476"/>
        <v>0</v>
      </c>
      <c r="AO1987" s="182">
        <f t="shared" si="476"/>
        <v>4.9687577213051337E-2</v>
      </c>
      <c r="AP1987" s="182">
        <f t="shared" si="476"/>
        <v>4.9687577213051337E-2</v>
      </c>
      <c r="AQ1987" s="182">
        <f t="shared" si="476"/>
        <v>4.9687577213051337E-2</v>
      </c>
      <c r="AR1987" s="182">
        <f t="shared" si="476"/>
        <v>0.35993751544261027</v>
      </c>
      <c r="AS1987" s="182">
        <f t="shared" si="476"/>
        <v>0.44006248455738972</v>
      </c>
      <c r="AT1987" s="182">
        <f t="shared" si="476"/>
        <v>0.49999999999999994</v>
      </c>
      <c r="AU1987" s="182">
        <f t="shared" si="476"/>
        <v>0.49999999999999994</v>
      </c>
      <c r="AV1987" s="182">
        <f t="shared" si="476"/>
        <v>0.49999999999999994</v>
      </c>
      <c r="AW1987" s="182">
        <f t="shared" si="476"/>
        <v>0.68975006177044107</v>
      </c>
      <c r="AX1987" s="182">
        <f t="shared" si="476"/>
        <v>0.76987503088522058</v>
      </c>
      <c r="AY1987" s="182">
        <f t="shared" si="476"/>
        <v>0.76987503088522058</v>
      </c>
      <c r="AZ1987" s="182">
        <f t="shared" si="476"/>
        <v>0.85</v>
      </c>
      <c r="BA1987" s="182">
        <f t="shared" si="476"/>
        <v>0.85</v>
      </c>
      <c r="BB1987" s="182">
        <f t="shared" si="476"/>
        <v>0.97018745367216919</v>
      </c>
      <c r="BC1987" s="182">
        <f t="shared" si="476"/>
        <v>0.97018745367216919</v>
      </c>
      <c r="BD1987" s="182">
        <f t="shared" si="476"/>
        <v>0.97018745367216919</v>
      </c>
      <c r="BE1987" s="182">
        <f t="shared" si="476"/>
        <v>1</v>
      </c>
      <c r="BF1987" s="182">
        <f t="shared" si="476"/>
        <v>1</v>
      </c>
      <c r="BG1987" s="182">
        <f t="shared" si="476"/>
        <v>1</v>
      </c>
      <c r="BH1987" s="182">
        <f t="shared" si="476"/>
        <v>1</v>
      </c>
      <c r="BI1987" s="182">
        <f t="shared" si="476"/>
        <v>1</v>
      </c>
      <c r="BJ1987" s="182">
        <f t="shared" si="476"/>
        <v>1</v>
      </c>
      <c r="BK1987" s="182">
        <f t="shared" si="476"/>
        <v>1</v>
      </c>
      <c r="BL1987" s="182">
        <f t="shared" si="476"/>
        <v>1</v>
      </c>
    </row>
    <row r="1988" spans="1:64" s="449" customFormat="1" x14ac:dyDescent="0.25">
      <c r="A1988" s="445"/>
      <c r="B1988" s="446"/>
      <c r="C1988" s="435"/>
      <c r="D1988" s="447"/>
      <c r="E1988" s="436"/>
      <c r="F1988" s="437"/>
      <c r="G1988" s="438"/>
      <c r="H1988" s="439"/>
      <c r="I1988" s="440"/>
      <c r="J1988" s="440"/>
      <c r="K1988" s="440"/>
      <c r="L1988" s="440"/>
      <c r="M1988" s="440"/>
      <c r="N1988" s="441"/>
      <c r="O1988" s="441"/>
      <c r="P1988" s="442"/>
      <c r="Q1988" s="443"/>
      <c r="R1988" s="448"/>
      <c r="S1988" s="444">
        <f>S1986</f>
        <v>0</v>
      </c>
      <c r="T1988" s="444">
        <f t="shared" ref="T1988:BL1988" si="477">IF(T1986=0,0,T1986-S1986)</f>
        <v>0</v>
      </c>
      <c r="U1988" s="444">
        <f t="shared" si="477"/>
        <v>0</v>
      </c>
      <c r="V1988" s="444">
        <f t="shared" si="477"/>
        <v>0</v>
      </c>
      <c r="W1988" s="444">
        <f t="shared" si="477"/>
        <v>0</v>
      </c>
      <c r="X1988" s="444">
        <f t="shared" si="477"/>
        <v>0</v>
      </c>
      <c r="Y1988" s="444">
        <f t="shared" si="477"/>
        <v>0</v>
      </c>
      <c r="Z1988" s="444">
        <f t="shared" si="477"/>
        <v>0</v>
      </c>
      <c r="AA1988" s="444">
        <f t="shared" si="477"/>
        <v>0</v>
      </c>
      <c r="AB1988" s="444">
        <f t="shared" si="477"/>
        <v>0</v>
      </c>
      <c r="AC1988" s="444">
        <f t="shared" si="477"/>
        <v>0</v>
      </c>
      <c r="AD1988" s="444">
        <f t="shared" si="477"/>
        <v>0</v>
      </c>
      <c r="AE1988" s="444">
        <f t="shared" si="477"/>
        <v>0</v>
      </c>
      <c r="AF1988" s="444">
        <f t="shared" si="477"/>
        <v>0</v>
      </c>
      <c r="AG1988" s="444">
        <f t="shared" si="477"/>
        <v>0</v>
      </c>
      <c r="AH1988" s="444">
        <f t="shared" si="477"/>
        <v>0</v>
      </c>
      <c r="AI1988" s="444">
        <f t="shared" si="477"/>
        <v>0</v>
      </c>
      <c r="AJ1988" s="444">
        <f t="shared" si="477"/>
        <v>0</v>
      </c>
      <c r="AK1988" s="444">
        <f t="shared" si="477"/>
        <v>0</v>
      </c>
      <c r="AL1988" s="444">
        <f t="shared" si="477"/>
        <v>0</v>
      </c>
      <c r="AM1988" s="444">
        <f t="shared" si="477"/>
        <v>0</v>
      </c>
      <c r="AN1988" s="444">
        <f t="shared" si="477"/>
        <v>0</v>
      </c>
      <c r="AO1988" s="444">
        <f t="shared" si="477"/>
        <v>0</v>
      </c>
      <c r="AP1988" s="444">
        <f t="shared" si="477"/>
        <v>0</v>
      </c>
      <c r="AQ1988" s="444">
        <f t="shared" si="477"/>
        <v>0</v>
      </c>
      <c r="AR1988" s="444">
        <f t="shared" si="477"/>
        <v>0</v>
      </c>
      <c r="AS1988" s="444">
        <f t="shared" si="477"/>
        <v>0</v>
      </c>
      <c r="AT1988" s="444">
        <f t="shared" si="477"/>
        <v>0</v>
      </c>
      <c r="AU1988" s="444">
        <f t="shared" si="477"/>
        <v>0</v>
      </c>
      <c r="AV1988" s="444">
        <f t="shared" si="477"/>
        <v>0</v>
      </c>
      <c r="AW1988" s="444">
        <f t="shared" si="477"/>
        <v>0</v>
      </c>
      <c r="AX1988" s="444">
        <f t="shared" si="477"/>
        <v>0</v>
      </c>
      <c r="AY1988" s="444">
        <f t="shared" si="477"/>
        <v>0</v>
      </c>
      <c r="AZ1988" s="444">
        <f t="shared" si="477"/>
        <v>0</v>
      </c>
      <c r="BA1988" s="444">
        <f t="shared" si="477"/>
        <v>0</v>
      </c>
      <c r="BB1988" s="444">
        <f t="shared" si="477"/>
        <v>0</v>
      </c>
      <c r="BC1988" s="444">
        <f t="shared" si="477"/>
        <v>0</v>
      </c>
      <c r="BD1988" s="444">
        <f t="shared" si="477"/>
        <v>0</v>
      </c>
      <c r="BE1988" s="444">
        <f t="shared" si="477"/>
        <v>0</v>
      </c>
      <c r="BF1988" s="444">
        <f t="shared" si="477"/>
        <v>0</v>
      </c>
      <c r="BG1988" s="444">
        <f t="shared" si="477"/>
        <v>0</v>
      </c>
      <c r="BH1988" s="444">
        <f t="shared" si="477"/>
        <v>0</v>
      </c>
      <c r="BI1988" s="444">
        <f t="shared" si="477"/>
        <v>0</v>
      </c>
      <c r="BJ1988" s="444">
        <f t="shared" si="477"/>
        <v>0</v>
      </c>
      <c r="BK1988" s="444">
        <f t="shared" si="477"/>
        <v>0</v>
      </c>
      <c r="BL1988" s="444">
        <f t="shared" si="477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8">S1992*$L$1992+S2022*$L$2022</f>
        <v>0</v>
      </c>
      <c r="T1989" s="179">
        <f t="shared" si="478"/>
        <v>0</v>
      </c>
      <c r="U1989" s="179">
        <f t="shared" si="478"/>
        <v>0</v>
      </c>
      <c r="V1989" s="179">
        <f t="shared" si="478"/>
        <v>0</v>
      </c>
      <c r="W1989" s="179">
        <f t="shared" si="478"/>
        <v>0</v>
      </c>
      <c r="X1989" s="179">
        <f t="shared" si="478"/>
        <v>0</v>
      </c>
      <c r="Y1989" s="179">
        <f t="shared" si="478"/>
        <v>0</v>
      </c>
      <c r="Z1989" s="179">
        <f t="shared" si="478"/>
        <v>0</v>
      </c>
      <c r="AA1989" s="179">
        <f t="shared" si="478"/>
        <v>0</v>
      </c>
      <c r="AB1989" s="179">
        <f t="shared" si="478"/>
        <v>0</v>
      </c>
      <c r="AC1989" s="179">
        <f t="shared" si="478"/>
        <v>0</v>
      </c>
      <c r="AD1989" s="179">
        <f t="shared" si="478"/>
        <v>0</v>
      </c>
      <c r="AE1989" s="179">
        <f t="shared" si="478"/>
        <v>0</v>
      </c>
      <c r="AF1989" s="179">
        <f t="shared" si="478"/>
        <v>0</v>
      </c>
      <c r="AG1989" s="179">
        <f t="shared" si="478"/>
        <v>0</v>
      </c>
      <c r="AH1989" s="179">
        <f t="shared" si="478"/>
        <v>0</v>
      </c>
      <c r="AI1989" s="179">
        <f t="shared" si="478"/>
        <v>0</v>
      </c>
      <c r="AJ1989" s="179">
        <f t="shared" si="478"/>
        <v>0</v>
      </c>
      <c r="AK1989" s="179">
        <f t="shared" si="478"/>
        <v>0</v>
      </c>
      <c r="AL1989" s="179">
        <f t="shared" si="478"/>
        <v>0</v>
      </c>
      <c r="AM1989" s="179">
        <f t="shared" si="478"/>
        <v>0</v>
      </c>
      <c r="AN1989" s="179">
        <f t="shared" si="478"/>
        <v>0</v>
      </c>
      <c r="AO1989" s="179">
        <f t="shared" si="478"/>
        <v>4.9687577213051337E-2</v>
      </c>
      <c r="AP1989" s="179">
        <f t="shared" si="478"/>
        <v>4.9687577213051337E-2</v>
      </c>
      <c r="AQ1989" s="179">
        <f t="shared" si="478"/>
        <v>0.25</v>
      </c>
      <c r="AR1989" s="179">
        <f t="shared" si="478"/>
        <v>0.35993751544261027</v>
      </c>
      <c r="AS1989" s="179">
        <f t="shared" si="478"/>
        <v>0.44006248455738972</v>
      </c>
      <c r="AT1989" s="179">
        <f t="shared" si="478"/>
        <v>0.49999999999999994</v>
      </c>
      <c r="AU1989" s="179">
        <f t="shared" si="478"/>
        <v>0.68975006177044107</v>
      </c>
      <c r="AV1989" s="179">
        <f t="shared" si="478"/>
        <v>0.76987503088522058</v>
      </c>
      <c r="AW1989" s="179">
        <f t="shared" si="478"/>
        <v>0.76987503088522058</v>
      </c>
      <c r="AX1989" s="179">
        <f t="shared" si="478"/>
        <v>0.85</v>
      </c>
      <c r="AY1989" s="179">
        <f t="shared" si="478"/>
        <v>0.85</v>
      </c>
      <c r="AZ1989" s="179">
        <f t="shared" si="478"/>
        <v>0.97018745367216919</v>
      </c>
      <c r="BA1989" s="179">
        <f t="shared" si="478"/>
        <v>0.97018745367216919</v>
      </c>
      <c r="BB1989" s="179">
        <f t="shared" si="478"/>
        <v>0.97018745367216919</v>
      </c>
      <c r="BC1989" s="179">
        <f t="shared" si="478"/>
        <v>1</v>
      </c>
      <c r="BD1989" s="179">
        <f t="shared" si="478"/>
        <v>1</v>
      </c>
      <c r="BE1989" s="179">
        <f t="shared" si="478"/>
        <v>1</v>
      </c>
      <c r="BF1989" s="179">
        <f t="shared" si="478"/>
        <v>1</v>
      </c>
      <c r="BG1989" s="179">
        <f t="shared" si="478"/>
        <v>1</v>
      </c>
      <c r="BH1989" s="179">
        <f t="shared" si="478"/>
        <v>1</v>
      </c>
      <c r="BI1989" s="179">
        <f t="shared" si="478"/>
        <v>1</v>
      </c>
      <c r="BJ1989" s="179">
        <f t="shared" si="478"/>
        <v>1</v>
      </c>
      <c r="BK1989" s="179">
        <f t="shared" si="478"/>
        <v>1</v>
      </c>
      <c r="BL1989" s="179">
        <f t="shared" si="478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9">S1993*$L$1992+S2023*$L$2022</f>
        <v>0</v>
      </c>
      <c r="T1990" s="177">
        <f t="shared" si="479"/>
        <v>0</v>
      </c>
      <c r="U1990" s="177">
        <f t="shared" si="479"/>
        <v>0</v>
      </c>
      <c r="V1990" s="177">
        <f t="shared" si="479"/>
        <v>0</v>
      </c>
      <c r="W1990" s="177">
        <f t="shared" si="479"/>
        <v>0</v>
      </c>
      <c r="X1990" s="177">
        <f t="shared" si="479"/>
        <v>0</v>
      </c>
      <c r="Y1990" s="177">
        <f t="shared" si="479"/>
        <v>0</v>
      </c>
      <c r="Z1990" s="177">
        <f t="shared" si="479"/>
        <v>0</v>
      </c>
      <c r="AA1990" s="177">
        <f t="shared" si="479"/>
        <v>0</v>
      </c>
      <c r="AB1990" s="177">
        <f t="shared" si="479"/>
        <v>0</v>
      </c>
      <c r="AC1990" s="177">
        <f t="shared" si="479"/>
        <v>0</v>
      </c>
      <c r="AD1990" s="177">
        <f t="shared" si="479"/>
        <v>0</v>
      </c>
      <c r="AE1990" s="177">
        <f t="shared" si="479"/>
        <v>0</v>
      </c>
      <c r="AF1990" s="177">
        <f t="shared" si="479"/>
        <v>0</v>
      </c>
      <c r="AG1990" s="177">
        <f t="shared" si="479"/>
        <v>0</v>
      </c>
      <c r="AH1990" s="177">
        <f t="shared" si="479"/>
        <v>0</v>
      </c>
      <c r="AI1990" s="177">
        <f t="shared" si="479"/>
        <v>0</v>
      </c>
      <c r="AJ1990" s="177">
        <f t="shared" si="479"/>
        <v>0</v>
      </c>
      <c r="AK1990" s="177">
        <f t="shared" si="479"/>
        <v>0</v>
      </c>
      <c r="AL1990" s="177">
        <f t="shared" si="479"/>
        <v>0</v>
      </c>
      <c r="AM1990" s="177">
        <f t="shared" si="479"/>
        <v>0</v>
      </c>
      <c r="AN1990" s="177">
        <f t="shared" si="479"/>
        <v>0</v>
      </c>
      <c r="AO1990" s="177">
        <f t="shared" si="479"/>
        <v>0</v>
      </c>
      <c r="AP1990" s="177">
        <f t="shared" si="479"/>
        <v>0</v>
      </c>
      <c r="AQ1990" s="177">
        <f t="shared" si="479"/>
        <v>0</v>
      </c>
      <c r="AR1990" s="177">
        <f t="shared" si="479"/>
        <v>0</v>
      </c>
      <c r="AS1990" s="177">
        <f t="shared" si="479"/>
        <v>0</v>
      </c>
      <c r="AT1990" s="177">
        <f t="shared" si="479"/>
        <v>0</v>
      </c>
      <c r="AU1990" s="177">
        <f t="shared" si="479"/>
        <v>0</v>
      </c>
      <c r="AV1990" s="177">
        <f t="shared" si="479"/>
        <v>0</v>
      </c>
      <c r="AW1990" s="177">
        <f t="shared" si="479"/>
        <v>0</v>
      </c>
      <c r="AX1990" s="177">
        <f t="shared" si="479"/>
        <v>0</v>
      </c>
      <c r="AY1990" s="177">
        <f t="shared" si="479"/>
        <v>0</v>
      </c>
      <c r="AZ1990" s="177">
        <f t="shared" si="479"/>
        <v>0</v>
      </c>
      <c r="BA1990" s="177">
        <f t="shared" si="479"/>
        <v>0</v>
      </c>
      <c r="BB1990" s="177">
        <f t="shared" si="479"/>
        <v>0</v>
      </c>
      <c r="BC1990" s="177">
        <f t="shared" si="479"/>
        <v>0</v>
      </c>
      <c r="BD1990" s="177">
        <f t="shared" si="479"/>
        <v>0</v>
      </c>
      <c r="BE1990" s="177">
        <f t="shared" si="479"/>
        <v>0</v>
      </c>
      <c r="BF1990" s="177">
        <f t="shared" si="479"/>
        <v>0</v>
      </c>
      <c r="BG1990" s="177">
        <f t="shared" si="479"/>
        <v>0</v>
      </c>
      <c r="BH1990" s="177">
        <f t="shared" si="479"/>
        <v>0</v>
      </c>
      <c r="BI1990" s="177">
        <f t="shared" si="479"/>
        <v>0</v>
      </c>
      <c r="BJ1990" s="177">
        <f t="shared" si="479"/>
        <v>0</v>
      </c>
      <c r="BK1990" s="177">
        <f t="shared" si="479"/>
        <v>0</v>
      </c>
      <c r="BL1990" s="177">
        <f t="shared" si="479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780</v>
      </c>
      <c r="S1991" s="177">
        <f t="shared" si="478"/>
        <v>0</v>
      </c>
      <c r="T1991" s="177">
        <f t="shared" si="478"/>
        <v>0</v>
      </c>
      <c r="U1991" s="177">
        <f t="shared" si="478"/>
        <v>0</v>
      </c>
      <c r="V1991" s="177">
        <f t="shared" si="478"/>
        <v>0</v>
      </c>
      <c r="W1991" s="177">
        <f t="shared" si="478"/>
        <v>0</v>
      </c>
      <c r="X1991" s="177">
        <f t="shared" si="478"/>
        <v>0</v>
      </c>
      <c r="Y1991" s="177">
        <f t="shared" si="478"/>
        <v>0</v>
      </c>
      <c r="Z1991" s="177">
        <f t="shared" si="478"/>
        <v>0</v>
      </c>
      <c r="AA1991" s="177">
        <f t="shared" si="478"/>
        <v>0</v>
      </c>
      <c r="AB1991" s="177">
        <f t="shared" si="478"/>
        <v>0</v>
      </c>
      <c r="AC1991" s="177">
        <f t="shared" si="478"/>
        <v>0</v>
      </c>
      <c r="AD1991" s="177">
        <f t="shared" si="478"/>
        <v>0</v>
      </c>
      <c r="AE1991" s="177">
        <f t="shared" si="478"/>
        <v>0</v>
      </c>
      <c r="AF1991" s="177">
        <f t="shared" si="478"/>
        <v>0</v>
      </c>
      <c r="AG1991" s="177">
        <f t="shared" si="478"/>
        <v>0</v>
      </c>
      <c r="AH1991" s="177">
        <f t="shared" si="478"/>
        <v>0</v>
      </c>
      <c r="AI1991" s="177">
        <f t="shared" si="478"/>
        <v>0</v>
      </c>
      <c r="AJ1991" s="177">
        <f t="shared" si="478"/>
        <v>0</v>
      </c>
      <c r="AK1991" s="177">
        <f t="shared" si="478"/>
        <v>0</v>
      </c>
      <c r="AL1991" s="177">
        <f t="shared" si="478"/>
        <v>0</v>
      </c>
      <c r="AM1991" s="177">
        <f t="shared" si="478"/>
        <v>0</v>
      </c>
      <c r="AN1991" s="177">
        <f t="shared" si="478"/>
        <v>0</v>
      </c>
      <c r="AO1991" s="177">
        <f t="shared" si="478"/>
        <v>4.9687577213051337E-2</v>
      </c>
      <c r="AP1991" s="177">
        <f t="shared" si="478"/>
        <v>4.9687577213051337E-2</v>
      </c>
      <c r="AQ1991" s="177">
        <f t="shared" si="478"/>
        <v>4.9687577213051337E-2</v>
      </c>
      <c r="AR1991" s="177">
        <f t="shared" si="478"/>
        <v>0.35993751544261027</v>
      </c>
      <c r="AS1991" s="177">
        <f t="shared" si="478"/>
        <v>0.44006248455738972</v>
      </c>
      <c r="AT1991" s="177">
        <f t="shared" si="478"/>
        <v>0.49999999999999994</v>
      </c>
      <c r="AU1991" s="177">
        <f t="shared" si="478"/>
        <v>0.49999999999999994</v>
      </c>
      <c r="AV1991" s="177">
        <f t="shared" si="478"/>
        <v>0.49999999999999994</v>
      </c>
      <c r="AW1991" s="177">
        <f t="shared" si="478"/>
        <v>0.68975006177044107</v>
      </c>
      <c r="AX1991" s="177">
        <f t="shared" si="478"/>
        <v>0.76987503088522058</v>
      </c>
      <c r="AY1991" s="177">
        <f t="shared" si="478"/>
        <v>0.76987503088522058</v>
      </c>
      <c r="AZ1991" s="177">
        <f t="shared" si="478"/>
        <v>0.85</v>
      </c>
      <c r="BA1991" s="177">
        <f t="shared" si="478"/>
        <v>0.85</v>
      </c>
      <c r="BB1991" s="177">
        <f t="shared" si="478"/>
        <v>0.97018745367216919</v>
      </c>
      <c r="BC1991" s="177">
        <f t="shared" si="478"/>
        <v>0.97018745367216919</v>
      </c>
      <c r="BD1991" s="177">
        <f t="shared" si="478"/>
        <v>0.97018745367216919</v>
      </c>
      <c r="BE1991" s="177">
        <f t="shared" si="478"/>
        <v>1</v>
      </c>
      <c r="BF1991" s="177">
        <f t="shared" si="478"/>
        <v>1</v>
      </c>
      <c r="BG1991" s="177">
        <f t="shared" si="478"/>
        <v>1</v>
      </c>
      <c r="BH1991" s="177">
        <f t="shared" si="478"/>
        <v>1</v>
      </c>
      <c r="BI1991" s="177">
        <f t="shared" si="478"/>
        <v>1</v>
      </c>
      <c r="BJ1991" s="177">
        <f t="shared" si="478"/>
        <v>1</v>
      </c>
      <c r="BK1991" s="177">
        <f t="shared" si="478"/>
        <v>1</v>
      </c>
      <c r="BL1991" s="177">
        <f t="shared" si="478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80">S1995*$M$1995+S1998*$M$1998+S2001*$M$2001+S2004*$M$2004+S2007*$M$2007+S2010*$M$2010+S2013*$M$2013+S2016*$M$2016+S2019*$M$2019</f>
        <v>0</v>
      </c>
      <c r="T1992" s="181">
        <f t="shared" si="480"/>
        <v>0</v>
      </c>
      <c r="U1992" s="181">
        <f t="shared" si="480"/>
        <v>0</v>
      </c>
      <c r="V1992" s="181">
        <f t="shared" si="480"/>
        <v>0</v>
      </c>
      <c r="W1992" s="181">
        <f t="shared" si="480"/>
        <v>0</v>
      </c>
      <c r="X1992" s="181">
        <f t="shared" si="480"/>
        <v>0</v>
      </c>
      <c r="Y1992" s="181">
        <f t="shared" si="480"/>
        <v>0</v>
      </c>
      <c r="Z1992" s="181">
        <f t="shared" si="480"/>
        <v>0</v>
      </c>
      <c r="AA1992" s="181">
        <f t="shared" si="480"/>
        <v>0</v>
      </c>
      <c r="AB1992" s="181">
        <f t="shared" si="480"/>
        <v>0</v>
      </c>
      <c r="AC1992" s="181">
        <f t="shared" si="480"/>
        <v>0</v>
      </c>
      <c r="AD1992" s="181">
        <f t="shared" si="480"/>
        <v>0</v>
      </c>
      <c r="AE1992" s="181">
        <f t="shared" si="480"/>
        <v>0</v>
      </c>
      <c r="AF1992" s="181">
        <f t="shared" si="480"/>
        <v>0</v>
      </c>
      <c r="AG1992" s="181">
        <f t="shared" si="480"/>
        <v>0</v>
      </c>
      <c r="AH1992" s="181">
        <f t="shared" si="480"/>
        <v>0</v>
      </c>
      <c r="AI1992" s="181">
        <f t="shared" si="480"/>
        <v>0</v>
      </c>
      <c r="AJ1992" s="181">
        <f t="shared" si="480"/>
        <v>0</v>
      </c>
      <c r="AK1992" s="181">
        <f t="shared" si="480"/>
        <v>0</v>
      </c>
      <c r="AL1992" s="181">
        <f t="shared" si="480"/>
        <v>0</v>
      </c>
      <c r="AM1992" s="181">
        <f t="shared" si="480"/>
        <v>0</v>
      </c>
      <c r="AN1992" s="181">
        <f t="shared" si="480"/>
        <v>0</v>
      </c>
      <c r="AO1992" s="181">
        <f t="shared" si="480"/>
        <v>0</v>
      </c>
      <c r="AP1992" s="181">
        <f t="shared" si="480"/>
        <v>0</v>
      </c>
      <c r="AQ1992" s="181">
        <f t="shared" si="480"/>
        <v>0.25</v>
      </c>
      <c r="AR1992" s="181">
        <f t="shared" si="480"/>
        <v>0.35</v>
      </c>
      <c r="AS1992" s="181">
        <f t="shared" si="480"/>
        <v>0.44999999999999996</v>
      </c>
      <c r="AT1992" s="181">
        <f t="shared" si="480"/>
        <v>0.49999999999999994</v>
      </c>
      <c r="AU1992" s="181">
        <f t="shared" si="480"/>
        <v>0.65</v>
      </c>
      <c r="AV1992" s="181">
        <f t="shared" si="480"/>
        <v>0.75</v>
      </c>
      <c r="AW1992" s="181">
        <f t="shared" si="480"/>
        <v>0.75</v>
      </c>
      <c r="AX1992" s="181">
        <f t="shared" si="480"/>
        <v>0.85</v>
      </c>
      <c r="AY1992" s="181">
        <f t="shared" si="480"/>
        <v>0.85</v>
      </c>
      <c r="AZ1992" s="181">
        <f t="shared" si="480"/>
        <v>1</v>
      </c>
      <c r="BA1992" s="181">
        <f t="shared" si="480"/>
        <v>1</v>
      </c>
      <c r="BB1992" s="181">
        <f t="shared" si="480"/>
        <v>1</v>
      </c>
      <c r="BC1992" s="181">
        <f t="shared" si="480"/>
        <v>1</v>
      </c>
      <c r="BD1992" s="181">
        <f t="shared" si="480"/>
        <v>1</v>
      </c>
      <c r="BE1992" s="181">
        <f t="shared" si="480"/>
        <v>1</v>
      </c>
      <c r="BF1992" s="181">
        <f t="shared" si="480"/>
        <v>1</v>
      </c>
      <c r="BG1992" s="181">
        <f t="shared" si="480"/>
        <v>1</v>
      </c>
      <c r="BH1992" s="181">
        <f t="shared" si="480"/>
        <v>1</v>
      </c>
      <c r="BI1992" s="181">
        <f t="shared" si="480"/>
        <v>1</v>
      </c>
      <c r="BJ1992" s="181">
        <f t="shared" si="480"/>
        <v>1</v>
      </c>
      <c r="BK1992" s="181">
        <f t="shared" si="480"/>
        <v>1</v>
      </c>
      <c r="BL1992" s="181">
        <f t="shared" si="480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81">S1996*$M$1995+S1999*$M$1998+S2002*$M$2001+S2005*$M$2004+S2008*$M$2007+S2011*$M$2010+S2014*$M$2013+S2017*$M$2016+S2020*$M$2019</f>
        <v>0</v>
      </c>
      <c r="T1993" s="182">
        <f t="shared" si="481"/>
        <v>0</v>
      </c>
      <c r="U1993" s="182">
        <f t="shared" si="481"/>
        <v>0</v>
      </c>
      <c r="V1993" s="182">
        <f t="shared" si="481"/>
        <v>0</v>
      </c>
      <c r="W1993" s="182">
        <f t="shared" si="481"/>
        <v>0</v>
      </c>
      <c r="X1993" s="182">
        <f t="shared" si="481"/>
        <v>0</v>
      </c>
      <c r="Y1993" s="182">
        <f t="shared" si="481"/>
        <v>0</v>
      </c>
      <c r="Z1993" s="182">
        <f t="shared" si="481"/>
        <v>0</v>
      </c>
      <c r="AA1993" s="182">
        <f t="shared" si="481"/>
        <v>0</v>
      </c>
      <c r="AB1993" s="182">
        <f t="shared" si="481"/>
        <v>0</v>
      </c>
      <c r="AC1993" s="182">
        <f t="shared" si="481"/>
        <v>0</v>
      </c>
      <c r="AD1993" s="182">
        <f t="shared" si="481"/>
        <v>0</v>
      </c>
      <c r="AE1993" s="182">
        <f t="shared" si="481"/>
        <v>0</v>
      </c>
      <c r="AF1993" s="182">
        <f t="shared" si="481"/>
        <v>0</v>
      </c>
      <c r="AG1993" s="182">
        <f t="shared" si="481"/>
        <v>0</v>
      </c>
      <c r="AH1993" s="182">
        <f t="shared" si="481"/>
        <v>0</v>
      </c>
      <c r="AI1993" s="182">
        <f t="shared" si="481"/>
        <v>0</v>
      </c>
      <c r="AJ1993" s="182">
        <f t="shared" si="481"/>
        <v>0</v>
      </c>
      <c r="AK1993" s="182">
        <f t="shared" si="481"/>
        <v>0</v>
      </c>
      <c r="AL1993" s="182">
        <f t="shared" si="481"/>
        <v>0</v>
      </c>
      <c r="AM1993" s="182">
        <f t="shared" si="481"/>
        <v>0</v>
      </c>
      <c r="AN1993" s="182">
        <f t="shared" si="481"/>
        <v>0</v>
      </c>
      <c r="AO1993" s="182">
        <f t="shared" si="481"/>
        <v>0</v>
      </c>
      <c r="AP1993" s="182">
        <f t="shared" si="481"/>
        <v>0</v>
      </c>
      <c r="AQ1993" s="182">
        <f t="shared" si="481"/>
        <v>0</v>
      </c>
      <c r="AR1993" s="182">
        <f t="shared" si="481"/>
        <v>0</v>
      </c>
      <c r="AS1993" s="182">
        <f t="shared" si="481"/>
        <v>0</v>
      </c>
      <c r="AT1993" s="182">
        <f t="shared" si="481"/>
        <v>0</v>
      </c>
      <c r="AU1993" s="182">
        <f t="shared" si="481"/>
        <v>0</v>
      </c>
      <c r="AV1993" s="182">
        <f t="shared" si="481"/>
        <v>0</v>
      </c>
      <c r="AW1993" s="182">
        <f t="shared" si="481"/>
        <v>0</v>
      </c>
      <c r="AX1993" s="182">
        <f t="shared" si="481"/>
        <v>0</v>
      </c>
      <c r="AY1993" s="182">
        <f t="shared" si="481"/>
        <v>0</v>
      </c>
      <c r="AZ1993" s="182">
        <f t="shared" si="481"/>
        <v>0</v>
      </c>
      <c r="BA1993" s="182">
        <f t="shared" si="481"/>
        <v>0</v>
      </c>
      <c r="BB1993" s="182">
        <f t="shared" si="481"/>
        <v>0</v>
      </c>
      <c r="BC1993" s="182">
        <f t="shared" si="481"/>
        <v>0</v>
      </c>
      <c r="BD1993" s="182">
        <f t="shared" si="481"/>
        <v>0</v>
      </c>
      <c r="BE1993" s="182">
        <f t="shared" si="481"/>
        <v>0</v>
      </c>
      <c r="BF1993" s="182">
        <f t="shared" si="481"/>
        <v>0</v>
      </c>
      <c r="BG1993" s="182">
        <f t="shared" si="481"/>
        <v>0</v>
      </c>
      <c r="BH1993" s="182">
        <f t="shared" si="481"/>
        <v>0</v>
      </c>
      <c r="BI1993" s="182">
        <f t="shared" si="481"/>
        <v>0</v>
      </c>
      <c r="BJ1993" s="182">
        <f t="shared" si="481"/>
        <v>0</v>
      </c>
      <c r="BK1993" s="182">
        <f t="shared" si="481"/>
        <v>0</v>
      </c>
      <c r="BL1993" s="182">
        <f t="shared" si="481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780</v>
      </c>
      <c r="S1994" s="177">
        <f t="shared" si="480"/>
        <v>0</v>
      </c>
      <c r="T1994" s="182">
        <f t="shared" si="480"/>
        <v>0</v>
      </c>
      <c r="U1994" s="182">
        <f t="shared" si="480"/>
        <v>0</v>
      </c>
      <c r="V1994" s="182">
        <f t="shared" si="480"/>
        <v>0</v>
      </c>
      <c r="W1994" s="182">
        <f t="shared" si="480"/>
        <v>0</v>
      </c>
      <c r="X1994" s="182">
        <f t="shared" si="480"/>
        <v>0</v>
      </c>
      <c r="Y1994" s="182">
        <f t="shared" si="480"/>
        <v>0</v>
      </c>
      <c r="Z1994" s="182">
        <f t="shared" si="480"/>
        <v>0</v>
      </c>
      <c r="AA1994" s="182">
        <f t="shared" si="480"/>
        <v>0</v>
      </c>
      <c r="AB1994" s="182">
        <f t="shared" si="480"/>
        <v>0</v>
      </c>
      <c r="AC1994" s="182">
        <f t="shared" si="480"/>
        <v>0</v>
      </c>
      <c r="AD1994" s="182">
        <f t="shared" si="480"/>
        <v>0</v>
      </c>
      <c r="AE1994" s="182">
        <f t="shared" si="480"/>
        <v>0</v>
      </c>
      <c r="AF1994" s="182">
        <f t="shared" si="480"/>
        <v>0</v>
      </c>
      <c r="AG1994" s="182">
        <f t="shared" si="480"/>
        <v>0</v>
      </c>
      <c r="AH1994" s="182">
        <f t="shared" si="480"/>
        <v>0</v>
      </c>
      <c r="AI1994" s="182">
        <f t="shared" si="480"/>
        <v>0</v>
      </c>
      <c r="AJ1994" s="182">
        <f t="shared" si="480"/>
        <v>0</v>
      </c>
      <c r="AK1994" s="182">
        <f t="shared" si="480"/>
        <v>0</v>
      </c>
      <c r="AL1994" s="182">
        <f t="shared" si="480"/>
        <v>0</v>
      </c>
      <c r="AM1994" s="182">
        <f t="shared" si="480"/>
        <v>0</v>
      </c>
      <c r="AN1994" s="182">
        <f t="shared" si="480"/>
        <v>0</v>
      </c>
      <c r="AO1994" s="182">
        <f t="shared" si="480"/>
        <v>0</v>
      </c>
      <c r="AP1994" s="182">
        <f t="shared" si="480"/>
        <v>0</v>
      </c>
      <c r="AQ1994" s="182">
        <f t="shared" si="480"/>
        <v>0</v>
      </c>
      <c r="AR1994" s="182">
        <f t="shared" si="480"/>
        <v>0.35</v>
      </c>
      <c r="AS1994" s="182">
        <f t="shared" si="480"/>
        <v>0.44999999999999996</v>
      </c>
      <c r="AT1994" s="182">
        <f t="shared" si="480"/>
        <v>0.49999999999999994</v>
      </c>
      <c r="AU1994" s="182">
        <f t="shared" si="480"/>
        <v>0.49999999999999994</v>
      </c>
      <c r="AV1994" s="182">
        <f t="shared" si="480"/>
        <v>0.49999999999999994</v>
      </c>
      <c r="AW1994" s="182">
        <f t="shared" si="480"/>
        <v>0.65</v>
      </c>
      <c r="AX1994" s="182">
        <f t="shared" si="480"/>
        <v>0.75</v>
      </c>
      <c r="AY1994" s="182">
        <f t="shared" si="480"/>
        <v>0.75</v>
      </c>
      <c r="AZ1994" s="182">
        <f t="shared" si="480"/>
        <v>0.85</v>
      </c>
      <c r="BA1994" s="182">
        <f t="shared" si="480"/>
        <v>0.85</v>
      </c>
      <c r="BB1994" s="182">
        <f t="shared" si="480"/>
        <v>1</v>
      </c>
      <c r="BC1994" s="182">
        <f t="shared" si="480"/>
        <v>1</v>
      </c>
      <c r="BD1994" s="182">
        <f t="shared" si="480"/>
        <v>1</v>
      </c>
      <c r="BE1994" s="182">
        <f t="shared" si="480"/>
        <v>1</v>
      </c>
      <c r="BF1994" s="182">
        <f t="shared" si="480"/>
        <v>1</v>
      </c>
      <c r="BG1994" s="182">
        <f t="shared" si="480"/>
        <v>1</v>
      </c>
      <c r="BH1994" s="182">
        <f t="shared" si="480"/>
        <v>1</v>
      </c>
      <c r="BI1994" s="182">
        <f t="shared" si="480"/>
        <v>1</v>
      </c>
      <c r="BJ1994" s="182">
        <f t="shared" si="480"/>
        <v>1</v>
      </c>
      <c r="BK1994" s="182">
        <f t="shared" si="480"/>
        <v>1</v>
      </c>
      <c r="BL1994" s="182">
        <f t="shared" si="480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780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/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780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780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/>
      <c r="AV2003" s="182"/>
      <c r="AW2003" s="182">
        <v>1</v>
      </c>
      <c r="AX2003" s="182">
        <v>1</v>
      </c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780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/>
      <c r="AY2006" s="182"/>
      <c r="AZ2006" s="182">
        <v>1</v>
      </c>
      <c r="BA2006" s="182">
        <v>1</v>
      </c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780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780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/>
      <c r="AV2012" s="182"/>
      <c r="AW2012" s="182">
        <v>1</v>
      </c>
      <c r="AX2012" s="182">
        <v>1</v>
      </c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780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/>
      <c r="AW2015" s="182"/>
      <c r="AX2015" s="182">
        <v>1</v>
      </c>
      <c r="AY2015" s="182">
        <v>1</v>
      </c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780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182">
        <v>1</v>
      </c>
      <c r="AU2018" s="182">
        <v>1</v>
      </c>
      <c r="AV2018" s="182">
        <v>1</v>
      </c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780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/>
      <c r="BA2021" s="182"/>
      <c r="BB2021" s="182">
        <v>1</v>
      </c>
      <c r="BC2021" s="182">
        <v>1</v>
      </c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2">S2025*$M$2025+S2028*$M$2028+S2031*$M$2031+S2034*$M$2034+S2037*$M$2037+S2040*$M$2040+S2043*$M$2043+S2046*$M$2046+S2049*$M$2049+S2052*$M$2052</f>
        <v>0</v>
      </c>
      <c r="T2022" s="181">
        <f t="shared" si="482"/>
        <v>0</v>
      </c>
      <c r="U2022" s="181">
        <f t="shared" si="482"/>
        <v>0</v>
      </c>
      <c r="V2022" s="181">
        <f t="shared" si="482"/>
        <v>0</v>
      </c>
      <c r="W2022" s="181">
        <f t="shared" si="482"/>
        <v>0</v>
      </c>
      <c r="X2022" s="181">
        <f t="shared" si="482"/>
        <v>0</v>
      </c>
      <c r="Y2022" s="181">
        <f t="shared" si="482"/>
        <v>0</v>
      </c>
      <c r="Z2022" s="181">
        <f t="shared" si="482"/>
        <v>0</v>
      </c>
      <c r="AA2022" s="181">
        <f t="shared" si="482"/>
        <v>0</v>
      </c>
      <c r="AB2022" s="181">
        <f t="shared" si="482"/>
        <v>0</v>
      </c>
      <c r="AC2022" s="181">
        <f t="shared" si="482"/>
        <v>0</v>
      </c>
      <c r="AD2022" s="181">
        <f t="shared" si="482"/>
        <v>0</v>
      </c>
      <c r="AE2022" s="181">
        <f t="shared" si="482"/>
        <v>0</v>
      </c>
      <c r="AF2022" s="181">
        <f t="shared" si="482"/>
        <v>0</v>
      </c>
      <c r="AG2022" s="181">
        <f t="shared" si="482"/>
        <v>0</v>
      </c>
      <c r="AH2022" s="181">
        <f t="shared" si="482"/>
        <v>0</v>
      </c>
      <c r="AI2022" s="181">
        <f t="shared" si="482"/>
        <v>0</v>
      </c>
      <c r="AJ2022" s="181">
        <f t="shared" si="482"/>
        <v>0</v>
      </c>
      <c r="AK2022" s="181">
        <f t="shared" si="482"/>
        <v>0</v>
      </c>
      <c r="AL2022" s="181">
        <f t="shared" si="482"/>
        <v>0</v>
      </c>
      <c r="AM2022" s="181">
        <f t="shared" si="482"/>
        <v>0</v>
      </c>
      <c r="AN2022" s="181">
        <f t="shared" si="482"/>
        <v>0</v>
      </c>
      <c r="AO2022" s="181">
        <f t="shared" si="482"/>
        <v>0.25</v>
      </c>
      <c r="AP2022" s="181">
        <f t="shared" si="482"/>
        <v>0.25</v>
      </c>
      <c r="AQ2022" s="181">
        <f t="shared" si="482"/>
        <v>0.25</v>
      </c>
      <c r="AR2022" s="181">
        <f t="shared" si="482"/>
        <v>0.39999999999999997</v>
      </c>
      <c r="AS2022" s="181">
        <f t="shared" si="482"/>
        <v>0.39999999999999997</v>
      </c>
      <c r="AT2022" s="181">
        <f t="shared" si="482"/>
        <v>0.49999999999999994</v>
      </c>
      <c r="AU2022" s="181">
        <f t="shared" si="482"/>
        <v>0.85000000000000009</v>
      </c>
      <c r="AV2022" s="181">
        <f t="shared" si="482"/>
        <v>0.85000000000000009</v>
      </c>
      <c r="AW2022" s="181">
        <f t="shared" si="482"/>
        <v>0.85000000000000009</v>
      </c>
      <c r="AX2022" s="181">
        <f t="shared" si="482"/>
        <v>0.85000000000000009</v>
      </c>
      <c r="AY2022" s="181">
        <f t="shared" si="482"/>
        <v>0.85000000000000009</v>
      </c>
      <c r="AZ2022" s="181">
        <f t="shared" si="482"/>
        <v>0.85000000000000009</v>
      </c>
      <c r="BA2022" s="181">
        <f t="shared" si="482"/>
        <v>0.85000000000000009</v>
      </c>
      <c r="BB2022" s="181">
        <f t="shared" si="482"/>
        <v>0.85000000000000009</v>
      </c>
      <c r="BC2022" s="181">
        <f t="shared" si="482"/>
        <v>1</v>
      </c>
      <c r="BD2022" s="181">
        <f t="shared" si="482"/>
        <v>1</v>
      </c>
      <c r="BE2022" s="181">
        <f t="shared" si="482"/>
        <v>1</v>
      </c>
      <c r="BF2022" s="181">
        <f t="shared" si="482"/>
        <v>1</v>
      </c>
      <c r="BG2022" s="181">
        <f t="shared" si="482"/>
        <v>1</v>
      </c>
      <c r="BH2022" s="181">
        <f t="shared" si="482"/>
        <v>1</v>
      </c>
      <c r="BI2022" s="181">
        <f t="shared" si="482"/>
        <v>1</v>
      </c>
      <c r="BJ2022" s="181">
        <f t="shared" si="482"/>
        <v>1</v>
      </c>
      <c r="BK2022" s="181">
        <f t="shared" si="482"/>
        <v>1</v>
      </c>
      <c r="BL2022" s="181">
        <f t="shared" si="482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3">S2026*$M$2025+S2029*$M$2028+S2032*$M$2031+S2035*$M$2034+S2038*$M$2037+S2041*$M$2040+S2044*$M$2043+S2047*$M$2046+S2050*$M$2049+S2053*$M$2052</f>
        <v>0</v>
      </c>
      <c r="T2023" s="182">
        <f t="shared" si="483"/>
        <v>0</v>
      </c>
      <c r="U2023" s="182">
        <f t="shared" si="483"/>
        <v>0</v>
      </c>
      <c r="V2023" s="182">
        <f t="shared" si="483"/>
        <v>0</v>
      </c>
      <c r="W2023" s="182">
        <f t="shared" si="483"/>
        <v>0</v>
      </c>
      <c r="X2023" s="182">
        <f t="shared" si="483"/>
        <v>0</v>
      </c>
      <c r="Y2023" s="182">
        <f t="shared" si="483"/>
        <v>0</v>
      </c>
      <c r="Z2023" s="182">
        <f t="shared" si="483"/>
        <v>0</v>
      </c>
      <c r="AA2023" s="182">
        <f t="shared" si="483"/>
        <v>0</v>
      </c>
      <c r="AB2023" s="182">
        <f t="shared" si="483"/>
        <v>0</v>
      </c>
      <c r="AC2023" s="182">
        <f t="shared" si="483"/>
        <v>0</v>
      </c>
      <c r="AD2023" s="182">
        <f t="shared" si="483"/>
        <v>0</v>
      </c>
      <c r="AE2023" s="182">
        <f t="shared" si="483"/>
        <v>0</v>
      </c>
      <c r="AF2023" s="182">
        <f t="shared" si="483"/>
        <v>0</v>
      </c>
      <c r="AG2023" s="182">
        <f t="shared" si="483"/>
        <v>0</v>
      </c>
      <c r="AH2023" s="182">
        <f t="shared" si="483"/>
        <v>0</v>
      </c>
      <c r="AI2023" s="182">
        <f t="shared" si="483"/>
        <v>0</v>
      </c>
      <c r="AJ2023" s="182">
        <f t="shared" si="483"/>
        <v>0</v>
      </c>
      <c r="AK2023" s="182">
        <f t="shared" si="483"/>
        <v>0</v>
      </c>
      <c r="AL2023" s="182">
        <f t="shared" si="483"/>
        <v>0</v>
      </c>
      <c r="AM2023" s="182">
        <f t="shared" si="483"/>
        <v>0</v>
      </c>
      <c r="AN2023" s="182">
        <f t="shared" si="483"/>
        <v>0</v>
      </c>
      <c r="AO2023" s="182">
        <f t="shared" si="483"/>
        <v>0</v>
      </c>
      <c r="AP2023" s="182">
        <f t="shared" si="483"/>
        <v>0</v>
      </c>
      <c r="AQ2023" s="182">
        <f t="shared" si="483"/>
        <v>0</v>
      </c>
      <c r="AR2023" s="182">
        <f t="shared" si="483"/>
        <v>0</v>
      </c>
      <c r="AS2023" s="182">
        <f t="shared" si="483"/>
        <v>0</v>
      </c>
      <c r="AT2023" s="182">
        <f t="shared" si="483"/>
        <v>0</v>
      </c>
      <c r="AU2023" s="182">
        <f t="shared" si="483"/>
        <v>0</v>
      </c>
      <c r="AV2023" s="182">
        <f t="shared" si="483"/>
        <v>0</v>
      </c>
      <c r="AW2023" s="182">
        <f t="shared" si="483"/>
        <v>0</v>
      </c>
      <c r="AX2023" s="182">
        <f t="shared" si="483"/>
        <v>0</v>
      </c>
      <c r="AY2023" s="182">
        <f t="shared" si="483"/>
        <v>0</v>
      </c>
      <c r="AZ2023" s="182">
        <f t="shared" si="483"/>
        <v>0</v>
      </c>
      <c r="BA2023" s="182">
        <f t="shared" si="483"/>
        <v>0</v>
      </c>
      <c r="BB2023" s="182">
        <f t="shared" si="483"/>
        <v>0</v>
      </c>
      <c r="BC2023" s="182">
        <f t="shared" si="483"/>
        <v>0</v>
      </c>
      <c r="BD2023" s="182">
        <f t="shared" si="483"/>
        <v>0</v>
      </c>
      <c r="BE2023" s="182">
        <f t="shared" si="483"/>
        <v>0</v>
      </c>
      <c r="BF2023" s="182">
        <f t="shared" si="483"/>
        <v>0</v>
      </c>
      <c r="BG2023" s="182">
        <f t="shared" si="483"/>
        <v>0</v>
      </c>
      <c r="BH2023" s="182">
        <f t="shared" si="483"/>
        <v>0</v>
      </c>
      <c r="BI2023" s="182">
        <f t="shared" si="483"/>
        <v>0</v>
      </c>
      <c r="BJ2023" s="182">
        <f t="shared" si="483"/>
        <v>0</v>
      </c>
      <c r="BK2023" s="182">
        <f t="shared" si="483"/>
        <v>0</v>
      </c>
      <c r="BL2023" s="182">
        <f t="shared" si="483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780</v>
      </c>
      <c r="S2024" s="177">
        <f t="shared" si="482"/>
        <v>0</v>
      </c>
      <c r="T2024" s="182">
        <f t="shared" si="482"/>
        <v>0</v>
      </c>
      <c r="U2024" s="182">
        <f t="shared" si="482"/>
        <v>0</v>
      </c>
      <c r="V2024" s="182">
        <f t="shared" si="482"/>
        <v>0</v>
      </c>
      <c r="W2024" s="182">
        <f t="shared" si="482"/>
        <v>0</v>
      </c>
      <c r="X2024" s="182">
        <f t="shared" si="482"/>
        <v>0</v>
      </c>
      <c r="Y2024" s="182">
        <f t="shared" si="482"/>
        <v>0</v>
      </c>
      <c r="Z2024" s="182">
        <f t="shared" si="482"/>
        <v>0</v>
      </c>
      <c r="AA2024" s="182">
        <f t="shared" si="482"/>
        <v>0</v>
      </c>
      <c r="AB2024" s="182">
        <f t="shared" si="482"/>
        <v>0</v>
      </c>
      <c r="AC2024" s="182">
        <f t="shared" si="482"/>
        <v>0</v>
      </c>
      <c r="AD2024" s="182">
        <f t="shared" si="482"/>
        <v>0</v>
      </c>
      <c r="AE2024" s="182">
        <f t="shared" si="482"/>
        <v>0</v>
      </c>
      <c r="AF2024" s="182">
        <f t="shared" si="482"/>
        <v>0</v>
      </c>
      <c r="AG2024" s="182">
        <f t="shared" si="482"/>
        <v>0</v>
      </c>
      <c r="AH2024" s="182">
        <f t="shared" si="482"/>
        <v>0</v>
      </c>
      <c r="AI2024" s="182">
        <f t="shared" si="482"/>
        <v>0</v>
      </c>
      <c r="AJ2024" s="182">
        <f t="shared" si="482"/>
        <v>0</v>
      </c>
      <c r="AK2024" s="182">
        <f t="shared" si="482"/>
        <v>0</v>
      </c>
      <c r="AL2024" s="182">
        <f t="shared" si="482"/>
        <v>0</v>
      </c>
      <c r="AM2024" s="182">
        <f t="shared" si="482"/>
        <v>0</v>
      </c>
      <c r="AN2024" s="182">
        <f t="shared" si="482"/>
        <v>0</v>
      </c>
      <c r="AO2024" s="182">
        <f t="shared" si="482"/>
        <v>0.25</v>
      </c>
      <c r="AP2024" s="182">
        <f t="shared" si="482"/>
        <v>0.25</v>
      </c>
      <c r="AQ2024" s="182">
        <f t="shared" si="482"/>
        <v>0.25</v>
      </c>
      <c r="AR2024" s="182">
        <f t="shared" si="482"/>
        <v>0.39999999999999997</v>
      </c>
      <c r="AS2024" s="182">
        <f t="shared" si="482"/>
        <v>0.39999999999999997</v>
      </c>
      <c r="AT2024" s="182">
        <f t="shared" si="482"/>
        <v>0.49999999999999994</v>
      </c>
      <c r="AU2024" s="182">
        <f t="shared" si="482"/>
        <v>0.49999999999999994</v>
      </c>
      <c r="AV2024" s="182">
        <f t="shared" si="482"/>
        <v>0.49999999999999994</v>
      </c>
      <c r="AW2024" s="182">
        <f t="shared" si="482"/>
        <v>0.85000000000000009</v>
      </c>
      <c r="AX2024" s="182">
        <f t="shared" si="482"/>
        <v>0.85000000000000009</v>
      </c>
      <c r="AY2024" s="182">
        <f t="shared" si="482"/>
        <v>0.85000000000000009</v>
      </c>
      <c r="AZ2024" s="182">
        <f t="shared" si="482"/>
        <v>0.85000000000000009</v>
      </c>
      <c r="BA2024" s="182">
        <f t="shared" si="482"/>
        <v>0.85000000000000009</v>
      </c>
      <c r="BB2024" s="182">
        <f t="shared" si="482"/>
        <v>0.85000000000000009</v>
      </c>
      <c r="BC2024" s="182">
        <f t="shared" si="482"/>
        <v>0.85000000000000009</v>
      </c>
      <c r="BD2024" s="182">
        <f t="shared" si="482"/>
        <v>0.85000000000000009</v>
      </c>
      <c r="BE2024" s="182">
        <f t="shared" si="482"/>
        <v>1</v>
      </c>
      <c r="BF2024" s="182">
        <f t="shared" si="482"/>
        <v>1</v>
      </c>
      <c r="BG2024" s="182">
        <f t="shared" si="482"/>
        <v>1</v>
      </c>
      <c r="BH2024" s="182">
        <f t="shared" si="482"/>
        <v>1</v>
      </c>
      <c r="BI2024" s="182">
        <f t="shared" si="482"/>
        <v>1</v>
      </c>
      <c r="BJ2024" s="182">
        <f t="shared" si="482"/>
        <v>1</v>
      </c>
      <c r="BK2024" s="182">
        <f t="shared" si="482"/>
        <v>1</v>
      </c>
      <c r="BL2024" s="182">
        <f t="shared" si="482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182"/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780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/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780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182">
        <v>1</v>
      </c>
      <c r="AU2030" s="182">
        <v>1</v>
      </c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780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/>
      <c r="AV2033" s="182"/>
      <c r="AW2033" s="182">
        <v>1</v>
      </c>
      <c r="AX2033" s="182">
        <v>1</v>
      </c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780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182">
        <v>1</v>
      </c>
      <c r="AS2036" s="182">
        <v>1</v>
      </c>
      <c r="AT2036" s="182">
        <v>1</v>
      </c>
      <c r="AU2036" s="182">
        <v>1</v>
      </c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780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/>
      <c r="AV2039" s="182"/>
      <c r="AW2039" s="182">
        <v>1</v>
      </c>
      <c r="AX2039" s="182">
        <v>1</v>
      </c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471">
        <v>1</v>
      </c>
      <c r="AV2040" s="471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780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182">
        <v>1</v>
      </c>
      <c r="AS2042" s="182">
        <v>1</v>
      </c>
      <c r="AT2042" s="182">
        <v>1</v>
      </c>
      <c r="AU2042" s="182">
        <v>1</v>
      </c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780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/>
      <c r="AV2045" s="182"/>
      <c r="AW2045" s="182">
        <v>1</v>
      </c>
      <c r="AX2045" s="182">
        <v>1</v>
      </c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780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/>
      <c r="AV2048" s="182"/>
      <c r="AW2048" s="182">
        <v>1</v>
      </c>
      <c r="AX2048" s="182">
        <v>1</v>
      </c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780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/>
      <c r="AV2051" s="182"/>
      <c r="AW2051" s="182">
        <v>1</v>
      </c>
      <c r="AX2051" s="182">
        <v>1</v>
      </c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780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/>
      <c r="BD2054" s="182"/>
      <c r="BE2054" s="182">
        <v>1</v>
      </c>
      <c r="BF2054" s="182">
        <v>1</v>
      </c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4">T2056-S2056</f>
        <v>0</v>
      </c>
      <c r="U2055" s="345">
        <f t="shared" si="484"/>
        <v>0</v>
      </c>
      <c r="V2055" s="345">
        <f t="shared" si="484"/>
        <v>0</v>
      </c>
      <c r="W2055" s="345">
        <f t="shared" si="484"/>
        <v>0</v>
      </c>
      <c r="X2055" s="345">
        <f t="shared" si="484"/>
        <v>0</v>
      </c>
      <c r="Y2055" s="345">
        <f t="shared" si="484"/>
        <v>0</v>
      </c>
      <c r="Z2055" s="345">
        <f t="shared" si="484"/>
        <v>0</v>
      </c>
      <c r="AA2055" s="345">
        <f t="shared" si="484"/>
        <v>0</v>
      </c>
      <c r="AB2055" s="345">
        <f t="shared" si="484"/>
        <v>0</v>
      </c>
      <c r="AC2055" s="345">
        <f t="shared" si="484"/>
        <v>0</v>
      </c>
      <c r="AD2055" s="345">
        <f t="shared" si="484"/>
        <v>0</v>
      </c>
      <c r="AE2055" s="345">
        <f t="shared" si="484"/>
        <v>0</v>
      </c>
      <c r="AF2055" s="345">
        <f t="shared" si="484"/>
        <v>0</v>
      </c>
      <c r="AG2055" s="345">
        <f t="shared" si="484"/>
        <v>0</v>
      </c>
      <c r="AH2055" s="345">
        <f t="shared" si="484"/>
        <v>2.1198038569586689E-3</v>
      </c>
      <c r="AI2055" s="345">
        <f t="shared" si="484"/>
        <v>8.4792154278346757E-3</v>
      </c>
      <c r="AJ2055" s="345">
        <f t="shared" si="484"/>
        <v>0</v>
      </c>
      <c r="AK2055" s="345">
        <f t="shared" si="484"/>
        <v>0</v>
      </c>
      <c r="AL2055" s="345">
        <f t="shared" si="484"/>
        <v>0</v>
      </c>
      <c r="AM2055" s="345">
        <f t="shared" si="484"/>
        <v>0</v>
      </c>
      <c r="AN2055" s="345">
        <f t="shared" si="484"/>
        <v>0</v>
      </c>
      <c r="AO2055" s="345">
        <f t="shared" si="484"/>
        <v>0</v>
      </c>
      <c r="AP2055" s="345">
        <f t="shared" si="484"/>
        <v>0</v>
      </c>
      <c r="AQ2055" s="345">
        <f t="shared" si="484"/>
        <v>0</v>
      </c>
      <c r="AR2055" s="345">
        <f t="shared" si="484"/>
        <v>0</v>
      </c>
      <c r="AS2055" s="345">
        <f t="shared" si="484"/>
        <v>2.8267214744893184E-3</v>
      </c>
      <c r="AT2055" s="345">
        <f t="shared" si="484"/>
        <v>0.10538290079262233</v>
      </c>
      <c r="AU2055" s="345">
        <f t="shared" si="484"/>
        <v>0.25311328040240072</v>
      </c>
      <c r="AV2055" s="345">
        <f t="shared" si="484"/>
        <v>9.2971323527295591E-2</v>
      </c>
      <c r="AW2055" s="345">
        <f t="shared" si="484"/>
        <v>9.6910589292866278E-2</v>
      </c>
      <c r="AX2055" s="345">
        <f t="shared" si="484"/>
        <v>6.6386219979354233E-2</v>
      </c>
      <c r="AY2055" s="345">
        <f t="shared" si="484"/>
        <v>0.14365420465380263</v>
      </c>
      <c r="AZ2055" s="345">
        <f t="shared" si="484"/>
        <v>5.130325673346825E-2</v>
      </c>
      <c r="BA2055" s="345">
        <f t="shared" si="484"/>
        <v>7.2991653839638793E-2</v>
      </c>
      <c r="BB2055" s="345">
        <f t="shared" si="484"/>
        <v>8.687928147828472E-2</v>
      </c>
      <c r="BC2055" s="345">
        <f t="shared" si="484"/>
        <v>1.6981548540983549E-2</v>
      </c>
      <c r="BD2055" s="345">
        <f t="shared" si="484"/>
        <v>0</v>
      </c>
      <c r="BE2055" s="345">
        <f t="shared" si="484"/>
        <v>0</v>
      </c>
      <c r="BF2055" s="345">
        <f t="shared" si="484"/>
        <v>0</v>
      </c>
      <c r="BG2055" s="345">
        <f t="shared" si="484"/>
        <v>0</v>
      </c>
      <c r="BH2055" s="345">
        <f t="shared" si="484"/>
        <v>0</v>
      </c>
      <c r="BI2055" s="345">
        <f t="shared" si="484"/>
        <v>0</v>
      </c>
      <c r="BJ2055" s="345">
        <f t="shared" si="484"/>
        <v>0</v>
      </c>
      <c r="BK2055" s="345">
        <f t="shared" si="484"/>
        <v>0</v>
      </c>
      <c r="BL2055" s="345">
        <f t="shared" si="484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5">S2060*$K$2060+S2105*$K$2105+S2120*$K$2120+S2150*$K$2150</f>
        <v>0</v>
      </c>
      <c r="T2056" s="176">
        <f t="shared" si="485"/>
        <v>0</v>
      </c>
      <c r="U2056" s="176">
        <f t="shared" si="485"/>
        <v>0</v>
      </c>
      <c r="V2056" s="176">
        <f t="shared" si="485"/>
        <v>0</v>
      </c>
      <c r="W2056" s="176">
        <f t="shared" si="485"/>
        <v>0</v>
      </c>
      <c r="X2056" s="176">
        <f t="shared" si="485"/>
        <v>0</v>
      </c>
      <c r="Y2056" s="176">
        <f t="shared" si="485"/>
        <v>0</v>
      </c>
      <c r="Z2056" s="176">
        <f t="shared" si="485"/>
        <v>0</v>
      </c>
      <c r="AA2056" s="176">
        <f t="shared" si="485"/>
        <v>0</v>
      </c>
      <c r="AB2056" s="176">
        <f t="shared" si="485"/>
        <v>0</v>
      </c>
      <c r="AC2056" s="176">
        <f t="shared" si="485"/>
        <v>0</v>
      </c>
      <c r="AD2056" s="176">
        <f t="shared" si="485"/>
        <v>0</v>
      </c>
      <c r="AE2056" s="176">
        <f t="shared" si="485"/>
        <v>0</v>
      </c>
      <c r="AF2056" s="176">
        <f t="shared" si="485"/>
        <v>0</v>
      </c>
      <c r="AG2056" s="176">
        <f t="shared" si="485"/>
        <v>0</v>
      </c>
      <c r="AH2056" s="176">
        <f t="shared" si="485"/>
        <v>2.1198038569586689E-3</v>
      </c>
      <c r="AI2056" s="176">
        <f t="shared" si="485"/>
        <v>1.0599019284793345E-2</v>
      </c>
      <c r="AJ2056" s="176">
        <f t="shared" si="485"/>
        <v>1.0599019284793345E-2</v>
      </c>
      <c r="AK2056" s="176">
        <f t="shared" si="485"/>
        <v>1.0599019284793345E-2</v>
      </c>
      <c r="AL2056" s="176">
        <f t="shared" si="485"/>
        <v>1.0599019284793345E-2</v>
      </c>
      <c r="AM2056" s="176">
        <f t="shared" si="485"/>
        <v>1.0599019284793345E-2</v>
      </c>
      <c r="AN2056" s="176">
        <f t="shared" si="485"/>
        <v>1.0599019284793345E-2</v>
      </c>
      <c r="AO2056" s="176">
        <f t="shared" si="485"/>
        <v>1.0599019284793345E-2</v>
      </c>
      <c r="AP2056" s="176">
        <f t="shared" si="485"/>
        <v>1.0599019284793345E-2</v>
      </c>
      <c r="AQ2056" s="176">
        <f t="shared" si="485"/>
        <v>1.0599019284793345E-2</v>
      </c>
      <c r="AR2056" s="176">
        <f t="shared" si="485"/>
        <v>1.0599019284793345E-2</v>
      </c>
      <c r="AS2056" s="176">
        <f t="shared" si="485"/>
        <v>1.3425740759282663E-2</v>
      </c>
      <c r="AT2056" s="176">
        <f t="shared" si="485"/>
        <v>0.118808641551905</v>
      </c>
      <c r="AU2056" s="176">
        <f t="shared" si="485"/>
        <v>0.37192192195430573</v>
      </c>
      <c r="AV2056" s="176">
        <f t="shared" si="485"/>
        <v>0.46489324548160132</v>
      </c>
      <c r="AW2056" s="176">
        <f t="shared" si="485"/>
        <v>0.5618038347744676</v>
      </c>
      <c r="AX2056" s="176">
        <f t="shared" si="485"/>
        <v>0.62819005475382184</v>
      </c>
      <c r="AY2056" s="176">
        <f t="shared" si="485"/>
        <v>0.77184425940762447</v>
      </c>
      <c r="AZ2056" s="176">
        <f t="shared" si="485"/>
        <v>0.82314751614109272</v>
      </c>
      <c r="BA2056" s="176">
        <f t="shared" si="485"/>
        <v>0.89613916998073151</v>
      </c>
      <c r="BB2056" s="176">
        <f t="shared" si="485"/>
        <v>0.98301845145901623</v>
      </c>
      <c r="BC2056" s="176">
        <f t="shared" si="485"/>
        <v>0.99999999999999978</v>
      </c>
      <c r="BD2056" s="176">
        <f t="shared" si="485"/>
        <v>0.99999999999999978</v>
      </c>
      <c r="BE2056" s="176">
        <f t="shared" si="485"/>
        <v>0.99999999999999978</v>
      </c>
      <c r="BF2056" s="176">
        <f t="shared" si="485"/>
        <v>0.99999999999999978</v>
      </c>
      <c r="BG2056" s="176">
        <f t="shared" si="485"/>
        <v>0.99999999999999978</v>
      </c>
      <c r="BH2056" s="176">
        <f t="shared" si="485"/>
        <v>0.99999999999999978</v>
      </c>
      <c r="BI2056" s="176">
        <f t="shared" si="485"/>
        <v>0.99999999999999978</v>
      </c>
      <c r="BJ2056" s="176">
        <f t="shared" si="485"/>
        <v>0.99999999999999978</v>
      </c>
      <c r="BK2056" s="176">
        <f t="shared" si="485"/>
        <v>0.99999999999999978</v>
      </c>
      <c r="BL2056" s="176">
        <f t="shared" si="485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K2057" si="486">S2061*$K$2060+S2106*$K$2105+S2121*$K$2120+S2151*$K$2150</f>
        <v>0</v>
      </c>
      <c r="T2057" s="177">
        <f t="shared" si="486"/>
        <v>0</v>
      </c>
      <c r="U2057" s="177">
        <f t="shared" si="486"/>
        <v>0</v>
      </c>
      <c r="V2057" s="177">
        <f t="shared" si="486"/>
        <v>0</v>
      </c>
      <c r="W2057" s="177">
        <f t="shared" si="486"/>
        <v>0</v>
      </c>
      <c r="X2057" s="177">
        <f t="shared" si="486"/>
        <v>0</v>
      </c>
      <c r="Y2057" s="177">
        <f t="shared" si="486"/>
        <v>0</v>
      </c>
      <c r="Z2057" s="177">
        <f t="shared" si="486"/>
        <v>0</v>
      </c>
      <c r="AA2057" s="177">
        <f t="shared" si="486"/>
        <v>0</v>
      </c>
      <c r="AB2057" s="177">
        <f t="shared" si="486"/>
        <v>0</v>
      </c>
      <c r="AC2057" s="177">
        <f t="shared" si="486"/>
        <v>0</v>
      </c>
      <c r="AD2057" s="177">
        <f t="shared" si="486"/>
        <v>0</v>
      </c>
      <c r="AE2057" s="177">
        <f t="shared" si="486"/>
        <v>0</v>
      </c>
      <c r="AF2057" s="177">
        <f t="shared" si="486"/>
        <v>0</v>
      </c>
      <c r="AG2057" s="376">
        <f t="shared" si="486"/>
        <v>8.4792154278346757E-3</v>
      </c>
      <c r="AH2057" s="177">
        <f t="shared" si="486"/>
        <v>1.0599019284793345E-2</v>
      </c>
      <c r="AI2057" s="177">
        <f t="shared" si="486"/>
        <v>1.0599019284793345E-2</v>
      </c>
      <c r="AJ2057" s="177">
        <f t="shared" si="486"/>
        <v>1.0599019284793345E-2</v>
      </c>
      <c r="AK2057" s="177">
        <f t="shared" si="486"/>
        <v>1.0599019284793345E-2</v>
      </c>
      <c r="AL2057" s="182"/>
      <c r="AM2057" s="182"/>
      <c r="AN2057" s="182"/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780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/>
      <c r="AH2058" s="182"/>
      <c r="AI2058" s="182"/>
      <c r="AJ2058" s="182"/>
      <c r="AK2058" s="182">
        <f t="shared" si="485"/>
        <v>1.0599019284793345E-2</v>
      </c>
      <c r="AL2058" s="182">
        <f t="shared" si="485"/>
        <v>1.0599019284793345E-2</v>
      </c>
      <c r="AM2058" s="182">
        <f t="shared" si="485"/>
        <v>1.0599019284793345E-2</v>
      </c>
      <c r="AN2058" s="182">
        <f t="shared" si="485"/>
        <v>1.0599019284793345E-2</v>
      </c>
      <c r="AO2058" s="182">
        <f t="shared" si="485"/>
        <v>1.0599019284793345E-2</v>
      </c>
      <c r="AP2058" s="182">
        <f t="shared" si="485"/>
        <v>1.0599019284793345E-2</v>
      </c>
      <c r="AQ2058" s="182">
        <f t="shared" si="485"/>
        <v>1.0599019284793345E-2</v>
      </c>
      <c r="AR2058" s="182">
        <f t="shared" si="485"/>
        <v>1.0599019284793345E-2</v>
      </c>
      <c r="AS2058" s="182">
        <f t="shared" si="485"/>
        <v>1.0599019284793345E-2</v>
      </c>
      <c r="AT2058" s="182">
        <f t="shared" si="485"/>
        <v>1.0599019284793345E-2</v>
      </c>
      <c r="AU2058" s="182">
        <f t="shared" si="485"/>
        <v>1.3425740759282663E-2</v>
      </c>
      <c r="AV2058" s="182">
        <f t="shared" si="485"/>
        <v>0.12073447548845484</v>
      </c>
      <c r="AW2058" s="182">
        <f t="shared" si="485"/>
        <v>0.37384775589085562</v>
      </c>
      <c r="AX2058" s="182">
        <f t="shared" si="485"/>
        <v>0.46681907941815115</v>
      </c>
      <c r="AY2058" s="182">
        <f t="shared" si="485"/>
        <v>0.56172924996836016</v>
      </c>
      <c r="AZ2058" s="182">
        <f t="shared" si="485"/>
        <v>0.63011588869037172</v>
      </c>
      <c r="BA2058" s="182">
        <f t="shared" si="485"/>
        <v>0.77377009334417424</v>
      </c>
      <c r="BB2058" s="182">
        <f t="shared" si="485"/>
        <v>0.83432062533295914</v>
      </c>
      <c r="BC2058" s="182">
        <f t="shared" si="485"/>
        <v>0.90538644523604817</v>
      </c>
      <c r="BD2058" s="182">
        <f t="shared" si="485"/>
        <v>0.98301845145901623</v>
      </c>
      <c r="BE2058" s="182">
        <f t="shared" si="485"/>
        <v>0.99999999999999978</v>
      </c>
      <c r="BF2058" s="182">
        <f t="shared" si="485"/>
        <v>0.99999999999999978</v>
      </c>
      <c r="BG2058" s="182">
        <f t="shared" si="485"/>
        <v>0.99999999999999978</v>
      </c>
      <c r="BH2058" s="182">
        <f t="shared" si="485"/>
        <v>0.99999999999999978</v>
      </c>
      <c r="BI2058" s="182">
        <f t="shared" si="485"/>
        <v>0.99999999999999978</v>
      </c>
      <c r="BJ2058" s="182">
        <f t="shared" si="485"/>
        <v>0.99999999999999978</v>
      </c>
      <c r="BK2058" s="182">
        <f t="shared" si="485"/>
        <v>0.99999999999999978</v>
      </c>
      <c r="BL2058" s="182">
        <f t="shared" si="485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7">T2057-S2057</f>
        <v>0</v>
      </c>
      <c r="U2059" s="170">
        <f t="shared" ref="U2059" si="488">IF(U2057=0,0,U2057-T2057)</f>
        <v>0</v>
      </c>
      <c r="V2059" s="170">
        <f t="shared" ref="V2059" si="489">IF(V2057=0,0,V2057-U2057)</f>
        <v>0</v>
      </c>
      <c r="W2059" s="170">
        <f t="shared" ref="W2059" si="490">IF(W2057=0,0,W2057-V2057)</f>
        <v>0</v>
      </c>
      <c r="X2059" s="170">
        <f t="shared" ref="X2059" si="491">IF(X2057=0,0,X2057-W2057)</f>
        <v>0</v>
      </c>
      <c r="Y2059" s="170">
        <f t="shared" ref="Y2059" si="492">IF(Y2057=0,0,Y2057-X2057)</f>
        <v>0</v>
      </c>
      <c r="Z2059" s="170">
        <f t="shared" ref="Z2059" si="493">IF(Z2057=0,0,Z2057-Y2057)</f>
        <v>0</v>
      </c>
      <c r="AA2059" s="170">
        <f t="shared" ref="AA2059" si="494">IF(AA2057=0,0,AA2057-Z2057)</f>
        <v>0</v>
      </c>
      <c r="AB2059" s="170">
        <f t="shared" ref="AB2059" si="495">IF(AB2057=0,0,AB2057-AA2057)</f>
        <v>0</v>
      </c>
      <c r="AC2059" s="170">
        <f t="shared" ref="AC2059" si="496">IF(AC2057=0,0,AC2057-AB2057)</f>
        <v>0</v>
      </c>
      <c r="AD2059" s="170">
        <f t="shared" ref="AD2059" si="497">IF(AD2057=0,0,AD2057-AC2057)</f>
        <v>0</v>
      </c>
      <c r="AE2059" s="170">
        <f t="shared" ref="AE2059" si="498">IF(AE2057=0,0,AE2057-AD2057)</f>
        <v>0</v>
      </c>
      <c r="AF2059" s="170">
        <f t="shared" ref="AF2059" si="499">IF(AF2057=0,0,AF2057-AE2057)</f>
        <v>0</v>
      </c>
      <c r="AG2059" s="375">
        <f t="shared" ref="AG2059" si="500">IF(AG2057=0,0,AG2057-AF2057)</f>
        <v>8.4792154278346757E-3</v>
      </c>
      <c r="AH2059" s="354">
        <f t="shared" ref="AH2059" si="501">IF(AH2057=0,0,AH2057-AG2057)</f>
        <v>2.1198038569586689E-3</v>
      </c>
      <c r="AI2059" s="170">
        <f t="shared" ref="AI2059" si="502">IF(AI2057=0,0,AI2057-AH2057)</f>
        <v>0</v>
      </c>
      <c r="AJ2059" s="170">
        <f t="shared" ref="AJ2059" si="503">IF(AJ2057=0,0,AJ2057-AI2057)</f>
        <v>0</v>
      </c>
      <c r="AK2059" s="170">
        <f t="shared" ref="AK2059" si="504">IF(AK2057=0,0,AK2057-AJ2057)</f>
        <v>0</v>
      </c>
      <c r="AL2059" s="170">
        <f t="shared" ref="AL2059" si="505">IF(AL2057=0,0,AL2057-AK2057)</f>
        <v>0</v>
      </c>
      <c r="AM2059" s="170">
        <f t="shared" ref="AM2059" si="506">IF(AM2057=0,0,AM2057-AL2057)</f>
        <v>0</v>
      </c>
      <c r="AN2059" s="170">
        <f t="shared" ref="AN2059" si="507">IF(AN2057=0,0,AN2057-AM2057)</f>
        <v>0</v>
      </c>
      <c r="AO2059" s="170">
        <f t="shared" ref="AO2059" si="508">IF(AO2057=0,0,AO2057-AN2057)</f>
        <v>0</v>
      </c>
      <c r="AP2059" s="170">
        <f t="shared" ref="AP2059" si="509">IF(AP2057=0,0,AP2057-AO2057)</f>
        <v>0</v>
      </c>
      <c r="AQ2059" s="170">
        <f t="shared" ref="AQ2059" si="510">IF(AQ2057=0,0,AQ2057-AP2057)</f>
        <v>0</v>
      </c>
      <c r="AR2059" s="170">
        <f t="shared" ref="AR2059" si="511">IF(AR2057=0,0,AR2057-AQ2057)</f>
        <v>0</v>
      </c>
      <c r="AS2059" s="170">
        <f t="shared" ref="AS2059" si="512">IF(AS2057=0,0,AS2057-AR2057)</f>
        <v>0</v>
      </c>
      <c r="AT2059" s="170">
        <f t="shared" ref="AT2059" si="513">IF(AT2057=0,0,AT2057-AS2057)</f>
        <v>0</v>
      </c>
      <c r="AU2059" s="170">
        <f t="shared" ref="AU2059" si="514">IF(AU2057=0,0,AU2057-AT2057)</f>
        <v>0</v>
      </c>
      <c r="AV2059" s="170">
        <f t="shared" ref="AV2059" si="515">IF(AV2057=0,0,AV2057-AU2057)</f>
        <v>0</v>
      </c>
      <c r="AW2059" s="170">
        <f t="shared" ref="AW2059" si="516">IF(AW2057=0,0,AW2057-AV2057)</f>
        <v>0</v>
      </c>
      <c r="AX2059" s="170">
        <f t="shared" ref="AX2059" si="517">IF(AX2057=0,0,AX2057-AW2057)</f>
        <v>0</v>
      </c>
      <c r="AY2059" s="170">
        <f t="shared" ref="AY2059" si="518">IF(AY2057=0,0,AY2057-AX2057)</f>
        <v>0</v>
      </c>
      <c r="AZ2059" s="170">
        <f t="shared" ref="AZ2059" si="519">IF(AZ2057=0,0,AZ2057-AY2057)</f>
        <v>0</v>
      </c>
      <c r="BA2059" s="170">
        <f t="shared" ref="BA2059" si="520">IF(BA2057=0,0,BA2057-AZ2057)</f>
        <v>0</v>
      </c>
      <c r="BB2059" s="170">
        <f t="shared" ref="BB2059" si="521">IF(BB2057=0,0,BB2057-BA2057)</f>
        <v>0</v>
      </c>
      <c r="BC2059" s="170">
        <f t="shared" ref="BC2059" si="522">IF(BC2057=0,0,BC2057-BB2057)</f>
        <v>0</v>
      </c>
      <c r="BD2059" s="170">
        <f t="shared" ref="BD2059" si="523">IF(BD2057=0,0,BD2057-BC2057)</f>
        <v>0</v>
      </c>
      <c r="BE2059" s="170">
        <f t="shared" ref="BE2059" si="524">IF(BE2057=0,0,BE2057-BD2057)</f>
        <v>0</v>
      </c>
      <c r="BF2059" s="170">
        <f t="shared" ref="BF2059" si="525">IF(BF2057=0,0,BF2057-BE2057)</f>
        <v>0</v>
      </c>
      <c r="BG2059" s="170">
        <f t="shared" ref="BG2059" si="526">IF(BG2057=0,0,BG2057-BF2057)</f>
        <v>0</v>
      </c>
      <c r="BH2059" s="170">
        <f t="shared" ref="BH2059" si="527">IF(BH2057=0,0,BH2057-BG2057)</f>
        <v>0</v>
      </c>
      <c r="BI2059" s="170">
        <f t="shared" ref="BI2059" si="528">IF(BI2057=0,0,BI2057-BH2057)</f>
        <v>0</v>
      </c>
      <c r="BJ2059" s="170">
        <f t="shared" ref="BJ2059" si="529">IF(BJ2057=0,0,BJ2057-BI2057)</f>
        <v>0</v>
      </c>
      <c r="BK2059" s="170">
        <f t="shared" ref="BK2059" si="530">IF(BK2057=0,0,BK2057-BJ2057)</f>
        <v>0</v>
      </c>
      <c r="BL2059" s="170">
        <f t="shared" ref="BL2059" si="531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2">S2063*$L$2063+S2084*$L$2084</f>
        <v>0</v>
      </c>
      <c r="T2060" s="179">
        <f t="shared" si="532"/>
        <v>0</v>
      </c>
      <c r="U2060" s="179">
        <f t="shared" si="532"/>
        <v>0</v>
      </c>
      <c r="V2060" s="179">
        <f t="shared" si="532"/>
        <v>0</v>
      </c>
      <c r="W2060" s="179">
        <f t="shared" si="532"/>
        <v>0</v>
      </c>
      <c r="X2060" s="179">
        <f t="shared" si="532"/>
        <v>0</v>
      </c>
      <c r="Y2060" s="179">
        <f t="shared" si="532"/>
        <v>0</v>
      </c>
      <c r="Z2060" s="179">
        <f t="shared" si="532"/>
        <v>0</v>
      </c>
      <c r="AA2060" s="179">
        <f t="shared" si="532"/>
        <v>0</v>
      </c>
      <c r="AB2060" s="179">
        <f t="shared" si="532"/>
        <v>0</v>
      </c>
      <c r="AC2060" s="179">
        <f t="shared" si="532"/>
        <v>0</v>
      </c>
      <c r="AD2060" s="179">
        <f t="shared" si="532"/>
        <v>0</v>
      </c>
      <c r="AE2060" s="179">
        <f t="shared" si="532"/>
        <v>0</v>
      </c>
      <c r="AF2060" s="179">
        <f t="shared" si="532"/>
        <v>0</v>
      </c>
      <c r="AG2060" s="179">
        <f t="shared" si="532"/>
        <v>0</v>
      </c>
      <c r="AH2060" s="179">
        <f t="shared" si="532"/>
        <v>0</v>
      </c>
      <c r="AI2060" s="179">
        <f t="shared" si="532"/>
        <v>0</v>
      </c>
      <c r="AJ2060" s="179">
        <f t="shared" si="532"/>
        <v>0</v>
      </c>
      <c r="AK2060" s="179">
        <f t="shared" si="532"/>
        <v>0</v>
      </c>
      <c r="AL2060" s="179">
        <f t="shared" si="532"/>
        <v>0</v>
      </c>
      <c r="AM2060" s="179">
        <f t="shared" si="532"/>
        <v>0</v>
      </c>
      <c r="AN2060" s="179">
        <f t="shared" si="532"/>
        <v>0</v>
      </c>
      <c r="AO2060" s="179">
        <f t="shared" si="532"/>
        <v>0</v>
      </c>
      <c r="AP2060" s="179">
        <f t="shared" si="532"/>
        <v>0</v>
      </c>
      <c r="AQ2060" s="179">
        <f t="shared" si="532"/>
        <v>0</v>
      </c>
      <c r="AR2060" s="179">
        <f t="shared" si="532"/>
        <v>0</v>
      </c>
      <c r="AS2060" s="179">
        <f t="shared" si="532"/>
        <v>0</v>
      </c>
      <c r="AT2060" s="179">
        <f t="shared" si="532"/>
        <v>4.8113241090097882E-2</v>
      </c>
      <c r="AU2060" s="179">
        <f t="shared" si="532"/>
        <v>0.71443397232702921</v>
      </c>
      <c r="AV2060" s="179">
        <f t="shared" si="532"/>
        <v>0.71443397232702921</v>
      </c>
      <c r="AW2060" s="179">
        <f t="shared" si="532"/>
        <v>0.71443397232702921</v>
      </c>
      <c r="AX2060" s="179">
        <f t="shared" si="532"/>
        <v>0.71443397232702921</v>
      </c>
      <c r="AY2060" s="179">
        <f t="shared" si="532"/>
        <v>0.8286603833962175</v>
      </c>
      <c r="AZ2060" s="179">
        <f t="shared" si="532"/>
        <v>0.8286603833962175</v>
      </c>
      <c r="BA2060" s="179">
        <f t="shared" si="532"/>
        <v>0.8286603833962175</v>
      </c>
      <c r="BB2060" s="179">
        <f t="shared" si="532"/>
        <v>0.99999999999999989</v>
      </c>
      <c r="BC2060" s="179">
        <f t="shared" si="532"/>
        <v>0.99999999999999989</v>
      </c>
      <c r="BD2060" s="179">
        <f t="shared" si="532"/>
        <v>0.99999999999999989</v>
      </c>
      <c r="BE2060" s="179">
        <f t="shared" si="532"/>
        <v>0.99999999999999989</v>
      </c>
      <c r="BF2060" s="179">
        <f t="shared" si="532"/>
        <v>0.99999999999999989</v>
      </c>
      <c r="BG2060" s="179">
        <f t="shared" si="532"/>
        <v>0.99999999999999989</v>
      </c>
      <c r="BH2060" s="179">
        <f t="shared" si="532"/>
        <v>0.99999999999999989</v>
      </c>
      <c r="BI2060" s="179">
        <f t="shared" si="532"/>
        <v>0.99999999999999989</v>
      </c>
      <c r="BJ2060" s="179">
        <f t="shared" si="532"/>
        <v>0.99999999999999989</v>
      </c>
      <c r="BK2060" s="179">
        <f t="shared" si="532"/>
        <v>0.99999999999999989</v>
      </c>
      <c r="BL2060" s="179">
        <f t="shared" si="532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3">S2064*$L$2063+S2085*$L$2084</f>
        <v>0</v>
      </c>
      <c r="T2061" s="182">
        <f t="shared" si="533"/>
        <v>0</v>
      </c>
      <c r="U2061" s="182">
        <f t="shared" si="533"/>
        <v>0</v>
      </c>
      <c r="V2061" s="182">
        <f t="shared" si="533"/>
        <v>0</v>
      </c>
      <c r="W2061" s="182">
        <f t="shared" si="533"/>
        <v>0</v>
      </c>
      <c r="X2061" s="182">
        <f t="shared" si="533"/>
        <v>0</v>
      </c>
      <c r="Y2061" s="182">
        <f t="shared" si="533"/>
        <v>0</v>
      </c>
      <c r="Z2061" s="182">
        <f t="shared" si="533"/>
        <v>0</v>
      </c>
      <c r="AA2061" s="182">
        <f t="shared" si="533"/>
        <v>0</v>
      </c>
      <c r="AB2061" s="182">
        <f t="shared" si="533"/>
        <v>0</v>
      </c>
      <c r="AC2061" s="182">
        <f t="shared" si="533"/>
        <v>0</v>
      </c>
      <c r="AD2061" s="182">
        <f t="shared" si="533"/>
        <v>0</v>
      </c>
      <c r="AE2061" s="182">
        <f t="shared" si="533"/>
        <v>0</v>
      </c>
      <c r="AF2061" s="182">
        <f t="shared" si="533"/>
        <v>0</v>
      </c>
      <c r="AG2061" s="182">
        <f t="shared" si="533"/>
        <v>0</v>
      </c>
      <c r="AH2061" s="182">
        <f t="shared" si="533"/>
        <v>0</v>
      </c>
      <c r="AI2061" s="182">
        <f t="shared" si="533"/>
        <v>0</v>
      </c>
      <c r="AJ2061" s="182">
        <f t="shared" si="533"/>
        <v>0</v>
      </c>
      <c r="AK2061" s="182">
        <f t="shared" si="533"/>
        <v>0</v>
      </c>
      <c r="AL2061" s="182">
        <f t="shared" si="533"/>
        <v>0</v>
      </c>
      <c r="AM2061" s="182">
        <f t="shared" si="533"/>
        <v>0</v>
      </c>
      <c r="AN2061" s="182">
        <f t="shared" si="533"/>
        <v>0</v>
      </c>
      <c r="AO2061" s="182">
        <f t="shared" si="533"/>
        <v>0</v>
      </c>
      <c r="AP2061" s="182">
        <f t="shared" si="533"/>
        <v>0</v>
      </c>
      <c r="AQ2061" s="182">
        <f t="shared" si="533"/>
        <v>0</v>
      </c>
      <c r="AR2061" s="182">
        <f t="shared" si="533"/>
        <v>0</v>
      </c>
      <c r="AS2061" s="182">
        <f t="shared" si="533"/>
        <v>0</v>
      </c>
      <c r="AT2061" s="182">
        <f t="shared" si="533"/>
        <v>0</v>
      </c>
      <c r="AU2061" s="182">
        <f t="shared" si="533"/>
        <v>0</v>
      </c>
      <c r="AV2061" s="182">
        <f t="shared" si="533"/>
        <v>0</v>
      </c>
      <c r="AW2061" s="182">
        <f t="shared" si="533"/>
        <v>0</v>
      </c>
      <c r="AX2061" s="182">
        <f t="shared" si="533"/>
        <v>0</v>
      </c>
      <c r="AY2061" s="182">
        <f t="shared" si="533"/>
        <v>0</v>
      </c>
      <c r="AZ2061" s="182">
        <f t="shared" si="533"/>
        <v>0</v>
      </c>
      <c r="BA2061" s="182">
        <f t="shared" si="533"/>
        <v>0</v>
      </c>
      <c r="BB2061" s="182">
        <f t="shared" si="533"/>
        <v>0</v>
      </c>
      <c r="BC2061" s="182">
        <f t="shared" si="533"/>
        <v>0</v>
      </c>
      <c r="BD2061" s="182">
        <f t="shared" si="533"/>
        <v>0</v>
      </c>
      <c r="BE2061" s="182">
        <f t="shared" si="533"/>
        <v>0</v>
      </c>
      <c r="BF2061" s="182">
        <f t="shared" si="533"/>
        <v>0</v>
      </c>
      <c r="BG2061" s="182">
        <f t="shared" si="533"/>
        <v>0</v>
      </c>
      <c r="BH2061" s="182">
        <f t="shared" si="533"/>
        <v>0</v>
      </c>
      <c r="BI2061" s="182">
        <f t="shared" si="533"/>
        <v>0</v>
      </c>
      <c r="BJ2061" s="182">
        <f t="shared" si="533"/>
        <v>0</v>
      </c>
      <c r="BK2061" s="182">
        <f t="shared" si="533"/>
        <v>0</v>
      </c>
      <c r="BL2061" s="182">
        <f t="shared" si="533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780</v>
      </c>
      <c r="S2062" s="177">
        <f t="shared" si="532"/>
        <v>0</v>
      </c>
      <c r="T2062" s="182">
        <f t="shared" si="532"/>
        <v>0</v>
      </c>
      <c r="U2062" s="182">
        <f t="shared" si="532"/>
        <v>0</v>
      </c>
      <c r="V2062" s="182">
        <f t="shared" si="532"/>
        <v>0</v>
      </c>
      <c r="W2062" s="182">
        <f t="shared" si="532"/>
        <v>0</v>
      </c>
      <c r="X2062" s="182">
        <f t="shared" si="532"/>
        <v>0</v>
      </c>
      <c r="Y2062" s="182">
        <f t="shared" si="532"/>
        <v>0</v>
      </c>
      <c r="Z2062" s="182">
        <f t="shared" si="532"/>
        <v>0</v>
      </c>
      <c r="AA2062" s="182">
        <f t="shared" si="532"/>
        <v>0</v>
      </c>
      <c r="AB2062" s="182">
        <f t="shared" si="532"/>
        <v>0</v>
      </c>
      <c r="AC2062" s="182">
        <f t="shared" si="532"/>
        <v>0</v>
      </c>
      <c r="AD2062" s="182">
        <f t="shared" si="532"/>
        <v>0</v>
      </c>
      <c r="AE2062" s="182">
        <f t="shared" si="532"/>
        <v>0</v>
      </c>
      <c r="AF2062" s="182">
        <f t="shared" si="532"/>
        <v>0</v>
      </c>
      <c r="AG2062" s="182">
        <f t="shared" si="532"/>
        <v>0</v>
      </c>
      <c r="AH2062" s="182">
        <f t="shared" si="532"/>
        <v>0</v>
      </c>
      <c r="AI2062" s="182">
        <f t="shared" si="532"/>
        <v>0</v>
      </c>
      <c r="AJ2062" s="182">
        <f t="shared" si="532"/>
        <v>0</v>
      </c>
      <c r="AK2062" s="182">
        <f t="shared" si="532"/>
        <v>0</v>
      </c>
      <c r="AL2062" s="182">
        <f t="shared" si="532"/>
        <v>0</v>
      </c>
      <c r="AM2062" s="182">
        <f t="shared" si="532"/>
        <v>0</v>
      </c>
      <c r="AN2062" s="182">
        <f t="shared" si="532"/>
        <v>0</v>
      </c>
      <c r="AO2062" s="182">
        <f t="shared" si="532"/>
        <v>0</v>
      </c>
      <c r="AP2062" s="182">
        <f t="shared" si="532"/>
        <v>0</v>
      </c>
      <c r="AQ2062" s="182">
        <f t="shared" si="532"/>
        <v>0</v>
      </c>
      <c r="AR2062" s="182">
        <f t="shared" si="532"/>
        <v>0</v>
      </c>
      <c r="AS2062" s="182">
        <f t="shared" si="532"/>
        <v>0</v>
      </c>
      <c r="AT2062" s="182">
        <f t="shared" si="532"/>
        <v>0</v>
      </c>
      <c r="AU2062" s="182">
        <f t="shared" si="532"/>
        <v>0</v>
      </c>
      <c r="AV2062" s="182">
        <f t="shared" si="532"/>
        <v>4.8113241090097882E-2</v>
      </c>
      <c r="AW2062" s="182">
        <f t="shared" si="532"/>
        <v>0.71443397232702921</v>
      </c>
      <c r="AX2062" s="182">
        <f t="shared" si="532"/>
        <v>0.71443397232702921</v>
      </c>
      <c r="AY2062" s="182">
        <f t="shared" si="532"/>
        <v>0.71443397232702921</v>
      </c>
      <c r="AZ2062" s="182">
        <f t="shared" si="532"/>
        <v>0.71443397232702921</v>
      </c>
      <c r="BA2062" s="182">
        <f t="shared" si="532"/>
        <v>0.8286603833962175</v>
      </c>
      <c r="BB2062" s="182">
        <f t="shared" si="532"/>
        <v>0.8286603833962175</v>
      </c>
      <c r="BC2062" s="182">
        <f t="shared" si="532"/>
        <v>0.8286603833962175</v>
      </c>
      <c r="BD2062" s="182">
        <f t="shared" si="532"/>
        <v>0.99999999999999989</v>
      </c>
      <c r="BE2062" s="182">
        <f t="shared" si="532"/>
        <v>0.99999999999999989</v>
      </c>
      <c r="BF2062" s="182">
        <f t="shared" si="532"/>
        <v>0.99999999999999989</v>
      </c>
      <c r="BG2062" s="182">
        <f t="shared" si="532"/>
        <v>0.99999999999999989</v>
      </c>
      <c r="BH2062" s="182">
        <f t="shared" si="532"/>
        <v>0.99999999999999989</v>
      </c>
      <c r="BI2062" s="182">
        <f t="shared" si="532"/>
        <v>0.99999999999999989</v>
      </c>
      <c r="BJ2062" s="182">
        <f t="shared" si="532"/>
        <v>0.99999999999999989</v>
      </c>
      <c r="BK2062" s="182">
        <f t="shared" si="532"/>
        <v>0.99999999999999989</v>
      </c>
      <c r="BL2062" s="182">
        <f t="shared" si="532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4">T2066*$M$2066+T2069*$M$2069+T2072*$M$2072+T2075*$M$2075+T2078*$M$2078+T2081*$M$2081</f>
        <v>0</v>
      </c>
      <c r="U2063" s="181">
        <f t="shared" si="534"/>
        <v>0</v>
      </c>
      <c r="V2063" s="181">
        <f t="shared" si="534"/>
        <v>0</v>
      </c>
      <c r="W2063" s="181">
        <f t="shared" si="534"/>
        <v>0</v>
      </c>
      <c r="X2063" s="181">
        <f t="shared" si="534"/>
        <v>0</v>
      </c>
      <c r="Y2063" s="181">
        <f t="shared" si="534"/>
        <v>0</v>
      </c>
      <c r="Z2063" s="181">
        <f t="shared" si="534"/>
        <v>0</v>
      </c>
      <c r="AA2063" s="181">
        <f t="shared" si="534"/>
        <v>0</v>
      </c>
      <c r="AB2063" s="181">
        <f t="shared" si="534"/>
        <v>0</v>
      </c>
      <c r="AC2063" s="181">
        <f t="shared" si="534"/>
        <v>0</v>
      </c>
      <c r="AD2063" s="181">
        <f t="shared" si="534"/>
        <v>0</v>
      </c>
      <c r="AE2063" s="181">
        <f t="shared" si="534"/>
        <v>0</v>
      </c>
      <c r="AF2063" s="181">
        <f t="shared" si="534"/>
        <v>0</v>
      </c>
      <c r="AG2063" s="181">
        <f t="shared" si="534"/>
        <v>0</v>
      </c>
      <c r="AH2063" s="181">
        <f t="shared" si="534"/>
        <v>0</v>
      </c>
      <c r="AI2063" s="181">
        <f t="shared" si="534"/>
        <v>0</v>
      </c>
      <c r="AJ2063" s="181">
        <f t="shared" si="534"/>
        <v>0</v>
      </c>
      <c r="AK2063" s="181">
        <f t="shared" si="534"/>
        <v>0</v>
      </c>
      <c r="AL2063" s="181">
        <f t="shared" si="534"/>
        <v>0</v>
      </c>
      <c r="AM2063" s="181">
        <f t="shared" si="534"/>
        <v>0</v>
      </c>
      <c r="AN2063" s="181">
        <f t="shared" si="534"/>
        <v>0</v>
      </c>
      <c r="AO2063" s="181">
        <f t="shared" si="534"/>
        <v>0</v>
      </c>
      <c r="AP2063" s="181">
        <f t="shared" si="534"/>
        <v>0</v>
      </c>
      <c r="AQ2063" s="181">
        <f t="shared" si="534"/>
        <v>0</v>
      </c>
      <c r="AR2063" s="181">
        <f t="shared" si="534"/>
        <v>0</v>
      </c>
      <c r="AS2063" s="181">
        <f t="shared" si="534"/>
        <v>0</v>
      </c>
      <c r="AT2063" s="181">
        <f t="shared" si="534"/>
        <v>1</v>
      </c>
      <c r="AU2063" s="181">
        <f t="shared" si="534"/>
        <v>1</v>
      </c>
      <c r="AV2063" s="181">
        <f t="shared" si="534"/>
        <v>1</v>
      </c>
      <c r="AW2063" s="181">
        <f t="shared" si="534"/>
        <v>1</v>
      </c>
      <c r="AX2063" s="181">
        <f t="shared" si="534"/>
        <v>1</v>
      </c>
      <c r="AY2063" s="181">
        <f t="shared" si="534"/>
        <v>1</v>
      </c>
      <c r="AZ2063" s="181">
        <f t="shared" si="534"/>
        <v>1</v>
      </c>
      <c r="BA2063" s="181">
        <f t="shared" si="534"/>
        <v>1</v>
      </c>
      <c r="BB2063" s="181">
        <f t="shared" si="534"/>
        <v>1</v>
      </c>
      <c r="BC2063" s="181">
        <f t="shared" si="534"/>
        <v>1</v>
      </c>
      <c r="BD2063" s="181">
        <f t="shared" si="534"/>
        <v>1</v>
      </c>
      <c r="BE2063" s="181">
        <f t="shared" si="534"/>
        <v>1</v>
      </c>
      <c r="BF2063" s="181">
        <f t="shared" si="534"/>
        <v>1</v>
      </c>
      <c r="BG2063" s="181">
        <f t="shared" si="534"/>
        <v>1</v>
      </c>
      <c r="BH2063" s="181">
        <f t="shared" si="534"/>
        <v>1</v>
      </c>
      <c r="BI2063" s="181">
        <f t="shared" si="534"/>
        <v>1</v>
      </c>
      <c r="BJ2063" s="181">
        <f t="shared" si="534"/>
        <v>1</v>
      </c>
      <c r="BK2063" s="181">
        <f t="shared" si="534"/>
        <v>1</v>
      </c>
      <c r="BL2063" s="181">
        <f t="shared" si="534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5">T2067*$M$2066+T2070*$M$2069+T2073*$M$2072+T2076*$M$2075+T2079*$M$2078+T2082*$M$2081</f>
        <v>0</v>
      </c>
      <c r="U2064" s="182">
        <f t="shared" si="535"/>
        <v>0</v>
      </c>
      <c r="V2064" s="182">
        <f t="shared" si="535"/>
        <v>0</v>
      </c>
      <c r="W2064" s="182">
        <f t="shared" si="535"/>
        <v>0</v>
      </c>
      <c r="X2064" s="182">
        <f t="shared" si="535"/>
        <v>0</v>
      </c>
      <c r="Y2064" s="182">
        <f t="shared" si="535"/>
        <v>0</v>
      </c>
      <c r="Z2064" s="182">
        <f t="shared" si="535"/>
        <v>0</v>
      </c>
      <c r="AA2064" s="182">
        <f t="shared" si="535"/>
        <v>0</v>
      </c>
      <c r="AB2064" s="182">
        <f t="shared" si="535"/>
        <v>0</v>
      </c>
      <c r="AC2064" s="182">
        <f t="shared" si="535"/>
        <v>0</v>
      </c>
      <c r="AD2064" s="182">
        <f t="shared" si="535"/>
        <v>0</v>
      </c>
      <c r="AE2064" s="182">
        <f t="shared" si="535"/>
        <v>0</v>
      </c>
      <c r="AF2064" s="182">
        <f t="shared" si="535"/>
        <v>0</v>
      </c>
      <c r="AG2064" s="182">
        <f t="shared" si="535"/>
        <v>0</v>
      </c>
      <c r="AH2064" s="182">
        <f t="shared" si="535"/>
        <v>0</v>
      </c>
      <c r="AI2064" s="182">
        <f t="shared" si="535"/>
        <v>0</v>
      </c>
      <c r="AJ2064" s="182">
        <f t="shared" si="535"/>
        <v>0</v>
      </c>
      <c r="AK2064" s="182">
        <f t="shared" si="535"/>
        <v>0</v>
      </c>
      <c r="AL2064" s="182">
        <f t="shared" si="535"/>
        <v>0</v>
      </c>
      <c r="AM2064" s="182">
        <f t="shared" si="535"/>
        <v>0</v>
      </c>
      <c r="AN2064" s="182">
        <f t="shared" si="535"/>
        <v>0</v>
      </c>
      <c r="AO2064" s="182">
        <f t="shared" si="535"/>
        <v>0</v>
      </c>
      <c r="AP2064" s="182">
        <f t="shared" si="535"/>
        <v>0</v>
      </c>
      <c r="AQ2064" s="182">
        <f t="shared" si="535"/>
        <v>0</v>
      </c>
      <c r="AR2064" s="182">
        <f t="shared" si="535"/>
        <v>0</v>
      </c>
      <c r="AS2064" s="182">
        <f t="shared" si="535"/>
        <v>0</v>
      </c>
      <c r="AT2064" s="182">
        <f t="shared" si="535"/>
        <v>0</v>
      </c>
      <c r="AU2064" s="182">
        <f t="shared" si="535"/>
        <v>0</v>
      </c>
      <c r="AV2064" s="182">
        <f t="shared" si="535"/>
        <v>0</v>
      </c>
      <c r="AW2064" s="182">
        <f t="shared" si="535"/>
        <v>0</v>
      </c>
      <c r="AX2064" s="182">
        <f t="shared" si="535"/>
        <v>0</v>
      </c>
      <c r="AY2064" s="182">
        <f t="shared" si="535"/>
        <v>0</v>
      </c>
      <c r="AZ2064" s="182">
        <f t="shared" si="535"/>
        <v>0</v>
      </c>
      <c r="BA2064" s="182">
        <f t="shared" si="535"/>
        <v>0</v>
      </c>
      <c r="BB2064" s="182">
        <f t="shared" si="535"/>
        <v>0</v>
      </c>
      <c r="BC2064" s="182">
        <f t="shared" si="535"/>
        <v>0</v>
      </c>
      <c r="BD2064" s="182">
        <f t="shared" si="535"/>
        <v>0</v>
      </c>
      <c r="BE2064" s="182">
        <f t="shared" si="535"/>
        <v>0</v>
      </c>
      <c r="BF2064" s="182">
        <f t="shared" si="535"/>
        <v>0</v>
      </c>
      <c r="BG2064" s="182">
        <f t="shared" si="535"/>
        <v>0</v>
      </c>
      <c r="BH2064" s="182">
        <f t="shared" si="535"/>
        <v>0</v>
      </c>
      <c r="BI2064" s="182">
        <f t="shared" si="535"/>
        <v>0</v>
      </c>
      <c r="BJ2064" s="182">
        <f t="shared" si="535"/>
        <v>0</v>
      </c>
      <c r="BK2064" s="182">
        <f t="shared" si="535"/>
        <v>0</v>
      </c>
      <c r="BL2064" s="182">
        <f t="shared" si="535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780</v>
      </c>
      <c r="S2065" s="177">
        <f>S2068*$M$2066+S2071*$M$2069+S2074*$M$2072+S2077*$M$2075+S2080*$M$2078+S2083*$M$2081</f>
        <v>0</v>
      </c>
      <c r="T2065" s="182">
        <f t="shared" ref="T2065:BL2065" si="536">T2068*$M$2066+T2071*$M$2069+T2074*$M$2072+T2077*$M$2075+T2080*$M$2078+T2083*$M$2081</f>
        <v>0</v>
      </c>
      <c r="U2065" s="182">
        <f t="shared" si="536"/>
        <v>0</v>
      </c>
      <c r="V2065" s="182">
        <f t="shared" si="536"/>
        <v>0</v>
      </c>
      <c r="W2065" s="182">
        <f t="shared" si="536"/>
        <v>0</v>
      </c>
      <c r="X2065" s="182">
        <f t="shared" si="536"/>
        <v>0</v>
      </c>
      <c r="Y2065" s="182">
        <f t="shared" si="536"/>
        <v>0</v>
      </c>
      <c r="Z2065" s="182">
        <f t="shared" si="536"/>
        <v>0</v>
      </c>
      <c r="AA2065" s="182">
        <f t="shared" si="536"/>
        <v>0</v>
      </c>
      <c r="AB2065" s="182">
        <f t="shared" si="536"/>
        <v>0</v>
      </c>
      <c r="AC2065" s="182">
        <f t="shared" si="536"/>
        <v>0</v>
      </c>
      <c r="AD2065" s="182">
        <f t="shared" si="536"/>
        <v>0</v>
      </c>
      <c r="AE2065" s="182">
        <f t="shared" si="536"/>
        <v>0</v>
      </c>
      <c r="AF2065" s="182">
        <f t="shared" si="536"/>
        <v>0</v>
      </c>
      <c r="AG2065" s="182">
        <f t="shared" si="536"/>
        <v>0</v>
      </c>
      <c r="AH2065" s="182">
        <f t="shared" si="536"/>
        <v>0</v>
      </c>
      <c r="AI2065" s="182">
        <f t="shared" si="536"/>
        <v>0</v>
      </c>
      <c r="AJ2065" s="182">
        <f t="shared" si="536"/>
        <v>0</v>
      </c>
      <c r="AK2065" s="182">
        <f t="shared" si="536"/>
        <v>0</v>
      </c>
      <c r="AL2065" s="182">
        <f t="shared" si="536"/>
        <v>0</v>
      </c>
      <c r="AM2065" s="182">
        <f t="shared" si="536"/>
        <v>0</v>
      </c>
      <c r="AN2065" s="182">
        <f t="shared" si="536"/>
        <v>0</v>
      </c>
      <c r="AO2065" s="182">
        <f t="shared" si="536"/>
        <v>0</v>
      </c>
      <c r="AP2065" s="182">
        <f t="shared" si="536"/>
        <v>0</v>
      </c>
      <c r="AQ2065" s="182">
        <f t="shared" si="536"/>
        <v>0</v>
      </c>
      <c r="AR2065" s="182">
        <f t="shared" si="536"/>
        <v>0</v>
      </c>
      <c r="AS2065" s="182">
        <f t="shared" si="536"/>
        <v>0</v>
      </c>
      <c r="AT2065" s="182">
        <f t="shared" si="536"/>
        <v>0</v>
      </c>
      <c r="AU2065" s="182">
        <f t="shared" si="536"/>
        <v>0</v>
      </c>
      <c r="AV2065" s="182">
        <f t="shared" si="536"/>
        <v>1</v>
      </c>
      <c r="AW2065" s="182">
        <f t="shared" si="536"/>
        <v>1</v>
      </c>
      <c r="AX2065" s="182">
        <f t="shared" si="536"/>
        <v>1</v>
      </c>
      <c r="AY2065" s="182">
        <f t="shared" si="536"/>
        <v>1</v>
      </c>
      <c r="AZ2065" s="182">
        <f t="shared" si="536"/>
        <v>1</v>
      </c>
      <c r="BA2065" s="182">
        <f t="shared" si="536"/>
        <v>1</v>
      </c>
      <c r="BB2065" s="182">
        <f t="shared" si="536"/>
        <v>1</v>
      </c>
      <c r="BC2065" s="182">
        <f t="shared" si="536"/>
        <v>1</v>
      </c>
      <c r="BD2065" s="182">
        <f t="shared" si="536"/>
        <v>1</v>
      </c>
      <c r="BE2065" s="182">
        <f t="shared" si="536"/>
        <v>1</v>
      </c>
      <c r="BF2065" s="182">
        <f t="shared" si="536"/>
        <v>1</v>
      </c>
      <c r="BG2065" s="182">
        <f t="shared" si="536"/>
        <v>1</v>
      </c>
      <c r="BH2065" s="182">
        <f t="shared" si="536"/>
        <v>1</v>
      </c>
      <c r="BI2065" s="182">
        <f t="shared" si="536"/>
        <v>1</v>
      </c>
      <c r="BJ2065" s="182">
        <f t="shared" si="536"/>
        <v>1</v>
      </c>
      <c r="BK2065" s="182">
        <f t="shared" si="536"/>
        <v>1</v>
      </c>
      <c r="BL2065" s="182">
        <f t="shared" si="536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780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/>
      <c r="AU2068" s="182"/>
      <c r="AV2068" s="182">
        <v>1</v>
      </c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780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/>
      <c r="AU2071" s="182"/>
      <c r="AV2071" s="182">
        <v>1</v>
      </c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780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/>
      <c r="AU2074" s="182"/>
      <c r="AV2074" s="182">
        <v>1</v>
      </c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780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>
        <v>1</v>
      </c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780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/>
      <c r="AU2080" s="182"/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780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/>
      <c r="AU2083" s="182"/>
      <c r="AV2083" s="182">
        <v>1</v>
      </c>
      <c r="AW2083" s="182">
        <v>1</v>
      </c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7">T2087*$M$2087+T2090*$M$2090+T2093*$M$2093+T2096*$M$2096+T2099*$M$2099+T2102*$M$2102</f>
        <v>0</v>
      </c>
      <c r="U2084" s="181">
        <f t="shared" si="537"/>
        <v>0</v>
      </c>
      <c r="V2084" s="181">
        <f t="shared" si="537"/>
        <v>0</v>
      </c>
      <c r="W2084" s="181">
        <f t="shared" si="537"/>
        <v>0</v>
      </c>
      <c r="X2084" s="181">
        <f t="shared" si="537"/>
        <v>0</v>
      </c>
      <c r="Y2084" s="181">
        <f t="shared" si="537"/>
        <v>0</v>
      </c>
      <c r="Z2084" s="181">
        <f t="shared" si="537"/>
        <v>0</v>
      </c>
      <c r="AA2084" s="181">
        <f t="shared" si="537"/>
        <v>0</v>
      </c>
      <c r="AB2084" s="181">
        <f t="shared" si="537"/>
        <v>0</v>
      </c>
      <c r="AC2084" s="181">
        <f t="shared" si="537"/>
        <v>0</v>
      </c>
      <c r="AD2084" s="181">
        <f t="shared" si="537"/>
        <v>0</v>
      </c>
      <c r="AE2084" s="181">
        <f t="shared" si="537"/>
        <v>0</v>
      </c>
      <c r="AF2084" s="181">
        <f t="shared" si="537"/>
        <v>0</v>
      </c>
      <c r="AG2084" s="181">
        <f t="shared" si="537"/>
        <v>0</v>
      </c>
      <c r="AH2084" s="181">
        <f t="shared" si="537"/>
        <v>0</v>
      </c>
      <c r="AI2084" s="181">
        <f t="shared" si="537"/>
        <v>0</v>
      </c>
      <c r="AJ2084" s="181">
        <f t="shared" si="537"/>
        <v>0</v>
      </c>
      <c r="AK2084" s="181">
        <f t="shared" si="537"/>
        <v>0</v>
      </c>
      <c r="AL2084" s="181">
        <f t="shared" si="537"/>
        <v>0</v>
      </c>
      <c r="AM2084" s="181">
        <f t="shared" si="537"/>
        <v>0</v>
      </c>
      <c r="AN2084" s="181">
        <f t="shared" si="537"/>
        <v>0</v>
      </c>
      <c r="AO2084" s="181">
        <f t="shared" si="537"/>
        <v>0</v>
      </c>
      <c r="AP2084" s="181">
        <f t="shared" si="537"/>
        <v>0</v>
      </c>
      <c r="AQ2084" s="181">
        <f t="shared" si="537"/>
        <v>0</v>
      </c>
      <c r="AR2084" s="181">
        <f t="shared" si="537"/>
        <v>0</v>
      </c>
      <c r="AS2084" s="181">
        <f t="shared" si="537"/>
        <v>0</v>
      </c>
      <c r="AT2084" s="181">
        <f t="shared" si="537"/>
        <v>0</v>
      </c>
      <c r="AU2084" s="181">
        <f t="shared" si="537"/>
        <v>0.7</v>
      </c>
      <c r="AV2084" s="181">
        <f t="shared" si="537"/>
        <v>0.7</v>
      </c>
      <c r="AW2084" s="181">
        <f t="shared" si="537"/>
        <v>0.7</v>
      </c>
      <c r="AX2084" s="181">
        <f t="shared" si="537"/>
        <v>0.7</v>
      </c>
      <c r="AY2084" s="181">
        <f t="shared" si="537"/>
        <v>0.82</v>
      </c>
      <c r="AZ2084" s="181">
        <f t="shared" si="537"/>
        <v>0.82</v>
      </c>
      <c r="BA2084" s="181">
        <f t="shared" si="537"/>
        <v>0.82</v>
      </c>
      <c r="BB2084" s="181">
        <f t="shared" si="537"/>
        <v>1</v>
      </c>
      <c r="BC2084" s="181">
        <f t="shared" si="537"/>
        <v>1</v>
      </c>
      <c r="BD2084" s="181">
        <f t="shared" si="537"/>
        <v>1</v>
      </c>
      <c r="BE2084" s="181">
        <f t="shared" si="537"/>
        <v>1</v>
      </c>
      <c r="BF2084" s="181">
        <f t="shared" si="537"/>
        <v>1</v>
      </c>
      <c r="BG2084" s="181">
        <f t="shared" si="537"/>
        <v>1</v>
      </c>
      <c r="BH2084" s="181">
        <f t="shared" si="537"/>
        <v>1</v>
      </c>
      <c r="BI2084" s="181">
        <f t="shared" si="537"/>
        <v>1</v>
      </c>
      <c r="BJ2084" s="181">
        <f t="shared" si="537"/>
        <v>1</v>
      </c>
      <c r="BK2084" s="181">
        <f t="shared" si="537"/>
        <v>1</v>
      </c>
      <c r="BL2084" s="181">
        <f t="shared" si="537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8">T2088*$M$2087+T2091*$M$2090+T2094*$M$2093+T2097*$M$2096+T2100*$M$2099+T2103*$M$2102</f>
        <v>0</v>
      </c>
      <c r="U2085" s="182">
        <f t="shared" si="538"/>
        <v>0</v>
      </c>
      <c r="V2085" s="182">
        <f t="shared" si="538"/>
        <v>0</v>
      </c>
      <c r="W2085" s="182">
        <f t="shared" si="538"/>
        <v>0</v>
      </c>
      <c r="X2085" s="182">
        <f t="shared" si="538"/>
        <v>0</v>
      </c>
      <c r="Y2085" s="182">
        <f t="shared" si="538"/>
        <v>0</v>
      </c>
      <c r="Z2085" s="182">
        <f t="shared" si="538"/>
        <v>0</v>
      </c>
      <c r="AA2085" s="182">
        <f t="shared" si="538"/>
        <v>0</v>
      </c>
      <c r="AB2085" s="182">
        <f t="shared" si="538"/>
        <v>0</v>
      </c>
      <c r="AC2085" s="182">
        <f t="shared" si="538"/>
        <v>0</v>
      </c>
      <c r="AD2085" s="182">
        <f t="shared" si="538"/>
        <v>0</v>
      </c>
      <c r="AE2085" s="182">
        <f t="shared" si="538"/>
        <v>0</v>
      </c>
      <c r="AF2085" s="182">
        <f t="shared" si="538"/>
        <v>0</v>
      </c>
      <c r="AG2085" s="182">
        <f t="shared" si="538"/>
        <v>0</v>
      </c>
      <c r="AH2085" s="182">
        <f t="shared" si="538"/>
        <v>0</v>
      </c>
      <c r="AI2085" s="182">
        <f t="shared" si="538"/>
        <v>0</v>
      </c>
      <c r="AJ2085" s="182">
        <f t="shared" si="538"/>
        <v>0</v>
      </c>
      <c r="AK2085" s="182">
        <f t="shared" si="538"/>
        <v>0</v>
      </c>
      <c r="AL2085" s="182">
        <f t="shared" si="538"/>
        <v>0</v>
      </c>
      <c r="AM2085" s="182">
        <f t="shared" si="538"/>
        <v>0</v>
      </c>
      <c r="AN2085" s="182">
        <f t="shared" si="538"/>
        <v>0</v>
      </c>
      <c r="AO2085" s="182">
        <f t="shared" si="538"/>
        <v>0</v>
      </c>
      <c r="AP2085" s="182">
        <f t="shared" si="538"/>
        <v>0</v>
      </c>
      <c r="AQ2085" s="182">
        <f t="shared" si="538"/>
        <v>0</v>
      </c>
      <c r="AR2085" s="182">
        <f t="shared" si="538"/>
        <v>0</v>
      </c>
      <c r="AS2085" s="182">
        <f t="shared" si="538"/>
        <v>0</v>
      </c>
      <c r="AT2085" s="182">
        <f t="shared" si="538"/>
        <v>0</v>
      </c>
      <c r="AU2085" s="182">
        <f t="shared" si="538"/>
        <v>0</v>
      </c>
      <c r="AV2085" s="182">
        <f t="shared" si="538"/>
        <v>0</v>
      </c>
      <c r="AW2085" s="182">
        <f t="shared" si="538"/>
        <v>0</v>
      </c>
      <c r="AX2085" s="182">
        <f t="shared" si="538"/>
        <v>0</v>
      </c>
      <c r="AY2085" s="182">
        <f t="shared" si="538"/>
        <v>0</v>
      </c>
      <c r="AZ2085" s="182">
        <f t="shared" si="538"/>
        <v>0</v>
      </c>
      <c r="BA2085" s="182">
        <f t="shared" si="538"/>
        <v>0</v>
      </c>
      <c r="BB2085" s="182">
        <f t="shared" si="538"/>
        <v>0</v>
      </c>
      <c r="BC2085" s="182">
        <f t="shared" si="538"/>
        <v>0</v>
      </c>
      <c r="BD2085" s="182">
        <f t="shared" si="538"/>
        <v>0</v>
      </c>
      <c r="BE2085" s="182">
        <f t="shared" si="538"/>
        <v>0</v>
      </c>
      <c r="BF2085" s="182">
        <f t="shared" si="538"/>
        <v>0</v>
      </c>
      <c r="BG2085" s="182">
        <f t="shared" si="538"/>
        <v>0</v>
      </c>
      <c r="BH2085" s="182">
        <f t="shared" si="538"/>
        <v>0</v>
      </c>
      <c r="BI2085" s="182">
        <f t="shared" si="538"/>
        <v>0</v>
      </c>
      <c r="BJ2085" s="182">
        <f t="shared" si="538"/>
        <v>0</v>
      </c>
      <c r="BK2085" s="182">
        <f t="shared" si="538"/>
        <v>0</v>
      </c>
      <c r="BL2085" s="182">
        <f t="shared" si="538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780</v>
      </c>
      <c r="S2086" s="177">
        <f>S2089*$M$2087+S2092*$M$2090+S2095*$M$2093+S2098*$M$2096+S2101*$M$2099+S2104*$M$2102</f>
        <v>0</v>
      </c>
      <c r="T2086" s="182">
        <f t="shared" ref="T2086:BL2086" si="539">T2089*$M$2087+T2092*$M$2090+T2095*$M$2093+T2098*$M$2096+T2101*$M$2099+T2104*$M$2102</f>
        <v>0</v>
      </c>
      <c r="U2086" s="182">
        <f t="shared" si="539"/>
        <v>0</v>
      </c>
      <c r="V2086" s="182">
        <f t="shared" si="539"/>
        <v>0</v>
      </c>
      <c r="W2086" s="182">
        <f t="shared" si="539"/>
        <v>0</v>
      </c>
      <c r="X2086" s="182">
        <f t="shared" si="539"/>
        <v>0</v>
      </c>
      <c r="Y2086" s="182">
        <f t="shared" si="539"/>
        <v>0</v>
      </c>
      <c r="Z2086" s="182">
        <f t="shared" si="539"/>
        <v>0</v>
      </c>
      <c r="AA2086" s="182">
        <f t="shared" si="539"/>
        <v>0</v>
      </c>
      <c r="AB2086" s="182">
        <f t="shared" si="539"/>
        <v>0</v>
      </c>
      <c r="AC2086" s="182">
        <f t="shared" si="539"/>
        <v>0</v>
      </c>
      <c r="AD2086" s="182">
        <f t="shared" si="539"/>
        <v>0</v>
      </c>
      <c r="AE2086" s="182">
        <f t="shared" si="539"/>
        <v>0</v>
      </c>
      <c r="AF2086" s="182">
        <f t="shared" si="539"/>
        <v>0</v>
      </c>
      <c r="AG2086" s="182">
        <f t="shared" si="539"/>
        <v>0</v>
      </c>
      <c r="AH2086" s="182">
        <f t="shared" si="539"/>
        <v>0</v>
      </c>
      <c r="AI2086" s="182">
        <f t="shared" si="539"/>
        <v>0</v>
      </c>
      <c r="AJ2086" s="182">
        <f t="shared" si="539"/>
        <v>0</v>
      </c>
      <c r="AK2086" s="182">
        <f t="shared" si="539"/>
        <v>0</v>
      </c>
      <c r="AL2086" s="182">
        <f t="shared" si="539"/>
        <v>0</v>
      </c>
      <c r="AM2086" s="182">
        <f t="shared" si="539"/>
        <v>0</v>
      </c>
      <c r="AN2086" s="182">
        <f t="shared" si="539"/>
        <v>0</v>
      </c>
      <c r="AO2086" s="182">
        <f t="shared" si="539"/>
        <v>0</v>
      </c>
      <c r="AP2086" s="182">
        <f t="shared" si="539"/>
        <v>0</v>
      </c>
      <c r="AQ2086" s="182">
        <f t="shared" si="539"/>
        <v>0</v>
      </c>
      <c r="AR2086" s="182">
        <f t="shared" si="539"/>
        <v>0</v>
      </c>
      <c r="AS2086" s="182">
        <f t="shared" si="539"/>
        <v>0</v>
      </c>
      <c r="AT2086" s="182">
        <f t="shared" si="539"/>
        <v>0</v>
      </c>
      <c r="AU2086" s="182">
        <f t="shared" si="539"/>
        <v>0</v>
      </c>
      <c r="AV2086" s="182">
        <f t="shared" si="539"/>
        <v>0</v>
      </c>
      <c r="AW2086" s="182">
        <f t="shared" si="539"/>
        <v>0.7</v>
      </c>
      <c r="AX2086" s="182">
        <f t="shared" si="539"/>
        <v>0.7</v>
      </c>
      <c r="AY2086" s="182">
        <f t="shared" si="539"/>
        <v>0.7</v>
      </c>
      <c r="AZ2086" s="182">
        <f t="shared" si="539"/>
        <v>0.7</v>
      </c>
      <c r="BA2086" s="182">
        <f t="shared" si="539"/>
        <v>0.82</v>
      </c>
      <c r="BB2086" s="182">
        <f t="shared" si="539"/>
        <v>0.82</v>
      </c>
      <c r="BC2086" s="182">
        <f t="shared" si="539"/>
        <v>0.82</v>
      </c>
      <c r="BD2086" s="182">
        <f t="shared" si="539"/>
        <v>1</v>
      </c>
      <c r="BE2086" s="182">
        <f t="shared" si="539"/>
        <v>1</v>
      </c>
      <c r="BF2086" s="182">
        <f t="shared" si="539"/>
        <v>1</v>
      </c>
      <c r="BG2086" s="182">
        <f t="shared" si="539"/>
        <v>1</v>
      </c>
      <c r="BH2086" s="182">
        <f t="shared" si="539"/>
        <v>1</v>
      </c>
      <c r="BI2086" s="182">
        <f t="shared" si="539"/>
        <v>1</v>
      </c>
      <c r="BJ2086" s="182">
        <f t="shared" si="539"/>
        <v>1</v>
      </c>
      <c r="BK2086" s="182">
        <f t="shared" si="539"/>
        <v>1</v>
      </c>
      <c r="BL2086" s="182">
        <f t="shared" si="539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780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>
        <v>1</v>
      </c>
      <c r="AX2089" s="182">
        <v>1</v>
      </c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780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/>
      <c r="AV2092" s="182"/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780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/>
      <c r="AV2095" s="182"/>
      <c r="AW2095" s="182">
        <v>1</v>
      </c>
      <c r="AX2095" s="182">
        <v>1</v>
      </c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780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/>
      <c r="BC2098" s="182"/>
      <c r="BD2098" s="182">
        <v>1</v>
      </c>
      <c r="BE2098" s="182">
        <v>1</v>
      </c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780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/>
      <c r="AZ2101" s="182"/>
      <c r="BA2101" s="182">
        <v>1</v>
      </c>
      <c r="BB2101" s="182">
        <v>1</v>
      </c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780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/>
      <c r="BC2104" s="182"/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40">S2108*$L$2108</f>
        <v>0</v>
      </c>
      <c r="T2105" s="179">
        <f t="shared" si="540"/>
        <v>0</v>
      </c>
      <c r="U2105" s="179">
        <f t="shared" si="540"/>
        <v>0</v>
      </c>
      <c r="V2105" s="179">
        <f t="shared" si="540"/>
        <v>0</v>
      </c>
      <c r="W2105" s="179">
        <f t="shared" si="540"/>
        <v>0</v>
      </c>
      <c r="X2105" s="179">
        <f t="shared" si="540"/>
        <v>0</v>
      </c>
      <c r="Y2105" s="179">
        <f t="shared" si="540"/>
        <v>0</v>
      </c>
      <c r="Z2105" s="179">
        <f t="shared" si="540"/>
        <v>0</v>
      </c>
      <c r="AA2105" s="179">
        <f t="shared" si="540"/>
        <v>0</v>
      </c>
      <c r="AB2105" s="179">
        <f t="shared" si="540"/>
        <v>0</v>
      </c>
      <c r="AC2105" s="179">
        <f t="shared" si="540"/>
        <v>0</v>
      </c>
      <c r="AD2105" s="179">
        <f t="shared" si="540"/>
        <v>0</v>
      </c>
      <c r="AE2105" s="179">
        <f t="shared" si="540"/>
        <v>0</v>
      </c>
      <c r="AF2105" s="179">
        <f t="shared" si="540"/>
        <v>0</v>
      </c>
      <c r="AG2105" s="179">
        <f t="shared" si="540"/>
        <v>0</v>
      </c>
      <c r="AH2105" s="179">
        <f t="shared" si="540"/>
        <v>0.2</v>
      </c>
      <c r="AI2105" s="179">
        <f t="shared" si="540"/>
        <v>1</v>
      </c>
      <c r="AJ2105" s="179">
        <f t="shared" si="540"/>
        <v>1</v>
      </c>
      <c r="AK2105" s="179">
        <f t="shared" si="540"/>
        <v>1</v>
      </c>
      <c r="AL2105" s="179">
        <f t="shared" si="540"/>
        <v>1</v>
      </c>
      <c r="AM2105" s="179">
        <f t="shared" si="540"/>
        <v>1</v>
      </c>
      <c r="AN2105" s="179">
        <f t="shared" si="540"/>
        <v>1</v>
      </c>
      <c r="AO2105" s="179">
        <f t="shared" si="540"/>
        <v>1</v>
      </c>
      <c r="AP2105" s="179">
        <f t="shared" si="540"/>
        <v>1</v>
      </c>
      <c r="AQ2105" s="179">
        <f t="shared" si="540"/>
        <v>1</v>
      </c>
      <c r="AR2105" s="179">
        <f t="shared" si="540"/>
        <v>1</v>
      </c>
      <c r="AS2105" s="179">
        <f t="shared" si="540"/>
        <v>1</v>
      </c>
      <c r="AT2105" s="179">
        <f t="shared" si="540"/>
        <v>1</v>
      </c>
      <c r="AU2105" s="179">
        <f t="shared" si="540"/>
        <v>1</v>
      </c>
      <c r="AV2105" s="179">
        <f t="shared" si="540"/>
        <v>1</v>
      </c>
      <c r="AW2105" s="179">
        <f t="shared" si="540"/>
        <v>1</v>
      </c>
      <c r="AX2105" s="179">
        <f t="shared" si="540"/>
        <v>1</v>
      </c>
      <c r="AY2105" s="179">
        <f t="shared" si="540"/>
        <v>1</v>
      </c>
      <c r="AZ2105" s="179">
        <f t="shared" si="540"/>
        <v>1</v>
      </c>
      <c r="BA2105" s="179">
        <f t="shared" si="540"/>
        <v>1</v>
      </c>
      <c r="BB2105" s="179">
        <f t="shared" si="540"/>
        <v>1</v>
      </c>
      <c r="BC2105" s="179">
        <f t="shared" si="540"/>
        <v>1</v>
      </c>
      <c r="BD2105" s="179">
        <f t="shared" si="540"/>
        <v>1</v>
      </c>
      <c r="BE2105" s="179">
        <f t="shared" si="540"/>
        <v>1</v>
      </c>
      <c r="BF2105" s="179">
        <f t="shared" si="540"/>
        <v>1</v>
      </c>
      <c r="BG2105" s="179">
        <f t="shared" si="540"/>
        <v>1</v>
      </c>
      <c r="BH2105" s="179">
        <f t="shared" si="540"/>
        <v>1</v>
      </c>
      <c r="BI2105" s="179">
        <f t="shared" si="540"/>
        <v>1</v>
      </c>
      <c r="BJ2105" s="179">
        <f t="shared" si="540"/>
        <v>1</v>
      </c>
      <c r="BK2105" s="179">
        <f t="shared" si="540"/>
        <v>1</v>
      </c>
      <c r="BL2105" s="179">
        <f t="shared" si="540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41">S2109*$L$2108</f>
        <v>0</v>
      </c>
      <c r="T2106" s="182">
        <f t="shared" si="541"/>
        <v>0</v>
      </c>
      <c r="U2106" s="182">
        <f t="shared" si="541"/>
        <v>0</v>
      </c>
      <c r="V2106" s="182">
        <f t="shared" si="541"/>
        <v>0</v>
      </c>
      <c r="W2106" s="182">
        <f t="shared" si="541"/>
        <v>0</v>
      </c>
      <c r="X2106" s="182">
        <f t="shared" si="541"/>
        <v>0</v>
      </c>
      <c r="Y2106" s="182">
        <f t="shared" si="541"/>
        <v>0</v>
      </c>
      <c r="Z2106" s="182">
        <f t="shared" si="541"/>
        <v>0</v>
      </c>
      <c r="AA2106" s="182">
        <f t="shared" si="541"/>
        <v>0</v>
      </c>
      <c r="AB2106" s="182">
        <f t="shared" si="541"/>
        <v>0</v>
      </c>
      <c r="AC2106" s="182">
        <f t="shared" si="541"/>
        <v>0</v>
      </c>
      <c r="AD2106" s="182">
        <f t="shared" si="541"/>
        <v>0</v>
      </c>
      <c r="AE2106" s="182">
        <f t="shared" si="541"/>
        <v>0</v>
      </c>
      <c r="AF2106" s="182">
        <f t="shared" si="541"/>
        <v>0</v>
      </c>
      <c r="AG2106" s="182">
        <f t="shared" si="541"/>
        <v>0.8</v>
      </c>
      <c r="AH2106" s="182">
        <f t="shared" si="541"/>
        <v>1</v>
      </c>
      <c r="AI2106" s="182">
        <f t="shared" si="541"/>
        <v>1</v>
      </c>
      <c r="AJ2106" s="182">
        <f t="shared" si="541"/>
        <v>1</v>
      </c>
      <c r="AK2106" s="182">
        <f t="shared" si="541"/>
        <v>1</v>
      </c>
      <c r="AL2106" s="182">
        <f t="shared" si="541"/>
        <v>0</v>
      </c>
      <c r="AM2106" s="182">
        <f t="shared" si="541"/>
        <v>0</v>
      </c>
      <c r="AN2106" s="182">
        <f t="shared" si="541"/>
        <v>0</v>
      </c>
      <c r="AO2106" s="182">
        <f t="shared" si="541"/>
        <v>0</v>
      </c>
      <c r="AP2106" s="182">
        <f t="shared" si="541"/>
        <v>0</v>
      </c>
      <c r="AQ2106" s="182">
        <f t="shared" si="541"/>
        <v>0</v>
      </c>
      <c r="AR2106" s="182">
        <f t="shared" si="541"/>
        <v>0</v>
      </c>
      <c r="AS2106" s="182">
        <f t="shared" si="541"/>
        <v>0</v>
      </c>
      <c r="AT2106" s="182">
        <f t="shared" si="541"/>
        <v>0</v>
      </c>
      <c r="AU2106" s="182">
        <f t="shared" si="541"/>
        <v>0</v>
      </c>
      <c r="AV2106" s="182">
        <f t="shared" si="541"/>
        <v>0</v>
      </c>
      <c r="AW2106" s="182">
        <f t="shared" si="541"/>
        <v>0</v>
      </c>
      <c r="AX2106" s="182">
        <f t="shared" si="541"/>
        <v>0</v>
      </c>
      <c r="AY2106" s="182">
        <f t="shared" si="541"/>
        <v>0</v>
      </c>
      <c r="AZ2106" s="182">
        <f t="shared" si="541"/>
        <v>0</v>
      </c>
      <c r="BA2106" s="182">
        <f t="shared" si="541"/>
        <v>0</v>
      </c>
      <c r="BB2106" s="182">
        <f t="shared" si="541"/>
        <v>0</v>
      </c>
      <c r="BC2106" s="182">
        <f t="shared" si="541"/>
        <v>0</v>
      </c>
      <c r="BD2106" s="182">
        <f t="shared" si="541"/>
        <v>0</v>
      </c>
      <c r="BE2106" s="182">
        <f t="shared" si="541"/>
        <v>0</v>
      </c>
      <c r="BF2106" s="182">
        <f t="shared" si="541"/>
        <v>0</v>
      </c>
      <c r="BG2106" s="182">
        <f t="shared" si="541"/>
        <v>0</v>
      </c>
      <c r="BH2106" s="182">
        <f t="shared" si="541"/>
        <v>0</v>
      </c>
      <c r="BI2106" s="182">
        <f t="shared" si="541"/>
        <v>0</v>
      </c>
      <c r="BJ2106" s="182">
        <f t="shared" si="541"/>
        <v>0</v>
      </c>
      <c r="BK2106" s="182">
        <f t="shared" si="541"/>
        <v>0</v>
      </c>
      <c r="BL2106" s="182">
        <f t="shared" si="541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780</v>
      </c>
      <c r="S2107" s="177">
        <f t="shared" si="540"/>
        <v>0</v>
      </c>
      <c r="T2107" s="182">
        <f t="shared" si="540"/>
        <v>0</v>
      </c>
      <c r="U2107" s="182">
        <f t="shared" si="540"/>
        <v>0</v>
      </c>
      <c r="V2107" s="182">
        <f t="shared" si="540"/>
        <v>0</v>
      </c>
      <c r="W2107" s="182">
        <f t="shared" si="540"/>
        <v>0</v>
      </c>
      <c r="X2107" s="182">
        <f t="shared" si="540"/>
        <v>0</v>
      </c>
      <c r="Y2107" s="182">
        <f t="shared" si="540"/>
        <v>0</v>
      </c>
      <c r="Z2107" s="182">
        <f t="shared" si="540"/>
        <v>0</v>
      </c>
      <c r="AA2107" s="182">
        <f t="shared" si="540"/>
        <v>0</v>
      </c>
      <c r="AB2107" s="182">
        <f t="shared" si="540"/>
        <v>0</v>
      </c>
      <c r="AC2107" s="182">
        <f t="shared" si="540"/>
        <v>0</v>
      </c>
      <c r="AD2107" s="182">
        <f t="shared" si="540"/>
        <v>0</v>
      </c>
      <c r="AE2107" s="182">
        <f t="shared" si="540"/>
        <v>0</v>
      </c>
      <c r="AF2107" s="182">
        <f t="shared" si="540"/>
        <v>0</v>
      </c>
      <c r="AG2107" s="182">
        <f t="shared" si="540"/>
        <v>0</v>
      </c>
      <c r="AH2107" s="182">
        <f t="shared" si="540"/>
        <v>0</v>
      </c>
      <c r="AI2107" s="182">
        <f t="shared" si="540"/>
        <v>0</v>
      </c>
      <c r="AJ2107" s="182">
        <f t="shared" si="540"/>
        <v>0</v>
      </c>
      <c r="AK2107" s="182">
        <f t="shared" si="540"/>
        <v>1</v>
      </c>
      <c r="AL2107" s="182">
        <f t="shared" si="540"/>
        <v>1</v>
      </c>
      <c r="AM2107" s="182">
        <f t="shared" si="540"/>
        <v>1</v>
      </c>
      <c r="AN2107" s="182">
        <f t="shared" si="540"/>
        <v>1</v>
      </c>
      <c r="AO2107" s="182">
        <f t="shared" si="540"/>
        <v>1</v>
      </c>
      <c r="AP2107" s="182">
        <f t="shared" si="540"/>
        <v>1</v>
      </c>
      <c r="AQ2107" s="182">
        <f t="shared" si="540"/>
        <v>1</v>
      </c>
      <c r="AR2107" s="182">
        <f t="shared" si="540"/>
        <v>1</v>
      </c>
      <c r="AS2107" s="182">
        <f t="shared" si="540"/>
        <v>1</v>
      </c>
      <c r="AT2107" s="182">
        <f t="shared" si="540"/>
        <v>1</v>
      </c>
      <c r="AU2107" s="182">
        <f t="shared" si="540"/>
        <v>1</v>
      </c>
      <c r="AV2107" s="182">
        <f t="shared" si="540"/>
        <v>1</v>
      </c>
      <c r="AW2107" s="182">
        <f t="shared" si="540"/>
        <v>1</v>
      </c>
      <c r="AX2107" s="182">
        <f t="shared" si="540"/>
        <v>1</v>
      </c>
      <c r="AY2107" s="182">
        <f t="shared" si="540"/>
        <v>1</v>
      </c>
      <c r="AZ2107" s="182">
        <f t="shared" si="540"/>
        <v>1</v>
      </c>
      <c r="BA2107" s="182">
        <f t="shared" si="540"/>
        <v>1</v>
      </c>
      <c r="BB2107" s="182">
        <f t="shared" si="540"/>
        <v>1</v>
      </c>
      <c r="BC2107" s="182">
        <f t="shared" si="540"/>
        <v>1</v>
      </c>
      <c r="BD2107" s="182">
        <f t="shared" si="540"/>
        <v>1</v>
      </c>
      <c r="BE2107" s="182">
        <f t="shared" si="540"/>
        <v>1</v>
      </c>
      <c r="BF2107" s="182">
        <f t="shared" si="540"/>
        <v>1</v>
      </c>
      <c r="BG2107" s="182">
        <f t="shared" si="540"/>
        <v>1</v>
      </c>
      <c r="BH2107" s="182">
        <f t="shared" si="540"/>
        <v>1</v>
      </c>
      <c r="BI2107" s="182">
        <f t="shared" si="540"/>
        <v>1</v>
      </c>
      <c r="BJ2107" s="182">
        <f t="shared" si="540"/>
        <v>1</v>
      </c>
      <c r="BK2107" s="182">
        <f t="shared" si="540"/>
        <v>1</v>
      </c>
      <c r="BL2107" s="182">
        <f t="shared" si="540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2">S2111*$M$2111+S2114*$M$2114+S2117*$M$2117</f>
        <v>0</v>
      </c>
      <c r="T2108" s="181">
        <f t="shared" si="542"/>
        <v>0</v>
      </c>
      <c r="U2108" s="181">
        <f t="shared" si="542"/>
        <v>0</v>
      </c>
      <c r="V2108" s="181">
        <f t="shared" si="542"/>
        <v>0</v>
      </c>
      <c r="W2108" s="181">
        <f t="shared" si="542"/>
        <v>0</v>
      </c>
      <c r="X2108" s="181">
        <f t="shared" si="542"/>
        <v>0</v>
      </c>
      <c r="Y2108" s="181">
        <f t="shared" si="542"/>
        <v>0</v>
      </c>
      <c r="Z2108" s="181">
        <f t="shared" si="542"/>
        <v>0</v>
      </c>
      <c r="AA2108" s="181">
        <f t="shared" si="542"/>
        <v>0</v>
      </c>
      <c r="AB2108" s="181">
        <f t="shared" si="542"/>
        <v>0</v>
      </c>
      <c r="AC2108" s="181">
        <f t="shared" si="542"/>
        <v>0</v>
      </c>
      <c r="AD2108" s="181">
        <f t="shared" si="542"/>
        <v>0</v>
      </c>
      <c r="AE2108" s="181">
        <f t="shared" si="542"/>
        <v>0</v>
      </c>
      <c r="AF2108" s="181">
        <f t="shared" si="542"/>
        <v>0</v>
      </c>
      <c r="AG2108" s="181">
        <f t="shared" si="542"/>
        <v>0</v>
      </c>
      <c r="AH2108" s="181">
        <f t="shared" si="542"/>
        <v>0.2</v>
      </c>
      <c r="AI2108" s="181">
        <f t="shared" si="542"/>
        <v>1</v>
      </c>
      <c r="AJ2108" s="181">
        <f t="shared" si="542"/>
        <v>1</v>
      </c>
      <c r="AK2108" s="181">
        <f t="shared" si="542"/>
        <v>1</v>
      </c>
      <c r="AL2108" s="181">
        <f t="shared" si="542"/>
        <v>1</v>
      </c>
      <c r="AM2108" s="181">
        <f t="shared" si="542"/>
        <v>1</v>
      </c>
      <c r="AN2108" s="181">
        <f t="shared" si="542"/>
        <v>1</v>
      </c>
      <c r="AO2108" s="181">
        <f t="shared" si="542"/>
        <v>1</v>
      </c>
      <c r="AP2108" s="181">
        <f t="shared" si="542"/>
        <v>1</v>
      </c>
      <c r="AQ2108" s="181">
        <f t="shared" si="542"/>
        <v>1</v>
      </c>
      <c r="AR2108" s="181">
        <f t="shared" si="542"/>
        <v>1</v>
      </c>
      <c r="AS2108" s="181">
        <f t="shared" si="542"/>
        <v>1</v>
      </c>
      <c r="AT2108" s="181">
        <f t="shared" si="542"/>
        <v>1</v>
      </c>
      <c r="AU2108" s="181">
        <f t="shared" si="542"/>
        <v>1</v>
      </c>
      <c r="AV2108" s="181">
        <f t="shared" si="542"/>
        <v>1</v>
      </c>
      <c r="AW2108" s="181">
        <f t="shared" si="542"/>
        <v>1</v>
      </c>
      <c r="AX2108" s="181">
        <f t="shared" si="542"/>
        <v>1</v>
      </c>
      <c r="AY2108" s="181">
        <f t="shared" si="542"/>
        <v>1</v>
      </c>
      <c r="AZ2108" s="181">
        <f t="shared" si="542"/>
        <v>1</v>
      </c>
      <c r="BA2108" s="181">
        <f t="shared" si="542"/>
        <v>1</v>
      </c>
      <c r="BB2108" s="181">
        <f t="shared" si="542"/>
        <v>1</v>
      </c>
      <c r="BC2108" s="181">
        <f t="shared" si="542"/>
        <v>1</v>
      </c>
      <c r="BD2108" s="181">
        <f t="shared" si="542"/>
        <v>1</v>
      </c>
      <c r="BE2108" s="181">
        <f t="shared" si="542"/>
        <v>1</v>
      </c>
      <c r="BF2108" s="181">
        <f t="shared" si="542"/>
        <v>1</v>
      </c>
      <c r="BG2108" s="181">
        <f t="shared" si="542"/>
        <v>1</v>
      </c>
      <c r="BH2108" s="181">
        <f t="shared" si="542"/>
        <v>1</v>
      </c>
      <c r="BI2108" s="181">
        <f t="shared" si="542"/>
        <v>1</v>
      </c>
      <c r="BJ2108" s="181">
        <f t="shared" si="542"/>
        <v>1</v>
      </c>
      <c r="BK2108" s="181">
        <f t="shared" si="542"/>
        <v>1</v>
      </c>
      <c r="BL2108" s="181">
        <f t="shared" si="542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3">S2112*$M$2111+S2115*$M$2114+S2118*$M$2117</f>
        <v>0</v>
      </c>
      <c r="T2109" s="182">
        <f t="shared" si="543"/>
        <v>0</v>
      </c>
      <c r="U2109" s="182">
        <f t="shared" si="543"/>
        <v>0</v>
      </c>
      <c r="V2109" s="182">
        <f t="shared" si="543"/>
        <v>0</v>
      </c>
      <c r="W2109" s="182">
        <f t="shared" si="543"/>
        <v>0</v>
      </c>
      <c r="X2109" s="182">
        <f t="shared" si="543"/>
        <v>0</v>
      </c>
      <c r="Y2109" s="182">
        <f t="shared" si="543"/>
        <v>0</v>
      </c>
      <c r="Z2109" s="182">
        <f t="shared" si="543"/>
        <v>0</v>
      </c>
      <c r="AA2109" s="182">
        <f t="shared" si="543"/>
        <v>0</v>
      </c>
      <c r="AB2109" s="182">
        <f t="shared" si="543"/>
        <v>0</v>
      </c>
      <c r="AC2109" s="182">
        <f t="shared" si="543"/>
        <v>0</v>
      </c>
      <c r="AD2109" s="182">
        <f t="shared" si="543"/>
        <v>0</v>
      </c>
      <c r="AE2109" s="182">
        <f t="shared" si="543"/>
        <v>0</v>
      </c>
      <c r="AF2109" s="182">
        <f t="shared" si="543"/>
        <v>0</v>
      </c>
      <c r="AG2109" s="182">
        <f t="shared" si="543"/>
        <v>0.8</v>
      </c>
      <c r="AH2109" s="182">
        <f t="shared" si="543"/>
        <v>1</v>
      </c>
      <c r="AI2109" s="182">
        <f t="shared" si="543"/>
        <v>1</v>
      </c>
      <c r="AJ2109" s="182">
        <v>1</v>
      </c>
      <c r="AK2109" s="182">
        <f t="shared" si="543"/>
        <v>1</v>
      </c>
      <c r="AL2109" s="182">
        <f t="shared" si="543"/>
        <v>0</v>
      </c>
      <c r="AM2109" s="182">
        <f t="shared" si="543"/>
        <v>0</v>
      </c>
      <c r="AN2109" s="182">
        <f t="shared" si="543"/>
        <v>0</v>
      </c>
      <c r="AO2109" s="182">
        <f t="shared" si="543"/>
        <v>0</v>
      </c>
      <c r="AP2109" s="182">
        <f t="shared" si="543"/>
        <v>0</v>
      </c>
      <c r="AQ2109" s="182">
        <f t="shared" si="543"/>
        <v>0</v>
      </c>
      <c r="AR2109" s="182">
        <f t="shared" si="543"/>
        <v>0</v>
      </c>
      <c r="AS2109" s="182">
        <f t="shared" si="543"/>
        <v>0</v>
      </c>
      <c r="AT2109" s="182">
        <f t="shared" si="543"/>
        <v>0</v>
      </c>
      <c r="AU2109" s="182">
        <f t="shared" si="543"/>
        <v>0</v>
      </c>
      <c r="AV2109" s="182">
        <f t="shared" si="543"/>
        <v>0</v>
      </c>
      <c r="AW2109" s="182">
        <f t="shared" si="543"/>
        <v>0</v>
      </c>
      <c r="AX2109" s="182">
        <f t="shared" si="543"/>
        <v>0</v>
      </c>
      <c r="AY2109" s="182">
        <f t="shared" si="543"/>
        <v>0</v>
      </c>
      <c r="AZ2109" s="182">
        <f t="shared" si="543"/>
        <v>0</v>
      </c>
      <c r="BA2109" s="182">
        <f t="shared" si="543"/>
        <v>0</v>
      </c>
      <c r="BB2109" s="182">
        <f t="shared" si="543"/>
        <v>0</v>
      </c>
      <c r="BC2109" s="182">
        <f t="shared" si="543"/>
        <v>0</v>
      </c>
      <c r="BD2109" s="182">
        <f t="shared" si="543"/>
        <v>0</v>
      </c>
      <c r="BE2109" s="182">
        <f t="shared" si="543"/>
        <v>0</v>
      </c>
      <c r="BF2109" s="182">
        <f t="shared" si="543"/>
        <v>0</v>
      </c>
      <c r="BG2109" s="182">
        <f t="shared" si="543"/>
        <v>0</v>
      </c>
      <c r="BH2109" s="182">
        <f t="shared" si="543"/>
        <v>0</v>
      </c>
      <c r="BI2109" s="182">
        <f t="shared" si="543"/>
        <v>0</v>
      </c>
      <c r="BJ2109" s="182">
        <f t="shared" si="543"/>
        <v>0</v>
      </c>
      <c r="BK2109" s="182">
        <f t="shared" si="543"/>
        <v>0</v>
      </c>
      <c r="BL2109" s="182">
        <f t="shared" si="543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780</v>
      </c>
      <c r="S2110" s="177">
        <f t="shared" si="542"/>
        <v>0</v>
      </c>
      <c r="T2110" s="182">
        <f t="shared" si="542"/>
        <v>0</v>
      </c>
      <c r="U2110" s="182">
        <f t="shared" si="542"/>
        <v>0</v>
      </c>
      <c r="V2110" s="182">
        <f t="shared" si="542"/>
        <v>0</v>
      </c>
      <c r="W2110" s="182">
        <f t="shared" si="542"/>
        <v>0</v>
      </c>
      <c r="X2110" s="182">
        <f t="shared" si="542"/>
        <v>0</v>
      </c>
      <c r="Y2110" s="182">
        <f t="shared" si="542"/>
        <v>0</v>
      </c>
      <c r="Z2110" s="182">
        <f t="shared" si="542"/>
        <v>0</v>
      </c>
      <c r="AA2110" s="182">
        <f t="shared" si="542"/>
        <v>0</v>
      </c>
      <c r="AB2110" s="182">
        <f t="shared" si="542"/>
        <v>0</v>
      </c>
      <c r="AC2110" s="182">
        <f t="shared" si="542"/>
        <v>0</v>
      </c>
      <c r="AD2110" s="182">
        <f t="shared" si="542"/>
        <v>0</v>
      </c>
      <c r="AE2110" s="182">
        <f t="shared" si="542"/>
        <v>0</v>
      </c>
      <c r="AF2110" s="182">
        <f t="shared" si="542"/>
        <v>0</v>
      </c>
      <c r="AG2110" s="182">
        <f t="shared" si="542"/>
        <v>0</v>
      </c>
      <c r="AH2110" s="182">
        <f t="shared" si="542"/>
        <v>0</v>
      </c>
      <c r="AI2110" s="182">
        <f t="shared" si="542"/>
        <v>0</v>
      </c>
      <c r="AJ2110" s="182">
        <f t="shared" si="542"/>
        <v>0</v>
      </c>
      <c r="AK2110" s="182">
        <f t="shared" si="542"/>
        <v>1</v>
      </c>
      <c r="AL2110" s="182">
        <f t="shared" si="542"/>
        <v>1</v>
      </c>
      <c r="AM2110" s="182">
        <f t="shared" si="542"/>
        <v>1</v>
      </c>
      <c r="AN2110" s="182">
        <f t="shared" si="542"/>
        <v>1</v>
      </c>
      <c r="AO2110" s="182">
        <f t="shared" si="542"/>
        <v>1</v>
      </c>
      <c r="AP2110" s="182">
        <f t="shared" si="542"/>
        <v>1</v>
      </c>
      <c r="AQ2110" s="182">
        <f t="shared" si="542"/>
        <v>1</v>
      </c>
      <c r="AR2110" s="182">
        <f t="shared" si="542"/>
        <v>1</v>
      </c>
      <c r="AS2110" s="182">
        <f t="shared" si="542"/>
        <v>1</v>
      </c>
      <c r="AT2110" s="182">
        <f t="shared" si="542"/>
        <v>1</v>
      </c>
      <c r="AU2110" s="182">
        <f t="shared" si="542"/>
        <v>1</v>
      </c>
      <c r="AV2110" s="182">
        <f t="shared" si="542"/>
        <v>1</v>
      </c>
      <c r="AW2110" s="182">
        <f t="shared" si="542"/>
        <v>1</v>
      </c>
      <c r="AX2110" s="182">
        <f t="shared" si="542"/>
        <v>1</v>
      </c>
      <c r="AY2110" s="182">
        <f t="shared" si="542"/>
        <v>1</v>
      </c>
      <c r="AZ2110" s="182">
        <f t="shared" si="542"/>
        <v>1</v>
      </c>
      <c r="BA2110" s="182">
        <f t="shared" si="542"/>
        <v>1</v>
      </c>
      <c r="BB2110" s="182">
        <f t="shared" si="542"/>
        <v>1</v>
      </c>
      <c r="BC2110" s="182">
        <f t="shared" si="542"/>
        <v>1</v>
      </c>
      <c r="BD2110" s="182">
        <f t="shared" si="542"/>
        <v>1</v>
      </c>
      <c r="BE2110" s="182">
        <f t="shared" si="542"/>
        <v>1</v>
      </c>
      <c r="BF2110" s="182">
        <f t="shared" si="542"/>
        <v>1</v>
      </c>
      <c r="BG2110" s="182">
        <f t="shared" si="542"/>
        <v>1</v>
      </c>
      <c r="BH2110" s="182">
        <f t="shared" si="542"/>
        <v>1</v>
      </c>
      <c r="BI2110" s="182">
        <f t="shared" si="542"/>
        <v>1</v>
      </c>
      <c r="BJ2110" s="182">
        <f t="shared" si="542"/>
        <v>1</v>
      </c>
      <c r="BK2110" s="182">
        <f t="shared" si="542"/>
        <v>1</v>
      </c>
      <c r="BL2110" s="182">
        <f t="shared" si="542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>
        <v>1</v>
      </c>
      <c r="AH2112" s="182">
        <v>1</v>
      </c>
      <c r="AI2112" s="182">
        <v>1</v>
      </c>
      <c r="AJ2112" s="182">
        <v>1</v>
      </c>
      <c r="AK2112" s="182">
        <v>1</v>
      </c>
      <c r="AL2112" s="182"/>
      <c r="AM2112" s="182"/>
      <c r="AN2112" s="182"/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780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>
        <v>1</v>
      </c>
      <c r="AL2113" s="182">
        <v>1</v>
      </c>
      <c r="AM2113" s="182">
        <v>1</v>
      </c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182">
        <v>1</v>
      </c>
      <c r="AH2115" s="182">
        <v>1</v>
      </c>
      <c r="AI2115" s="182">
        <v>1</v>
      </c>
      <c r="AJ2115" s="182">
        <v>1</v>
      </c>
      <c r="AK2115" s="182">
        <v>1</v>
      </c>
      <c r="AL2115" s="182"/>
      <c r="AM2115" s="182"/>
      <c r="AN2115" s="182"/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780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/>
      <c r="AH2116" s="182"/>
      <c r="AI2116" s="182"/>
      <c r="AJ2116" s="182"/>
      <c r="AK2116" s="182">
        <v>1</v>
      </c>
      <c r="AL2116" s="182">
        <v>1</v>
      </c>
      <c r="AM2116" s="182">
        <v>1</v>
      </c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>
        <v>1</v>
      </c>
      <c r="AI2118" s="182">
        <v>1</v>
      </c>
      <c r="AJ2118" s="182">
        <v>1</v>
      </c>
      <c r="AK2118" s="182">
        <v>1</v>
      </c>
      <c r="AL2118" s="182"/>
      <c r="AM2118" s="182"/>
      <c r="AN2118" s="182"/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780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/>
      <c r="AI2119" s="182"/>
      <c r="AJ2119" s="182"/>
      <c r="AK2119" s="182">
        <v>1</v>
      </c>
      <c r="AL2119" s="182">
        <v>1</v>
      </c>
      <c r="AM2119" s="182">
        <v>1</v>
      </c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4">S2123*$L$2123+S2129*$L$2129+S2144*$L$2144</f>
        <v>0</v>
      </c>
      <c r="T2120" s="179">
        <f t="shared" si="544"/>
        <v>0</v>
      </c>
      <c r="U2120" s="179">
        <f t="shared" si="544"/>
        <v>0</v>
      </c>
      <c r="V2120" s="179">
        <f t="shared" si="544"/>
        <v>0</v>
      </c>
      <c r="W2120" s="179">
        <f t="shared" si="544"/>
        <v>0</v>
      </c>
      <c r="X2120" s="179">
        <f t="shared" si="544"/>
        <v>0</v>
      </c>
      <c r="Y2120" s="179">
        <f t="shared" si="544"/>
        <v>0</v>
      </c>
      <c r="Z2120" s="179">
        <f t="shared" si="544"/>
        <v>0</v>
      </c>
      <c r="AA2120" s="179">
        <f t="shared" si="544"/>
        <v>0</v>
      </c>
      <c r="AB2120" s="179">
        <f t="shared" si="544"/>
        <v>0</v>
      </c>
      <c r="AC2120" s="179">
        <f t="shared" si="544"/>
        <v>0</v>
      </c>
      <c r="AD2120" s="179">
        <f t="shared" si="544"/>
        <v>0</v>
      </c>
      <c r="AE2120" s="179">
        <f t="shared" si="544"/>
        <v>0</v>
      </c>
      <c r="AF2120" s="179">
        <f t="shared" si="544"/>
        <v>0</v>
      </c>
      <c r="AG2120" s="179">
        <f t="shared" si="544"/>
        <v>0</v>
      </c>
      <c r="AH2120" s="179">
        <f t="shared" si="544"/>
        <v>0</v>
      </c>
      <c r="AI2120" s="179">
        <f t="shared" si="544"/>
        <v>0</v>
      </c>
      <c r="AJ2120" s="179">
        <f t="shared" si="544"/>
        <v>0</v>
      </c>
      <c r="AK2120" s="179">
        <f t="shared" si="544"/>
        <v>0</v>
      </c>
      <c r="AL2120" s="179">
        <f t="shared" si="544"/>
        <v>0</v>
      </c>
      <c r="AM2120" s="179">
        <f t="shared" si="544"/>
        <v>0</v>
      </c>
      <c r="AN2120" s="179">
        <f t="shared" si="544"/>
        <v>0</v>
      </c>
      <c r="AO2120" s="179">
        <f t="shared" si="544"/>
        <v>0</v>
      </c>
      <c r="AP2120" s="179">
        <f t="shared" si="544"/>
        <v>0</v>
      </c>
      <c r="AQ2120" s="179">
        <f t="shared" si="544"/>
        <v>0</v>
      </c>
      <c r="AR2120" s="179">
        <f t="shared" si="544"/>
        <v>0</v>
      </c>
      <c r="AS2120" s="179">
        <f t="shared" si="544"/>
        <v>2.9905327451572126E-2</v>
      </c>
      <c r="AT2120" s="179">
        <f t="shared" si="544"/>
        <v>0.99999999999999989</v>
      </c>
      <c r="AU2120" s="179">
        <f t="shared" si="544"/>
        <v>0.99999999999999989</v>
      </c>
      <c r="AV2120" s="179">
        <f t="shared" si="544"/>
        <v>0.99999999999999989</v>
      </c>
      <c r="AW2120" s="179">
        <f t="shared" si="544"/>
        <v>0.99999999999999989</v>
      </c>
      <c r="AX2120" s="179">
        <f t="shared" si="544"/>
        <v>0.99999999999999989</v>
      </c>
      <c r="AY2120" s="179">
        <f t="shared" si="544"/>
        <v>0.99999999999999989</v>
      </c>
      <c r="AZ2120" s="179">
        <f t="shared" si="544"/>
        <v>0.99999999999999989</v>
      </c>
      <c r="BA2120" s="179">
        <f t="shared" si="544"/>
        <v>0.99999999999999989</v>
      </c>
      <c r="BB2120" s="179">
        <f t="shared" si="544"/>
        <v>0.99999999999999989</v>
      </c>
      <c r="BC2120" s="179">
        <f t="shared" si="544"/>
        <v>0.99999999999999989</v>
      </c>
      <c r="BD2120" s="179">
        <f t="shared" si="544"/>
        <v>0.99999999999999989</v>
      </c>
      <c r="BE2120" s="179">
        <f t="shared" si="544"/>
        <v>0.99999999999999989</v>
      </c>
      <c r="BF2120" s="179">
        <f t="shared" si="544"/>
        <v>0.99999999999999989</v>
      </c>
      <c r="BG2120" s="179">
        <f t="shared" si="544"/>
        <v>0.99999999999999989</v>
      </c>
      <c r="BH2120" s="179">
        <f t="shared" si="544"/>
        <v>0.99999999999999989</v>
      </c>
      <c r="BI2120" s="179">
        <f t="shared" si="544"/>
        <v>0.99999999999999989</v>
      </c>
      <c r="BJ2120" s="179">
        <f t="shared" si="544"/>
        <v>0.99999999999999989</v>
      </c>
      <c r="BK2120" s="179">
        <f t="shared" si="544"/>
        <v>0.99999999999999989</v>
      </c>
      <c r="BL2120" s="179">
        <f t="shared" si="544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5">S2124*$L$2123+S2130*$L$2129+S2145*$L$2144</f>
        <v>0</v>
      </c>
      <c r="T2121" s="182">
        <f t="shared" si="545"/>
        <v>0</v>
      </c>
      <c r="U2121" s="182">
        <f t="shared" si="545"/>
        <v>0</v>
      </c>
      <c r="V2121" s="182">
        <f t="shared" si="545"/>
        <v>0</v>
      </c>
      <c r="W2121" s="182">
        <f t="shared" si="545"/>
        <v>0</v>
      </c>
      <c r="X2121" s="182">
        <f t="shared" si="545"/>
        <v>0</v>
      </c>
      <c r="Y2121" s="182">
        <f t="shared" si="545"/>
        <v>0</v>
      </c>
      <c r="Z2121" s="182">
        <f t="shared" si="545"/>
        <v>0</v>
      </c>
      <c r="AA2121" s="182">
        <f t="shared" si="545"/>
        <v>0</v>
      </c>
      <c r="AB2121" s="182">
        <f t="shared" si="545"/>
        <v>0</v>
      </c>
      <c r="AC2121" s="182">
        <f t="shared" si="545"/>
        <v>0</v>
      </c>
      <c r="AD2121" s="182">
        <f t="shared" si="545"/>
        <v>0</v>
      </c>
      <c r="AE2121" s="182">
        <f t="shared" si="545"/>
        <v>0</v>
      </c>
      <c r="AF2121" s="182">
        <f t="shared" si="545"/>
        <v>0</v>
      </c>
      <c r="AG2121" s="182">
        <f t="shared" si="545"/>
        <v>0</v>
      </c>
      <c r="AH2121" s="182">
        <f t="shared" si="545"/>
        <v>0</v>
      </c>
      <c r="AI2121" s="182">
        <f t="shared" si="545"/>
        <v>0</v>
      </c>
      <c r="AJ2121" s="182">
        <f t="shared" si="545"/>
        <v>0</v>
      </c>
      <c r="AK2121" s="182">
        <f t="shared" si="545"/>
        <v>0</v>
      </c>
      <c r="AL2121" s="182">
        <f t="shared" si="545"/>
        <v>0</v>
      </c>
      <c r="AM2121" s="182">
        <f t="shared" si="545"/>
        <v>0</v>
      </c>
      <c r="AN2121" s="182">
        <f t="shared" si="545"/>
        <v>0</v>
      </c>
      <c r="AO2121" s="182">
        <f t="shared" si="545"/>
        <v>0</v>
      </c>
      <c r="AP2121" s="182">
        <f t="shared" si="545"/>
        <v>0</v>
      </c>
      <c r="AQ2121" s="182">
        <f t="shared" si="545"/>
        <v>0</v>
      </c>
      <c r="AR2121" s="182">
        <f t="shared" si="545"/>
        <v>0</v>
      </c>
      <c r="AS2121" s="182">
        <f t="shared" si="545"/>
        <v>0</v>
      </c>
      <c r="AT2121" s="182">
        <f t="shared" si="545"/>
        <v>0</v>
      </c>
      <c r="AU2121" s="182">
        <f t="shared" si="545"/>
        <v>0</v>
      </c>
      <c r="AV2121" s="182">
        <f t="shared" si="545"/>
        <v>0</v>
      </c>
      <c r="AW2121" s="182">
        <f t="shared" si="545"/>
        <v>0</v>
      </c>
      <c r="AX2121" s="182">
        <f t="shared" si="545"/>
        <v>0</v>
      </c>
      <c r="AY2121" s="182">
        <f t="shared" si="545"/>
        <v>0</v>
      </c>
      <c r="AZ2121" s="182">
        <f t="shared" si="545"/>
        <v>0</v>
      </c>
      <c r="BA2121" s="182">
        <f t="shared" si="545"/>
        <v>0</v>
      </c>
      <c r="BB2121" s="182">
        <f t="shared" si="545"/>
        <v>0</v>
      </c>
      <c r="BC2121" s="182">
        <f t="shared" si="545"/>
        <v>0</v>
      </c>
      <c r="BD2121" s="182">
        <f t="shared" si="545"/>
        <v>0</v>
      </c>
      <c r="BE2121" s="182">
        <f t="shared" si="545"/>
        <v>0</v>
      </c>
      <c r="BF2121" s="182">
        <f t="shared" si="545"/>
        <v>0</v>
      </c>
      <c r="BG2121" s="182">
        <f t="shared" si="545"/>
        <v>0</v>
      </c>
      <c r="BH2121" s="182">
        <f t="shared" si="545"/>
        <v>0</v>
      </c>
      <c r="BI2121" s="182">
        <f t="shared" si="545"/>
        <v>0</v>
      </c>
      <c r="BJ2121" s="182">
        <f t="shared" si="545"/>
        <v>0</v>
      </c>
      <c r="BK2121" s="182">
        <f t="shared" si="545"/>
        <v>0</v>
      </c>
      <c r="BL2121" s="182">
        <f t="shared" si="545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780</v>
      </c>
      <c r="S2122" s="177">
        <f t="shared" si="544"/>
        <v>0</v>
      </c>
      <c r="T2122" s="182">
        <f t="shared" si="544"/>
        <v>0</v>
      </c>
      <c r="U2122" s="182">
        <f t="shared" si="544"/>
        <v>0</v>
      </c>
      <c r="V2122" s="182">
        <f t="shared" si="544"/>
        <v>0</v>
      </c>
      <c r="W2122" s="182">
        <f t="shared" si="544"/>
        <v>0</v>
      </c>
      <c r="X2122" s="182">
        <f t="shared" si="544"/>
        <v>0</v>
      </c>
      <c r="Y2122" s="182">
        <f t="shared" si="544"/>
        <v>0</v>
      </c>
      <c r="Z2122" s="182">
        <f t="shared" si="544"/>
        <v>0</v>
      </c>
      <c r="AA2122" s="182">
        <f t="shared" si="544"/>
        <v>0</v>
      </c>
      <c r="AB2122" s="182">
        <f t="shared" si="544"/>
        <v>0</v>
      </c>
      <c r="AC2122" s="182">
        <f t="shared" si="544"/>
        <v>0</v>
      </c>
      <c r="AD2122" s="182">
        <f t="shared" si="544"/>
        <v>0</v>
      </c>
      <c r="AE2122" s="182">
        <f t="shared" si="544"/>
        <v>0</v>
      </c>
      <c r="AF2122" s="182">
        <f t="shared" si="544"/>
        <v>0</v>
      </c>
      <c r="AG2122" s="182">
        <f t="shared" si="544"/>
        <v>0</v>
      </c>
      <c r="AH2122" s="182">
        <f t="shared" si="544"/>
        <v>0</v>
      </c>
      <c r="AI2122" s="182">
        <f t="shared" si="544"/>
        <v>0</v>
      </c>
      <c r="AJ2122" s="182">
        <f t="shared" si="544"/>
        <v>0</v>
      </c>
      <c r="AK2122" s="182">
        <f t="shared" si="544"/>
        <v>0</v>
      </c>
      <c r="AL2122" s="182">
        <f t="shared" si="544"/>
        <v>0</v>
      </c>
      <c r="AM2122" s="182">
        <f t="shared" si="544"/>
        <v>0</v>
      </c>
      <c r="AN2122" s="182">
        <f t="shared" si="544"/>
        <v>0</v>
      </c>
      <c r="AO2122" s="182">
        <f t="shared" si="544"/>
        <v>0</v>
      </c>
      <c r="AP2122" s="182">
        <f t="shared" si="544"/>
        <v>0</v>
      </c>
      <c r="AQ2122" s="182">
        <f t="shared" si="544"/>
        <v>0</v>
      </c>
      <c r="AR2122" s="182">
        <f t="shared" si="544"/>
        <v>0</v>
      </c>
      <c r="AS2122" s="182">
        <f t="shared" si="544"/>
        <v>0</v>
      </c>
      <c r="AT2122" s="182">
        <f t="shared" si="544"/>
        <v>0</v>
      </c>
      <c r="AU2122" s="182">
        <f t="shared" si="544"/>
        <v>2.9905327451572126E-2</v>
      </c>
      <c r="AV2122" s="182">
        <f t="shared" si="544"/>
        <v>0.99999999999999989</v>
      </c>
      <c r="AW2122" s="182">
        <f t="shared" si="544"/>
        <v>0.99999999999999989</v>
      </c>
      <c r="AX2122" s="182">
        <f t="shared" si="544"/>
        <v>0.99999999999999989</v>
      </c>
      <c r="AY2122" s="182">
        <f t="shared" si="544"/>
        <v>0.99999999999999989</v>
      </c>
      <c r="AZ2122" s="182">
        <f t="shared" si="544"/>
        <v>0.99999999999999989</v>
      </c>
      <c r="BA2122" s="182">
        <f t="shared" si="544"/>
        <v>0.99999999999999989</v>
      </c>
      <c r="BB2122" s="182">
        <f t="shared" si="544"/>
        <v>0.99999999999999989</v>
      </c>
      <c r="BC2122" s="182">
        <f t="shared" si="544"/>
        <v>0.99999999999999989</v>
      </c>
      <c r="BD2122" s="182">
        <f t="shared" si="544"/>
        <v>0.99999999999999989</v>
      </c>
      <c r="BE2122" s="182">
        <f t="shared" si="544"/>
        <v>0.99999999999999989</v>
      </c>
      <c r="BF2122" s="182">
        <f t="shared" si="544"/>
        <v>0.99999999999999989</v>
      </c>
      <c r="BG2122" s="182">
        <f t="shared" si="544"/>
        <v>0.99999999999999989</v>
      </c>
      <c r="BH2122" s="182">
        <f t="shared" si="544"/>
        <v>0.99999999999999989</v>
      </c>
      <c r="BI2122" s="182">
        <f t="shared" si="544"/>
        <v>0.99999999999999989</v>
      </c>
      <c r="BJ2122" s="182">
        <f t="shared" si="544"/>
        <v>0.99999999999999989</v>
      </c>
      <c r="BK2122" s="182">
        <f t="shared" si="544"/>
        <v>0.99999999999999989</v>
      </c>
      <c r="BL2122" s="182">
        <f t="shared" si="544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6">S2126*$M$2126</f>
        <v>0</v>
      </c>
      <c r="T2123" s="181">
        <f t="shared" si="546"/>
        <v>0</v>
      </c>
      <c r="U2123" s="181">
        <f t="shared" si="546"/>
        <v>0</v>
      </c>
      <c r="V2123" s="181">
        <f t="shared" si="546"/>
        <v>0</v>
      </c>
      <c r="W2123" s="181">
        <f t="shared" si="546"/>
        <v>0</v>
      </c>
      <c r="X2123" s="181">
        <f t="shared" si="546"/>
        <v>0</v>
      </c>
      <c r="Y2123" s="181">
        <f t="shared" si="546"/>
        <v>0</v>
      </c>
      <c r="Z2123" s="181">
        <f t="shared" si="546"/>
        <v>0</v>
      </c>
      <c r="AA2123" s="181">
        <f t="shared" si="546"/>
        <v>0</v>
      </c>
      <c r="AB2123" s="181">
        <f t="shared" si="546"/>
        <v>0</v>
      </c>
      <c r="AC2123" s="181">
        <f t="shared" si="546"/>
        <v>0</v>
      </c>
      <c r="AD2123" s="181">
        <f t="shared" si="546"/>
        <v>0</v>
      </c>
      <c r="AE2123" s="181">
        <f t="shared" si="546"/>
        <v>0</v>
      </c>
      <c r="AF2123" s="181">
        <f t="shared" si="546"/>
        <v>0</v>
      </c>
      <c r="AG2123" s="181">
        <f t="shared" si="546"/>
        <v>0</v>
      </c>
      <c r="AH2123" s="181">
        <f t="shared" si="546"/>
        <v>0</v>
      </c>
      <c r="AI2123" s="181">
        <f t="shared" si="546"/>
        <v>0</v>
      </c>
      <c r="AJ2123" s="181">
        <f t="shared" si="546"/>
        <v>0</v>
      </c>
      <c r="AK2123" s="181">
        <f t="shared" si="546"/>
        <v>0</v>
      </c>
      <c r="AL2123" s="181">
        <f t="shared" si="546"/>
        <v>0</v>
      </c>
      <c r="AM2123" s="181">
        <f t="shared" si="546"/>
        <v>0</v>
      </c>
      <c r="AN2123" s="181">
        <f t="shared" si="546"/>
        <v>0</v>
      </c>
      <c r="AO2123" s="181">
        <f t="shared" si="546"/>
        <v>0</v>
      </c>
      <c r="AP2123" s="181">
        <f t="shared" si="546"/>
        <v>0</v>
      </c>
      <c r="AQ2123" s="181">
        <f t="shared" si="546"/>
        <v>0</v>
      </c>
      <c r="AR2123" s="181">
        <f t="shared" si="546"/>
        <v>0</v>
      </c>
      <c r="AS2123" s="181">
        <f t="shared" si="546"/>
        <v>1</v>
      </c>
      <c r="AT2123" s="181">
        <f t="shared" si="546"/>
        <v>1</v>
      </c>
      <c r="AU2123" s="181">
        <f t="shared" si="546"/>
        <v>1</v>
      </c>
      <c r="AV2123" s="181">
        <f t="shared" si="546"/>
        <v>1</v>
      </c>
      <c r="AW2123" s="181">
        <f t="shared" si="546"/>
        <v>1</v>
      </c>
      <c r="AX2123" s="181">
        <f t="shared" si="546"/>
        <v>1</v>
      </c>
      <c r="AY2123" s="181">
        <f t="shared" si="546"/>
        <v>1</v>
      </c>
      <c r="AZ2123" s="181">
        <f t="shared" si="546"/>
        <v>1</v>
      </c>
      <c r="BA2123" s="181">
        <f t="shared" si="546"/>
        <v>1</v>
      </c>
      <c r="BB2123" s="181">
        <f t="shared" si="546"/>
        <v>1</v>
      </c>
      <c r="BC2123" s="181">
        <f t="shared" si="546"/>
        <v>1</v>
      </c>
      <c r="BD2123" s="181">
        <f t="shared" si="546"/>
        <v>1</v>
      </c>
      <c r="BE2123" s="181">
        <f t="shared" si="546"/>
        <v>1</v>
      </c>
      <c r="BF2123" s="181">
        <f t="shared" si="546"/>
        <v>1</v>
      </c>
      <c r="BG2123" s="181">
        <f t="shared" si="546"/>
        <v>1</v>
      </c>
      <c r="BH2123" s="181">
        <f t="shared" si="546"/>
        <v>1</v>
      </c>
      <c r="BI2123" s="181">
        <f t="shared" si="546"/>
        <v>1</v>
      </c>
      <c r="BJ2123" s="181">
        <f t="shared" si="546"/>
        <v>1</v>
      </c>
      <c r="BK2123" s="181">
        <f t="shared" si="546"/>
        <v>1</v>
      </c>
      <c r="BL2123" s="181">
        <f t="shared" si="546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7">S2127*$M$2126</f>
        <v>0</v>
      </c>
      <c r="T2124" s="182">
        <f t="shared" si="547"/>
        <v>0</v>
      </c>
      <c r="U2124" s="182">
        <f t="shared" si="547"/>
        <v>0</v>
      </c>
      <c r="V2124" s="182">
        <f t="shared" si="547"/>
        <v>0</v>
      </c>
      <c r="W2124" s="182">
        <f t="shared" si="547"/>
        <v>0</v>
      </c>
      <c r="X2124" s="182">
        <f t="shared" si="547"/>
        <v>0</v>
      </c>
      <c r="Y2124" s="182">
        <f t="shared" si="547"/>
        <v>0</v>
      </c>
      <c r="Z2124" s="182">
        <f t="shared" si="547"/>
        <v>0</v>
      </c>
      <c r="AA2124" s="182">
        <f t="shared" si="547"/>
        <v>0</v>
      </c>
      <c r="AB2124" s="182">
        <f t="shared" si="547"/>
        <v>0</v>
      </c>
      <c r="AC2124" s="182">
        <f t="shared" si="547"/>
        <v>0</v>
      </c>
      <c r="AD2124" s="182">
        <f t="shared" si="547"/>
        <v>0</v>
      </c>
      <c r="AE2124" s="182">
        <f t="shared" si="547"/>
        <v>0</v>
      </c>
      <c r="AF2124" s="182">
        <f t="shared" si="547"/>
        <v>0</v>
      </c>
      <c r="AG2124" s="182">
        <f t="shared" si="547"/>
        <v>0</v>
      </c>
      <c r="AH2124" s="182">
        <f t="shared" si="547"/>
        <v>0</v>
      </c>
      <c r="AI2124" s="182">
        <f t="shared" si="547"/>
        <v>0</v>
      </c>
      <c r="AJ2124" s="182">
        <f t="shared" si="547"/>
        <v>0</v>
      </c>
      <c r="AK2124" s="182">
        <f t="shared" si="547"/>
        <v>0</v>
      </c>
      <c r="AL2124" s="182">
        <f t="shared" si="547"/>
        <v>0</v>
      </c>
      <c r="AM2124" s="182">
        <f t="shared" si="547"/>
        <v>0</v>
      </c>
      <c r="AN2124" s="182">
        <f t="shared" si="547"/>
        <v>0</v>
      </c>
      <c r="AO2124" s="182">
        <f t="shared" si="547"/>
        <v>0</v>
      </c>
      <c r="AP2124" s="182">
        <f t="shared" si="547"/>
        <v>0</v>
      </c>
      <c r="AQ2124" s="182">
        <f t="shared" si="547"/>
        <v>0</v>
      </c>
      <c r="AR2124" s="182">
        <f t="shared" si="547"/>
        <v>0</v>
      </c>
      <c r="AS2124" s="182">
        <f t="shared" si="547"/>
        <v>0</v>
      </c>
      <c r="AT2124" s="182">
        <f t="shared" si="547"/>
        <v>0</v>
      </c>
      <c r="AU2124" s="182">
        <f t="shared" si="547"/>
        <v>0</v>
      </c>
      <c r="AV2124" s="182">
        <f t="shared" si="547"/>
        <v>0</v>
      </c>
      <c r="AW2124" s="182">
        <f t="shared" si="547"/>
        <v>0</v>
      </c>
      <c r="AX2124" s="182">
        <f t="shared" si="547"/>
        <v>0</v>
      </c>
      <c r="AY2124" s="182">
        <f t="shared" si="547"/>
        <v>0</v>
      </c>
      <c r="AZ2124" s="182">
        <f t="shared" si="547"/>
        <v>0</v>
      </c>
      <c r="BA2124" s="182">
        <f t="shared" si="547"/>
        <v>0</v>
      </c>
      <c r="BB2124" s="182">
        <f t="shared" si="547"/>
        <v>0</v>
      </c>
      <c r="BC2124" s="182">
        <f t="shared" si="547"/>
        <v>0</v>
      </c>
      <c r="BD2124" s="182">
        <f t="shared" si="547"/>
        <v>0</v>
      </c>
      <c r="BE2124" s="182">
        <f t="shared" si="547"/>
        <v>0</v>
      </c>
      <c r="BF2124" s="182">
        <f t="shared" si="547"/>
        <v>0</v>
      </c>
      <c r="BG2124" s="182">
        <f t="shared" si="547"/>
        <v>0</v>
      </c>
      <c r="BH2124" s="182">
        <f t="shared" si="547"/>
        <v>0</v>
      </c>
      <c r="BI2124" s="182">
        <f t="shared" si="547"/>
        <v>0</v>
      </c>
      <c r="BJ2124" s="182">
        <f t="shared" si="547"/>
        <v>0</v>
      </c>
      <c r="BK2124" s="182">
        <f t="shared" si="547"/>
        <v>0</v>
      </c>
      <c r="BL2124" s="182">
        <f t="shared" si="547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780</v>
      </c>
      <c r="S2125" s="177">
        <f t="shared" si="546"/>
        <v>0</v>
      </c>
      <c r="T2125" s="182">
        <f t="shared" si="546"/>
        <v>0</v>
      </c>
      <c r="U2125" s="182">
        <f t="shared" si="546"/>
        <v>0</v>
      </c>
      <c r="V2125" s="182">
        <f t="shared" si="546"/>
        <v>0</v>
      </c>
      <c r="W2125" s="182">
        <f t="shared" si="546"/>
        <v>0</v>
      </c>
      <c r="X2125" s="182">
        <f t="shared" si="546"/>
        <v>0</v>
      </c>
      <c r="Y2125" s="182">
        <f t="shared" si="546"/>
        <v>0</v>
      </c>
      <c r="Z2125" s="182">
        <f t="shared" si="546"/>
        <v>0</v>
      </c>
      <c r="AA2125" s="182">
        <f t="shared" si="546"/>
        <v>0</v>
      </c>
      <c r="AB2125" s="182">
        <f t="shared" si="546"/>
        <v>0</v>
      </c>
      <c r="AC2125" s="182">
        <f t="shared" si="546"/>
        <v>0</v>
      </c>
      <c r="AD2125" s="182">
        <f t="shared" si="546"/>
        <v>0</v>
      </c>
      <c r="AE2125" s="182">
        <f t="shared" si="546"/>
        <v>0</v>
      </c>
      <c r="AF2125" s="182">
        <f t="shared" si="546"/>
        <v>0</v>
      </c>
      <c r="AG2125" s="182">
        <f t="shared" si="546"/>
        <v>0</v>
      </c>
      <c r="AH2125" s="182">
        <f t="shared" si="546"/>
        <v>0</v>
      </c>
      <c r="AI2125" s="182">
        <f t="shared" si="546"/>
        <v>0</v>
      </c>
      <c r="AJ2125" s="182">
        <f t="shared" si="546"/>
        <v>0</v>
      </c>
      <c r="AK2125" s="182">
        <f t="shared" si="546"/>
        <v>0</v>
      </c>
      <c r="AL2125" s="182">
        <f t="shared" si="546"/>
        <v>0</v>
      </c>
      <c r="AM2125" s="182">
        <f t="shared" si="546"/>
        <v>0</v>
      </c>
      <c r="AN2125" s="182">
        <f t="shared" si="546"/>
        <v>0</v>
      </c>
      <c r="AO2125" s="182">
        <f t="shared" si="546"/>
        <v>0</v>
      </c>
      <c r="AP2125" s="182">
        <f t="shared" si="546"/>
        <v>0</v>
      </c>
      <c r="AQ2125" s="182">
        <f t="shared" si="546"/>
        <v>0</v>
      </c>
      <c r="AR2125" s="182">
        <f t="shared" si="546"/>
        <v>0</v>
      </c>
      <c r="AS2125" s="182"/>
      <c r="AT2125" s="182"/>
      <c r="AU2125" s="182">
        <f t="shared" si="546"/>
        <v>1</v>
      </c>
      <c r="AV2125" s="182">
        <f t="shared" si="546"/>
        <v>1</v>
      </c>
      <c r="AW2125" s="182">
        <f t="shared" si="546"/>
        <v>1</v>
      </c>
      <c r="AX2125" s="182">
        <f t="shared" si="546"/>
        <v>1</v>
      </c>
      <c r="AY2125" s="182">
        <f t="shared" si="546"/>
        <v>1</v>
      </c>
      <c r="AZ2125" s="182">
        <f t="shared" si="546"/>
        <v>1</v>
      </c>
      <c r="BA2125" s="182">
        <f t="shared" si="546"/>
        <v>1</v>
      </c>
      <c r="BB2125" s="182">
        <f t="shared" si="546"/>
        <v>1</v>
      </c>
      <c r="BC2125" s="182">
        <f t="shared" si="546"/>
        <v>1</v>
      </c>
      <c r="BD2125" s="182">
        <f t="shared" si="546"/>
        <v>1</v>
      </c>
      <c r="BE2125" s="182">
        <f t="shared" si="546"/>
        <v>1</v>
      </c>
      <c r="BF2125" s="182">
        <f t="shared" si="546"/>
        <v>1</v>
      </c>
      <c r="BG2125" s="182">
        <f t="shared" si="546"/>
        <v>1</v>
      </c>
      <c r="BH2125" s="182">
        <f t="shared" si="546"/>
        <v>1</v>
      </c>
      <c r="BI2125" s="182">
        <f t="shared" si="546"/>
        <v>1</v>
      </c>
      <c r="BJ2125" s="182">
        <f t="shared" si="546"/>
        <v>1</v>
      </c>
      <c r="BK2125" s="182">
        <f t="shared" si="546"/>
        <v>1</v>
      </c>
      <c r="BL2125" s="182">
        <f t="shared" si="546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780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/>
      <c r="AT2128" s="182"/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8">T2132*$M$2132+T2135*$M$2135+T2138*$M$2138+T2141*$M$2141</f>
        <v>0</v>
      </c>
      <c r="U2129" s="180">
        <f t="shared" si="548"/>
        <v>0</v>
      </c>
      <c r="V2129" s="180">
        <f t="shared" si="548"/>
        <v>0</v>
      </c>
      <c r="W2129" s="180">
        <f t="shared" si="548"/>
        <v>0</v>
      </c>
      <c r="X2129" s="180">
        <f t="shared" si="548"/>
        <v>0</v>
      </c>
      <c r="Y2129" s="180">
        <f t="shared" si="548"/>
        <v>0</v>
      </c>
      <c r="Z2129" s="180">
        <f t="shared" si="548"/>
        <v>0</v>
      </c>
      <c r="AA2129" s="180">
        <f t="shared" si="548"/>
        <v>0</v>
      </c>
      <c r="AB2129" s="180">
        <f t="shared" si="548"/>
        <v>0</v>
      </c>
      <c r="AC2129" s="180">
        <f t="shared" si="548"/>
        <v>0</v>
      </c>
      <c r="AD2129" s="180">
        <f t="shared" si="548"/>
        <v>0</v>
      </c>
      <c r="AE2129" s="180">
        <f t="shared" si="548"/>
        <v>0</v>
      </c>
      <c r="AF2129" s="180">
        <f t="shared" si="548"/>
        <v>0</v>
      </c>
      <c r="AG2129" s="180">
        <f t="shared" si="548"/>
        <v>0</v>
      </c>
      <c r="AH2129" s="180">
        <f t="shared" si="548"/>
        <v>0</v>
      </c>
      <c r="AI2129" s="180">
        <f t="shared" si="548"/>
        <v>0</v>
      </c>
      <c r="AJ2129" s="180">
        <f t="shared" si="548"/>
        <v>0</v>
      </c>
      <c r="AK2129" s="180">
        <f t="shared" si="548"/>
        <v>0</v>
      </c>
      <c r="AL2129" s="180">
        <f t="shared" si="548"/>
        <v>0</v>
      </c>
      <c r="AM2129" s="180">
        <f t="shared" si="548"/>
        <v>0</v>
      </c>
      <c r="AN2129" s="180">
        <f t="shared" si="548"/>
        <v>0</v>
      </c>
      <c r="AO2129" s="180">
        <f t="shared" si="548"/>
        <v>0</v>
      </c>
      <c r="AP2129" s="180">
        <f t="shared" si="548"/>
        <v>0</v>
      </c>
      <c r="AQ2129" s="180">
        <f t="shared" si="548"/>
        <v>0</v>
      </c>
      <c r="AR2129" s="180">
        <f t="shared" si="548"/>
        <v>0</v>
      </c>
      <c r="AS2129" s="180">
        <f t="shared" si="548"/>
        <v>0</v>
      </c>
      <c r="AT2129" s="180">
        <f t="shared" si="548"/>
        <v>1</v>
      </c>
      <c r="AU2129" s="180">
        <f t="shared" si="548"/>
        <v>1</v>
      </c>
      <c r="AV2129" s="180">
        <f t="shared" si="548"/>
        <v>1</v>
      </c>
      <c r="AW2129" s="180">
        <f t="shared" si="548"/>
        <v>1</v>
      </c>
      <c r="AX2129" s="180">
        <f t="shared" si="548"/>
        <v>1</v>
      </c>
      <c r="AY2129" s="180">
        <f t="shared" si="548"/>
        <v>1</v>
      </c>
      <c r="AZ2129" s="180">
        <f t="shared" si="548"/>
        <v>1</v>
      </c>
      <c r="BA2129" s="180">
        <f t="shared" si="548"/>
        <v>1</v>
      </c>
      <c r="BB2129" s="180">
        <f t="shared" si="548"/>
        <v>1</v>
      </c>
      <c r="BC2129" s="180">
        <f t="shared" si="548"/>
        <v>1</v>
      </c>
      <c r="BD2129" s="180">
        <f t="shared" si="548"/>
        <v>1</v>
      </c>
      <c r="BE2129" s="180">
        <f t="shared" si="548"/>
        <v>1</v>
      </c>
      <c r="BF2129" s="180">
        <f t="shared" si="548"/>
        <v>1</v>
      </c>
      <c r="BG2129" s="180">
        <f t="shared" si="548"/>
        <v>1</v>
      </c>
      <c r="BH2129" s="180">
        <f t="shared" si="548"/>
        <v>1</v>
      </c>
      <c r="BI2129" s="180">
        <f t="shared" si="548"/>
        <v>1</v>
      </c>
      <c r="BJ2129" s="180">
        <f t="shared" si="548"/>
        <v>1</v>
      </c>
      <c r="BK2129" s="180">
        <f t="shared" si="548"/>
        <v>1</v>
      </c>
      <c r="BL2129" s="180">
        <f t="shared" si="548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9">T2133*$M$2132+T2136*$M$2135+T2139*$M$2138+T2142*$M$2141</f>
        <v>0</v>
      </c>
      <c r="U2130" s="177">
        <f t="shared" si="549"/>
        <v>0</v>
      </c>
      <c r="V2130" s="177">
        <f t="shared" si="549"/>
        <v>0</v>
      </c>
      <c r="W2130" s="177">
        <f t="shared" si="549"/>
        <v>0</v>
      </c>
      <c r="X2130" s="177">
        <f t="shared" si="549"/>
        <v>0</v>
      </c>
      <c r="Y2130" s="177">
        <f t="shared" si="549"/>
        <v>0</v>
      </c>
      <c r="Z2130" s="177">
        <f t="shared" si="549"/>
        <v>0</v>
      </c>
      <c r="AA2130" s="177">
        <f t="shared" si="549"/>
        <v>0</v>
      </c>
      <c r="AB2130" s="177">
        <f t="shared" si="549"/>
        <v>0</v>
      </c>
      <c r="AC2130" s="177">
        <f t="shared" si="549"/>
        <v>0</v>
      </c>
      <c r="AD2130" s="177">
        <f t="shared" si="549"/>
        <v>0</v>
      </c>
      <c r="AE2130" s="177">
        <f t="shared" si="549"/>
        <v>0</v>
      </c>
      <c r="AF2130" s="177">
        <f t="shared" si="549"/>
        <v>0</v>
      </c>
      <c r="AG2130" s="177">
        <f t="shared" si="549"/>
        <v>0</v>
      </c>
      <c r="AH2130" s="177">
        <f t="shared" si="549"/>
        <v>0</v>
      </c>
      <c r="AI2130" s="177">
        <f t="shared" si="549"/>
        <v>0</v>
      </c>
      <c r="AJ2130" s="177">
        <f t="shared" si="549"/>
        <v>0</v>
      </c>
      <c r="AK2130" s="177">
        <f t="shared" si="549"/>
        <v>0</v>
      </c>
      <c r="AL2130" s="177">
        <f t="shared" si="549"/>
        <v>0</v>
      </c>
      <c r="AM2130" s="177">
        <f t="shared" si="549"/>
        <v>0</v>
      </c>
      <c r="AN2130" s="177">
        <f t="shared" si="549"/>
        <v>0</v>
      </c>
      <c r="AO2130" s="177">
        <f t="shared" si="549"/>
        <v>0</v>
      </c>
      <c r="AP2130" s="177">
        <f t="shared" si="549"/>
        <v>0</v>
      </c>
      <c r="AQ2130" s="177">
        <f t="shared" si="549"/>
        <v>0</v>
      </c>
      <c r="AR2130" s="177">
        <f t="shared" si="549"/>
        <v>0</v>
      </c>
      <c r="AS2130" s="177">
        <f t="shared" si="549"/>
        <v>0</v>
      </c>
      <c r="AT2130" s="177">
        <f t="shared" si="549"/>
        <v>0</v>
      </c>
      <c r="AU2130" s="177">
        <f t="shared" si="549"/>
        <v>0</v>
      </c>
      <c r="AV2130" s="177">
        <f t="shared" si="549"/>
        <v>0</v>
      </c>
      <c r="AW2130" s="177">
        <f t="shared" si="549"/>
        <v>0</v>
      </c>
      <c r="AX2130" s="177">
        <f t="shared" si="549"/>
        <v>0</v>
      </c>
      <c r="AY2130" s="177">
        <f t="shared" si="549"/>
        <v>0</v>
      </c>
      <c r="AZ2130" s="177">
        <f t="shared" si="549"/>
        <v>0</v>
      </c>
      <c r="BA2130" s="177">
        <f t="shared" si="549"/>
        <v>0</v>
      </c>
      <c r="BB2130" s="177">
        <f t="shared" si="549"/>
        <v>0</v>
      </c>
      <c r="BC2130" s="177">
        <f t="shared" si="549"/>
        <v>0</v>
      </c>
      <c r="BD2130" s="177">
        <f t="shared" si="549"/>
        <v>0</v>
      </c>
      <c r="BE2130" s="177">
        <f t="shared" si="549"/>
        <v>0</v>
      </c>
      <c r="BF2130" s="177">
        <f t="shared" si="549"/>
        <v>0</v>
      </c>
      <c r="BG2130" s="177">
        <f t="shared" si="549"/>
        <v>0</v>
      </c>
      <c r="BH2130" s="177">
        <f t="shared" si="549"/>
        <v>0</v>
      </c>
      <c r="BI2130" s="177">
        <f t="shared" si="549"/>
        <v>0</v>
      </c>
      <c r="BJ2130" s="177">
        <f t="shared" si="549"/>
        <v>0</v>
      </c>
      <c r="BK2130" s="177">
        <f t="shared" si="549"/>
        <v>0</v>
      </c>
      <c r="BL2130" s="177">
        <f t="shared" si="549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780</v>
      </c>
      <c r="S2131" s="177">
        <f>S2134*$M$2132+S2137*$M$2135+S2140*$M$2138+S2143*$M$2141</f>
        <v>0</v>
      </c>
      <c r="T2131" s="177">
        <f t="shared" ref="T2131:BL2131" si="550">T2134*$M$2132+T2137*$M$2135+T2140*$M$2138+T2143*$M$2141</f>
        <v>0</v>
      </c>
      <c r="U2131" s="177">
        <f t="shared" si="550"/>
        <v>0</v>
      </c>
      <c r="V2131" s="177">
        <f t="shared" si="550"/>
        <v>0</v>
      </c>
      <c r="W2131" s="177">
        <f t="shared" si="550"/>
        <v>0</v>
      </c>
      <c r="X2131" s="177">
        <f t="shared" si="550"/>
        <v>0</v>
      </c>
      <c r="Y2131" s="177">
        <f t="shared" si="550"/>
        <v>0</v>
      </c>
      <c r="Z2131" s="177">
        <f t="shared" si="550"/>
        <v>0</v>
      </c>
      <c r="AA2131" s="177">
        <f t="shared" si="550"/>
        <v>0</v>
      </c>
      <c r="AB2131" s="177">
        <f t="shared" si="550"/>
        <v>0</v>
      </c>
      <c r="AC2131" s="177">
        <f t="shared" si="550"/>
        <v>0</v>
      </c>
      <c r="AD2131" s="177">
        <f t="shared" si="550"/>
        <v>0</v>
      </c>
      <c r="AE2131" s="177">
        <f t="shared" si="550"/>
        <v>0</v>
      </c>
      <c r="AF2131" s="177">
        <f t="shared" si="550"/>
        <v>0</v>
      </c>
      <c r="AG2131" s="177">
        <f t="shared" si="550"/>
        <v>0</v>
      </c>
      <c r="AH2131" s="177">
        <f t="shared" si="550"/>
        <v>0</v>
      </c>
      <c r="AI2131" s="177">
        <f t="shared" si="550"/>
        <v>0</v>
      </c>
      <c r="AJ2131" s="177">
        <f t="shared" si="550"/>
        <v>0</v>
      </c>
      <c r="AK2131" s="177">
        <f t="shared" si="550"/>
        <v>0</v>
      </c>
      <c r="AL2131" s="177">
        <f t="shared" si="550"/>
        <v>0</v>
      </c>
      <c r="AM2131" s="177">
        <f t="shared" si="550"/>
        <v>0</v>
      </c>
      <c r="AN2131" s="177">
        <f t="shared" si="550"/>
        <v>0</v>
      </c>
      <c r="AO2131" s="177">
        <f t="shared" si="550"/>
        <v>0</v>
      </c>
      <c r="AP2131" s="177">
        <f t="shared" si="550"/>
        <v>0</v>
      </c>
      <c r="AQ2131" s="177">
        <f t="shared" si="550"/>
        <v>0</v>
      </c>
      <c r="AR2131" s="177">
        <f t="shared" si="550"/>
        <v>0</v>
      </c>
      <c r="AS2131" s="177">
        <f t="shared" si="550"/>
        <v>0</v>
      </c>
      <c r="AT2131" s="177">
        <f t="shared" si="550"/>
        <v>0</v>
      </c>
      <c r="AU2131" s="177">
        <f t="shared" si="550"/>
        <v>0</v>
      </c>
      <c r="AV2131" s="177">
        <f t="shared" si="550"/>
        <v>1</v>
      </c>
      <c r="AW2131" s="177">
        <f t="shared" si="550"/>
        <v>1</v>
      </c>
      <c r="AX2131" s="177">
        <f t="shared" si="550"/>
        <v>1</v>
      </c>
      <c r="AY2131" s="177">
        <f t="shared" si="550"/>
        <v>1</v>
      </c>
      <c r="AZ2131" s="177">
        <f t="shared" si="550"/>
        <v>1</v>
      </c>
      <c r="BA2131" s="177">
        <f t="shared" si="550"/>
        <v>1</v>
      </c>
      <c r="BB2131" s="177">
        <f t="shared" si="550"/>
        <v>1</v>
      </c>
      <c r="BC2131" s="177">
        <f t="shared" si="550"/>
        <v>1</v>
      </c>
      <c r="BD2131" s="177">
        <f t="shared" si="550"/>
        <v>1</v>
      </c>
      <c r="BE2131" s="177">
        <f t="shared" si="550"/>
        <v>1</v>
      </c>
      <c r="BF2131" s="177">
        <f t="shared" si="550"/>
        <v>1</v>
      </c>
      <c r="BG2131" s="177">
        <f t="shared" si="550"/>
        <v>1</v>
      </c>
      <c r="BH2131" s="177">
        <f t="shared" si="550"/>
        <v>1</v>
      </c>
      <c r="BI2131" s="177">
        <f t="shared" si="550"/>
        <v>1</v>
      </c>
      <c r="BJ2131" s="177">
        <f t="shared" si="550"/>
        <v>1</v>
      </c>
      <c r="BK2131" s="177">
        <f t="shared" si="550"/>
        <v>1</v>
      </c>
      <c r="BL2131" s="177">
        <f t="shared" si="550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780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/>
      <c r="AU2134" s="182"/>
      <c r="AV2134" s="182">
        <v>1</v>
      </c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780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/>
      <c r="AU2137" s="182"/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780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/>
      <c r="AU2140" s="182"/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780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/>
      <c r="AU2143" s="182"/>
      <c r="AV2143" s="182">
        <v>1</v>
      </c>
      <c r="AW2143" s="182">
        <v>1</v>
      </c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51">S2147*$M$2147</f>
        <v>0</v>
      </c>
      <c r="T2144" s="181">
        <f t="shared" si="551"/>
        <v>0</v>
      </c>
      <c r="U2144" s="181">
        <f t="shared" si="551"/>
        <v>0</v>
      </c>
      <c r="V2144" s="181">
        <f t="shared" si="551"/>
        <v>0</v>
      </c>
      <c r="W2144" s="181">
        <f t="shared" si="551"/>
        <v>0</v>
      </c>
      <c r="X2144" s="181">
        <f t="shared" si="551"/>
        <v>0</v>
      </c>
      <c r="Y2144" s="181">
        <f t="shared" si="551"/>
        <v>0</v>
      </c>
      <c r="Z2144" s="181">
        <f t="shared" si="551"/>
        <v>0</v>
      </c>
      <c r="AA2144" s="181">
        <f t="shared" si="551"/>
        <v>0</v>
      </c>
      <c r="AB2144" s="181">
        <f t="shared" si="551"/>
        <v>0</v>
      </c>
      <c r="AC2144" s="181">
        <f t="shared" si="551"/>
        <v>0</v>
      </c>
      <c r="AD2144" s="181">
        <f t="shared" si="551"/>
        <v>0</v>
      </c>
      <c r="AE2144" s="181">
        <f t="shared" si="551"/>
        <v>0</v>
      </c>
      <c r="AF2144" s="181">
        <f t="shared" si="551"/>
        <v>0</v>
      </c>
      <c r="AG2144" s="181">
        <f t="shared" si="551"/>
        <v>0</v>
      </c>
      <c r="AH2144" s="181">
        <f t="shared" si="551"/>
        <v>0</v>
      </c>
      <c r="AI2144" s="181">
        <f t="shared" si="551"/>
        <v>0</v>
      </c>
      <c r="AJ2144" s="181">
        <f t="shared" si="551"/>
        <v>0</v>
      </c>
      <c r="AK2144" s="181">
        <f t="shared" si="551"/>
        <v>0</v>
      </c>
      <c r="AL2144" s="181">
        <f t="shared" si="551"/>
        <v>0</v>
      </c>
      <c r="AM2144" s="181">
        <f t="shared" si="551"/>
        <v>0</v>
      </c>
      <c r="AN2144" s="181">
        <f t="shared" si="551"/>
        <v>0</v>
      </c>
      <c r="AO2144" s="181">
        <f t="shared" si="551"/>
        <v>0</v>
      </c>
      <c r="AP2144" s="181">
        <f t="shared" si="551"/>
        <v>0</v>
      </c>
      <c r="AQ2144" s="181">
        <f t="shared" si="551"/>
        <v>0</v>
      </c>
      <c r="AR2144" s="181">
        <f t="shared" si="551"/>
        <v>0</v>
      </c>
      <c r="AS2144" s="181">
        <f t="shared" si="551"/>
        <v>0</v>
      </c>
      <c r="AT2144" s="181">
        <f t="shared" si="551"/>
        <v>1</v>
      </c>
      <c r="AU2144" s="181">
        <f t="shared" si="551"/>
        <v>1</v>
      </c>
      <c r="AV2144" s="181">
        <f t="shared" si="551"/>
        <v>1</v>
      </c>
      <c r="AW2144" s="181">
        <f t="shared" si="551"/>
        <v>1</v>
      </c>
      <c r="AX2144" s="181">
        <f t="shared" si="551"/>
        <v>1</v>
      </c>
      <c r="AY2144" s="181">
        <f t="shared" si="551"/>
        <v>1</v>
      </c>
      <c r="AZ2144" s="181">
        <f t="shared" si="551"/>
        <v>1</v>
      </c>
      <c r="BA2144" s="181">
        <f t="shared" si="551"/>
        <v>1</v>
      </c>
      <c r="BB2144" s="181">
        <f t="shared" si="551"/>
        <v>1</v>
      </c>
      <c r="BC2144" s="181">
        <f t="shared" si="551"/>
        <v>1</v>
      </c>
      <c r="BD2144" s="181">
        <f t="shared" si="551"/>
        <v>1</v>
      </c>
      <c r="BE2144" s="181">
        <f t="shared" si="551"/>
        <v>1</v>
      </c>
      <c r="BF2144" s="181">
        <f t="shared" si="551"/>
        <v>1</v>
      </c>
      <c r="BG2144" s="181">
        <f t="shared" si="551"/>
        <v>1</v>
      </c>
      <c r="BH2144" s="181">
        <f t="shared" si="551"/>
        <v>1</v>
      </c>
      <c r="BI2144" s="181">
        <f t="shared" si="551"/>
        <v>1</v>
      </c>
      <c r="BJ2144" s="181">
        <f t="shared" si="551"/>
        <v>1</v>
      </c>
      <c r="BK2144" s="181">
        <f t="shared" si="551"/>
        <v>1</v>
      </c>
      <c r="BL2144" s="181">
        <f t="shared" si="551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2">S2148*$M$2147</f>
        <v>0</v>
      </c>
      <c r="T2145" s="182">
        <f t="shared" si="552"/>
        <v>0</v>
      </c>
      <c r="U2145" s="182">
        <f t="shared" si="552"/>
        <v>0</v>
      </c>
      <c r="V2145" s="182">
        <f t="shared" si="552"/>
        <v>0</v>
      </c>
      <c r="W2145" s="182">
        <f t="shared" si="552"/>
        <v>0</v>
      </c>
      <c r="X2145" s="182">
        <f t="shared" si="552"/>
        <v>0</v>
      </c>
      <c r="Y2145" s="182">
        <f t="shared" si="552"/>
        <v>0</v>
      </c>
      <c r="Z2145" s="182">
        <f t="shared" si="552"/>
        <v>0</v>
      </c>
      <c r="AA2145" s="182">
        <f t="shared" si="552"/>
        <v>0</v>
      </c>
      <c r="AB2145" s="182">
        <f t="shared" si="552"/>
        <v>0</v>
      </c>
      <c r="AC2145" s="182">
        <f t="shared" si="552"/>
        <v>0</v>
      </c>
      <c r="AD2145" s="182">
        <f t="shared" si="552"/>
        <v>0</v>
      </c>
      <c r="AE2145" s="182">
        <f t="shared" si="552"/>
        <v>0</v>
      </c>
      <c r="AF2145" s="182">
        <f t="shared" si="552"/>
        <v>0</v>
      </c>
      <c r="AG2145" s="182">
        <f t="shared" si="552"/>
        <v>0</v>
      </c>
      <c r="AH2145" s="182">
        <f t="shared" si="552"/>
        <v>0</v>
      </c>
      <c r="AI2145" s="182">
        <f t="shared" si="552"/>
        <v>0</v>
      </c>
      <c r="AJ2145" s="182">
        <f t="shared" si="552"/>
        <v>0</v>
      </c>
      <c r="AK2145" s="182">
        <f t="shared" si="552"/>
        <v>0</v>
      </c>
      <c r="AL2145" s="182">
        <f t="shared" si="552"/>
        <v>0</v>
      </c>
      <c r="AM2145" s="182">
        <f t="shared" si="552"/>
        <v>0</v>
      </c>
      <c r="AN2145" s="182">
        <f t="shared" si="552"/>
        <v>0</v>
      </c>
      <c r="AO2145" s="182">
        <f t="shared" si="552"/>
        <v>0</v>
      </c>
      <c r="AP2145" s="182">
        <f t="shared" si="552"/>
        <v>0</v>
      </c>
      <c r="AQ2145" s="182">
        <f t="shared" si="552"/>
        <v>0</v>
      </c>
      <c r="AR2145" s="182">
        <f t="shared" si="552"/>
        <v>0</v>
      </c>
      <c r="AS2145" s="182">
        <f t="shared" si="552"/>
        <v>0</v>
      </c>
      <c r="AT2145" s="182">
        <f t="shared" si="552"/>
        <v>0</v>
      </c>
      <c r="AU2145" s="182">
        <f t="shared" si="552"/>
        <v>0</v>
      </c>
      <c r="AV2145" s="182">
        <f t="shared" si="552"/>
        <v>0</v>
      </c>
      <c r="AW2145" s="182">
        <f t="shared" si="552"/>
        <v>0</v>
      </c>
      <c r="AX2145" s="182">
        <f t="shared" si="552"/>
        <v>0</v>
      </c>
      <c r="AY2145" s="182">
        <f t="shared" si="552"/>
        <v>0</v>
      </c>
      <c r="AZ2145" s="182">
        <f t="shared" si="552"/>
        <v>0</v>
      </c>
      <c r="BA2145" s="182">
        <f t="shared" si="552"/>
        <v>0</v>
      </c>
      <c r="BB2145" s="182">
        <f t="shared" si="552"/>
        <v>0</v>
      </c>
      <c r="BC2145" s="182">
        <f t="shared" si="552"/>
        <v>0</v>
      </c>
      <c r="BD2145" s="182">
        <f t="shared" si="552"/>
        <v>0</v>
      </c>
      <c r="BE2145" s="182">
        <f t="shared" si="552"/>
        <v>0</v>
      </c>
      <c r="BF2145" s="182">
        <f t="shared" si="552"/>
        <v>0</v>
      </c>
      <c r="BG2145" s="182">
        <f t="shared" si="552"/>
        <v>0</v>
      </c>
      <c r="BH2145" s="182">
        <f t="shared" si="552"/>
        <v>0</v>
      </c>
      <c r="BI2145" s="182">
        <f t="shared" si="552"/>
        <v>0</v>
      </c>
      <c r="BJ2145" s="182">
        <f t="shared" si="552"/>
        <v>0</v>
      </c>
      <c r="BK2145" s="182">
        <f t="shared" si="552"/>
        <v>0</v>
      </c>
      <c r="BL2145" s="182">
        <f t="shared" si="552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780</v>
      </c>
      <c r="S2146" s="177">
        <f t="shared" si="551"/>
        <v>0</v>
      </c>
      <c r="T2146" s="182">
        <f t="shared" si="551"/>
        <v>0</v>
      </c>
      <c r="U2146" s="182">
        <f t="shared" si="551"/>
        <v>0</v>
      </c>
      <c r="V2146" s="182">
        <f t="shared" si="551"/>
        <v>0</v>
      </c>
      <c r="W2146" s="182">
        <f t="shared" si="551"/>
        <v>0</v>
      </c>
      <c r="X2146" s="182">
        <f t="shared" si="551"/>
        <v>0</v>
      </c>
      <c r="Y2146" s="182">
        <f t="shared" si="551"/>
        <v>0</v>
      </c>
      <c r="Z2146" s="182">
        <f t="shared" si="551"/>
        <v>0</v>
      </c>
      <c r="AA2146" s="182">
        <f t="shared" si="551"/>
        <v>0</v>
      </c>
      <c r="AB2146" s="182">
        <f t="shared" si="551"/>
        <v>0</v>
      </c>
      <c r="AC2146" s="182">
        <f t="shared" si="551"/>
        <v>0</v>
      </c>
      <c r="AD2146" s="182">
        <f t="shared" si="551"/>
        <v>0</v>
      </c>
      <c r="AE2146" s="182">
        <f t="shared" si="551"/>
        <v>0</v>
      </c>
      <c r="AF2146" s="182">
        <f t="shared" si="551"/>
        <v>0</v>
      </c>
      <c r="AG2146" s="182">
        <f t="shared" si="551"/>
        <v>0</v>
      </c>
      <c r="AH2146" s="182">
        <f t="shared" si="551"/>
        <v>0</v>
      </c>
      <c r="AI2146" s="182">
        <f t="shared" si="551"/>
        <v>0</v>
      </c>
      <c r="AJ2146" s="182">
        <f t="shared" si="551"/>
        <v>0</v>
      </c>
      <c r="AK2146" s="182">
        <f t="shared" si="551"/>
        <v>0</v>
      </c>
      <c r="AL2146" s="182">
        <f t="shared" si="551"/>
        <v>0</v>
      </c>
      <c r="AM2146" s="182">
        <f t="shared" si="551"/>
        <v>0</v>
      </c>
      <c r="AN2146" s="182">
        <f t="shared" si="551"/>
        <v>0</v>
      </c>
      <c r="AO2146" s="182">
        <f t="shared" si="551"/>
        <v>0</v>
      </c>
      <c r="AP2146" s="182">
        <f t="shared" si="551"/>
        <v>0</v>
      </c>
      <c r="AQ2146" s="182">
        <f t="shared" si="551"/>
        <v>0</v>
      </c>
      <c r="AR2146" s="182">
        <f t="shared" si="551"/>
        <v>0</v>
      </c>
      <c r="AS2146" s="182">
        <f t="shared" si="551"/>
        <v>0</v>
      </c>
      <c r="AT2146" s="182">
        <f t="shared" si="551"/>
        <v>0</v>
      </c>
      <c r="AU2146" s="182">
        <f t="shared" si="551"/>
        <v>0</v>
      </c>
      <c r="AV2146" s="182">
        <f t="shared" si="551"/>
        <v>1</v>
      </c>
      <c r="AW2146" s="182">
        <f t="shared" si="551"/>
        <v>1</v>
      </c>
      <c r="AX2146" s="182">
        <f t="shared" si="551"/>
        <v>1</v>
      </c>
      <c r="AY2146" s="182">
        <f t="shared" si="551"/>
        <v>1</v>
      </c>
      <c r="AZ2146" s="182">
        <f t="shared" si="551"/>
        <v>1</v>
      </c>
      <c r="BA2146" s="182">
        <f t="shared" si="551"/>
        <v>1</v>
      </c>
      <c r="BB2146" s="182">
        <f t="shared" si="551"/>
        <v>1</v>
      </c>
      <c r="BC2146" s="182">
        <f t="shared" si="551"/>
        <v>1</v>
      </c>
      <c r="BD2146" s="182">
        <f t="shared" si="551"/>
        <v>1</v>
      </c>
      <c r="BE2146" s="182">
        <f t="shared" si="551"/>
        <v>1</v>
      </c>
      <c r="BF2146" s="182">
        <f t="shared" si="551"/>
        <v>1</v>
      </c>
      <c r="BG2146" s="182">
        <f t="shared" si="551"/>
        <v>1</v>
      </c>
      <c r="BH2146" s="182">
        <f t="shared" si="551"/>
        <v>1</v>
      </c>
      <c r="BI2146" s="182">
        <f t="shared" si="551"/>
        <v>1</v>
      </c>
      <c r="BJ2146" s="182">
        <f t="shared" si="551"/>
        <v>1</v>
      </c>
      <c r="BK2146" s="182">
        <f t="shared" si="551"/>
        <v>1</v>
      </c>
      <c r="BL2146" s="182">
        <f t="shared" si="551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780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/>
      <c r="AU2149" s="182"/>
      <c r="AV2149" s="182">
        <v>1</v>
      </c>
      <c r="AW2149" s="182">
        <v>1</v>
      </c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3">S2153*$L$2153+S2228*$L$2228</f>
        <v>0</v>
      </c>
      <c r="T2150" s="179">
        <f t="shared" si="553"/>
        <v>0</v>
      </c>
      <c r="U2150" s="179">
        <f t="shared" si="553"/>
        <v>0</v>
      </c>
      <c r="V2150" s="179">
        <f t="shared" si="553"/>
        <v>0</v>
      </c>
      <c r="W2150" s="179">
        <f t="shared" si="553"/>
        <v>0</v>
      </c>
      <c r="X2150" s="179">
        <f t="shared" si="553"/>
        <v>0</v>
      </c>
      <c r="Y2150" s="179">
        <f t="shared" si="553"/>
        <v>0</v>
      </c>
      <c r="Z2150" s="179">
        <f t="shared" si="553"/>
        <v>0</v>
      </c>
      <c r="AA2150" s="179">
        <f t="shared" si="553"/>
        <v>0</v>
      </c>
      <c r="AB2150" s="179">
        <f t="shared" si="553"/>
        <v>0</v>
      </c>
      <c r="AC2150" s="179">
        <f t="shared" si="553"/>
        <v>0</v>
      </c>
      <c r="AD2150" s="179">
        <f t="shared" si="553"/>
        <v>0</v>
      </c>
      <c r="AE2150" s="179">
        <f t="shared" si="553"/>
        <v>0</v>
      </c>
      <c r="AF2150" s="179">
        <f t="shared" si="553"/>
        <v>0</v>
      </c>
      <c r="AG2150" s="179">
        <f t="shared" si="553"/>
        <v>0</v>
      </c>
      <c r="AH2150" s="179">
        <f t="shared" si="553"/>
        <v>0</v>
      </c>
      <c r="AI2150" s="179">
        <f t="shared" si="553"/>
        <v>0</v>
      </c>
      <c r="AJ2150" s="179">
        <f t="shared" si="553"/>
        <v>0</v>
      </c>
      <c r="AK2150" s="179">
        <f t="shared" si="553"/>
        <v>0</v>
      </c>
      <c r="AL2150" s="179">
        <f t="shared" si="553"/>
        <v>0</v>
      </c>
      <c r="AM2150" s="179">
        <f t="shared" si="553"/>
        <v>0</v>
      </c>
      <c r="AN2150" s="179">
        <f t="shared" si="553"/>
        <v>0</v>
      </c>
      <c r="AO2150" s="179">
        <f t="shared" si="553"/>
        <v>0</v>
      </c>
      <c r="AP2150" s="179">
        <f t="shared" si="553"/>
        <v>0</v>
      </c>
      <c r="AQ2150" s="179">
        <f t="shared" si="553"/>
        <v>0</v>
      </c>
      <c r="AR2150" s="179">
        <f t="shared" si="553"/>
        <v>0</v>
      </c>
      <c r="AS2150" s="179">
        <f t="shared" si="553"/>
        <v>0</v>
      </c>
      <c r="AT2150" s="179">
        <f t="shared" si="553"/>
        <v>0</v>
      </c>
      <c r="AU2150" s="179">
        <f t="shared" si="553"/>
        <v>0.10412542283786512</v>
      </c>
      <c r="AV2150" s="179">
        <f t="shared" si="553"/>
        <v>0.25643804234656414</v>
      </c>
      <c r="AW2150" s="179">
        <f t="shared" si="553"/>
        <v>0.41520426351361611</v>
      </c>
      <c r="AX2150" s="179">
        <f t="shared" si="553"/>
        <v>0.52396316551383915</v>
      </c>
      <c r="AY2150" s="179">
        <f t="shared" si="553"/>
        <v>0.70607221488458549</v>
      </c>
      <c r="AZ2150" s="179">
        <f t="shared" si="553"/>
        <v>0.79012107130543319</v>
      </c>
      <c r="BA2150" s="179">
        <f t="shared" si="553"/>
        <v>0.90970149220073826</v>
      </c>
      <c r="BB2150" s="179">
        <f t="shared" si="553"/>
        <v>0.972179549096857</v>
      </c>
      <c r="BC2150" s="179">
        <f t="shared" si="553"/>
        <v>0.99999999999999989</v>
      </c>
      <c r="BD2150" s="179">
        <f t="shared" si="553"/>
        <v>0.99999999999999989</v>
      </c>
      <c r="BE2150" s="179">
        <f t="shared" si="553"/>
        <v>0.99999999999999989</v>
      </c>
      <c r="BF2150" s="179">
        <f t="shared" si="553"/>
        <v>0.99999999999999989</v>
      </c>
      <c r="BG2150" s="179">
        <f t="shared" si="553"/>
        <v>0.99999999999999989</v>
      </c>
      <c r="BH2150" s="179">
        <f t="shared" si="553"/>
        <v>0.99999999999999989</v>
      </c>
      <c r="BI2150" s="179">
        <f t="shared" si="553"/>
        <v>0.99999999999999989</v>
      </c>
      <c r="BJ2150" s="179">
        <f t="shared" si="553"/>
        <v>0.99999999999999989</v>
      </c>
      <c r="BK2150" s="179">
        <f t="shared" si="553"/>
        <v>0.99999999999999989</v>
      </c>
      <c r="BL2150" s="179">
        <f t="shared" si="553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4">S2154*$L$2153+S2229*$L$2228</f>
        <v>0</v>
      </c>
      <c r="T2151" s="182">
        <f t="shared" si="554"/>
        <v>0</v>
      </c>
      <c r="U2151" s="182">
        <f t="shared" si="554"/>
        <v>0</v>
      </c>
      <c r="V2151" s="182">
        <f t="shared" si="554"/>
        <v>0</v>
      </c>
      <c r="W2151" s="182">
        <f t="shared" si="554"/>
        <v>0</v>
      </c>
      <c r="X2151" s="182">
        <f t="shared" si="554"/>
        <v>0</v>
      </c>
      <c r="Y2151" s="182">
        <f t="shared" si="554"/>
        <v>0</v>
      </c>
      <c r="Z2151" s="182">
        <f t="shared" si="554"/>
        <v>0</v>
      </c>
      <c r="AA2151" s="182">
        <f t="shared" si="554"/>
        <v>0</v>
      </c>
      <c r="AB2151" s="182">
        <f t="shared" si="554"/>
        <v>0</v>
      </c>
      <c r="AC2151" s="182">
        <f t="shared" si="554"/>
        <v>0</v>
      </c>
      <c r="AD2151" s="182">
        <f t="shared" si="554"/>
        <v>0</v>
      </c>
      <c r="AE2151" s="182">
        <f t="shared" si="554"/>
        <v>0</v>
      </c>
      <c r="AF2151" s="182">
        <f t="shared" si="554"/>
        <v>0</v>
      </c>
      <c r="AG2151" s="182">
        <f t="shared" si="554"/>
        <v>0</v>
      </c>
      <c r="AH2151" s="182">
        <f t="shared" si="554"/>
        <v>0</v>
      </c>
      <c r="AI2151" s="182">
        <f t="shared" si="554"/>
        <v>0</v>
      </c>
      <c r="AJ2151" s="182">
        <f t="shared" si="554"/>
        <v>0</v>
      </c>
      <c r="AK2151" s="182">
        <f t="shared" si="554"/>
        <v>0</v>
      </c>
      <c r="AL2151" s="182">
        <f t="shared" si="554"/>
        <v>0</v>
      </c>
      <c r="AM2151" s="182">
        <f t="shared" si="554"/>
        <v>0</v>
      </c>
      <c r="AN2151" s="182">
        <f t="shared" si="554"/>
        <v>0</v>
      </c>
      <c r="AO2151" s="182">
        <f t="shared" si="554"/>
        <v>0</v>
      </c>
      <c r="AP2151" s="182">
        <f t="shared" si="554"/>
        <v>0</v>
      </c>
      <c r="AQ2151" s="182">
        <f t="shared" si="554"/>
        <v>0</v>
      </c>
      <c r="AR2151" s="182">
        <f t="shared" si="554"/>
        <v>0</v>
      </c>
      <c r="AS2151" s="182">
        <f t="shared" si="554"/>
        <v>0</v>
      </c>
      <c r="AT2151" s="182">
        <f t="shared" si="554"/>
        <v>0</v>
      </c>
      <c r="AU2151" s="182">
        <f t="shared" si="554"/>
        <v>0</v>
      </c>
      <c r="AV2151" s="182">
        <f t="shared" si="554"/>
        <v>0</v>
      </c>
      <c r="AW2151" s="182">
        <f t="shared" si="554"/>
        <v>0</v>
      </c>
      <c r="AX2151" s="182">
        <f t="shared" si="554"/>
        <v>0</v>
      </c>
      <c r="AY2151" s="182">
        <f t="shared" si="554"/>
        <v>0</v>
      </c>
      <c r="AZ2151" s="182">
        <f t="shared" si="554"/>
        <v>0</v>
      </c>
      <c r="BA2151" s="182">
        <f t="shared" si="554"/>
        <v>0</v>
      </c>
      <c r="BB2151" s="182">
        <f t="shared" si="554"/>
        <v>0</v>
      </c>
      <c r="BC2151" s="182">
        <f t="shared" si="554"/>
        <v>0</v>
      </c>
      <c r="BD2151" s="182">
        <f t="shared" si="554"/>
        <v>0</v>
      </c>
      <c r="BE2151" s="182">
        <f t="shared" si="554"/>
        <v>0</v>
      </c>
      <c r="BF2151" s="182">
        <f t="shared" si="554"/>
        <v>0</v>
      </c>
      <c r="BG2151" s="182">
        <f t="shared" si="554"/>
        <v>0</v>
      </c>
      <c r="BH2151" s="182">
        <f t="shared" si="554"/>
        <v>0</v>
      </c>
      <c r="BI2151" s="182">
        <f t="shared" si="554"/>
        <v>0</v>
      </c>
      <c r="BJ2151" s="182">
        <f t="shared" si="554"/>
        <v>0</v>
      </c>
      <c r="BK2151" s="182">
        <f t="shared" si="554"/>
        <v>0</v>
      </c>
      <c r="BL2151" s="182">
        <f t="shared" si="554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780</v>
      </c>
      <c r="S2152" s="177">
        <f t="shared" si="553"/>
        <v>0</v>
      </c>
      <c r="T2152" s="182">
        <f t="shared" si="553"/>
        <v>0</v>
      </c>
      <c r="U2152" s="182">
        <f t="shared" si="553"/>
        <v>0</v>
      </c>
      <c r="V2152" s="182">
        <f t="shared" si="553"/>
        <v>0</v>
      </c>
      <c r="W2152" s="182">
        <f t="shared" si="553"/>
        <v>0</v>
      </c>
      <c r="X2152" s="182">
        <f t="shared" si="553"/>
        <v>0</v>
      </c>
      <c r="Y2152" s="182">
        <f t="shared" si="553"/>
        <v>0</v>
      </c>
      <c r="Z2152" s="182">
        <f t="shared" si="553"/>
        <v>0</v>
      </c>
      <c r="AA2152" s="182">
        <f t="shared" si="553"/>
        <v>0</v>
      </c>
      <c r="AB2152" s="182">
        <f t="shared" si="553"/>
        <v>0</v>
      </c>
      <c r="AC2152" s="182">
        <f t="shared" si="553"/>
        <v>0</v>
      </c>
      <c r="AD2152" s="182">
        <f t="shared" si="553"/>
        <v>0</v>
      </c>
      <c r="AE2152" s="182">
        <f t="shared" si="553"/>
        <v>0</v>
      </c>
      <c r="AF2152" s="182">
        <f t="shared" si="553"/>
        <v>0</v>
      </c>
      <c r="AG2152" s="182">
        <f t="shared" si="553"/>
        <v>0</v>
      </c>
      <c r="AH2152" s="182">
        <f t="shared" si="553"/>
        <v>0</v>
      </c>
      <c r="AI2152" s="182">
        <f t="shared" si="553"/>
        <v>0</v>
      </c>
      <c r="AJ2152" s="182">
        <f t="shared" si="553"/>
        <v>0</v>
      </c>
      <c r="AK2152" s="182">
        <f t="shared" si="553"/>
        <v>0</v>
      </c>
      <c r="AL2152" s="182">
        <f t="shared" si="553"/>
        <v>0</v>
      </c>
      <c r="AM2152" s="182">
        <f t="shared" si="553"/>
        <v>0</v>
      </c>
      <c r="AN2152" s="182">
        <f t="shared" si="553"/>
        <v>0</v>
      </c>
      <c r="AO2152" s="182">
        <f t="shared" si="553"/>
        <v>0</v>
      </c>
      <c r="AP2152" s="182">
        <f t="shared" si="553"/>
        <v>0</v>
      </c>
      <c r="AQ2152" s="182">
        <f t="shared" si="553"/>
        <v>0</v>
      </c>
      <c r="AR2152" s="182">
        <f t="shared" si="553"/>
        <v>0</v>
      </c>
      <c r="AS2152" s="182">
        <f t="shared" si="553"/>
        <v>0</v>
      </c>
      <c r="AT2152" s="182">
        <f t="shared" si="553"/>
        <v>0</v>
      </c>
      <c r="AU2152" s="182">
        <f t="shared" si="553"/>
        <v>0</v>
      </c>
      <c r="AV2152" s="182">
        <f t="shared" si="553"/>
        <v>3.1550460990107071E-3</v>
      </c>
      <c r="AW2152" s="182">
        <f t="shared" si="553"/>
        <v>0.10728046893687583</v>
      </c>
      <c r="AX2152" s="182">
        <f t="shared" si="553"/>
        <v>0.25959308844557483</v>
      </c>
      <c r="AY2152" s="182">
        <f t="shared" si="553"/>
        <v>0.41508207307077016</v>
      </c>
      <c r="AZ2152" s="182">
        <f t="shared" si="553"/>
        <v>0.52711821161284989</v>
      </c>
      <c r="BA2152" s="182">
        <f t="shared" si="553"/>
        <v>0.70922726098359612</v>
      </c>
      <c r="BB2152" s="182">
        <f t="shared" si="553"/>
        <v>0.80842569970593414</v>
      </c>
      <c r="BC2152" s="182">
        <f t="shared" si="553"/>
        <v>0.92485107450222859</v>
      </c>
      <c r="BD2152" s="182">
        <f t="shared" si="553"/>
        <v>0.972179549096857</v>
      </c>
      <c r="BE2152" s="182">
        <f t="shared" si="553"/>
        <v>0.99999999999999989</v>
      </c>
      <c r="BF2152" s="182">
        <f t="shared" si="553"/>
        <v>0.99999999999999989</v>
      </c>
      <c r="BG2152" s="182">
        <f t="shared" si="553"/>
        <v>0.99999999999999989</v>
      </c>
      <c r="BH2152" s="182">
        <f t="shared" si="553"/>
        <v>0.99999999999999989</v>
      </c>
      <c r="BI2152" s="182">
        <f t="shared" si="553"/>
        <v>0.99999999999999989</v>
      </c>
      <c r="BJ2152" s="182">
        <f t="shared" si="553"/>
        <v>0.99999999999999989</v>
      </c>
      <c r="BK2152" s="182">
        <f t="shared" si="553"/>
        <v>0.99999999999999989</v>
      </c>
      <c r="BL2152" s="182">
        <f t="shared" si="553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5">S2156*$M$2156+S2174*$M$2174+S2192*$M$2192+S2210*$M$2210</f>
        <v>0</v>
      </c>
      <c r="T2153" s="180">
        <f t="shared" si="555"/>
        <v>0</v>
      </c>
      <c r="U2153" s="180">
        <f t="shared" si="555"/>
        <v>0</v>
      </c>
      <c r="V2153" s="180">
        <f t="shared" si="555"/>
        <v>0</v>
      </c>
      <c r="W2153" s="180">
        <f t="shared" si="555"/>
        <v>0</v>
      </c>
      <c r="X2153" s="180">
        <f t="shared" si="555"/>
        <v>0</v>
      </c>
      <c r="Y2153" s="180">
        <f t="shared" si="555"/>
        <v>0</v>
      </c>
      <c r="Z2153" s="180">
        <f t="shared" si="555"/>
        <v>0</v>
      </c>
      <c r="AA2153" s="180">
        <f t="shared" si="555"/>
        <v>0</v>
      </c>
      <c r="AB2153" s="180">
        <f t="shared" si="555"/>
        <v>0</v>
      </c>
      <c r="AC2153" s="180">
        <f t="shared" si="555"/>
        <v>0</v>
      </c>
      <c r="AD2153" s="180">
        <f t="shared" si="555"/>
        <v>0</v>
      </c>
      <c r="AE2153" s="180">
        <f t="shared" si="555"/>
        <v>0</v>
      </c>
      <c r="AF2153" s="180">
        <f t="shared" si="555"/>
        <v>0</v>
      </c>
      <c r="AG2153" s="180">
        <f t="shared" si="555"/>
        <v>0</v>
      </c>
      <c r="AH2153" s="180">
        <f t="shared" si="555"/>
        <v>0</v>
      </c>
      <c r="AI2153" s="180">
        <f t="shared" si="555"/>
        <v>0</v>
      </c>
      <c r="AJ2153" s="180">
        <f t="shared" si="555"/>
        <v>0</v>
      </c>
      <c r="AK2153" s="180">
        <f t="shared" si="555"/>
        <v>0</v>
      </c>
      <c r="AL2153" s="180">
        <f t="shared" si="555"/>
        <v>0</v>
      </c>
      <c r="AM2153" s="180">
        <f t="shared" si="555"/>
        <v>0</v>
      </c>
      <c r="AN2153" s="180">
        <f t="shared" si="555"/>
        <v>0</v>
      </c>
      <c r="AO2153" s="180">
        <f t="shared" si="555"/>
        <v>0</v>
      </c>
      <c r="AP2153" s="180">
        <f t="shared" si="555"/>
        <v>0</v>
      </c>
      <c r="AQ2153" s="180">
        <f t="shared" si="555"/>
        <v>0</v>
      </c>
      <c r="AR2153" s="180">
        <f t="shared" si="555"/>
        <v>0</v>
      </c>
      <c r="AS2153" s="180">
        <f t="shared" si="555"/>
        <v>0</v>
      </c>
      <c r="AT2153" s="180">
        <f t="shared" si="555"/>
        <v>0</v>
      </c>
      <c r="AU2153" s="180">
        <f t="shared" si="555"/>
        <v>0.12582655918517346</v>
      </c>
      <c r="AV2153" s="180">
        <f t="shared" si="555"/>
        <v>0.34629864030429447</v>
      </c>
      <c r="AW2153" s="180">
        <f t="shared" si="555"/>
        <v>0.34629864030429447</v>
      </c>
      <c r="AX2153" s="180">
        <f t="shared" si="555"/>
        <v>0.57834304691590122</v>
      </c>
      <c r="AY2153" s="180">
        <f t="shared" si="555"/>
        <v>0.57834304691590122</v>
      </c>
      <c r="AZ2153" s="180">
        <f t="shared" si="555"/>
        <v>0.77181303521922195</v>
      </c>
      <c r="BA2153" s="180">
        <f t="shared" si="555"/>
        <v>0.96528302352254269</v>
      </c>
      <c r="BB2153" s="180">
        <f t="shared" si="555"/>
        <v>0.97685534901502846</v>
      </c>
      <c r="BC2153" s="180">
        <f t="shared" si="555"/>
        <v>1</v>
      </c>
      <c r="BD2153" s="180">
        <f t="shared" si="555"/>
        <v>1</v>
      </c>
      <c r="BE2153" s="180">
        <f t="shared" si="555"/>
        <v>1</v>
      </c>
      <c r="BF2153" s="180">
        <f t="shared" si="555"/>
        <v>1</v>
      </c>
      <c r="BG2153" s="180">
        <f t="shared" si="555"/>
        <v>1</v>
      </c>
      <c r="BH2153" s="180">
        <f t="shared" si="555"/>
        <v>1</v>
      </c>
      <c r="BI2153" s="180">
        <f t="shared" si="555"/>
        <v>1</v>
      </c>
      <c r="BJ2153" s="180">
        <f t="shared" si="555"/>
        <v>1</v>
      </c>
      <c r="BK2153" s="180">
        <f t="shared" si="555"/>
        <v>1</v>
      </c>
      <c r="BL2153" s="180">
        <f t="shared" si="555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6">S2157*$M$2156+S2175*$M$2174+S2193*$M$2192+S2211*$M$2210</f>
        <v>0</v>
      </c>
      <c r="T2154" s="177">
        <f t="shared" si="556"/>
        <v>0</v>
      </c>
      <c r="U2154" s="177">
        <f t="shared" si="556"/>
        <v>0</v>
      </c>
      <c r="V2154" s="177">
        <f t="shared" si="556"/>
        <v>0</v>
      </c>
      <c r="W2154" s="177">
        <f t="shared" si="556"/>
        <v>0</v>
      </c>
      <c r="X2154" s="177">
        <f t="shared" si="556"/>
        <v>0</v>
      </c>
      <c r="Y2154" s="177">
        <f t="shared" si="556"/>
        <v>0</v>
      </c>
      <c r="Z2154" s="177">
        <f t="shared" si="556"/>
        <v>0</v>
      </c>
      <c r="AA2154" s="177">
        <f t="shared" si="556"/>
        <v>0</v>
      </c>
      <c r="AB2154" s="177">
        <f t="shared" si="556"/>
        <v>0</v>
      </c>
      <c r="AC2154" s="177">
        <f t="shared" si="556"/>
        <v>0</v>
      </c>
      <c r="AD2154" s="177">
        <f t="shared" si="556"/>
        <v>0</v>
      </c>
      <c r="AE2154" s="177">
        <f t="shared" si="556"/>
        <v>0</v>
      </c>
      <c r="AF2154" s="177">
        <f t="shared" si="556"/>
        <v>0</v>
      </c>
      <c r="AG2154" s="177">
        <f t="shared" si="556"/>
        <v>0</v>
      </c>
      <c r="AH2154" s="177">
        <f t="shared" si="556"/>
        <v>0</v>
      </c>
      <c r="AI2154" s="177">
        <f t="shared" si="556"/>
        <v>0</v>
      </c>
      <c r="AJ2154" s="177">
        <f t="shared" si="556"/>
        <v>0</v>
      </c>
      <c r="AK2154" s="177">
        <f t="shared" si="556"/>
        <v>0</v>
      </c>
      <c r="AL2154" s="177">
        <f t="shared" si="556"/>
        <v>0</v>
      </c>
      <c r="AM2154" s="177">
        <f t="shared" si="556"/>
        <v>0</v>
      </c>
      <c r="AN2154" s="177">
        <f t="shared" si="556"/>
        <v>0</v>
      </c>
      <c r="AO2154" s="177">
        <f t="shared" si="556"/>
        <v>0</v>
      </c>
      <c r="AP2154" s="177">
        <f t="shared" si="556"/>
        <v>0</v>
      </c>
      <c r="AQ2154" s="177">
        <f t="shared" si="556"/>
        <v>0</v>
      </c>
      <c r="AR2154" s="177">
        <f t="shared" si="556"/>
        <v>0</v>
      </c>
      <c r="AS2154" s="177">
        <f t="shared" si="556"/>
        <v>0</v>
      </c>
      <c r="AT2154" s="177">
        <f t="shared" si="556"/>
        <v>0</v>
      </c>
      <c r="AU2154" s="177">
        <f t="shared" si="556"/>
        <v>0</v>
      </c>
      <c r="AV2154" s="177">
        <f t="shared" si="556"/>
        <v>0</v>
      </c>
      <c r="AW2154" s="177">
        <f t="shared" si="556"/>
        <v>0</v>
      </c>
      <c r="AX2154" s="177">
        <f t="shared" si="556"/>
        <v>0</v>
      </c>
      <c r="AY2154" s="177">
        <f t="shared" si="556"/>
        <v>0</v>
      </c>
      <c r="AZ2154" s="177">
        <f t="shared" si="556"/>
        <v>0</v>
      </c>
      <c r="BA2154" s="177">
        <f t="shared" si="556"/>
        <v>0</v>
      </c>
      <c r="BB2154" s="177">
        <f t="shared" si="556"/>
        <v>0</v>
      </c>
      <c r="BC2154" s="177">
        <f t="shared" si="556"/>
        <v>0</v>
      </c>
      <c r="BD2154" s="177">
        <f t="shared" si="556"/>
        <v>0</v>
      </c>
      <c r="BE2154" s="177">
        <f t="shared" si="556"/>
        <v>0</v>
      </c>
      <c r="BF2154" s="177">
        <f t="shared" si="556"/>
        <v>0</v>
      </c>
      <c r="BG2154" s="177">
        <f t="shared" si="556"/>
        <v>0</v>
      </c>
      <c r="BH2154" s="177">
        <f t="shared" si="556"/>
        <v>0</v>
      </c>
      <c r="BI2154" s="177">
        <f t="shared" si="556"/>
        <v>0</v>
      </c>
      <c r="BJ2154" s="177">
        <f t="shared" si="556"/>
        <v>0</v>
      </c>
      <c r="BK2154" s="177">
        <f t="shared" si="556"/>
        <v>0</v>
      </c>
      <c r="BL2154" s="177">
        <f t="shared" si="556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780</v>
      </c>
      <c r="S2155" s="177">
        <f t="shared" si="555"/>
        <v>0</v>
      </c>
      <c r="T2155" s="177">
        <f t="shared" si="555"/>
        <v>0</v>
      </c>
      <c r="U2155" s="177">
        <f t="shared" si="555"/>
        <v>0</v>
      </c>
      <c r="V2155" s="177">
        <f t="shared" si="555"/>
        <v>0</v>
      </c>
      <c r="W2155" s="177">
        <f t="shared" si="555"/>
        <v>0</v>
      </c>
      <c r="X2155" s="177">
        <f t="shared" si="555"/>
        <v>0</v>
      </c>
      <c r="Y2155" s="177">
        <f t="shared" si="555"/>
        <v>0</v>
      </c>
      <c r="Z2155" s="177">
        <f t="shared" si="555"/>
        <v>0</v>
      </c>
      <c r="AA2155" s="177">
        <f t="shared" si="555"/>
        <v>0</v>
      </c>
      <c r="AB2155" s="177">
        <f t="shared" si="555"/>
        <v>0</v>
      </c>
      <c r="AC2155" s="177">
        <f t="shared" si="555"/>
        <v>0</v>
      </c>
      <c r="AD2155" s="177">
        <f t="shared" si="555"/>
        <v>0</v>
      </c>
      <c r="AE2155" s="177">
        <f t="shared" si="555"/>
        <v>0</v>
      </c>
      <c r="AF2155" s="177">
        <f t="shared" si="555"/>
        <v>0</v>
      </c>
      <c r="AG2155" s="177">
        <f t="shared" si="555"/>
        <v>0</v>
      </c>
      <c r="AH2155" s="177">
        <f t="shared" si="555"/>
        <v>0</v>
      </c>
      <c r="AI2155" s="177">
        <f t="shared" si="555"/>
        <v>0</v>
      </c>
      <c r="AJ2155" s="177">
        <f t="shared" si="555"/>
        <v>0</v>
      </c>
      <c r="AK2155" s="177">
        <f t="shared" si="555"/>
        <v>0</v>
      </c>
      <c r="AL2155" s="177">
        <f t="shared" si="555"/>
        <v>0</v>
      </c>
      <c r="AM2155" s="177">
        <f t="shared" si="555"/>
        <v>0</v>
      </c>
      <c r="AN2155" s="177">
        <f t="shared" si="555"/>
        <v>0</v>
      </c>
      <c r="AO2155" s="177">
        <f t="shared" si="555"/>
        <v>0</v>
      </c>
      <c r="AP2155" s="177">
        <f t="shared" si="555"/>
        <v>0</v>
      </c>
      <c r="AQ2155" s="177">
        <f t="shared" si="555"/>
        <v>0</v>
      </c>
      <c r="AR2155" s="177">
        <f t="shared" si="555"/>
        <v>0</v>
      </c>
      <c r="AS2155" s="177">
        <f t="shared" si="555"/>
        <v>0</v>
      </c>
      <c r="AT2155" s="177">
        <f t="shared" si="555"/>
        <v>0</v>
      </c>
      <c r="AU2155" s="177">
        <f t="shared" si="555"/>
        <v>0</v>
      </c>
      <c r="AV2155" s="177">
        <f t="shared" si="555"/>
        <v>0</v>
      </c>
      <c r="AW2155" s="177">
        <f t="shared" si="555"/>
        <v>0.12582655918517346</v>
      </c>
      <c r="AX2155" s="177">
        <f t="shared" si="555"/>
        <v>0.34629864030429447</v>
      </c>
      <c r="AY2155" s="177">
        <f t="shared" si="555"/>
        <v>0.34629864030429447</v>
      </c>
      <c r="AZ2155" s="177">
        <f t="shared" si="555"/>
        <v>0.57834304691590122</v>
      </c>
      <c r="BA2155" s="177">
        <f t="shared" si="555"/>
        <v>0.57834304691590122</v>
      </c>
      <c r="BB2155" s="177">
        <f t="shared" si="555"/>
        <v>0.77181303521922195</v>
      </c>
      <c r="BC2155" s="177">
        <f t="shared" si="555"/>
        <v>0.96528302352254269</v>
      </c>
      <c r="BD2155" s="177">
        <f t="shared" si="555"/>
        <v>0.97685534901502846</v>
      </c>
      <c r="BE2155" s="177">
        <f t="shared" si="555"/>
        <v>1</v>
      </c>
      <c r="BF2155" s="177">
        <f t="shared" si="555"/>
        <v>1</v>
      </c>
      <c r="BG2155" s="177">
        <f t="shared" si="555"/>
        <v>1</v>
      </c>
      <c r="BH2155" s="177">
        <f t="shared" si="555"/>
        <v>1</v>
      </c>
      <c r="BI2155" s="177">
        <f t="shared" si="555"/>
        <v>1</v>
      </c>
      <c r="BJ2155" s="177">
        <f t="shared" si="555"/>
        <v>1</v>
      </c>
      <c r="BK2155" s="177">
        <f t="shared" si="555"/>
        <v>1</v>
      </c>
      <c r="BL2155" s="177">
        <f t="shared" si="555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7">T2159*$N$2159+T2171*$N$2171+T2168*$N$2168</f>
        <v>0</v>
      </c>
      <c r="U2156" s="187">
        <f t="shared" si="557"/>
        <v>0</v>
      </c>
      <c r="V2156" s="187">
        <f t="shared" si="557"/>
        <v>0</v>
      </c>
      <c r="W2156" s="187">
        <f t="shared" si="557"/>
        <v>0</v>
      </c>
      <c r="X2156" s="187">
        <f t="shared" si="557"/>
        <v>0</v>
      </c>
      <c r="Y2156" s="187">
        <f t="shared" si="557"/>
        <v>0</v>
      </c>
      <c r="Z2156" s="187">
        <f t="shared" si="557"/>
        <v>0</v>
      </c>
      <c r="AA2156" s="187">
        <f t="shared" si="557"/>
        <v>0</v>
      </c>
      <c r="AB2156" s="187">
        <f t="shared" si="557"/>
        <v>0</v>
      </c>
      <c r="AC2156" s="187">
        <f t="shared" si="557"/>
        <v>0</v>
      </c>
      <c r="AD2156" s="187">
        <f t="shared" si="557"/>
        <v>0</v>
      </c>
      <c r="AE2156" s="187">
        <f t="shared" si="557"/>
        <v>0</v>
      </c>
      <c r="AF2156" s="187">
        <f t="shared" si="557"/>
        <v>0</v>
      </c>
      <c r="AG2156" s="187">
        <f t="shared" si="557"/>
        <v>0</v>
      </c>
      <c r="AH2156" s="187">
        <f t="shared" si="557"/>
        <v>0</v>
      </c>
      <c r="AI2156" s="187">
        <f t="shared" si="557"/>
        <v>0</v>
      </c>
      <c r="AJ2156" s="187">
        <f t="shared" si="557"/>
        <v>0</v>
      </c>
      <c r="AK2156" s="187">
        <f t="shared" si="557"/>
        <v>0</v>
      </c>
      <c r="AL2156" s="187">
        <f t="shared" si="557"/>
        <v>0</v>
      </c>
      <c r="AM2156" s="187">
        <f t="shared" si="557"/>
        <v>0</v>
      </c>
      <c r="AN2156" s="187">
        <f t="shared" si="557"/>
        <v>0</v>
      </c>
      <c r="AO2156" s="187">
        <f t="shared" si="557"/>
        <v>0</v>
      </c>
      <c r="AP2156" s="187">
        <f t="shared" si="557"/>
        <v>0</v>
      </c>
      <c r="AQ2156" s="187">
        <f t="shared" si="557"/>
        <v>0</v>
      </c>
      <c r="AR2156" s="187">
        <f t="shared" si="557"/>
        <v>0</v>
      </c>
      <c r="AS2156" s="187">
        <f t="shared" si="557"/>
        <v>0</v>
      </c>
      <c r="AT2156" s="187">
        <f t="shared" si="557"/>
        <v>0</v>
      </c>
      <c r="AU2156" s="187">
        <f t="shared" si="557"/>
        <v>0.17983074481677386</v>
      </c>
      <c r="AV2156" s="187">
        <f t="shared" si="557"/>
        <v>0.95371069803005681</v>
      </c>
      <c r="AW2156" s="187">
        <f t="shared" si="557"/>
        <v>0.95371069803005681</v>
      </c>
      <c r="AX2156" s="187">
        <f t="shared" si="557"/>
        <v>1</v>
      </c>
      <c r="AY2156" s="187">
        <f t="shared" si="557"/>
        <v>1</v>
      </c>
      <c r="AZ2156" s="187">
        <f t="shared" si="557"/>
        <v>1</v>
      </c>
      <c r="BA2156" s="187">
        <f t="shared" si="557"/>
        <v>1</v>
      </c>
      <c r="BB2156" s="187">
        <f t="shared" si="557"/>
        <v>1</v>
      </c>
      <c r="BC2156" s="187">
        <f t="shared" si="557"/>
        <v>1</v>
      </c>
      <c r="BD2156" s="187">
        <f t="shared" si="557"/>
        <v>1</v>
      </c>
      <c r="BE2156" s="187">
        <f t="shared" si="557"/>
        <v>1</v>
      </c>
      <c r="BF2156" s="187">
        <f t="shared" si="557"/>
        <v>1</v>
      </c>
      <c r="BG2156" s="187">
        <f t="shared" si="557"/>
        <v>1</v>
      </c>
      <c r="BH2156" s="187">
        <f t="shared" si="557"/>
        <v>1</v>
      </c>
      <c r="BI2156" s="187">
        <f t="shared" si="557"/>
        <v>1</v>
      </c>
      <c r="BJ2156" s="187">
        <f t="shared" si="557"/>
        <v>1</v>
      </c>
      <c r="BK2156" s="187">
        <f t="shared" si="557"/>
        <v>1</v>
      </c>
      <c r="BL2156" s="187">
        <f t="shared" si="557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8">S2160*$N2159+S2172*$N2171+S2169*$N2168</f>
        <v>0</v>
      </c>
      <c r="T2157" s="182">
        <f t="shared" si="558"/>
        <v>0</v>
      </c>
      <c r="U2157" s="182">
        <f t="shared" si="558"/>
        <v>0</v>
      </c>
      <c r="V2157" s="182">
        <f t="shared" si="558"/>
        <v>0</v>
      </c>
      <c r="W2157" s="182">
        <f t="shared" si="558"/>
        <v>0</v>
      </c>
      <c r="X2157" s="182">
        <f t="shared" si="558"/>
        <v>0</v>
      </c>
      <c r="Y2157" s="182">
        <f t="shared" si="558"/>
        <v>0</v>
      </c>
      <c r="Z2157" s="182">
        <f t="shared" si="558"/>
        <v>0</v>
      </c>
      <c r="AA2157" s="182">
        <f t="shared" si="558"/>
        <v>0</v>
      </c>
      <c r="AB2157" s="182">
        <f t="shared" si="558"/>
        <v>0</v>
      </c>
      <c r="AC2157" s="182">
        <f t="shared" si="558"/>
        <v>0</v>
      </c>
      <c r="AD2157" s="182">
        <f t="shared" si="558"/>
        <v>0</v>
      </c>
      <c r="AE2157" s="182">
        <f t="shared" si="558"/>
        <v>0</v>
      </c>
      <c r="AF2157" s="182">
        <f t="shared" si="558"/>
        <v>0</v>
      </c>
      <c r="AG2157" s="182">
        <f t="shared" si="558"/>
        <v>0</v>
      </c>
      <c r="AH2157" s="182">
        <f t="shared" si="558"/>
        <v>0</v>
      </c>
      <c r="AI2157" s="182">
        <f t="shared" si="558"/>
        <v>0</v>
      </c>
      <c r="AJ2157" s="182">
        <f t="shared" si="558"/>
        <v>0</v>
      </c>
      <c r="AK2157" s="182">
        <f t="shared" si="558"/>
        <v>0</v>
      </c>
      <c r="AL2157" s="182">
        <f t="shared" si="558"/>
        <v>0</v>
      </c>
      <c r="AM2157" s="182">
        <f t="shared" si="558"/>
        <v>0</v>
      </c>
      <c r="AN2157" s="182">
        <f t="shared" si="558"/>
        <v>0</v>
      </c>
      <c r="AO2157" s="182">
        <f t="shared" si="558"/>
        <v>0</v>
      </c>
      <c r="AP2157" s="182">
        <f t="shared" si="558"/>
        <v>0</v>
      </c>
      <c r="AQ2157" s="182">
        <f t="shared" si="558"/>
        <v>0</v>
      </c>
      <c r="AR2157" s="182">
        <f t="shared" si="558"/>
        <v>0</v>
      </c>
      <c r="AS2157" s="182">
        <f t="shared" si="558"/>
        <v>0</v>
      </c>
      <c r="AT2157" s="182">
        <f t="shared" si="558"/>
        <v>0</v>
      </c>
      <c r="AU2157" s="182">
        <f t="shared" si="558"/>
        <v>0</v>
      </c>
      <c r="AV2157" s="182">
        <f t="shared" si="558"/>
        <v>0</v>
      </c>
      <c r="AW2157" s="182">
        <f t="shared" si="558"/>
        <v>0</v>
      </c>
      <c r="AX2157" s="182">
        <f t="shared" si="558"/>
        <v>0</v>
      </c>
      <c r="AY2157" s="182">
        <f t="shared" si="558"/>
        <v>0</v>
      </c>
      <c r="AZ2157" s="182">
        <f t="shared" si="558"/>
        <v>0</v>
      </c>
      <c r="BA2157" s="182">
        <f t="shared" si="558"/>
        <v>0</v>
      </c>
      <c r="BB2157" s="182">
        <f t="shared" si="558"/>
        <v>0</v>
      </c>
      <c r="BC2157" s="182">
        <f t="shared" si="558"/>
        <v>0</v>
      </c>
      <c r="BD2157" s="182">
        <f t="shared" si="558"/>
        <v>0</v>
      </c>
      <c r="BE2157" s="182">
        <f t="shared" si="558"/>
        <v>0</v>
      </c>
      <c r="BF2157" s="182">
        <f t="shared" si="558"/>
        <v>0</v>
      </c>
      <c r="BG2157" s="182">
        <f t="shared" si="558"/>
        <v>0</v>
      </c>
      <c r="BH2157" s="182">
        <f t="shared" si="558"/>
        <v>0</v>
      </c>
      <c r="BI2157" s="182">
        <f t="shared" si="558"/>
        <v>0</v>
      </c>
      <c r="BJ2157" s="182">
        <f t="shared" si="558"/>
        <v>0</v>
      </c>
      <c r="BK2157" s="182">
        <f t="shared" si="558"/>
        <v>0</v>
      </c>
      <c r="BL2157" s="182">
        <f t="shared" si="558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780</v>
      </c>
      <c r="S2158" s="182">
        <f>S2161*$N2159+S2173*$N2171+S2170*$N2168</f>
        <v>0</v>
      </c>
      <c r="T2158" s="182">
        <f t="shared" ref="T2158:BL2158" si="559">T2161*$N2159+T2173*$N2171+T2170*$N2168</f>
        <v>0</v>
      </c>
      <c r="U2158" s="182">
        <f t="shared" si="559"/>
        <v>0</v>
      </c>
      <c r="V2158" s="182">
        <f t="shared" si="559"/>
        <v>0</v>
      </c>
      <c r="W2158" s="182">
        <f t="shared" si="559"/>
        <v>0</v>
      </c>
      <c r="X2158" s="182">
        <f t="shared" si="559"/>
        <v>0</v>
      </c>
      <c r="Y2158" s="182">
        <f t="shared" si="559"/>
        <v>0</v>
      </c>
      <c r="Z2158" s="182">
        <f t="shared" si="559"/>
        <v>0</v>
      </c>
      <c r="AA2158" s="182">
        <f t="shared" si="559"/>
        <v>0</v>
      </c>
      <c r="AB2158" s="182">
        <f t="shared" si="559"/>
        <v>0</v>
      </c>
      <c r="AC2158" s="182">
        <f t="shared" si="559"/>
        <v>0</v>
      </c>
      <c r="AD2158" s="182">
        <f t="shared" si="559"/>
        <v>0</v>
      </c>
      <c r="AE2158" s="182">
        <f t="shared" si="559"/>
        <v>0</v>
      </c>
      <c r="AF2158" s="182">
        <f t="shared" si="559"/>
        <v>0</v>
      </c>
      <c r="AG2158" s="182">
        <f t="shared" si="559"/>
        <v>0</v>
      </c>
      <c r="AH2158" s="182">
        <f t="shared" si="559"/>
        <v>0</v>
      </c>
      <c r="AI2158" s="182">
        <f t="shared" si="559"/>
        <v>0</v>
      </c>
      <c r="AJ2158" s="182">
        <f t="shared" si="559"/>
        <v>0</v>
      </c>
      <c r="AK2158" s="182">
        <f t="shared" si="559"/>
        <v>0</v>
      </c>
      <c r="AL2158" s="182">
        <f t="shared" si="559"/>
        <v>0</v>
      </c>
      <c r="AM2158" s="182">
        <f t="shared" si="559"/>
        <v>0</v>
      </c>
      <c r="AN2158" s="182">
        <f t="shared" si="559"/>
        <v>0</v>
      </c>
      <c r="AO2158" s="182">
        <f t="shared" si="559"/>
        <v>0</v>
      </c>
      <c r="AP2158" s="182">
        <f t="shared" si="559"/>
        <v>0</v>
      </c>
      <c r="AQ2158" s="182">
        <f t="shared" si="559"/>
        <v>0</v>
      </c>
      <c r="AR2158" s="182">
        <f t="shared" si="559"/>
        <v>0</v>
      </c>
      <c r="AS2158" s="182">
        <f t="shared" si="559"/>
        <v>0</v>
      </c>
      <c r="AT2158" s="182">
        <f t="shared" si="559"/>
        <v>0</v>
      </c>
      <c r="AU2158" s="182">
        <f t="shared" si="559"/>
        <v>0</v>
      </c>
      <c r="AV2158" s="182">
        <f t="shared" si="559"/>
        <v>0</v>
      </c>
      <c r="AW2158" s="182">
        <f t="shared" si="559"/>
        <v>0.17983074481677386</v>
      </c>
      <c r="AX2158" s="182">
        <f t="shared" si="559"/>
        <v>0.95371069803005681</v>
      </c>
      <c r="AY2158" s="182">
        <f t="shared" si="559"/>
        <v>0.95371069803005681</v>
      </c>
      <c r="AZ2158" s="182">
        <f t="shared" si="559"/>
        <v>1</v>
      </c>
      <c r="BA2158" s="182">
        <f t="shared" si="559"/>
        <v>1</v>
      </c>
      <c r="BB2158" s="182">
        <f t="shared" si="559"/>
        <v>1</v>
      </c>
      <c r="BC2158" s="182">
        <f t="shared" si="559"/>
        <v>1</v>
      </c>
      <c r="BD2158" s="182">
        <f t="shared" si="559"/>
        <v>1</v>
      </c>
      <c r="BE2158" s="182">
        <f t="shared" si="559"/>
        <v>1</v>
      </c>
      <c r="BF2158" s="182">
        <f t="shared" si="559"/>
        <v>1</v>
      </c>
      <c r="BG2158" s="182">
        <f t="shared" si="559"/>
        <v>1</v>
      </c>
      <c r="BH2158" s="182">
        <f t="shared" si="559"/>
        <v>1</v>
      </c>
      <c r="BI2158" s="182">
        <f t="shared" si="559"/>
        <v>1</v>
      </c>
      <c r="BJ2158" s="182">
        <f t="shared" si="559"/>
        <v>1</v>
      </c>
      <c r="BK2158" s="182">
        <f t="shared" si="559"/>
        <v>1</v>
      </c>
      <c r="BL2158" s="182">
        <f t="shared" si="559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60">$O$2162*T2162+$O$2165*T2165</f>
        <v>0</v>
      </c>
      <c r="U2159" s="185">
        <f t="shared" si="560"/>
        <v>0</v>
      </c>
      <c r="V2159" s="185">
        <f t="shared" si="560"/>
        <v>0</v>
      </c>
      <c r="W2159" s="185">
        <f t="shared" si="560"/>
        <v>0</v>
      </c>
      <c r="X2159" s="185">
        <f t="shared" si="560"/>
        <v>0</v>
      </c>
      <c r="Y2159" s="185">
        <f t="shared" si="560"/>
        <v>0</v>
      </c>
      <c r="Z2159" s="185">
        <f t="shared" si="560"/>
        <v>0</v>
      </c>
      <c r="AA2159" s="185">
        <f t="shared" si="560"/>
        <v>0</v>
      </c>
      <c r="AB2159" s="185">
        <f t="shared" si="560"/>
        <v>0</v>
      </c>
      <c r="AC2159" s="185">
        <f t="shared" si="560"/>
        <v>0</v>
      </c>
      <c r="AD2159" s="185">
        <f t="shared" si="560"/>
        <v>0</v>
      </c>
      <c r="AE2159" s="185">
        <f t="shared" si="560"/>
        <v>0</v>
      </c>
      <c r="AF2159" s="185">
        <f t="shared" si="560"/>
        <v>0</v>
      </c>
      <c r="AG2159" s="185">
        <f t="shared" si="560"/>
        <v>0</v>
      </c>
      <c r="AH2159" s="185">
        <f t="shared" si="560"/>
        <v>0</v>
      </c>
      <c r="AI2159" s="185">
        <f t="shared" si="560"/>
        <v>0</v>
      </c>
      <c r="AJ2159" s="185">
        <f t="shared" si="560"/>
        <v>0</v>
      </c>
      <c r="AK2159" s="185">
        <f t="shared" si="560"/>
        <v>0</v>
      </c>
      <c r="AL2159" s="185">
        <f t="shared" si="560"/>
        <v>0</v>
      </c>
      <c r="AM2159" s="185">
        <f t="shared" si="560"/>
        <v>0</v>
      </c>
      <c r="AN2159" s="185">
        <f t="shared" si="560"/>
        <v>0</v>
      </c>
      <c r="AO2159" s="185">
        <f t="shared" si="560"/>
        <v>0</v>
      </c>
      <c r="AP2159" s="185">
        <f t="shared" si="560"/>
        <v>0</v>
      </c>
      <c r="AQ2159" s="185">
        <f t="shared" si="560"/>
        <v>0</v>
      </c>
      <c r="AR2159" s="185">
        <f t="shared" si="560"/>
        <v>0</v>
      </c>
      <c r="AS2159" s="185">
        <f t="shared" si="560"/>
        <v>0</v>
      </c>
      <c r="AT2159" s="185">
        <f t="shared" si="560"/>
        <v>0</v>
      </c>
      <c r="AU2159" s="185">
        <f t="shared" si="560"/>
        <v>0.7</v>
      </c>
      <c r="AV2159" s="185">
        <f t="shared" si="560"/>
        <v>0.7</v>
      </c>
      <c r="AW2159" s="185">
        <f t="shared" si="560"/>
        <v>0.7</v>
      </c>
      <c r="AX2159" s="185">
        <f t="shared" si="560"/>
        <v>1</v>
      </c>
      <c r="AY2159" s="185">
        <f t="shared" si="560"/>
        <v>1</v>
      </c>
      <c r="AZ2159" s="185">
        <f t="shared" si="560"/>
        <v>1</v>
      </c>
      <c r="BA2159" s="185">
        <f t="shared" si="560"/>
        <v>1</v>
      </c>
      <c r="BB2159" s="185">
        <f t="shared" si="560"/>
        <v>1</v>
      </c>
      <c r="BC2159" s="185">
        <f t="shared" si="560"/>
        <v>1</v>
      </c>
      <c r="BD2159" s="185">
        <f t="shared" si="560"/>
        <v>1</v>
      </c>
      <c r="BE2159" s="185">
        <f t="shared" si="560"/>
        <v>1</v>
      </c>
      <c r="BF2159" s="185">
        <f t="shared" si="560"/>
        <v>1</v>
      </c>
      <c r="BG2159" s="185">
        <f t="shared" si="560"/>
        <v>1</v>
      </c>
      <c r="BH2159" s="185">
        <f t="shared" si="560"/>
        <v>1</v>
      </c>
      <c r="BI2159" s="185">
        <f t="shared" si="560"/>
        <v>1</v>
      </c>
      <c r="BJ2159" s="185">
        <f t="shared" si="560"/>
        <v>1</v>
      </c>
      <c r="BK2159" s="185">
        <f t="shared" si="560"/>
        <v>1</v>
      </c>
      <c r="BL2159" s="185">
        <f t="shared" si="560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61">$O$2162*T2163+$O$2165*T2166</f>
        <v>0</v>
      </c>
      <c r="U2160" s="182">
        <f t="shared" si="561"/>
        <v>0</v>
      </c>
      <c r="V2160" s="182">
        <f t="shared" si="561"/>
        <v>0</v>
      </c>
      <c r="W2160" s="182">
        <f t="shared" si="561"/>
        <v>0</v>
      </c>
      <c r="X2160" s="182">
        <f t="shared" si="561"/>
        <v>0</v>
      </c>
      <c r="Y2160" s="182">
        <f t="shared" si="561"/>
        <v>0</v>
      </c>
      <c r="Z2160" s="182">
        <f t="shared" si="561"/>
        <v>0</v>
      </c>
      <c r="AA2160" s="182">
        <f t="shared" si="561"/>
        <v>0</v>
      </c>
      <c r="AB2160" s="182">
        <f t="shared" si="561"/>
        <v>0</v>
      </c>
      <c r="AC2160" s="182">
        <f t="shared" si="561"/>
        <v>0</v>
      </c>
      <c r="AD2160" s="182">
        <f t="shared" si="561"/>
        <v>0</v>
      </c>
      <c r="AE2160" s="182">
        <f t="shared" si="561"/>
        <v>0</v>
      </c>
      <c r="AF2160" s="182">
        <f t="shared" si="561"/>
        <v>0</v>
      </c>
      <c r="AG2160" s="182">
        <f t="shared" si="561"/>
        <v>0</v>
      </c>
      <c r="AH2160" s="182">
        <f t="shared" si="561"/>
        <v>0</v>
      </c>
      <c r="AI2160" s="182">
        <f t="shared" si="561"/>
        <v>0</v>
      </c>
      <c r="AJ2160" s="182">
        <f t="shared" si="561"/>
        <v>0</v>
      </c>
      <c r="AK2160" s="182">
        <f t="shared" si="561"/>
        <v>0</v>
      </c>
      <c r="AL2160" s="182">
        <f t="shared" si="561"/>
        <v>0</v>
      </c>
      <c r="AM2160" s="182">
        <f t="shared" si="561"/>
        <v>0</v>
      </c>
      <c r="AN2160" s="182">
        <f t="shared" si="561"/>
        <v>0</v>
      </c>
      <c r="AO2160" s="182">
        <f t="shared" si="561"/>
        <v>0</v>
      </c>
      <c r="AP2160" s="182">
        <f t="shared" si="561"/>
        <v>0</v>
      </c>
      <c r="AQ2160" s="182">
        <f t="shared" si="561"/>
        <v>0</v>
      </c>
      <c r="AR2160" s="182">
        <f t="shared" si="561"/>
        <v>0</v>
      </c>
      <c r="AS2160" s="182">
        <f t="shared" si="561"/>
        <v>0</v>
      </c>
      <c r="AT2160" s="182">
        <f t="shared" si="561"/>
        <v>0</v>
      </c>
      <c r="AU2160" s="182">
        <f t="shared" si="561"/>
        <v>0</v>
      </c>
      <c r="AV2160" s="182">
        <f t="shared" si="561"/>
        <v>0</v>
      </c>
      <c r="AW2160" s="182">
        <f t="shared" si="561"/>
        <v>0</v>
      </c>
      <c r="AX2160" s="182">
        <f t="shared" si="561"/>
        <v>0</v>
      </c>
      <c r="AY2160" s="182">
        <f t="shared" si="561"/>
        <v>0</v>
      </c>
      <c r="AZ2160" s="182">
        <f t="shared" si="561"/>
        <v>0</v>
      </c>
      <c r="BA2160" s="182">
        <f t="shared" si="561"/>
        <v>0</v>
      </c>
      <c r="BB2160" s="182">
        <f t="shared" si="561"/>
        <v>0</v>
      </c>
      <c r="BC2160" s="182">
        <f t="shared" si="561"/>
        <v>0</v>
      </c>
      <c r="BD2160" s="182">
        <f t="shared" si="561"/>
        <v>0</v>
      </c>
      <c r="BE2160" s="182">
        <f t="shared" si="561"/>
        <v>0</v>
      </c>
      <c r="BF2160" s="182">
        <f t="shared" si="561"/>
        <v>0</v>
      </c>
      <c r="BG2160" s="182">
        <f t="shared" si="561"/>
        <v>0</v>
      </c>
      <c r="BH2160" s="182">
        <f t="shared" si="561"/>
        <v>0</v>
      </c>
      <c r="BI2160" s="182">
        <f t="shared" si="561"/>
        <v>0</v>
      </c>
      <c r="BJ2160" s="182">
        <f t="shared" si="561"/>
        <v>0</v>
      </c>
      <c r="BK2160" s="182">
        <f t="shared" si="561"/>
        <v>0</v>
      </c>
      <c r="BL2160" s="182">
        <f t="shared" si="561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780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2">$O$2162*U2164+$O$2165*U2167</f>
        <v>0</v>
      </c>
      <c r="V2161" s="182">
        <f t="shared" si="562"/>
        <v>0</v>
      </c>
      <c r="W2161" s="182">
        <f t="shared" si="562"/>
        <v>0</v>
      </c>
      <c r="X2161" s="182">
        <f t="shared" si="562"/>
        <v>0</v>
      </c>
      <c r="Y2161" s="182">
        <f t="shared" si="562"/>
        <v>0</v>
      </c>
      <c r="Z2161" s="182">
        <f t="shared" si="562"/>
        <v>0</v>
      </c>
      <c r="AA2161" s="182">
        <f t="shared" si="562"/>
        <v>0</v>
      </c>
      <c r="AB2161" s="182">
        <f t="shared" si="562"/>
        <v>0</v>
      </c>
      <c r="AC2161" s="182">
        <f t="shared" si="562"/>
        <v>0</v>
      </c>
      <c r="AD2161" s="182">
        <f t="shared" si="562"/>
        <v>0</v>
      </c>
      <c r="AE2161" s="182">
        <f t="shared" si="562"/>
        <v>0</v>
      </c>
      <c r="AF2161" s="182">
        <f t="shared" si="562"/>
        <v>0</v>
      </c>
      <c r="AG2161" s="182">
        <f t="shared" si="562"/>
        <v>0</v>
      </c>
      <c r="AH2161" s="182">
        <f t="shared" si="562"/>
        <v>0</v>
      </c>
      <c r="AI2161" s="182">
        <f t="shared" si="562"/>
        <v>0</v>
      </c>
      <c r="AJ2161" s="182">
        <f t="shared" si="562"/>
        <v>0</v>
      </c>
      <c r="AK2161" s="182">
        <f t="shared" si="562"/>
        <v>0</v>
      </c>
      <c r="AL2161" s="182">
        <f t="shared" si="562"/>
        <v>0</v>
      </c>
      <c r="AM2161" s="182">
        <f t="shared" si="562"/>
        <v>0</v>
      </c>
      <c r="AN2161" s="182">
        <f t="shared" si="562"/>
        <v>0</v>
      </c>
      <c r="AO2161" s="182">
        <f t="shared" si="562"/>
        <v>0</v>
      </c>
      <c r="AP2161" s="182">
        <f t="shared" si="562"/>
        <v>0</v>
      </c>
      <c r="AQ2161" s="182">
        <f t="shared" si="562"/>
        <v>0</v>
      </c>
      <c r="AR2161" s="182">
        <f t="shared" si="562"/>
        <v>0</v>
      </c>
      <c r="AS2161" s="182">
        <f t="shared" si="562"/>
        <v>0</v>
      </c>
      <c r="AT2161" s="182">
        <f t="shared" si="562"/>
        <v>0</v>
      </c>
      <c r="AU2161" s="182">
        <f t="shared" si="562"/>
        <v>0</v>
      </c>
      <c r="AV2161" s="182">
        <f t="shared" si="562"/>
        <v>0</v>
      </c>
      <c r="AW2161" s="182">
        <f t="shared" si="562"/>
        <v>0.7</v>
      </c>
      <c r="AX2161" s="182">
        <f t="shared" si="562"/>
        <v>0.7</v>
      </c>
      <c r="AY2161" s="182">
        <f t="shared" si="562"/>
        <v>0.7</v>
      </c>
      <c r="AZ2161" s="182">
        <f t="shared" si="562"/>
        <v>1</v>
      </c>
      <c r="BA2161" s="182">
        <f t="shared" si="562"/>
        <v>1</v>
      </c>
      <c r="BB2161" s="182">
        <f t="shared" si="562"/>
        <v>1</v>
      </c>
      <c r="BC2161" s="182">
        <f t="shared" si="562"/>
        <v>1</v>
      </c>
      <c r="BD2161" s="182">
        <f t="shared" si="562"/>
        <v>1</v>
      </c>
      <c r="BE2161" s="182">
        <f t="shared" si="562"/>
        <v>1</v>
      </c>
      <c r="BF2161" s="182">
        <f t="shared" si="562"/>
        <v>1</v>
      </c>
      <c r="BG2161" s="182">
        <f t="shared" si="562"/>
        <v>1</v>
      </c>
      <c r="BH2161" s="182">
        <f t="shared" si="562"/>
        <v>1</v>
      </c>
      <c r="BI2161" s="182">
        <f t="shared" si="562"/>
        <v>1</v>
      </c>
      <c r="BJ2161" s="182">
        <f t="shared" si="562"/>
        <v>1</v>
      </c>
      <c r="BK2161" s="182">
        <f t="shared" si="562"/>
        <v>1</v>
      </c>
      <c r="BL2161" s="182">
        <f t="shared" si="562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777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780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/>
      <c r="AV2164" s="182"/>
      <c r="AW2164" s="182">
        <v>1</v>
      </c>
      <c r="AX2164" s="182">
        <v>1</v>
      </c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778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780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/>
      <c r="AV2167" s="182"/>
      <c r="AW2167" s="182"/>
      <c r="AX2167" s="182"/>
      <c r="AY2167" s="182"/>
      <c r="AZ2167" s="182">
        <v>1</v>
      </c>
      <c r="BA2167" s="182">
        <v>1</v>
      </c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780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/>
      <c r="AV2170" s="182"/>
      <c r="AW2170" s="182">
        <v>1</v>
      </c>
      <c r="AX2170" s="182">
        <v>1</v>
      </c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780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>
        <v>1</v>
      </c>
      <c r="AY2173" s="182">
        <v>1</v>
      </c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3">T2177*$N$2177+T2189*$N$2189+T2186*$N$2186</f>
        <v>0</v>
      </c>
      <c r="U2174" s="187">
        <f t="shared" si="563"/>
        <v>0</v>
      </c>
      <c r="V2174" s="187">
        <f t="shared" si="563"/>
        <v>0</v>
      </c>
      <c r="W2174" s="187">
        <f t="shared" si="563"/>
        <v>0</v>
      </c>
      <c r="X2174" s="187">
        <f t="shared" si="563"/>
        <v>0</v>
      </c>
      <c r="Y2174" s="187">
        <f t="shared" si="563"/>
        <v>0</v>
      </c>
      <c r="Z2174" s="187">
        <f t="shared" si="563"/>
        <v>0</v>
      </c>
      <c r="AA2174" s="187">
        <f t="shared" si="563"/>
        <v>0</v>
      </c>
      <c r="AB2174" s="187">
        <f t="shared" si="563"/>
        <v>0</v>
      </c>
      <c r="AC2174" s="187">
        <f t="shared" si="563"/>
        <v>0</v>
      </c>
      <c r="AD2174" s="187">
        <f t="shared" si="563"/>
        <v>0</v>
      </c>
      <c r="AE2174" s="187">
        <f t="shared" si="563"/>
        <v>0</v>
      </c>
      <c r="AF2174" s="187">
        <f t="shared" si="563"/>
        <v>0</v>
      </c>
      <c r="AG2174" s="187">
        <f t="shared" si="563"/>
        <v>0</v>
      </c>
      <c r="AH2174" s="187">
        <f t="shared" si="563"/>
        <v>0</v>
      </c>
      <c r="AI2174" s="187">
        <f t="shared" si="563"/>
        <v>0</v>
      </c>
      <c r="AJ2174" s="187">
        <f t="shared" si="563"/>
        <v>0</v>
      </c>
      <c r="AK2174" s="187">
        <f t="shared" si="563"/>
        <v>0</v>
      </c>
      <c r="AL2174" s="187">
        <f t="shared" si="563"/>
        <v>0</v>
      </c>
      <c r="AM2174" s="187">
        <f t="shared" si="563"/>
        <v>0</v>
      </c>
      <c r="AN2174" s="187">
        <f t="shared" si="563"/>
        <v>0</v>
      </c>
      <c r="AO2174" s="187">
        <f t="shared" si="563"/>
        <v>0</v>
      </c>
      <c r="AP2174" s="187">
        <f t="shared" si="563"/>
        <v>0</v>
      </c>
      <c r="AQ2174" s="187">
        <f t="shared" si="563"/>
        <v>0</v>
      </c>
      <c r="AR2174" s="187">
        <f t="shared" si="563"/>
        <v>0</v>
      </c>
      <c r="AS2174" s="187">
        <f t="shared" si="563"/>
        <v>0</v>
      </c>
      <c r="AT2174" s="187">
        <f t="shared" si="563"/>
        <v>0</v>
      </c>
      <c r="AU2174" s="187">
        <f t="shared" si="563"/>
        <v>7.1822373553573085E-2</v>
      </c>
      <c r="AV2174" s="187">
        <f t="shared" si="563"/>
        <v>7.1822373553573085E-2</v>
      </c>
      <c r="AW2174" s="187">
        <f t="shared" si="563"/>
        <v>7.1822373553573085E-2</v>
      </c>
      <c r="AX2174" s="187">
        <f t="shared" si="563"/>
        <v>0.17983074481677386</v>
      </c>
      <c r="AY2174" s="187">
        <f t="shared" si="563"/>
        <v>0.17983074481677386</v>
      </c>
      <c r="AZ2174" s="187">
        <f t="shared" si="563"/>
        <v>0.17983074481677386</v>
      </c>
      <c r="BA2174" s="187">
        <f t="shared" si="563"/>
        <v>0.95371069803005681</v>
      </c>
      <c r="BB2174" s="187">
        <f t="shared" si="563"/>
        <v>0.95371069803005681</v>
      </c>
      <c r="BC2174" s="187">
        <f t="shared" si="563"/>
        <v>1</v>
      </c>
      <c r="BD2174" s="187">
        <f t="shared" si="563"/>
        <v>1</v>
      </c>
      <c r="BE2174" s="187">
        <f t="shared" si="563"/>
        <v>1</v>
      </c>
      <c r="BF2174" s="187">
        <f t="shared" si="563"/>
        <v>1</v>
      </c>
      <c r="BG2174" s="187">
        <f t="shared" si="563"/>
        <v>1</v>
      </c>
      <c r="BH2174" s="187">
        <f t="shared" si="563"/>
        <v>1</v>
      </c>
      <c r="BI2174" s="187">
        <f t="shared" si="563"/>
        <v>1</v>
      </c>
      <c r="BJ2174" s="187">
        <f t="shared" si="563"/>
        <v>1</v>
      </c>
      <c r="BK2174" s="187">
        <f t="shared" si="563"/>
        <v>1</v>
      </c>
      <c r="BL2174" s="187">
        <f t="shared" si="563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780</v>
      </c>
      <c r="S2175" s="182">
        <f t="shared" ref="S2175:BL2175" si="564">S2178*$N2177+S2190*$N2189+S2187*$N2186</f>
        <v>0</v>
      </c>
      <c r="T2175" s="182">
        <f t="shared" si="564"/>
        <v>0</v>
      </c>
      <c r="U2175" s="182">
        <f t="shared" si="564"/>
        <v>0</v>
      </c>
      <c r="V2175" s="182">
        <f t="shared" si="564"/>
        <v>0</v>
      </c>
      <c r="W2175" s="182">
        <f t="shared" si="564"/>
        <v>0</v>
      </c>
      <c r="X2175" s="182">
        <f t="shared" si="564"/>
        <v>0</v>
      </c>
      <c r="Y2175" s="182">
        <f t="shared" si="564"/>
        <v>0</v>
      </c>
      <c r="Z2175" s="182">
        <f t="shared" si="564"/>
        <v>0</v>
      </c>
      <c r="AA2175" s="182">
        <f t="shared" si="564"/>
        <v>0</v>
      </c>
      <c r="AB2175" s="182">
        <f t="shared" si="564"/>
        <v>0</v>
      </c>
      <c r="AC2175" s="182">
        <f t="shared" si="564"/>
        <v>0</v>
      </c>
      <c r="AD2175" s="182">
        <f t="shared" si="564"/>
        <v>0</v>
      </c>
      <c r="AE2175" s="182">
        <f t="shared" si="564"/>
        <v>0</v>
      </c>
      <c r="AF2175" s="182">
        <f t="shared" si="564"/>
        <v>0</v>
      </c>
      <c r="AG2175" s="182">
        <f t="shared" si="564"/>
        <v>0</v>
      </c>
      <c r="AH2175" s="182">
        <f t="shared" si="564"/>
        <v>0</v>
      </c>
      <c r="AI2175" s="182">
        <f t="shared" si="564"/>
        <v>0</v>
      </c>
      <c r="AJ2175" s="182">
        <f t="shared" si="564"/>
        <v>0</v>
      </c>
      <c r="AK2175" s="182">
        <f t="shared" si="564"/>
        <v>0</v>
      </c>
      <c r="AL2175" s="182">
        <f t="shared" si="564"/>
        <v>0</v>
      </c>
      <c r="AM2175" s="182">
        <f t="shared" si="564"/>
        <v>0</v>
      </c>
      <c r="AN2175" s="182">
        <f t="shared" si="564"/>
        <v>0</v>
      </c>
      <c r="AO2175" s="182">
        <f t="shared" si="564"/>
        <v>0</v>
      </c>
      <c r="AP2175" s="182">
        <f t="shared" si="564"/>
        <v>0</v>
      </c>
      <c r="AQ2175" s="182">
        <f t="shared" si="564"/>
        <v>0</v>
      </c>
      <c r="AR2175" s="182">
        <f t="shared" si="564"/>
        <v>0</v>
      </c>
      <c r="AS2175" s="182">
        <f t="shared" si="564"/>
        <v>0</v>
      </c>
      <c r="AT2175" s="182">
        <f t="shared" si="564"/>
        <v>0</v>
      </c>
      <c r="AU2175" s="182">
        <f t="shared" si="564"/>
        <v>0</v>
      </c>
      <c r="AV2175" s="182">
        <f t="shared" si="564"/>
        <v>0</v>
      </c>
      <c r="AW2175" s="182">
        <f t="shared" si="564"/>
        <v>0</v>
      </c>
      <c r="AX2175" s="182">
        <f t="shared" si="564"/>
        <v>0</v>
      </c>
      <c r="AY2175" s="182">
        <f t="shared" si="564"/>
        <v>0</v>
      </c>
      <c r="AZ2175" s="182">
        <f t="shared" si="564"/>
        <v>0</v>
      </c>
      <c r="BA2175" s="182">
        <f t="shared" si="564"/>
        <v>0</v>
      </c>
      <c r="BB2175" s="182">
        <f t="shared" si="564"/>
        <v>0</v>
      </c>
      <c r="BC2175" s="182">
        <f t="shared" si="564"/>
        <v>0</v>
      </c>
      <c r="BD2175" s="182">
        <f t="shared" si="564"/>
        <v>0</v>
      </c>
      <c r="BE2175" s="182">
        <f t="shared" si="564"/>
        <v>0</v>
      </c>
      <c r="BF2175" s="182">
        <f t="shared" si="564"/>
        <v>0</v>
      </c>
      <c r="BG2175" s="182">
        <f t="shared" si="564"/>
        <v>0</v>
      </c>
      <c r="BH2175" s="182">
        <f t="shared" si="564"/>
        <v>0</v>
      </c>
      <c r="BI2175" s="182">
        <f t="shared" si="564"/>
        <v>0</v>
      </c>
      <c r="BJ2175" s="182">
        <f t="shared" si="564"/>
        <v>0</v>
      </c>
      <c r="BK2175" s="182">
        <f t="shared" si="564"/>
        <v>0</v>
      </c>
      <c r="BL2175" s="182">
        <f t="shared" si="564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780</v>
      </c>
      <c r="S2176" s="182">
        <f>S2179*$N$2177+S2191*$N$2189+S2188*$N$2186</f>
        <v>0</v>
      </c>
      <c r="T2176" s="182">
        <f t="shared" ref="T2176:BL2176" si="565">T2179*$N$2177+T2191*$N$2189+T2188*$N$2186</f>
        <v>0</v>
      </c>
      <c r="U2176" s="182">
        <f t="shared" si="565"/>
        <v>0</v>
      </c>
      <c r="V2176" s="182">
        <f t="shared" si="565"/>
        <v>0</v>
      </c>
      <c r="W2176" s="182">
        <f t="shared" si="565"/>
        <v>0</v>
      </c>
      <c r="X2176" s="182">
        <f t="shared" si="565"/>
        <v>0</v>
      </c>
      <c r="Y2176" s="182">
        <f t="shared" si="565"/>
        <v>0</v>
      </c>
      <c r="Z2176" s="182">
        <f t="shared" si="565"/>
        <v>0</v>
      </c>
      <c r="AA2176" s="182">
        <f t="shared" si="565"/>
        <v>0</v>
      </c>
      <c r="AB2176" s="182">
        <f t="shared" si="565"/>
        <v>0</v>
      </c>
      <c r="AC2176" s="182">
        <f t="shared" si="565"/>
        <v>0</v>
      </c>
      <c r="AD2176" s="182">
        <f t="shared" si="565"/>
        <v>0</v>
      </c>
      <c r="AE2176" s="182">
        <f t="shared" si="565"/>
        <v>0</v>
      </c>
      <c r="AF2176" s="182">
        <f t="shared" si="565"/>
        <v>0</v>
      </c>
      <c r="AG2176" s="182">
        <f t="shared" si="565"/>
        <v>0</v>
      </c>
      <c r="AH2176" s="182">
        <f t="shared" si="565"/>
        <v>0</v>
      </c>
      <c r="AI2176" s="182">
        <f t="shared" si="565"/>
        <v>0</v>
      </c>
      <c r="AJ2176" s="182">
        <f t="shared" si="565"/>
        <v>0</v>
      </c>
      <c r="AK2176" s="182">
        <f t="shared" si="565"/>
        <v>0</v>
      </c>
      <c r="AL2176" s="182">
        <f t="shared" si="565"/>
        <v>0</v>
      </c>
      <c r="AM2176" s="182">
        <f t="shared" si="565"/>
        <v>0</v>
      </c>
      <c r="AN2176" s="182">
        <f t="shared" si="565"/>
        <v>0</v>
      </c>
      <c r="AO2176" s="182">
        <f t="shared" si="565"/>
        <v>0</v>
      </c>
      <c r="AP2176" s="182">
        <f t="shared" si="565"/>
        <v>0</v>
      </c>
      <c r="AQ2176" s="182">
        <f t="shared" si="565"/>
        <v>0</v>
      </c>
      <c r="AR2176" s="182">
        <f t="shared" si="565"/>
        <v>0</v>
      </c>
      <c r="AS2176" s="182">
        <f t="shared" si="565"/>
        <v>0</v>
      </c>
      <c r="AT2176" s="182">
        <f t="shared" si="565"/>
        <v>0</v>
      </c>
      <c r="AU2176" s="182">
        <f t="shared" si="565"/>
        <v>0</v>
      </c>
      <c r="AV2176" s="182">
        <f t="shared" si="565"/>
        <v>0</v>
      </c>
      <c r="AW2176" s="182">
        <f t="shared" si="565"/>
        <v>7.1822373553573085E-2</v>
      </c>
      <c r="AX2176" s="182">
        <f t="shared" si="565"/>
        <v>7.1822373553573085E-2</v>
      </c>
      <c r="AY2176" s="182">
        <f t="shared" si="565"/>
        <v>7.1822373553573085E-2</v>
      </c>
      <c r="AZ2176" s="182">
        <f t="shared" si="565"/>
        <v>0.17983074481677386</v>
      </c>
      <c r="BA2176" s="182">
        <f t="shared" si="565"/>
        <v>0.17983074481677386</v>
      </c>
      <c r="BB2176" s="182">
        <f t="shared" si="565"/>
        <v>0.17983074481677386</v>
      </c>
      <c r="BC2176" s="182">
        <f t="shared" si="565"/>
        <v>0.95371069803005681</v>
      </c>
      <c r="BD2176" s="182">
        <f t="shared" si="565"/>
        <v>0.95371069803005681</v>
      </c>
      <c r="BE2176" s="182">
        <f t="shared" si="565"/>
        <v>1</v>
      </c>
      <c r="BF2176" s="182">
        <f t="shared" si="565"/>
        <v>1</v>
      </c>
      <c r="BG2176" s="182">
        <f t="shared" si="565"/>
        <v>1</v>
      </c>
      <c r="BH2176" s="182">
        <f t="shared" si="565"/>
        <v>1</v>
      </c>
      <c r="BI2176" s="182">
        <f t="shared" si="565"/>
        <v>1</v>
      </c>
      <c r="BJ2176" s="182">
        <f t="shared" si="565"/>
        <v>1</v>
      </c>
      <c r="BK2176" s="182">
        <f t="shared" si="565"/>
        <v>1</v>
      </c>
      <c r="BL2176" s="182">
        <f t="shared" si="565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6">$O$2180*T2180+$O$2183*T2183</f>
        <v>0</v>
      </c>
      <c r="U2177" s="185">
        <f t="shared" si="566"/>
        <v>0</v>
      </c>
      <c r="V2177" s="185">
        <f t="shared" si="566"/>
        <v>0</v>
      </c>
      <c r="W2177" s="185">
        <f t="shared" si="566"/>
        <v>0</v>
      </c>
      <c r="X2177" s="185">
        <f t="shared" si="566"/>
        <v>0</v>
      </c>
      <c r="Y2177" s="185">
        <f t="shared" si="566"/>
        <v>0</v>
      </c>
      <c r="Z2177" s="185">
        <f t="shared" si="566"/>
        <v>0</v>
      </c>
      <c r="AA2177" s="185">
        <f t="shared" si="566"/>
        <v>0</v>
      </c>
      <c r="AB2177" s="185">
        <f t="shared" si="566"/>
        <v>0</v>
      </c>
      <c r="AC2177" s="185">
        <f t="shared" si="566"/>
        <v>0</v>
      </c>
      <c r="AD2177" s="185">
        <f t="shared" si="566"/>
        <v>0</v>
      </c>
      <c r="AE2177" s="185">
        <f t="shared" si="566"/>
        <v>0</v>
      </c>
      <c r="AF2177" s="185">
        <f t="shared" si="566"/>
        <v>0</v>
      </c>
      <c r="AG2177" s="185">
        <f t="shared" si="566"/>
        <v>0</v>
      </c>
      <c r="AH2177" s="185">
        <f t="shared" si="566"/>
        <v>0</v>
      </c>
      <c r="AI2177" s="185">
        <f t="shared" si="566"/>
        <v>0</v>
      </c>
      <c r="AJ2177" s="185">
        <f t="shared" si="566"/>
        <v>0</v>
      </c>
      <c r="AK2177" s="185">
        <f t="shared" si="566"/>
        <v>0</v>
      </c>
      <c r="AL2177" s="185">
        <f t="shared" si="566"/>
        <v>0</v>
      </c>
      <c r="AM2177" s="185">
        <f t="shared" si="566"/>
        <v>0</v>
      </c>
      <c r="AN2177" s="185">
        <f t="shared" si="566"/>
        <v>0</v>
      </c>
      <c r="AO2177" s="185">
        <f t="shared" si="566"/>
        <v>0</v>
      </c>
      <c r="AP2177" s="185">
        <f t="shared" si="566"/>
        <v>0</v>
      </c>
      <c r="AQ2177" s="185">
        <f t="shared" si="566"/>
        <v>0</v>
      </c>
      <c r="AR2177" s="185">
        <f t="shared" si="566"/>
        <v>0</v>
      </c>
      <c r="AS2177" s="185">
        <f t="shared" si="566"/>
        <v>0</v>
      </c>
      <c r="AT2177" s="185">
        <f t="shared" si="566"/>
        <v>0</v>
      </c>
      <c r="AU2177" s="185">
        <f t="shared" si="566"/>
        <v>0</v>
      </c>
      <c r="AV2177" s="185">
        <f t="shared" si="566"/>
        <v>0</v>
      </c>
      <c r="AW2177" s="185">
        <f t="shared" si="566"/>
        <v>0</v>
      </c>
      <c r="AX2177" s="185">
        <f t="shared" si="566"/>
        <v>0.7</v>
      </c>
      <c r="AY2177" s="185">
        <f t="shared" si="566"/>
        <v>0.7</v>
      </c>
      <c r="AZ2177" s="185">
        <f t="shared" si="566"/>
        <v>0.7</v>
      </c>
      <c r="BA2177" s="185">
        <f t="shared" si="566"/>
        <v>0.7</v>
      </c>
      <c r="BB2177" s="185">
        <f t="shared" si="566"/>
        <v>0.7</v>
      </c>
      <c r="BC2177" s="185">
        <f t="shared" si="566"/>
        <v>1</v>
      </c>
      <c r="BD2177" s="185">
        <f t="shared" si="566"/>
        <v>1</v>
      </c>
      <c r="BE2177" s="185">
        <f t="shared" si="566"/>
        <v>1</v>
      </c>
      <c r="BF2177" s="185">
        <f t="shared" si="566"/>
        <v>1</v>
      </c>
      <c r="BG2177" s="185">
        <f t="shared" si="566"/>
        <v>1</v>
      </c>
      <c r="BH2177" s="185">
        <f t="shared" si="566"/>
        <v>1</v>
      </c>
      <c r="BI2177" s="185">
        <f t="shared" si="566"/>
        <v>1</v>
      </c>
      <c r="BJ2177" s="185">
        <f t="shared" si="566"/>
        <v>1</v>
      </c>
      <c r="BK2177" s="185">
        <f t="shared" si="566"/>
        <v>1</v>
      </c>
      <c r="BL2177" s="185">
        <f t="shared" si="566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7">$O$2180*T2181+$O$2183*T2184</f>
        <v>0</v>
      </c>
      <c r="U2178" s="182">
        <f t="shared" si="567"/>
        <v>0</v>
      </c>
      <c r="V2178" s="182">
        <f t="shared" si="567"/>
        <v>0</v>
      </c>
      <c r="W2178" s="182">
        <f t="shared" si="567"/>
        <v>0</v>
      </c>
      <c r="X2178" s="182">
        <f t="shared" si="567"/>
        <v>0</v>
      </c>
      <c r="Y2178" s="182">
        <f t="shared" si="567"/>
        <v>0</v>
      </c>
      <c r="Z2178" s="182">
        <f t="shared" si="567"/>
        <v>0</v>
      </c>
      <c r="AA2178" s="182">
        <f t="shared" si="567"/>
        <v>0</v>
      </c>
      <c r="AB2178" s="182">
        <f t="shared" si="567"/>
        <v>0</v>
      </c>
      <c r="AC2178" s="182">
        <f t="shared" si="567"/>
        <v>0</v>
      </c>
      <c r="AD2178" s="182">
        <f t="shared" si="567"/>
        <v>0</v>
      </c>
      <c r="AE2178" s="182">
        <f t="shared" si="567"/>
        <v>0</v>
      </c>
      <c r="AF2178" s="182">
        <f t="shared" si="567"/>
        <v>0</v>
      </c>
      <c r="AG2178" s="182">
        <f t="shared" si="567"/>
        <v>0</v>
      </c>
      <c r="AH2178" s="182">
        <f t="shared" si="567"/>
        <v>0</v>
      </c>
      <c r="AI2178" s="182">
        <f t="shared" si="567"/>
        <v>0</v>
      </c>
      <c r="AJ2178" s="182">
        <f t="shared" si="567"/>
        <v>0</v>
      </c>
      <c r="AK2178" s="182">
        <f t="shared" si="567"/>
        <v>0</v>
      </c>
      <c r="AL2178" s="182">
        <f t="shared" si="567"/>
        <v>0</v>
      </c>
      <c r="AM2178" s="182">
        <f t="shared" si="567"/>
        <v>0</v>
      </c>
      <c r="AN2178" s="182">
        <f t="shared" si="567"/>
        <v>0</v>
      </c>
      <c r="AO2178" s="182">
        <f t="shared" si="567"/>
        <v>0</v>
      </c>
      <c r="AP2178" s="182">
        <f t="shared" si="567"/>
        <v>0</v>
      </c>
      <c r="AQ2178" s="182">
        <f t="shared" si="567"/>
        <v>0</v>
      </c>
      <c r="AR2178" s="182">
        <f t="shared" si="567"/>
        <v>0</v>
      </c>
      <c r="AS2178" s="182">
        <f t="shared" si="567"/>
        <v>0</v>
      </c>
      <c r="AT2178" s="182">
        <f t="shared" si="567"/>
        <v>0</v>
      </c>
      <c r="AU2178" s="182">
        <f t="shared" si="567"/>
        <v>0</v>
      </c>
      <c r="AV2178" s="182">
        <f t="shared" si="567"/>
        <v>0</v>
      </c>
      <c r="AW2178" s="182">
        <f t="shared" si="567"/>
        <v>0</v>
      </c>
      <c r="AX2178" s="182">
        <f t="shared" si="567"/>
        <v>0</v>
      </c>
      <c r="AY2178" s="182">
        <f t="shared" si="567"/>
        <v>0</v>
      </c>
      <c r="AZ2178" s="182">
        <f t="shared" si="567"/>
        <v>0</v>
      </c>
      <c r="BA2178" s="182">
        <f t="shared" si="567"/>
        <v>0</v>
      </c>
      <c r="BB2178" s="182">
        <f t="shared" si="567"/>
        <v>0</v>
      </c>
      <c r="BC2178" s="182">
        <f t="shared" si="567"/>
        <v>0</v>
      </c>
      <c r="BD2178" s="182">
        <f t="shared" si="567"/>
        <v>0</v>
      </c>
      <c r="BE2178" s="182">
        <f t="shared" si="567"/>
        <v>0</v>
      </c>
      <c r="BF2178" s="182">
        <f t="shared" si="567"/>
        <v>0</v>
      </c>
      <c r="BG2178" s="182">
        <f t="shared" si="567"/>
        <v>0</v>
      </c>
      <c r="BH2178" s="182">
        <f t="shared" si="567"/>
        <v>0</v>
      </c>
      <c r="BI2178" s="182">
        <f t="shared" si="567"/>
        <v>0</v>
      </c>
      <c r="BJ2178" s="182">
        <f t="shared" si="567"/>
        <v>0</v>
      </c>
      <c r="BK2178" s="182">
        <f t="shared" si="567"/>
        <v>0</v>
      </c>
      <c r="BL2178" s="182">
        <f t="shared" si="567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780</v>
      </c>
      <c r="S2179" s="182">
        <f>$O$2180*S2182+$O$2183*S2185</f>
        <v>0</v>
      </c>
      <c r="T2179" s="182">
        <f t="shared" ref="T2179:BL2179" si="568">$O$2180*T2182+$O$2183*T2185</f>
        <v>0</v>
      </c>
      <c r="U2179" s="182">
        <f t="shared" si="568"/>
        <v>0</v>
      </c>
      <c r="V2179" s="182">
        <f t="shared" si="568"/>
        <v>0</v>
      </c>
      <c r="W2179" s="182">
        <f t="shared" si="568"/>
        <v>0</v>
      </c>
      <c r="X2179" s="182">
        <f t="shared" si="568"/>
        <v>0</v>
      </c>
      <c r="Y2179" s="182">
        <f t="shared" si="568"/>
        <v>0</v>
      </c>
      <c r="Z2179" s="182">
        <f t="shared" si="568"/>
        <v>0</v>
      </c>
      <c r="AA2179" s="182">
        <f t="shared" si="568"/>
        <v>0</v>
      </c>
      <c r="AB2179" s="182">
        <f t="shared" si="568"/>
        <v>0</v>
      </c>
      <c r="AC2179" s="182">
        <f t="shared" si="568"/>
        <v>0</v>
      </c>
      <c r="AD2179" s="182">
        <f t="shared" si="568"/>
        <v>0</v>
      </c>
      <c r="AE2179" s="182">
        <f t="shared" si="568"/>
        <v>0</v>
      </c>
      <c r="AF2179" s="182">
        <f t="shared" si="568"/>
        <v>0</v>
      </c>
      <c r="AG2179" s="182">
        <f t="shared" si="568"/>
        <v>0</v>
      </c>
      <c r="AH2179" s="182">
        <f t="shared" si="568"/>
        <v>0</v>
      </c>
      <c r="AI2179" s="182">
        <f t="shared" si="568"/>
        <v>0</v>
      </c>
      <c r="AJ2179" s="182">
        <f t="shared" si="568"/>
        <v>0</v>
      </c>
      <c r="AK2179" s="182">
        <f t="shared" si="568"/>
        <v>0</v>
      </c>
      <c r="AL2179" s="182">
        <f t="shared" si="568"/>
        <v>0</v>
      </c>
      <c r="AM2179" s="182">
        <f t="shared" si="568"/>
        <v>0</v>
      </c>
      <c r="AN2179" s="182">
        <f t="shared" si="568"/>
        <v>0</v>
      </c>
      <c r="AO2179" s="182">
        <f t="shared" si="568"/>
        <v>0</v>
      </c>
      <c r="AP2179" s="182">
        <f t="shared" si="568"/>
        <v>0</v>
      </c>
      <c r="AQ2179" s="182">
        <f t="shared" si="568"/>
        <v>0</v>
      </c>
      <c r="AR2179" s="182">
        <f t="shared" si="568"/>
        <v>0</v>
      </c>
      <c r="AS2179" s="182">
        <f t="shared" si="568"/>
        <v>0</v>
      </c>
      <c r="AT2179" s="182">
        <f t="shared" si="568"/>
        <v>0</v>
      </c>
      <c r="AU2179" s="182">
        <f t="shared" si="568"/>
        <v>0</v>
      </c>
      <c r="AV2179" s="182">
        <f t="shared" si="568"/>
        <v>0</v>
      </c>
      <c r="AW2179" s="182">
        <f t="shared" si="568"/>
        <v>0</v>
      </c>
      <c r="AX2179" s="182">
        <f t="shared" si="568"/>
        <v>0</v>
      </c>
      <c r="AY2179" s="182">
        <f t="shared" si="568"/>
        <v>0</v>
      </c>
      <c r="AZ2179" s="182">
        <f t="shared" si="568"/>
        <v>0.7</v>
      </c>
      <c r="BA2179" s="182">
        <f t="shared" si="568"/>
        <v>0.7</v>
      </c>
      <c r="BB2179" s="182">
        <f t="shared" si="568"/>
        <v>0.7</v>
      </c>
      <c r="BC2179" s="182">
        <f t="shared" si="568"/>
        <v>0.7</v>
      </c>
      <c r="BD2179" s="182">
        <f t="shared" si="568"/>
        <v>0.7</v>
      </c>
      <c r="BE2179" s="182">
        <f t="shared" si="568"/>
        <v>1</v>
      </c>
      <c r="BF2179" s="182">
        <f t="shared" si="568"/>
        <v>1</v>
      </c>
      <c r="BG2179" s="182">
        <f t="shared" si="568"/>
        <v>1</v>
      </c>
      <c r="BH2179" s="182">
        <f t="shared" si="568"/>
        <v>1</v>
      </c>
      <c r="BI2179" s="182">
        <f t="shared" si="568"/>
        <v>1</v>
      </c>
      <c r="BJ2179" s="182">
        <f t="shared" si="568"/>
        <v>1</v>
      </c>
      <c r="BK2179" s="182">
        <f t="shared" si="568"/>
        <v>1</v>
      </c>
      <c r="BL2179" s="182">
        <f t="shared" si="568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777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780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/>
      <c r="AY2182" s="182"/>
      <c r="AZ2182" s="182">
        <v>1</v>
      </c>
      <c r="BA2182" s="182">
        <v>1</v>
      </c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778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780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>
        <v>1</v>
      </c>
      <c r="BF2185" s="182">
        <v>1</v>
      </c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780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/>
      <c r="AV2188" s="182"/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780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/>
      <c r="BB2191" s="182"/>
      <c r="BC2191" s="182">
        <v>1</v>
      </c>
      <c r="BD2191" s="182">
        <v>1</v>
      </c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9">T2195*$N$2195+T2207*$N$2207+T2204*$N$2204</f>
        <v>0</v>
      </c>
      <c r="U2192" s="187">
        <f t="shared" si="569"/>
        <v>0</v>
      </c>
      <c r="V2192" s="187">
        <f t="shared" si="569"/>
        <v>0</v>
      </c>
      <c r="W2192" s="187">
        <f t="shared" si="569"/>
        <v>0</v>
      </c>
      <c r="X2192" s="187">
        <f t="shared" si="569"/>
        <v>0</v>
      </c>
      <c r="Y2192" s="187">
        <f t="shared" si="569"/>
        <v>0</v>
      </c>
      <c r="Z2192" s="187">
        <f t="shared" si="569"/>
        <v>0</v>
      </c>
      <c r="AA2192" s="187">
        <f t="shared" si="569"/>
        <v>0</v>
      </c>
      <c r="AB2192" s="187">
        <f t="shared" si="569"/>
        <v>0</v>
      </c>
      <c r="AC2192" s="187">
        <f t="shared" si="569"/>
        <v>0</v>
      </c>
      <c r="AD2192" s="187">
        <f t="shared" si="569"/>
        <v>0</v>
      </c>
      <c r="AE2192" s="187">
        <f t="shared" si="569"/>
        <v>0</v>
      </c>
      <c r="AF2192" s="187">
        <f t="shared" si="569"/>
        <v>0</v>
      </c>
      <c r="AG2192" s="187">
        <f t="shared" si="569"/>
        <v>0</v>
      </c>
      <c r="AH2192" s="187">
        <f t="shared" si="569"/>
        <v>0</v>
      </c>
      <c r="AI2192" s="187">
        <f t="shared" si="569"/>
        <v>0</v>
      </c>
      <c r="AJ2192" s="187">
        <f t="shared" si="569"/>
        <v>0</v>
      </c>
      <c r="AK2192" s="187">
        <f t="shared" si="569"/>
        <v>0</v>
      </c>
      <c r="AL2192" s="187">
        <f t="shared" si="569"/>
        <v>0</v>
      </c>
      <c r="AM2192" s="187">
        <f t="shared" si="569"/>
        <v>0</v>
      </c>
      <c r="AN2192" s="187">
        <f t="shared" si="569"/>
        <v>0</v>
      </c>
      <c r="AO2192" s="187">
        <f t="shared" si="569"/>
        <v>0</v>
      </c>
      <c r="AP2192" s="187">
        <f t="shared" si="569"/>
        <v>0</v>
      </c>
      <c r="AQ2192" s="187">
        <f t="shared" si="569"/>
        <v>0</v>
      </c>
      <c r="AR2192" s="187">
        <f t="shared" si="569"/>
        <v>0</v>
      </c>
      <c r="AS2192" s="187">
        <f t="shared" si="569"/>
        <v>0</v>
      </c>
      <c r="AT2192" s="187">
        <f t="shared" si="569"/>
        <v>0</v>
      </c>
      <c r="AU2192" s="187">
        <f t="shared" si="569"/>
        <v>7.1822373553573085E-2</v>
      </c>
      <c r="AV2192" s="187">
        <f t="shared" si="569"/>
        <v>0.17983074481677386</v>
      </c>
      <c r="AW2192" s="187">
        <f t="shared" si="569"/>
        <v>0.17983074481677386</v>
      </c>
      <c r="AX2192" s="187">
        <f t="shared" si="569"/>
        <v>0.17983074481677386</v>
      </c>
      <c r="AY2192" s="187">
        <f t="shared" si="569"/>
        <v>0.17983074481677386</v>
      </c>
      <c r="AZ2192" s="187">
        <f t="shared" si="569"/>
        <v>0.95371069803005681</v>
      </c>
      <c r="BA2192" s="187">
        <f t="shared" si="569"/>
        <v>0.95371069803005681</v>
      </c>
      <c r="BB2192" s="187">
        <f t="shared" si="569"/>
        <v>1</v>
      </c>
      <c r="BC2192" s="187">
        <f t="shared" si="569"/>
        <v>1</v>
      </c>
      <c r="BD2192" s="187">
        <f t="shared" si="569"/>
        <v>1</v>
      </c>
      <c r="BE2192" s="187">
        <f t="shared" si="569"/>
        <v>1</v>
      </c>
      <c r="BF2192" s="187">
        <f t="shared" si="569"/>
        <v>1</v>
      </c>
      <c r="BG2192" s="187">
        <f t="shared" si="569"/>
        <v>1</v>
      </c>
      <c r="BH2192" s="187">
        <f t="shared" si="569"/>
        <v>1</v>
      </c>
      <c r="BI2192" s="187">
        <f t="shared" si="569"/>
        <v>1</v>
      </c>
      <c r="BJ2192" s="187">
        <f t="shared" si="569"/>
        <v>1</v>
      </c>
      <c r="BK2192" s="187">
        <f t="shared" si="569"/>
        <v>1</v>
      </c>
      <c r="BL2192" s="187">
        <f t="shared" si="569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780</v>
      </c>
      <c r="S2193" s="182">
        <f t="shared" ref="S2193:BL2193" si="570">S2196*$N2195+S2208*$N2207+S2205*$N2204</f>
        <v>0</v>
      </c>
      <c r="T2193" s="182">
        <f t="shared" si="570"/>
        <v>0</v>
      </c>
      <c r="U2193" s="182">
        <f t="shared" si="570"/>
        <v>0</v>
      </c>
      <c r="V2193" s="182">
        <f t="shared" si="570"/>
        <v>0</v>
      </c>
      <c r="W2193" s="182">
        <f t="shared" si="570"/>
        <v>0</v>
      </c>
      <c r="X2193" s="182">
        <f t="shared" si="570"/>
        <v>0</v>
      </c>
      <c r="Y2193" s="182">
        <f t="shared" si="570"/>
        <v>0</v>
      </c>
      <c r="Z2193" s="182">
        <f t="shared" si="570"/>
        <v>0</v>
      </c>
      <c r="AA2193" s="182">
        <f t="shared" si="570"/>
        <v>0</v>
      </c>
      <c r="AB2193" s="182">
        <f t="shared" si="570"/>
        <v>0</v>
      </c>
      <c r="AC2193" s="182">
        <f t="shared" si="570"/>
        <v>0</v>
      </c>
      <c r="AD2193" s="182">
        <f t="shared" si="570"/>
        <v>0</v>
      </c>
      <c r="AE2193" s="182">
        <f t="shared" si="570"/>
        <v>0</v>
      </c>
      <c r="AF2193" s="182">
        <f t="shared" si="570"/>
        <v>0</v>
      </c>
      <c r="AG2193" s="182">
        <f t="shared" si="570"/>
        <v>0</v>
      </c>
      <c r="AH2193" s="182">
        <f t="shared" si="570"/>
        <v>0</v>
      </c>
      <c r="AI2193" s="182">
        <f t="shared" si="570"/>
        <v>0</v>
      </c>
      <c r="AJ2193" s="182">
        <f t="shared" si="570"/>
        <v>0</v>
      </c>
      <c r="AK2193" s="182">
        <f t="shared" si="570"/>
        <v>0</v>
      </c>
      <c r="AL2193" s="182">
        <f t="shared" si="570"/>
        <v>0</v>
      </c>
      <c r="AM2193" s="182">
        <f t="shared" si="570"/>
        <v>0</v>
      </c>
      <c r="AN2193" s="182">
        <f t="shared" si="570"/>
        <v>0</v>
      </c>
      <c r="AO2193" s="182">
        <f t="shared" si="570"/>
        <v>0</v>
      </c>
      <c r="AP2193" s="182">
        <f t="shared" si="570"/>
        <v>0</v>
      </c>
      <c r="AQ2193" s="182">
        <f t="shared" si="570"/>
        <v>0</v>
      </c>
      <c r="AR2193" s="182">
        <f t="shared" si="570"/>
        <v>0</v>
      </c>
      <c r="AS2193" s="182">
        <f t="shared" si="570"/>
        <v>0</v>
      </c>
      <c r="AT2193" s="182">
        <f t="shared" si="570"/>
        <v>0</v>
      </c>
      <c r="AU2193" s="182">
        <f t="shared" si="570"/>
        <v>0</v>
      </c>
      <c r="AV2193" s="182">
        <f t="shared" si="570"/>
        <v>0</v>
      </c>
      <c r="AW2193" s="182">
        <f t="shared" si="570"/>
        <v>0</v>
      </c>
      <c r="AX2193" s="182">
        <f t="shared" si="570"/>
        <v>0</v>
      </c>
      <c r="AY2193" s="182">
        <f t="shared" si="570"/>
        <v>0</v>
      </c>
      <c r="AZ2193" s="182">
        <f t="shared" si="570"/>
        <v>0</v>
      </c>
      <c r="BA2193" s="182">
        <f t="shared" si="570"/>
        <v>0</v>
      </c>
      <c r="BB2193" s="182">
        <f t="shared" si="570"/>
        <v>0</v>
      </c>
      <c r="BC2193" s="182">
        <f t="shared" si="570"/>
        <v>0</v>
      </c>
      <c r="BD2193" s="182">
        <f t="shared" si="570"/>
        <v>0</v>
      </c>
      <c r="BE2193" s="182">
        <f t="shared" si="570"/>
        <v>0</v>
      </c>
      <c r="BF2193" s="182">
        <f t="shared" si="570"/>
        <v>0</v>
      </c>
      <c r="BG2193" s="182">
        <f t="shared" si="570"/>
        <v>0</v>
      </c>
      <c r="BH2193" s="182">
        <f t="shared" si="570"/>
        <v>0</v>
      </c>
      <c r="BI2193" s="182">
        <f t="shared" si="570"/>
        <v>0</v>
      </c>
      <c r="BJ2193" s="182">
        <f t="shared" si="570"/>
        <v>0</v>
      </c>
      <c r="BK2193" s="182">
        <f t="shared" si="570"/>
        <v>0</v>
      </c>
      <c r="BL2193" s="182">
        <f t="shared" si="570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780</v>
      </c>
      <c r="S2194" s="182">
        <f>S2197*$N$2195+S2209*$N$2207+S2206*$N$2204</f>
        <v>0</v>
      </c>
      <c r="T2194" s="413">
        <f t="shared" ref="T2194:BL2194" si="571">T2197*$N$2195+T2209*$N$2207+T2206*$N$2204</f>
        <v>0</v>
      </c>
      <c r="U2194" s="182">
        <f t="shared" si="571"/>
        <v>0</v>
      </c>
      <c r="V2194" s="182">
        <f t="shared" si="571"/>
        <v>0</v>
      </c>
      <c r="W2194" s="182">
        <f t="shared" si="571"/>
        <v>0</v>
      </c>
      <c r="X2194" s="182">
        <f t="shared" si="571"/>
        <v>0</v>
      </c>
      <c r="Y2194" s="182">
        <f t="shared" si="571"/>
        <v>0</v>
      </c>
      <c r="Z2194" s="182">
        <f t="shared" si="571"/>
        <v>0</v>
      </c>
      <c r="AA2194" s="182">
        <f t="shared" si="571"/>
        <v>0</v>
      </c>
      <c r="AB2194" s="182">
        <f t="shared" si="571"/>
        <v>0</v>
      </c>
      <c r="AC2194" s="182">
        <f t="shared" si="571"/>
        <v>0</v>
      </c>
      <c r="AD2194" s="182">
        <f t="shared" si="571"/>
        <v>0</v>
      </c>
      <c r="AE2194" s="182">
        <f t="shared" si="571"/>
        <v>0</v>
      </c>
      <c r="AF2194" s="182">
        <f t="shared" si="571"/>
        <v>0</v>
      </c>
      <c r="AG2194" s="182">
        <f t="shared" si="571"/>
        <v>0</v>
      </c>
      <c r="AH2194" s="182">
        <f t="shared" si="571"/>
        <v>0</v>
      </c>
      <c r="AI2194" s="182">
        <f t="shared" si="571"/>
        <v>0</v>
      </c>
      <c r="AJ2194" s="182">
        <f t="shared" si="571"/>
        <v>0</v>
      </c>
      <c r="AK2194" s="182">
        <f t="shared" si="571"/>
        <v>0</v>
      </c>
      <c r="AL2194" s="182">
        <f t="shared" si="571"/>
        <v>0</v>
      </c>
      <c r="AM2194" s="182">
        <f t="shared" si="571"/>
        <v>0</v>
      </c>
      <c r="AN2194" s="182">
        <f t="shared" si="571"/>
        <v>0</v>
      </c>
      <c r="AO2194" s="182">
        <f t="shared" si="571"/>
        <v>0</v>
      </c>
      <c r="AP2194" s="182">
        <f t="shared" si="571"/>
        <v>0</v>
      </c>
      <c r="AQ2194" s="182">
        <f t="shared" si="571"/>
        <v>0</v>
      </c>
      <c r="AR2194" s="182">
        <f t="shared" si="571"/>
        <v>0</v>
      </c>
      <c r="AS2194" s="182">
        <f t="shared" si="571"/>
        <v>0</v>
      </c>
      <c r="AT2194" s="182">
        <f t="shared" si="571"/>
        <v>0</v>
      </c>
      <c r="AU2194" s="182">
        <f t="shared" si="571"/>
        <v>0</v>
      </c>
      <c r="AV2194" s="182">
        <f t="shared" si="571"/>
        <v>0</v>
      </c>
      <c r="AW2194" s="182">
        <f t="shared" si="571"/>
        <v>7.1822373553573085E-2</v>
      </c>
      <c r="AX2194" s="182">
        <f t="shared" si="571"/>
        <v>0.17983074481677386</v>
      </c>
      <c r="AY2194" s="182">
        <f t="shared" si="571"/>
        <v>0.17983074481677386</v>
      </c>
      <c r="AZ2194" s="182">
        <f t="shared" si="571"/>
        <v>0.17983074481677386</v>
      </c>
      <c r="BA2194" s="182">
        <f t="shared" si="571"/>
        <v>0.17983074481677386</v>
      </c>
      <c r="BB2194" s="182">
        <f t="shared" si="571"/>
        <v>0.95371069803005681</v>
      </c>
      <c r="BC2194" s="182">
        <f t="shared" si="571"/>
        <v>0.95371069803005681</v>
      </c>
      <c r="BD2194" s="182">
        <f t="shared" si="571"/>
        <v>1</v>
      </c>
      <c r="BE2194" s="182">
        <f t="shared" si="571"/>
        <v>1</v>
      </c>
      <c r="BF2194" s="182">
        <f t="shared" si="571"/>
        <v>1</v>
      </c>
      <c r="BG2194" s="182">
        <f t="shared" si="571"/>
        <v>1</v>
      </c>
      <c r="BH2194" s="182">
        <f t="shared" si="571"/>
        <v>1</v>
      </c>
      <c r="BI2194" s="182">
        <f t="shared" si="571"/>
        <v>1</v>
      </c>
      <c r="BJ2194" s="182">
        <f t="shared" si="571"/>
        <v>1</v>
      </c>
      <c r="BK2194" s="182">
        <f t="shared" si="571"/>
        <v>1</v>
      </c>
      <c r="BL2194" s="182">
        <f t="shared" si="571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2">$O$2198*T2198+$O$2201*T2201</f>
        <v>0</v>
      </c>
      <c r="U2195" s="185">
        <f t="shared" si="572"/>
        <v>0</v>
      </c>
      <c r="V2195" s="185">
        <f t="shared" si="572"/>
        <v>0</v>
      </c>
      <c r="W2195" s="185">
        <f t="shared" si="572"/>
        <v>0</v>
      </c>
      <c r="X2195" s="185">
        <f t="shared" si="572"/>
        <v>0</v>
      </c>
      <c r="Y2195" s="185">
        <f t="shared" si="572"/>
        <v>0</v>
      </c>
      <c r="Z2195" s="185">
        <f t="shared" si="572"/>
        <v>0</v>
      </c>
      <c r="AA2195" s="185">
        <f t="shared" si="572"/>
        <v>0</v>
      </c>
      <c r="AB2195" s="185">
        <f t="shared" si="572"/>
        <v>0</v>
      </c>
      <c r="AC2195" s="185">
        <f t="shared" si="572"/>
        <v>0</v>
      </c>
      <c r="AD2195" s="185">
        <f t="shared" si="572"/>
        <v>0</v>
      </c>
      <c r="AE2195" s="185">
        <f t="shared" si="572"/>
        <v>0</v>
      </c>
      <c r="AF2195" s="185">
        <f t="shared" si="572"/>
        <v>0</v>
      </c>
      <c r="AG2195" s="185">
        <f t="shared" si="572"/>
        <v>0</v>
      </c>
      <c r="AH2195" s="185">
        <f t="shared" si="572"/>
        <v>0</v>
      </c>
      <c r="AI2195" s="185">
        <f t="shared" si="572"/>
        <v>0</v>
      </c>
      <c r="AJ2195" s="185">
        <f t="shared" si="572"/>
        <v>0</v>
      </c>
      <c r="AK2195" s="185">
        <f t="shared" si="572"/>
        <v>0</v>
      </c>
      <c r="AL2195" s="185">
        <f t="shared" si="572"/>
        <v>0</v>
      </c>
      <c r="AM2195" s="185">
        <f t="shared" si="572"/>
        <v>0</v>
      </c>
      <c r="AN2195" s="185">
        <f t="shared" si="572"/>
        <v>0</v>
      </c>
      <c r="AO2195" s="185">
        <f t="shared" si="572"/>
        <v>0</v>
      </c>
      <c r="AP2195" s="185">
        <f t="shared" si="572"/>
        <v>0</v>
      </c>
      <c r="AQ2195" s="185">
        <f t="shared" si="572"/>
        <v>0</v>
      </c>
      <c r="AR2195" s="185">
        <f t="shared" si="572"/>
        <v>0</v>
      </c>
      <c r="AS2195" s="185">
        <f t="shared" si="572"/>
        <v>0</v>
      </c>
      <c r="AT2195" s="185">
        <f t="shared" si="572"/>
        <v>0</v>
      </c>
      <c r="AU2195" s="185">
        <f t="shared" si="572"/>
        <v>0</v>
      </c>
      <c r="AV2195" s="185">
        <f t="shared" si="572"/>
        <v>0.7</v>
      </c>
      <c r="AW2195" s="185">
        <f t="shared" si="572"/>
        <v>0.7</v>
      </c>
      <c r="AX2195" s="185">
        <f t="shared" si="572"/>
        <v>0.7</v>
      </c>
      <c r="AY2195" s="185">
        <f t="shared" si="572"/>
        <v>0.7</v>
      </c>
      <c r="AZ2195" s="185">
        <f t="shared" si="572"/>
        <v>0.7</v>
      </c>
      <c r="BA2195" s="185">
        <f t="shared" si="572"/>
        <v>0.7</v>
      </c>
      <c r="BB2195" s="185">
        <f t="shared" si="572"/>
        <v>1</v>
      </c>
      <c r="BC2195" s="185">
        <f t="shared" si="572"/>
        <v>1</v>
      </c>
      <c r="BD2195" s="185">
        <f t="shared" si="572"/>
        <v>1</v>
      </c>
      <c r="BE2195" s="185">
        <f t="shared" si="572"/>
        <v>1</v>
      </c>
      <c r="BF2195" s="185">
        <f t="shared" si="572"/>
        <v>1</v>
      </c>
      <c r="BG2195" s="185">
        <f t="shared" si="572"/>
        <v>1</v>
      </c>
      <c r="BH2195" s="185">
        <f t="shared" si="572"/>
        <v>1</v>
      </c>
      <c r="BI2195" s="185">
        <f t="shared" si="572"/>
        <v>1</v>
      </c>
      <c r="BJ2195" s="185">
        <f t="shared" si="572"/>
        <v>1</v>
      </c>
      <c r="BK2195" s="185">
        <f t="shared" si="572"/>
        <v>1</v>
      </c>
      <c r="BL2195" s="185">
        <f t="shared" si="572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3">$O$2198*T2199+$O$2201*T2202</f>
        <v>0</v>
      </c>
      <c r="U2196" s="182">
        <f t="shared" si="573"/>
        <v>0</v>
      </c>
      <c r="V2196" s="182">
        <f t="shared" si="573"/>
        <v>0</v>
      </c>
      <c r="W2196" s="182">
        <f t="shared" si="573"/>
        <v>0</v>
      </c>
      <c r="X2196" s="182">
        <f t="shared" si="573"/>
        <v>0</v>
      </c>
      <c r="Y2196" s="182">
        <f t="shared" si="573"/>
        <v>0</v>
      </c>
      <c r="Z2196" s="182">
        <f t="shared" si="573"/>
        <v>0</v>
      </c>
      <c r="AA2196" s="182">
        <f t="shared" si="573"/>
        <v>0</v>
      </c>
      <c r="AB2196" s="182">
        <f t="shared" si="573"/>
        <v>0</v>
      </c>
      <c r="AC2196" s="182">
        <f t="shared" si="573"/>
        <v>0</v>
      </c>
      <c r="AD2196" s="182">
        <f t="shared" si="573"/>
        <v>0</v>
      </c>
      <c r="AE2196" s="182">
        <f t="shared" si="573"/>
        <v>0</v>
      </c>
      <c r="AF2196" s="182">
        <f t="shared" si="573"/>
        <v>0</v>
      </c>
      <c r="AG2196" s="182">
        <f t="shared" si="573"/>
        <v>0</v>
      </c>
      <c r="AH2196" s="182">
        <f t="shared" si="573"/>
        <v>0</v>
      </c>
      <c r="AI2196" s="182">
        <f t="shared" si="573"/>
        <v>0</v>
      </c>
      <c r="AJ2196" s="182">
        <f t="shared" si="573"/>
        <v>0</v>
      </c>
      <c r="AK2196" s="182">
        <f t="shared" si="573"/>
        <v>0</v>
      </c>
      <c r="AL2196" s="182">
        <f t="shared" si="573"/>
        <v>0</v>
      </c>
      <c r="AM2196" s="182">
        <f t="shared" si="573"/>
        <v>0</v>
      </c>
      <c r="AN2196" s="182">
        <f t="shared" si="573"/>
        <v>0</v>
      </c>
      <c r="AO2196" s="182">
        <f t="shared" si="573"/>
        <v>0</v>
      </c>
      <c r="AP2196" s="182">
        <f t="shared" si="573"/>
        <v>0</v>
      </c>
      <c r="AQ2196" s="182">
        <f t="shared" si="573"/>
        <v>0</v>
      </c>
      <c r="AR2196" s="182">
        <f t="shared" si="573"/>
        <v>0</v>
      </c>
      <c r="AS2196" s="182">
        <f t="shared" si="573"/>
        <v>0</v>
      </c>
      <c r="AT2196" s="182">
        <f t="shared" si="573"/>
        <v>0</v>
      </c>
      <c r="AU2196" s="182">
        <f t="shared" si="573"/>
        <v>0</v>
      </c>
      <c r="AV2196" s="182">
        <f t="shared" si="573"/>
        <v>0</v>
      </c>
      <c r="AW2196" s="182">
        <f t="shared" si="573"/>
        <v>0</v>
      </c>
      <c r="AX2196" s="182">
        <f t="shared" si="573"/>
        <v>0</v>
      </c>
      <c r="AY2196" s="182">
        <f t="shared" si="573"/>
        <v>0</v>
      </c>
      <c r="AZ2196" s="182">
        <f t="shared" si="573"/>
        <v>0</v>
      </c>
      <c r="BA2196" s="182">
        <f t="shared" si="573"/>
        <v>0</v>
      </c>
      <c r="BB2196" s="182">
        <f t="shared" si="573"/>
        <v>0</v>
      </c>
      <c r="BC2196" s="182">
        <f t="shared" si="573"/>
        <v>0</v>
      </c>
      <c r="BD2196" s="182">
        <f t="shared" si="573"/>
        <v>0</v>
      </c>
      <c r="BE2196" s="182">
        <f t="shared" si="573"/>
        <v>0</v>
      </c>
      <c r="BF2196" s="182">
        <f t="shared" si="573"/>
        <v>0</v>
      </c>
      <c r="BG2196" s="182">
        <f t="shared" si="573"/>
        <v>0</v>
      </c>
      <c r="BH2196" s="182">
        <f t="shared" si="573"/>
        <v>0</v>
      </c>
      <c r="BI2196" s="182">
        <f t="shared" si="573"/>
        <v>0</v>
      </c>
      <c r="BJ2196" s="182">
        <f t="shared" si="573"/>
        <v>0</v>
      </c>
      <c r="BK2196" s="182">
        <f t="shared" si="573"/>
        <v>0</v>
      </c>
      <c r="BL2196" s="182">
        <f t="shared" si="573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780</v>
      </c>
      <c r="S2197" s="182">
        <f>$O$2198*S2200+$O$2201*S2203</f>
        <v>0</v>
      </c>
      <c r="T2197" s="182">
        <f t="shared" ref="T2197:BL2197" si="574">$O$2198*T2200+$O$2201*T2203</f>
        <v>0</v>
      </c>
      <c r="U2197" s="182">
        <f t="shared" si="574"/>
        <v>0</v>
      </c>
      <c r="V2197" s="182">
        <f t="shared" si="574"/>
        <v>0</v>
      </c>
      <c r="W2197" s="182">
        <f t="shared" si="574"/>
        <v>0</v>
      </c>
      <c r="X2197" s="182">
        <f t="shared" si="574"/>
        <v>0</v>
      </c>
      <c r="Y2197" s="182">
        <f t="shared" si="574"/>
        <v>0</v>
      </c>
      <c r="Z2197" s="182">
        <f t="shared" si="574"/>
        <v>0</v>
      </c>
      <c r="AA2197" s="182">
        <f t="shared" si="574"/>
        <v>0</v>
      </c>
      <c r="AB2197" s="182">
        <f t="shared" si="574"/>
        <v>0</v>
      </c>
      <c r="AC2197" s="182">
        <f t="shared" si="574"/>
        <v>0</v>
      </c>
      <c r="AD2197" s="182">
        <f t="shared" si="574"/>
        <v>0</v>
      </c>
      <c r="AE2197" s="182">
        <f t="shared" si="574"/>
        <v>0</v>
      </c>
      <c r="AF2197" s="182">
        <f t="shared" si="574"/>
        <v>0</v>
      </c>
      <c r="AG2197" s="182">
        <f t="shared" si="574"/>
        <v>0</v>
      </c>
      <c r="AH2197" s="182">
        <f t="shared" si="574"/>
        <v>0</v>
      </c>
      <c r="AI2197" s="182">
        <f t="shared" si="574"/>
        <v>0</v>
      </c>
      <c r="AJ2197" s="182">
        <f t="shared" si="574"/>
        <v>0</v>
      </c>
      <c r="AK2197" s="182">
        <f t="shared" si="574"/>
        <v>0</v>
      </c>
      <c r="AL2197" s="182">
        <f t="shared" si="574"/>
        <v>0</v>
      </c>
      <c r="AM2197" s="182">
        <f t="shared" si="574"/>
        <v>0</v>
      </c>
      <c r="AN2197" s="182">
        <f t="shared" si="574"/>
        <v>0</v>
      </c>
      <c r="AO2197" s="182">
        <f t="shared" si="574"/>
        <v>0</v>
      </c>
      <c r="AP2197" s="182">
        <f t="shared" si="574"/>
        <v>0</v>
      </c>
      <c r="AQ2197" s="182">
        <f t="shared" si="574"/>
        <v>0</v>
      </c>
      <c r="AR2197" s="182">
        <f t="shared" si="574"/>
        <v>0</v>
      </c>
      <c r="AS2197" s="182">
        <f t="shared" si="574"/>
        <v>0</v>
      </c>
      <c r="AT2197" s="182">
        <f t="shared" si="574"/>
        <v>0</v>
      </c>
      <c r="AU2197" s="182">
        <f t="shared" si="574"/>
        <v>0</v>
      </c>
      <c r="AV2197" s="182">
        <f t="shared" si="574"/>
        <v>0</v>
      </c>
      <c r="AW2197" s="182">
        <f t="shared" si="574"/>
        <v>0</v>
      </c>
      <c r="AX2197" s="182">
        <f t="shared" si="574"/>
        <v>0.7</v>
      </c>
      <c r="AY2197" s="182">
        <f t="shared" si="574"/>
        <v>0.7</v>
      </c>
      <c r="AZ2197" s="182">
        <f t="shared" si="574"/>
        <v>0.7</v>
      </c>
      <c r="BA2197" s="182">
        <f t="shared" si="574"/>
        <v>0.7</v>
      </c>
      <c r="BB2197" s="182">
        <f t="shared" si="574"/>
        <v>0.7</v>
      </c>
      <c r="BC2197" s="182">
        <f t="shared" si="574"/>
        <v>0.7</v>
      </c>
      <c r="BD2197" s="182">
        <f t="shared" si="574"/>
        <v>1</v>
      </c>
      <c r="BE2197" s="182">
        <f t="shared" si="574"/>
        <v>1</v>
      </c>
      <c r="BF2197" s="182">
        <f t="shared" si="574"/>
        <v>1</v>
      </c>
      <c r="BG2197" s="182">
        <f t="shared" si="574"/>
        <v>1</v>
      </c>
      <c r="BH2197" s="182">
        <f t="shared" si="574"/>
        <v>1</v>
      </c>
      <c r="BI2197" s="182">
        <f t="shared" si="574"/>
        <v>1</v>
      </c>
      <c r="BJ2197" s="182">
        <f t="shared" si="574"/>
        <v>1</v>
      </c>
      <c r="BK2197" s="182">
        <f t="shared" si="574"/>
        <v>1</v>
      </c>
      <c r="BL2197" s="182">
        <f t="shared" si="574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777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780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/>
      <c r="AW2200" s="182"/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778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780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/>
      <c r="BC2203" s="182"/>
      <c r="BD2203" s="182">
        <v>1</v>
      </c>
      <c r="BE2203" s="182">
        <v>1</v>
      </c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780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/>
      <c r="AV2206" s="182"/>
      <c r="AW2206" s="182">
        <v>1</v>
      </c>
      <c r="AX2206" s="182">
        <v>1</v>
      </c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780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/>
      <c r="BA2209" s="182"/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5">T2213*$N$2213+T2225*$N$2225+T2222*$N$2222</f>
        <v>0</v>
      </c>
      <c r="U2210" s="187">
        <f t="shared" si="575"/>
        <v>0</v>
      </c>
      <c r="V2210" s="187">
        <f t="shared" si="575"/>
        <v>0</v>
      </c>
      <c r="W2210" s="187">
        <f t="shared" si="575"/>
        <v>0</v>
      </c>
      <c r="X2210" s="187">
        <f t="shared" si="575"/>
        <v>0</v>
      </c>
      <c r="Y2210" s="187">
        <f t="shared" si="575"/>
        <v>0</v>
      </c>
      <c r="Z2210" s="187">
        <f t="shared" si="575"/>
        <v>0</v>
      </c>
      <c r="AA2210" s="187">
        <f t="shared" si="575"/>
        <v>0</v>
      </c>
      <c r="AB2210" s="187">
        <f t="shared" si="575"/>
        <v>0</v>
      </c>
      <c r="AC2210" s="187">
        <f t="shared" si="575"/>
        <v>0</v>
      </c>
      <c r="AD2210" s="187">
        <f t="shared" si="575"/>
        <v>0</v>
      </c>
      <c r="AE2210" s="187">
        <f t="shared" si="575"/>
        <v>0</v>
      </c>
      <c r="AF2210" s="187">
        <f t="shared" si="575"/>
        <v>0</v>
      </c>
      <c r="AG2210" s="187">
        <f t="shared" si="575"/>
        <v>0</v>
      </c>
      <c r="AH2210" s="187">
        <f t="shared" si="575"/>
        <v>0</v>
      </c>
      <c r="AI2210" s="187">
        <f t="shared" si="575"/>
        <v>0</v>
      </c>
      <c r="AJ2210" s="187">
        <f t="shared" si="575"/>
        <v>0</v>
      </c>
      <c r="AK2210" s="187">
        <f t="shared" si="575"/>
        <v>0</v>
      </c>
      <c r="AL2210" s="187">
        <f t="shared" si="575"/>
        <v>0</v>
      </c>
      <c r="AM2210" s="187">
        <f t="shared" si="575"/>
        <v>0</v>
      </c>
      <c r="AN2210" s="187">
        <f t="shared" si="575"/>
        <v>0</v>
      </c>
      <c r="AO2210" s="187">
        <f t="shared" si="575"/>
        <v>0</v>
      </c>
      <c r="AP2210" s="187">
        <f t="shared" si="575"/>
        <v>0</v>
      </c>
      <c r="AQ2210" s="187">
        <f t="shared" si="575"/>
        <v>0</v>
      </c>
      <c r="AR2210" s="187">
        <f t="shared" si="575"/>
        <v>0</v>
      </c>
      <c r="AS2210" s="187">
        <f t="shared" si="575"/>
        <v>0</v>
      </c>
      <c r="AT2210" s="187">
        <f t="shared" si="575"/>
        <v>0</v>
      </c>
      <c r="AU2210" s="187">
        <f t="shared" si="575"/>
        <v>0.17983074481677386</v>
      </c>
      <c r="AV2210" s="187">
        <f t="shared" si="575"/>
        <v>0.17983074481677386</v>
      </c>
      <c r="AW2210" s="187">
        <f t="shared" si="575"/>
        <v>0.17983074481677386</v>
      </c>
      <c r="AX2210" s="187">
        <f t="shared" si="575"/>
        <v>0.95371069803005681</v>
      </c>
      <c r="AY2210" s="187">
        <f t="shared" si="575"/>
        <v>0.95371069803005681</v>
      </c>
      <c r="AZ2210" s="187">
        <f t="shared" si="575"/>
        <v>0.95371069803005681</v>
      </c>
      <c r="BA2210" s="187">
        <f t="shared" si="575"/>
        <v>0.95371069803005681</v>
      </c>
      <c r="BB2210" s="187">
        <f t="shared" si="575"/>
        <v>0.95371069803005681</v>
      </c>
      <c r="BC2210" s="187">
        <f t="shared" si="575"/>
        <v>1</v>
      </c>
      <c r="BD2210" s="187">
        <f t="shared" si="575"/>
        <v>1</v>
      </c>
      <c r="BE2210" s="187">
        <f t="shared" si="575"/>
        <v>1</v>
      </c>
      <c r="BF2210" s="187">
        <f t="shared" si="575"/>
        <v>1</v>
      </c>
      <c r="BG2210" s="187">
        <f t="shared" si="575"/>
        <v>1</v>
      </c>
      <c r="BH2210" s="187">
        <f t="shared" si="575"/>
        <v>1</v>
      </c>
      <c r="BI2210" s="187">
        <f t="shared" si="575"/>
        <v>1</v>
      </c>
      <c r="BJ2210" s="187">
        <f t="shared" si="575"/>
        <v>1</v>
      </c>
      <c r="BK2210" s="187">
        <f t="shared" si="575"/>
        <v>1</v>
      </c>
      <c r="BL2210" s="187">
        <f t="shared" si="575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780</v>
      </c>
      <c r="S2211" s="182">
        <f t="shared" ref="S2211:BL2211" si="576">S2214*$N2213+S2226*$N2225+S2223*$N2222</f>
        <v>0</v>
      </c>
      <c r="T2211" s="182">
        <f t="shared" si="576"/>
        <v>0</v>
      </c>
      <c r="U2211" s="182">
        <f t="shared" si="576"/>
        <v>0</v>
      </c>
      <c r="V2211" s="182">
        <f t="shared" si="576"/>
        <v>0</v>
      </c>
      <c r="W2211" s="182">
        <f t="shared" si="576"/>
        <v>0</v>
      </c>
      <c r="X2211" s="182">
        <f t="shared" si="576"/>
        <v>0</v>
      </c>
      <c r="Y2211" s="182">
        <f t="shared" si="576"/>
        <v>0</v>
      </c>
      <c r="Z2211" s="182">
        <f t="shared" si="576"/>
        <v>0</v>
      </c>
      <c r="AA2211" s="182">
        <f t="shared" si="576"/>
        <v>0</v>
      </c>
      <c r="AB2211" s="182">
        <f t="shared" si="576"/>
        <v>0</v>
      </c>
      <c r="AC2211" s="182">
        <f t="shared" si="576"/>
        <v>0</v>
      </c>
      <c r="AD2211" s="182">
        <f t="shared" si="576"/>
        <v>0</v>
      </c>
      <c r="AE2211" s="182">
        <f t="shared" si="576"/>
        <v>0</v>
      </c>
      <c r="AF2211" s="182">
        <f t="shared" si="576"/>
        <v>0</v>
      </c>
      <c r="AG2211" s="182">
        <f t="shared" si="576"/>
        <v>0</v>
      </c>
      <c r="AH2211" s="182">
        <f t="shared" si="576"/>
        <v>0</v>
      </c>
      <c r="AI2211" s="182">
        <f t="shared" si="576"/>
        <v>0</v>
      </c>
      <c r="AJ2211" s="182">
        <f t="shared" si="576"/>
        <v>0</v>
      </c>
      <c r="AK2211" s="182">
        <f t="shared" si="576"/>
        <v>0</v>
      </c>
      <c r="AL2211" s="182">
        <f t="shared" si="576"/>
        <v>0</v>
      </c>
      <c r="AM2211" s="182">
        <f t="shared" si="576"/>
        <v>0</v>
      </c>
      <c r="AN2211" s="182">
        <f t="shared" si="576"/>
        <v>0</v>
      </c>
      <c r="AO2211" s="182">
        <f t="shared" si="576"/>
        <v>0</v>
      </c>
      <c r="AP2211" s="182">
        <f t="shared" si="576"/>
        <v>0</v>
      </c>
      <c r="AQ2211" s="182">
        <f t="shared" si="576"/>
        <v>0</v>
      </c>
      <c r="AR2211" s="182">
        <f t="shared" si="576"/>
        <v>0</v>
      </c>
      <c r="AS2211" s="182">
        <f t="shared" si="576"/>
        <v>0</v>
      </c>
      <c r="AT2211" s="182">
        <f t="shared" si="576"/>
        <v>0</v>
      </c>
      <c r="AU2211" s="182">
        <f t="shared" si="576"/>
        <v>0</v>
      </c>
      <c r="AV2211" s="182">
        <f t="shared" si="576"/>
        <v>0</v>
      </c>
      <c r="AW2211" s="182">
        <f t="shared" si="576"/>
        <v>0</v>
      </c>
      <c r="AX2211" s="182">
        <f t="shared" si="576"/>
        <v>0</v>
      </c>
      <c r="AY2211" s="182">
        <f t="shared" si="576"/>
        <v>0</v>
      </c>
      <c r="AZ2211" s="182">
        <f t="shared" si="576"/>
        <v>0</v>
      </c>
      <c r="BA2211" s="182">
        <f t="shared" si="576"/>
        <v>0</v>
      </c>
      <c r="BB2211" s="182">
        <f t="shared" si="576"/>
        <v>0</v>
      </c>
      <c r="BC2211" s="182">
        <f t="shared" si="576"/>
        <v>0</v>
      </c>
      <c r="BD2211" s="182">
        <f t="shared" si="576"/>
        <v>0</v>
      </c>
      <c r="BE2211" s="182">
        <f t="shared" si="576"/>
        <v>0</v>
      </c>
      <c r="BF2211" s="182">
        <f t="shared" si="576"/>
        <v>0</v>
      </c>
      <c r="BG2211" s="182">
        <f t="shared" si="576"/>
        <v>0</v>
      </c>
      <c r="BH2211" s="182">
        <f t="shared" si="576"/>
        <v>0</v>
      </c>
      <c r="BI2211" s="182">
        <f t="shared" si="576"/>
        <v>0</v>
      </c>
      <c r="BJ2211" s="182">
        <f t="shared" si="576"/>
        <v>0</v>
      </c>
      <c r="BK2211" s="182">
        <f t="shared" si="576"/>
        <v>0</v>
      </c>
      <c r="BL2211" s="182">
        <f t="shared" si="576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780</v>
      </c>
      <c r="S2212" s="182">
        <f>S2215*$N$2213+S2227*$N$2225+S2224*$N$2222</f>
        <v>0</v>
      </c>
      <c r="T2212" s="182">
        <f t="shared" ref="T2212:BL2212" si="577">T2215*$N$2213+T2227*$N$2225+T2224*$N$2222</f>
        <v>0</v>
      </c>
      <c r="U2212" s="182">
        <f t="shared" si="577"/>
        <v>0</v>
      </c>
      <c r="V2212" s="182">
        <f t="shared" si="577"/>
        <v>0</v>
      </c>
      <c r="W2212" s="182">
        <f t="shared" si="577"/>
        <v>0</v>
      </c>
      <c r="X2212" s="182">
        <f t="shared" si="577"/>
        <v>0</v>
      </c>
      <c r="Y2212" s="182">
        <f t="shared" si="577"/>
        <v>0</v>
      </c>
      <c r="Z2212" s="182">
        <f t="shared" si="577"/>
        <v>0</v>
      </c>
      <c r="AA2212" s="182">
        <f t="shared" si="577"/>
        <v>0</v>
      </c>
      <c r="AB2212" s="182">
        <f t="shared" si="577"/>
        <v>0</v>
      </c>
      <c r="AC2212" s="182">
        <f t="shared" si="577"/>
        <v>0</v>
      </c>
      <c r="AD2212" s="182">
        <f t="shared" si="577"/>
        <v>0</v>
      </c>
      <c r="AE2212" s="182">
        <f t="shared" si="577"/>
        <v>0</v>
      </c>
      <c r="AF2212" s="182">
        <f t="shared" si="577"/>
        <v>0</v>
      </c>
      <c r="AG2212" s="182">
        <f t="shared" si="577"/>
        <v>0</v>
      </c>
      <c r="AH2212" s="182">
        <f t="shared" si="577"/>
        <v>0</v>
      </c>
      <c r="AI2212" s="182">
        <f t="shared" si="577"/>
        <v>0</v>
      </c>
      <c r="AJ2212" s="182">
        <f t="shared" si="577"/>
        <v>0</v>
      </c>
      <c r="AK2212" s="182">
        <f t="shared" si="577"/>
        <v>0</v>
      </c>
      <c r="AL2212" s="182">
        <f t="shared" si="577"/>
        <v>0</v>
      </c>
      <c r="AM2212" s="182">
        <f t="shared" si="577"/>
        <v>0</v>
      </c>
      <c r="AN2212" s="182">
        <f t="shared" si="577"/>
        <v>0</v>
      </c>
      <c r="AO2212" s="182">
        <f t="shared" si="577"/>
        <v>0</v>
      </c>
      <c r="AP2212" s="182">
        <f t="shared" si="577"/>
        <v>0</v>
      </c>
      <c r="AQ2212" s="182">
        <f t="shared" si="577"/>
        <v>0</v>
      </c>
      <c r="AR2212" s="182">
        <f t="shared" si="577"/>
        <v>0</v>
      </c>
      <c r="AS2212" s="182">
        <f t="shared" si="577"/>
        <v>0</v>
      </c>
      <c r="AT2212" s="182">
        <f t="shared" si="577"/>
        <v>0</v>
      </c>
      <c r="AU2212" s="182">
        <f t="shared" si="577"/>
        <v>0</v>
      </c>
      <c r="AV2212" s="182">
        <f t="shared" si="577"/>
        <v>0</v>
      </c>
      <c r="AW2212" s="182">
        <f t="shared" si="577"/>
        <v>0.17983074481677386</v>
      </c>
      <c r="AX2212" s="182">
        <f t="shared" si="577"/>
        <v>0.17983074481677386</v>
      </c>
      <c r="AY2212" s="182">
        <f t="shared" si="577"/>
        <v>0.17983074481677386</v>
      </c>
      <c r="AZ2212" s="182">
        <f t="shared" si="577"/>
        <v>0.95371069803005681</v>
      </c>
      <c r="BA2212" s="182">
        <f t="shared" si="577"/>
        <v>0.95371069803005681</v>
      </c>
      <c r="BB2212" s="182">
        <f t="shared" si="577"/>
        <v>0.95371069803005681</v>
      </c>
      <c r="BC2212" s="182">
        <f t="shared" si="577"/>
        <v>0.95371069803005681</v>
      </c>
      <c r="BD2212" s="182">
        <f t="shared" si="577"/>
        <v>0.95371069803005681</v>
      </c>
      <c r="BE2212" s="182">
        <f t="shared" si="577"/>
        <v>1</v>
      </c>
      <c r="BF2212" s="182">
        <f t="shared" si="577"/>
        <v>1</v>
      </c>
      <c r="BG2212" s="182">
        <f t="shared" si="577"/>
        <v>1</v>
      </c>
      <c r="BH2212" s="182">
        <f t="shared" si="577"/>
        <v>1</v>
      </c>
      <c r="BI2212" s="182">
        <f t="shared" si="577"/>
        <v>1</v>
      </c>
      <c r="BJ2212" s="182">
        <f t="shared" si="577"/>
        <v>1</v>
      </c>
      <c r="BK2212" s="182">
        <f t="shared" si="577"/>
        <v>1</v>
      </c>
      <c r="BL2212" s="182">
        <f t="shared" si="577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8">$O$2216*T2216+$O$2219*T2219</f>
        <v>0</v>
      </c>
      <c r="U2213" s="185">
        <f t="shared" si="578"/>
        <v>0</v>
      </c>
      <c r="V2213" s="185">
        <f t="shared" si="578"/>
        <v>0</v>
      </c>
      <c r="W2213" s="185">
        <f t="shared" si="578"/>
        <v>0</v>
      </c>
      <c r="X2213" s="185">
        <f t="shared" si="578"/>
        <v>0</v>
      </c>
      <c r="Y2213" s="185">
        <f t="shared" si="578"/>
        <v>0</v>
      </c>
      <c r="Z2213" s="185">
        <f t="shared" si="578"/>
        <v>0</v>
      </c>
      <c r="AA2213" s="185">
        <f t="shared" si="578"/>
        <v>0</v>
      </c>
      <c r="AB2213" s="185">
        <f t="shared" si="578"/>
        <v>0</v>
      </c>
      <c r="AC2213" s="185">
        <f t="shared" si="578"/>
        <v>0</v>
      </c>
      <c r="AD2213" s="185">
        <f t="shared" si="578"/>
        <v>0</v>
      </c>
      <c r="AE2213" s="185">
        <f t="shared" si="578"/>
        <v>0</v>
      </c>
      <c r="AF2213" s="185">
        <f t="shared" si="578"/>
        <v>0</v>
      </c>
      <c r="AG2213" s="185">
        <f t="shared" si="578"/>
        <v>0</v>
      </c>
      <c r="AH2213" s="185">
        <f t="shared" si="578"/>
        <v>0</v>
      </c>
      <c r="AI2213" s="185">
        <f t="shared" si="578"/>
        <v>0</v>
      </c>
      <c r="AJ2213" s="185">
        <f t="shared" si="578"/>
        <v>0</v>
      </c>
      <c r="AK2213" s="185">
        <f t="shared" si="578"/>
        <v>0</v>
      </c>
      <c r="AL2213" s="185">
        <f t="shared" si="578"/>
        <v>0</v>
      </c>
      <c r="AM2213" s="185">
        <f t="shared" si="578"/>
        <v>0</v>
      </c>
      <c r="AN2213" s="185">
        <f t="shared" si="578"/>
        <v>0</v>
      </c>
      <c r="AO2213" s="185">
        <f t="shared" si="578"/>
        <v>0</v>
      </c>
      <c r="AP2213" s="185">
        <f t="shared" si="578"/>
        <v>0</v>
      </c>
      <c r="AQ2213" s="185">
        <f t="shared" si="578"/>
        <v>0</v>
      </c>
      <c r="AR2213" s="185">
        <f t="shared" si="578"/>
        <v>0</v>
      </c>
      <c r="AS2213" s="185">
        <f t="shared" si="578"/>
        <v>0</v>
      </c>
      <c r="AT2213" s="185">
        <f t="shared" si="578"/>
        <v>0</v>
      </c>
      <c r="AU2213" s="185">
        <f t="shared" si="578"/>
        <v>0.7</v>
      </c>
      <c r="AV2213" s="185">
        <f t="shared" si="578"/>
        <v>0.7</v>
      </c>
      <c r="AW2213" s="185">
        <f t="shared" si="578"/>
        <v>0.7</v>
      </c>
      <c r="AX2213" s="185">
        <f t="shared" si="578"/>
        <v>0.7</v>
      </c>
      <c r="AY2213" s="185">
        <f t="shared" si="578"/>
        <v>0.7</v>
      </c>
      <c r="AZ2213" s="185">
        <f t="shared" si="578"/>
        <v>0.7</v>
      </c>
      <c r="BA2213" s="185">
        <f t="shared" si="578"/>
        <v>0.7</v>
      </c>
      <c r="BB2213" s="185">
        <f t="shared" si="578"/>
        <v>0.7</v>
      </c>
      <c r="BC2213" s="185">
        <f t="shared" si="578"/>
        <v>1</v>
      </c>
      <c r="BD2213" s="185">
        <f t="shared" si="578"/>
        <v>1</v>
      </c>
      <c r="BE2213" s="185">
        <f t="shared" si="578"/>
        <v>1</v>
      </c>
      <c r="BF2213" s="185">
        <f t="shared" si="578"/>
        <v>1</v>
      </c>
      <c r="BG2213" s="185">
        <f t="shared" si="578"/>
        <v>1</v>
      </c>
      <c r="BH2213" s="185">
        <f t="shared" si="578"/>
        <v>1</v>
      </c>
      <c r="BI2213" s="185">
        <f t="shared" si="578"/>
        <v>1</v>
      </c>
      <c r="BJ2213" s="185">
        <f t="shared" si="578"/>
        <v>1</v>
      </c>
      <c r="BK2213" s="185">
        <f t="shared" si="578"/>
        <v>1</v>
      </c>
      <c r="BL2213" s="185">
        <f t="shared" si="578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9">$O$2216*T2217+$O$2219*T2220</f>
        <v>0</v>
      </c>
      <c r="U2214" s="182">
        <f t="shared" si="579"/>
        <v>0</v>
      </c>
      <c r="V2214" s="182">
        <f t="shared" si="579"/>
        <v>0</v>
      </c>
      <c r="W2214" s="182">
        <f t="shared" si="579"/>
        <v>0</v>
      </c>
      <c r="X2214" s="182">
        <f t="shared" si="579"/>
        <v>0</v>
      </c>
      <c r="Y2214" s="182">
        <f t="shared" si="579"/>
        <v>0</v>
      </c>
      <c r="Z2214" s="182">
        <f t="shared" si="579"/>
        <v>0</v>
      </c>
      <c r="AA2214" s="182">
        <f t="shared" si="579"/>
        <v>0</v>
      </c>
      <c r="AB2214" s="182">
        <f t="shared" si="579"/>
        <v>0</v>
      </c>
      <c r="AC2214" s="182">
        <f t="shared" si="579"/>
        <v>0</v>
      </c>
      <c r="AD2214" s="182">
        <f t="shared" si="579"/>
        <v>0</v>
      </c>
      <c r="AE2214" s="182">
        <f t="shared" si="579"/>
        <v>0</v>
      </c>
      <c r="AF2214" s="182">
        <f t="shared" si="579"/>
        <v>0</v>
      </c>
      <c r="AG2214" s="182">
        <f t="shared" si="579"/>
        <v>0</v>
      </c>
      <c r="AH2214" s="182">
        <f t="shared" si="579"/>
        <v>0</v>
      </c>
      <c r="AI2214" s="182">
        <f t="shared" si="579"/>
        <v>0</v>
      </c>
      <c r="AJ2214" s="182">
        <f t="shared" si="579"/>
        <v>0</v>
      </c>
      <c r="AK2214" s="182">
        <f t="shared" si="579"/>
        <v>0</v>
      </c>
      <c r="AL2214" s="182">
        <f t="shared" si="579"/>
        <v>0</v>
      </c>
      <c r="AM2214" s="182">
        <f t="shared" si="579"/>
        <v>0</v>
      </c>
      <c r="AN2214" s="182">
        <f t="shared" si="579"/>
        <v>0</v>
      </c>
      <c r="AO2214" s="182">
        <f t="shared" si="579"/>
        <v>0</v>
      </c>
      <c r="AP2214" s="182">
        <f t="shared" si="579"/>
        <v>0</v>
      </c>
      <c r="AQ2214" s="182">
        <f t="shared" si="579"/>
        <v>0</v>
      </c>
      <c r="AR2214" s="182">
        <f t="shared" si="579"/>
        <v>0</v>
      </c>
      <c r="AS2214" s="182">
        <f t="shared" si="579"/>
        <v>0</v>
      </c>
      <c r="AT2214" s="182">
        <f t="shared" si="579"/>
        <v>0</v>
      </c>
      <c r="AU2214" s="182">
        <f t="shared" si="579"/>
        <v>0</v>
      </c>
      <c r="AV2214" s="182">
        <f t="shared" si="579"/>
        <v>0</v>
      </c>
      <c r="AW2214" s="182">
        <f t="shared" si="579"/>
        <v>0</v>
      </c>
      <c r="AX2214" s="182">
        <f t="shared" si="579"/>
        <v>0</v>
      </c>
      <c r="AY2214" s="182">
        <f t="shared" si="579"/>
        <v>0</v>
      </c>
      <c r="AZ2214" s="182">
        <f t="shared" si="579"/>
        <v>0</v>
      </c>
      <c r="BA2214" s="182">
        <f t="shared" si="579"/>
        <v>0</v>
      </c>
      <c r="BB2214" s="182">
        <f t="shared" si="579"/>
        <v>0</v>
      </c>
      <c r="BC2214" s="182">
        <f t="shared" si="579"/>
        <v>0</v>
      </c>
      <c r="BD2214" s="182">
        <f t="shared" si="579"/>
        <v>0</v>
      </c>
      <c r="BE2214" s="182">
        <f t="shared" si="579"/>
        <v>0</v>
      </c>
      <c r="BF2214" s="182">
        <f t="shared" si="579"/>
        <v>0</v>
      </c>
      <c r="BG2214" s="182">
        <f t="shared" si="579"/>
        <v>0</v>
      </c>
      <c r="BH2214" s="182">
        <f t="shared" si="579"/>
        <v>0</v>
      </c>
      <c r="BI2214" s="182">
        <f t="shared" si="579"/>
        <v>0</v>
      </c>
      <c r="BJ2214" s="182">
        <f t="shared" si="579"/>
        <v>0</v>
      </c>
      <c r="BK2214" s="182">
        <f t="shared" si="579"/>
        <v>0</v>
      </c>
      <c r="BL2214" s="182">
        <f t="shared" si="579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780</v>
      </c>
      <c r="S2215" s="182">
        <f>$O$2216*S2218+$O$2219*S2221</f>
        <v>0</v>
      </c>
      <c r="T2215" s="182">
        <f t="shared" ref="T2215:BL2215" si="580">$O$2216*T2218+$O$2219*T2221</f>
        <v>0</v>
      </c>
      <c r="U2215" s="182">
        <f t="shared" si="580"/>
        <v>0</v>
      </c>
      <c r="V2215" s="182">
        <f t="shared" si="580"/>
        <v>0</v>
      </c>
      <c r="W2215" s="182">
        <f t="shared" si="580"/>
        <v>0</v>
      </c>
      <c r="X2215" s="182">
        <f t="shared" si="580"/>
        <v>0</v>
      </c>
      <c r="Y2215" s="182">
        <f t="shared" si="580"/>
        <v>0</v>
      </c>
      <c r="Z2215" s="182">
        <f t="shared" si="580"/>
        <v>0</v>
      </c>
      <c r="AA2215" s="182">
        <f t="shared" si="580"/>
        <v>0</v>
      </c>
      <c r="AB2215" s="182">
        <f t="shared" si="580"/>
        <v>0</v>
      </c>
      <c r="AC2215" s="182">
        <f t="shared" si="580"/>
        <v>0</v>
      </c>
      <c r="AD2215" s="182">
        <f t="shared" si="580"/>
        <v>0</v>
      </c>
      <c r="AE2215" s="182">
        <f t="shared" si="580"/>
        <v>0</v>
      </c>
      <c r="AF2215" s="182">
        <f t="shared" si="580"/>
        <v>0</v>
      </c>
      <c r="AG2215" s="182">
        <f t="shared" si="580"/>
        <v>0</v>
      </c>
      <c r="AH2215" s="182">
        <f t="shared" si="580"/>
        <v>0</v>
      </c>
      <c r="AI2215" s="182">
        <f t="shared" si="580"/>
        <v>0</v>
      </c>
      <c r="AJ2215" s="182">
        <f t="shared" si="580"/>
        <v>0</v>
      </c>
      <c r="AK2215" s="182">
        <f t="shared" si="580"/>
        <v>0</v>
      </c>
      <c r="AL2215" s="182">
        <f t="shared" si="580"/>
        <v>0</v>
      </c>
      <c r="AM2215" s="182">
        <f t="shared" si="580"/>
        <v>0</v>
      </c>
      <c r="AN2215" s="182">
        <f t="shared" si="580"/>
        <v>0</v>
      </c>
      <c r="AO2215" s="182">
        <f t="shared" si="580"/>
        <v>0</v>
      </c>
      <c r="AP2215" s="182">
        <f t="shared" si="580"/>
        <v>0</v>
      </c>
      <c r="AQ2215" s="182">
        <f t="shared" si="580"/>
        <v>0</v>
      </c>
      <c r="AR2215" s="182">
        <f t="shared" si="580"/>
        <v>0</v>
      </c>
      <c r="AS2215" s="182">
        <f t="shared" si="580"/>
        <v>0</v>
      </c>
      <c r="AT2215" s="182">
        <f t="shared" si="580"/>
        <v>0</v>
      </c>
      <c r="AU2215" s="182">
        <f t="shared" si="580"/>
        <v>0</v>
      </c>
      <c r="AV2215" s="182">
        <f t="shared" si="580"/>
        <v>0</v>
      </c>
      <c r="AW2215" s="182">
        <f t="shared" si="580"/>
        <v>0.7</v>
      </c>
      <c r="AX2215" s="182">
        <f t="shared" si="580"/>
        <v>0.7</v>
      </c>
      <c r="AY2215" s="182">
        <f t="shared" si="580"/>
        <v>0.7</v>
      </c>
      <c r="AZ2215" s="182">
        <f t="shared" si="580"/>
        <v>0.7</v>
      </c>
      <c r="BA2215" s="182">
        <f t="shared" si="580"/>
        <v>0.7</v>
      </c>
      <c r="BB2215" s="182">
        <f t="shared" si="580"/>
        <v>0.7</v>
      </c>
      <c r="BC2215" s="182">
        <f t="shared" si="580"/>
        <v>0.7</v>
      </c>
      <c r="BD2215" s="182">
        <f t="shared" si="580"/>
        <v>0.7</v>
      </c>
      <c r="BE2215" s="182">
        <f t="shared" si="580"/>
        <v>1</v>
      </c>
      <c r="BF2215" s="182">
        <f t="shared" si="580"/>
        <v>1</v>
      </c>
      <c r="BG2215" s="182">
        <f t="shared" si="580"/>
        <v>1</v>
      </c>
      <c r="BH2215" s="182">
        <f t="shared" si="580"/>
        <v>1</v>
      </c>
      <c r="BI2215" s="182">
        <f t="shared" si="580"/>
        <v>1</v>
      </c>
      <c r="BJ2215" s="182">
        <f t="shared" si="580"/>
        <v>1</v>
      </c>
      <c r="BK2215" s="182">
        <f t="shared" si="580"/>
        <v>1</v>
      </c>
      <c r="BL2215" s="182">
        <f t="shared" si="580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777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780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/>
      <c r="AV2218" s="182"/>
      <c r="AW2218" s="182">
        <v>1</v>
      </c>
      <c r="AX2218" s="182">
        <v>1</v>
      </c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778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780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/>
      <c r="BD2221" s="182"/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780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/>
      <c r="AV2224" s="182"/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780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/>
      <c r="AY2227" s="182"/>
      <c r="AZ2227" s="182">
        <v>1</v>
      </c>
      <c r="BA2227" s="182">
        <v>1</v>
      </c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81">S2234*$M$2234+S2300*$M$2300+S2366*$M$2366+S2435*$M$2435+S2501*$M$2501+S2570*$M$2570+S2636*$M$2636+S2705*$M$2705+S2771*$M$2771+S2840*$M$2840+S2906*$M$2906+S2975*$M$2975+$M$2231*S2231</f>
        <v>0</v>
      </c>
      <c r="T2228" s="180">
        <f t="shared" si="581"/>
        <v>0</v>
      </c>
      <c r="U2228" s="180">
        <f t="shared" si="581"/>
        <v>0</v>
      </c>
      <c r="V2228" s="180">
        <f t="shared" si="581"/>
        <v>0</v>
      </c>
      <c r="W2228" s="180">
        <f t="shared" si="581"/>
        <v>0</v>
      </c>
      <c r="X2228" s="180">
        <f t="shared" si="581"/>
        <v>0</v>
      </c>
      <c r="Y2228" s="180">
        <f t="shared" si="581"/>
        <v>0</v>
      </c>
      <c r="Z2228" s="180">
        <f t="shared" si="581"/>
        <v>0</v>
      </c>
      <c r="AA2228" s="180">
        <f t="shared" si="581"/>
        <v>0</v>
      </c>
      <c r="AB2228" s="180">
        <f t="shared" si="581"/>
        <v>0</v>
      </c>
      <c r="AC2228" s="180">
        <f t="shared" si="581"/>
        <v>0</v>
      </c>
      <c r="AD2228" s="180">
        <f t="shared" si="581"/>
        <v>0</v>
      </c>
      <c r="AE2228" s="180">
        <f t="shared" si="581"/>
        <v>0</v>
      </c>
      <c r="AF2228" s="180">
        <f t="shared" si="581"/>
        <v>0</v>
      </c>
      <c r="AG2228" s="180">
        <f t="shared" si="581"/>
        <v>0</v>
      </c>
      <c r="AH2228" s="180">
        <f t="shared" si="581"/>
        <v>0</v>
      </c>
      <c r="AI2228" s="180">
        <f t="shared" si="581"/>
        <v>0</v>
      </c>
      <c r="AJ2228" s="180">
        <f t="shared" si="581"/>
        <v>0</v>
      </c>
      <c r="AK2228" s="180">
        <f t="shared" si="581"/>
        <v>0</v>
      </c>
      <c r="AL2228" s="180">
        <f t="shared" si="581"/>
        <v>0</v>
      </c>
      <c r="AM2228" s="180">
        <f t="shared" si="581"/>
        <v>0</v>
      </c>
      <c r="AN2228" s="180">
        <f t="shared" si="581"/>
        <v>0</v>
      </c>
      <c r="AO2228" s="180">
        <f t="shared" si="581"/>
        <v>0</v>
      </c>
      <c r="AP2228" s="180">
        <f t="shared" si="581"/>
        <v>0</v>
      </c>
      <c r="AQ2228" s="180">
        <f t="shared" si="581"/>
        <v>0</v>
      </c>
      <c r="AR2228" s="180">
        <f t="shared" si="581"/>
        <v>0</v>
      </c>
      <c r="AS2228" s="180">
        <f t="shared" si="581"/>
        <v>0</v>
      </c>
      <c r="AT2228" s="180">
        <f t="shared" si="581"/>
        <v>0</v>
      </c>
      <c r="AU2228" s="180">
        <f t="shared" si="581"/>
        <v>0.10231598101724763</v>
      </c>
      <c r="AV2228" s="180">
        <f t="shared" si="581"/>
        <v>0.24894546124997202</v>
      </c>
      <c r="AW2228" s="180">
        <f t="shared" si="581"/>
        <v>0.42094961778056544</v>
      </c>
      <c r="AX2228" s="180">
        <f t="shared" si="581"/>
        <v>0.51942896831631247</v>
      </c>
      <c r="AY2228" s="180">
        <f t="shared" si="581"/>
        <v>0.71672227921929843</v>
      </c>
      <c r="AZ2228" s="180">
        <f t="shared" si="581"/>
        <v>0.79164759625867009</v>
      </c>
      <c r="BA2228" s="180">
        <f t="shared" si="581"/>
        <v>0.90506710137354507</v>
      </c>
      <c r="BB2228" s="180">
        <f t="shared" si="581"/>
        <v>0.97178968066870774</v>
      </c>
      <c r="BC2228" s="180">
        <f t="shared" si="581"/>
        <v>0.99999999999999989</v>
      </c>
      <c r="BD2228" s="180">
        <f t="shared" si="581"/>
        <v>0.99999999999999989</v>
      </c>
      <c r="BE2228" s="180">
        <f t="shared" si="581"/>
        <v>0.99999999999999989</v>
      </c>
      <c r="BF2228" s="180">
        <f t="shared" si="581"/>
        <v>0.99999999999999989</v>
      </c>
      <c r="BG2228" s="180">
        <f t="shared" si="581"/>
        <v>0.99999999999999989</v>
      </c>
      <c r="BH2228" s="180">
        <f t="shared" si="581"/>
        <v>0.99999999999999989</v>
      </c>
      <c r="BI2228" s="180">
        <f t="shared" si="581"/>
        <v>0.99999999999999989</v>
      </c>
      <c r="BJ2228" s="180">
        <f t="shared" si="581"/>
        <v>0.99999999999999989</v>
      </c>
      <c r="BK2228" s="180">
        <f t="shared" si="581"/>
        <v>0.99999999999999989</v>
      </c>
      <c r="BL2228" s="180">
        <f t="shared" si="581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2">S2235*$M$2234+S2301*$M$2300+S2367*$M$2366+S2436*$M$2435+S2502*$M$2501+S2571*$M$2570+S2637*$M$2636+S2706*$M$2705+S2772*$M$2771+S2841*$M$2840+S2907*$M$2906+S2976*$M$2975+$M$2231*S2232</f>
        <v>0</v>
      </c>
      <c r="T2229" s="177">
        <f t="shared" si="582"/>
        <v>0</v>
      </c>
      <c r="U2229" s="177">
        <f t="shared" si="582"/>
        <v>0</v>
      </c>
      <c r="V2229" s="177">
        <f t="shared" si="582"/>
        <v>0</v>
      </c>
      <c r="W2229" s="177">
        <f t="shared" si="582"/>
        <v>0</v>
      </c>
      <c r="X2229" s="177">
        <f t="shared" si="582"/>
        <v>0</v>
      </c>
      <c r="Y2229" s="177">
        <f t="shared" si="582"/>
        <v>0</v>
      </c>
      <c r="Z2229" s="177">
        <f t="shared" si="582"/>
        <v>0</v>
      </c>
      <c r="AA2229" s="177">
        <f t="shared" si="582"/>
        <v>0</v>
      </c>
      <c r="AB2229" s="177">
        <f t="shared" si="582"/>
        <v>0</v>
      </c>
      <c r="AC2229" s="177">
        <f t="shared" si="582"/>
        <v>0</v>
      </c>
      <c r="AD2229" s="177">
        <f t="shared" si="582"/>
        <v>0</v>
      </c>
      <c r="AE2229" s="177">
        <f t="shared" si="582"/>
        <v>0</v>
      </c>
      <c r="AF2229" s="177">
        <f t="shared" si="582"/>
        <v>0</v>
      </c>
      <c r="AG2229" s="177">
        <f t="shared" si="582"/>
        <v>0</v>
      </c>
      <c r="AH2229" s="177">
        <f t="shared" si="582"/>
        <v>0</v>
      </c>
      <c r="AI2229" s="177">
        <f t="shared" si="582"/>
        <v>0</v>
      </c>
      <c r="AJ2229" s="177">
        <f t="shared" si="582"/>
        <v>0</v>
      </c>
      <c r="AK2229" s="177">
        <f t="shared" si="582"/>
        <v>0</v>
      </c>
      <c r="AL2229" s="177">
        <f t="shared" si="582"/>
        <v>0</v>
      </c>
      <c r="AM2229" s="177">
        <f t="shared" si="582"/>
        <v>0</v>
      </c>
      <c r="AN2229" s="177">
        <f t="shared" si="582"/>
        <v>0</v>
      </c>
      <c r="AO2229" s="177">
        <f t="shared" si="582"/>
        <v>0</v>
      </c>
      <c r="AP2229" s="177">
        <f t="shared" si="582"/>
        <v>0</v>
      </c>
      <c r="AQ2229" s="177">
        <f t="shared" si="582"/>
        <v>0</v>
      </c>
      <c r="AR2229" s="177">
        <f t="shared" si="582"/>
        <v>0</v>
      </c>
      <c r="AS2229" s="177">
        <f t="shared" si="582"/>
        <v>0</v>
      </c>
      <c r="AT2229" s="177">
        <f t="shared" si="582"/>
        <v>0</v>
      </c>
      <c r="AU2229" s="177">
        <f t="shared" si="582"/>
        <v>0</v>
      </c>
      <c r="AV2229" s="177">
        <f t="shared" si="582"/>
        <v>0</v>
      </c>
      <c r="AW2229" s="177">
        <f t="shared" si="582"/>
        <v>0</v>
      </c>
      <c r="AX2229" s="177">
        <f t="shared" si="582"/>
        <v>0</v>
      </c>
      <c r="AY2229" s="177">
        <f t="shared" si="582"/>
        <v>0</v>
      </c>
      <c r="AZ2229" s="177">
        <f t="shared" si="582"/>
        <v>0</v>
      </c>
      <c r="BA2229" s="177">
        <f t="shared" si="582"/>
        <v>0</v>
      </c>
      <c r="BB2229" s="177">
        <f t="shared" si="582"/>
        <v>0</v>
      </c>
      <c r="BC2229" s="177">
        <f t="shared" si="582"/>
        <v>0</v>
      </c>
      <c r="BD2229" s="177">
        <f t="shared" si="582"/>
        <v>0</v>
      </c>
      <c r="BE2229" s="177">
        <f t="shared" si="582"/>
        <v>0</v>
      </c>
      <c r="BF2229" s="177">
        <f t="shared" si="582"/>
        <v>0</v>
      </c>
      <c r="BG2229" s="177">
        <f t="shared" si="582"/>
        <v>0</v>
      </c>
      <c r="BH2229" s="177">
        <f t="shared" si="582"/>
        <v>0</v>
      </c>
      <c r="BI2229" s="177">
        <f t="shared" si="582"/>
        <v>0</v>
      </c>
      <c r="BJ2229" s="177">
        <f t="shared" si="582"/>
        <v>0</v>
      </c>
      <c r="BK2229" s="177">
        <f t="shared" si="582"/>
        <v>0</v>
      </c>
      <c r="BL2229" s="177">
        <f t="shared" si="582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780</v>
      </c>
      <c r="S2230" s="177">
        <f t="shared" si="581"/>
        <v>0</v>
      </c>
      <c r="T2230" s="177">
        <f t="shared" si="581"/>
        <v>0</v>
      </c>
      <c r="U2230" s="177">
        <f t="shared" si="581"/>
        <v>0</v>
      </c>
      <c r="V2230" s="177">
        <f t="shared" si="581"/>
        <v>0</v>
      </c>
      <c r="W2230" s="177">
        <f t="shared" si="581"/>
        <v>0</v>
      </c>
      <c r="X2230" s="177">
        <f t="shared" si="581"/>
        <v>0</v>
      </c>
      <c r="Y2230" s="177">
        <f t="shared" si="581"/>
        <v>0</v>
      </c>
      <c r="Z2230" s="177">
        <f t="shared" si="581"/>
        <v>0</v>
      </c>
      <c r="AA2230" s="177">
        <f t="shared" si="581"/>
        <v>0</v>
      </c>
      <c r="AB2230" s="177">
        <f t="shared" si="581"/>
        <v>0</v>
      </c>
      <c r="AC2230" s="177">
        <f t="shared" si="581"/>
        <v>0</v>
      </c>
      <c r="AD2230" s="177">
        <f t="shared" si="581"/>
        <v>0</v>
      </c>
      <c r="AE2230" s="177">
        <f t="shared" si="581"/>
        <v>0</v>
      </c>
      <c r="AF2230" s="177">
        <f t="shared" si="581"/>
        <v>0</v>
      </c>
      <c r="AG2230" s="177">
        <f t="shared" si="581"/>
        <v>0</v>
      </c>
      <c r="AH2230" s="177">
        <f t="shared" si="581"/>
        <v>0</v>
      </c>
      <c r="AI2230" s="177">
        <f t="shared" si="581"/>
        <v>0</v>
      </c>
      <c r="AJ2230" s="177">
        <f t="shared" si="581"/>
        <v>0</v>
      </c>
      <c r="AK2230" s="177">
        <f t="shared" si="581"/>
        <v>0</v>
      </c>
      <c r="AL2230" s="177">
        <f t="shared" si="581"/>
        <v>0</v>
      </c>
      <c r="AM2230" s="177">
        <f t="shared" si="581"/>
        <v>0</v>
      </c>
      <c r="AN2230" s="177">
        <f t="shared" si="581"/>
        <v>0</v>
      </c>
      <c r="AO2230" s="177">
        <f t="shared" si="581"/>
        <v>0</v>
      </c>
      <c r="AP2230" s="177">
        <f t="shared" si="581"/>
        <v>0</v>
      </c>
      <c r="AQ2230" s="177">
        <f t="shared" si="581"/>
        <v>0</v>
      </c>
      <c r="AR2230" s="177">
        <f t="shared" si="581"/>
        <v>0</v>
      </c>
      <c r="AS2230" s="177">
        <f t="shared" si="581"/>
        <v>0</v>
      </c>
      <c r="AT2230" s="177">
        <f t="shared" si="581"/>
        <v>0</v>
      </c>
      <c r="AU2230" s="177">
        <f t="shared" si="581"/>
        <v>0</v>
      </c>
      <c r="AV2230" s="177">
        <f t="shared" si="581"/>
        <v>3.4181139985971771E-3</v>
      </c>
      <c r="AW2230" s="177">
        <f t="shared" si="581"/>
        <v>0.10573409501584481</v>
      </c>
      <c r="AX2230" s="177">
        <f t="shared" si="581"/>
        <v>0.25236357524856917</v>
      </c>
      <c r="AY2230" s="177">
        <f t="shared" si="581"/>
        <v>0.42081723909255908</v>
      </c>
      <c r="AZ2230" s="177">
        <f t="shared" si="581"/>
        <v>0.52284708231490973</v>
      </c>
      <c r="BA2230" s="177">
        <f t="shared" si="581"/>
        <v>0.72014039321789558</v>
      </c>
      <c r="BB2230" s="177">
        <f t="shared" si="581"/>
        <v>0.81147846547940528</v>
      </c>
      <c r="BC2230" s="177">
        <f t="shared" si="581"/>
        <v>0.9214798565956831</v>
      </c>
      <c r="BD2230" s="177">
        <f t="shared" si="581"/>
        <v>0.97178968066870774</v>
      </c>
      <c r="BE2230" s="177">
        <f t="shared" si="581"/>
        <v>0.99999999999999989</v>
      </c>
      <c r="BF2230" s="177">
        <f t="shared" si="581"/>
        <v>0.99999999999999989</v>
      </c>
      <c r="BG2230" s="177">
        <f t="shared" si="581"/>
        <v>0.99999999999999989</v>
      </c>
      <c r="BH2230" s="177">
        <f t="shared" si="581"/>
        <v>0.99999999999999989</v>
      </c>
      <c r="BI2230" s="177">
        <f t="shared" si="581"/>
        <v>0.99999999999999989</v>
      </c>
      <c r="BJ2230" s="177">
        <f t="shared" si="581"/>
        <v>0.99999999999999989</v>
      </c>
      <c r="BK2230" s="177">
        <f t="shared" si="581"/>
        <v>0.99999999999999989</v>
      </c>
      <c r="BL2230" s="177">
        <f t="shared" si="581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780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3">S2237*$N$2237+S2246*$N$2246+S2249*$N$2249+S2252*$N$2252+S2255*$N$2255+S2258*$N$2258+S2267*$N$2267+S2276*$N$2276++S2279*$N$2279+S2282*$N$2282+S2285*$N$2285+S2288*$N$2288+S2291*$N$2291</f>
        <v>0</v>
      </c>
      <c r="T2234" s="187">
        <f t="shared" si="583"/>
        <v>0</v>
      </c>
      <c r="U2234" s="187">
        <f t="shared" si="583"/>
        <v>0</v>
      </c>
      <c r="V2234" s="187">
        <f t="shared" si="583"/>
        <v>0</v>
      </c>
      <c r="W2234" s="187">
        <f t="shared" si="583"/>
        <v>0</v>
      </c>
      <c r="X2234" s="187">
        <f t="shared" si="583"/>
        <v>0</v>
      </c>
      <c r="Y2234" s="187">
        <f t="shared" si="583"/>
        <v>0</v>
      </c>
      <c r="Z2234" s="187">
        <f t="shared" si="583"/>
        <v>0</v>
      </c>
      <c r="AA2234" s="187">
        <f t="shared" si="583"/>
        <v>0</v>
      </c>
      <c r="AB2234" s="187">
        <f t="shared" si="583"/>
        <v>0</v>
      </c>
      <c r="AC2234" s="187">
        <f t="shared" si="583"/>
        <v>0</v>
      </c>
      <c r="AD2234" s="187">
        <f t="shared" si="583"/>
        <v>0</v>
      </c>
      <c r="AE2234" s="187">
        <f t="shared" si="583"/>
        <v>0</v>
      </c>
      <c r="AF2234" s="187">
        <f t="shared" si="583"/>
        <v>0</v>
      </c>
      <c r="AG2234" s="187">
        <f t="shared" si="583"/>
        <v>0</v>
      </c>
      <c r="AH2234" s="187">
        <f t="shared" si="583"/>
        <v>0</v>
      </c>
      <c r="AI2234" s="187">
        <f t="shared" si="583"/>
        <v>0</v>
      </c>
      <c r="AJ2234" s="187">
        <f t="shared" si="583"/>
        <v>0</v>
      </c>
      <c r="AK2234" s="187">
        <f t="shared" si="583"/>
        <v>0</v>
      </c>
      <c r="AL2234" s="187">
        <f t="shared" si="583"/>
        <v>0</v>
      </c>
      <c r="AM2234" s="187">
        <f t="shared" si="583"/>
        <v>0</v>
      </c>
      <c r="AN2234" s="187">
        <f t="shared" si="583"/>
        <v>0</v>
      </c>
      <c r="AO2234" s="187">
        <f t="shared" si="583"/>
        <v>0</v>
      </c>
      <c r="AP2234" s="187">
        <f t="shared" si="583"/>
        <v>0</v>
      </c>
      <c r="AQ2234" s="187">
        <f t="shared" si="583"/>
        <v>0</v>
      </c>
      <c r="AR2234" s="187">
        <f t="shared" si="583"/>
        <v>0</v>
      </c>
      <c r="AS2234" s="187">
        <f t="shared" si="583"/>
        <v>0</v>
      </c>
      <c r="AT2234" s="187">
        <f t="shared" si="583"/>
        <v>0</v>
      </c>
      <c r="AU2234" s="187">
        <f t="shared" si="583"/>
        <v>0.42540870803022179</v>
      </c>
      <c r="AV2234" s="187">
        <f t="shared" si="583"/>
        <v>0.80987724350683243</v>
      </c>
      <c r="AW2234" s="187">
        <f t="shared" si="583"/>
        <v>0.82494813627295982</v>
      </c>
      <c r="AX2234" s="187">
        <f t="shared" si="583"/>
        <v>0.99545213970081636</v>
      </c>
      <c r="AY2234" s="187">
        <f t="shared" si="583"/>
        <v>0.99545213970081636</v>
      </c>
      <c r="AZ2234" s="187">
        <f t="shared" si="583"/>
        <v>1</v>
      </c>
      <c r="BA2234" s="187">
        <f t="shared" si="583"/>
        <v>1</v>
      </c>
      <c r="BB2234" s="187">
        <f t="shared" si="583"/>
        <v>1</v>
      </c>
      <c r="BC2234" s="187">
        <f t="shared" si="583"/>
        <v>1</v>
      </c>
      <c r="BD2234" s="187">
        <f t="shared" si="583"/>
        <v>1</v>
      </c>
      <c r="BE2234" s="187">
        <f t="shared" si="583"/>
        <v>1</v>
      </c>
      <c r="BF2234" s="187">
        <f t="shared" si="583"/>
        <v>1</v>
      </c>
      <c r="BG2234" s="187">
        <f t="shared" si="583"/>
        <v>1</v>
      </c>
      <c r="BH2234" s="187">
        <f t="shared" si="583"/>
        <v>1</v>
      </c>
      <c r="BI2234" s="187">
        <f t="shared" si="583"/>
        <v>1</v>
      </c>
      <c r="BJ2234" s="187">
        <f t="shared" si="583"/>
        <v>1</v>
      </c>
      <c r="BK2234" s="187">
        <f t="shared" si="583"/>
        <v>1</v>
      </c>
      <c r="BL2234" s="187">
        <f t="shared" si="583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4">S2238*$N$2237+S2247*$N$2246+S2250*$N$2249+S2253*$N$2252+S2256*$N$2255+S2259*$N$2258+S2268*$N$2267+S2277*$N$2276++S2280*$N$2279+S2283*$N$2282+S2286*$N$2285+S2289*$N$2288+S2292*$N$2291</f>
        <v>0</v>
      </c>
      <c r="T2235" s="182">
        <f t="shared" si="584"/>
        <v>0</v>
      </c>
      <c r="U2235" s="182">
        <f t="shared" si="584"/>
        <v>0</v>
      </c>
      <c r="V2235" s="182">
        <f t="shared" si="584"/>
        <v>0</v>
      </c>
      <c r="W2235" s="182">
        <f t="shared" si="584"/>
        <v>0</v>
      </c>
      <c r="X2235" s="182">
        <f t="shared" si="584"/>
        <v>0</v>
      </c>
      <c r="Y2235" s="182">
        <f t="shared" si="584"/>
        <v>0</v>
      </c>
      <c r="Z2235" s="182">
        <f t="shared" si="584"/>
        <v>0</v>
      </c>
      <c r="AA2235" s="182">
        <f t="shared" si="584"/>
        <v>0</v>
      </c>
      <c r="AB2235" s="182">
        <f t="shared" si="584"/>
        <v>0</v>
      </c>
      <c r="AC2235" s="182">
        <f t="shared" si="584"/>
        <v>0</v>
      </c>
      <c r="AD2235" s="182">
        <f t="shared" si="584"/>
        <v>0</v>
      </c>
      <c r="AE2235" s="182">
        <f t="shared" si="584"/>
        <v>0</v>
      </c>
      <c r="AF2235" s="182">
        <f t="shared" si="584"/>
        <v>0</v>
      </c>
      <c r="AG2235" s="182">
        <f t="shared" si="584"/>
        <v>0</v>
      </c>
      <c r="AH2235" s="182">
        <f t="shared" si="584"/>
        <v>0</v>
      </c>
      <c r="AI2235" s="182">
        <f t="shared" si="584"/>
        <v>0</v>
      </c>
      <c r="AJ2235" s="182">
        <f t="shared" si="584"/>
        <v>0</v>
      </c>
      <c r="AK2235" s="182">
        <f t="shared" si="584"/>
        <v>0</v>
      </c>
      <c r="AL2235" s="182">
        <f t="shared" si="584"/>
        <v>0</v>
      </c>
      <c r="AM2235" s="182">
        <f t="shared" si="584"/>
        <v>0</v>
      </c>
      <c r="AN2235" s="182">
        <f t="shared" si="584"/>
        <v>0</v>
      </c>
      <c r="AO2235" s="182">
        <f t="shared" si="584"/>
        <v>0</v>
      </c>
      <c r="AP2235" s="182">
        <f t="shared" si="584"/>
        <v>0</v>
      </c>
      <c r="AQ2235" s="182">
        <f t="shared" si="584"/>
        <v>0</v>
      </c>
      <c r="AR2235" s="182">
        <f t="shared" si="584"/>
        <v>0</v>
      </c>
      <c r="AS2235" s="182">
        <f t="shared" si="584"/>
        <v>0</v>
      </c>
      <c r="AT2235" s="182">
        <f t="shared" si="584"/>
        <v>0</v>
      </c>
      <c r="AU2235" s="182">
        <f t="shared" si="584"/>
        <v>0</v>
      </c>
      <c r="AV2235" s="182">
        <f t="shared" si="584"/>
        <v>0</v>
      </c>
      <c r="AW2235" s="182">
        <f t="shared" si="584"/>
        <v>0</v>
      </c>
      <c r="AX2235" s="182">
        <f t="shared" si="584"/>
        <v>0</v>
      </c>
      <c r="AY2235" s="182">
        <f t="shared" si="584"/>
        <v>0</v>
      </c>
      <c r="AZ2235" s="182">
        <f t="shared" si="584"/>
        <v>0</v>
      </c>
      <c r="BA2235" s="182">
        <f t="shared" si="584"/>
        <v>0</v>
      </c>
      <c r="BB2235" s="182">
        <f t="shared" si="584"/>
        <v>0</v>
      </c>
      <c r="BC2235" s="182">
        <f t="shared" si="584"/>
        <v>0</v>
      </c>
      <c r="BD2235" s="182">
        <f t="shared" si="584"/>
        <v>0</v>
      </c>
      <c r="BE2235" s="182">
        <f t="shared" si="584"/>
        <v>0</v>
      </c>
      <c r="BF2235" s="182">
        <f t="shared" si="584"/>
        <v>0</v>
      </c>
      <c r="BG2235" s="182">
        <f t="shared" si="584"/>
        <v>0</v>
      </c>
      <c r="BH2235" s="182">
        <f t="shared" si="584"/>
        <v>0</v>
      </c>
      <c r="BI2235" s="182">
        <f t="shared" si="584"/>
        <v>0</v>
      </c>
      <c r="BJ2235" s="182">
        <f t="shared" si="584"/>
        <v>0</v>
      </c>
      <c r="BK2235" s="182">
        <f t="shared" si="584"/>
        <v>0</v>
      </c>
      <c r="BL2235" s="182">
        <f t="shared" si="584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780</v>
      </c>
      <c r="S2236" s="182">
        <f t="shared" si="583"/>
        <v>0</v>
      </c>
      <c r="T2236" s="182">
        <f t="shared" si="583"/>
        <v>0</v>
      </c>
      <c r="U2236" s="182">
        <f t="shared" si="583"/>
        <v>0</v>
      </c>
      <c r="V2236" s="182">
        <f t="shared" si="583"/>
        <v>0</v>
      </c>
      <c r="W2236" s="182">
        <f t="shared" si="583"/>
        <v>0</v>
      </c>
      <c r="X2236" s="182">
        <f t="shared" si="583"/>
        <v>0</v>
      </c>
      <c r="Y2236" s="182">
        <f t="shared" si="583"/>
        <v>0</v>
      </c>
      <c r="Z2236" s="182">
        <f t="shared" si="583"/>
        <v>0</v>
      </c>
      <c r="AA2236" s="182">
        <f t="shared" si="583"/>
        <v>0</v>
      </c>
      <c r="AB2236" s="182">
        <f t="shared" si="583"/>
        <v>0</v>
      </c>
      <c r="AC2236" s="182">
        <f t="shared" si="583"/>
        <v>0</v>
      </c>
      <c r="AD2236" s="182">
        <f t="shared" si="583"/>
        <v>0</v>
      </c>
      <c r="AE2236" s="182">
        <f t="shared" si="583"/>
        <v>0</v>
      </c>
      <c r="AF2236" s="182">
        <f t="shared" si="583"/>
        <v>0</v>
      </c>
      <c r="AG2236" s="182">
        <f t="shared" si="583"/>
        <v>0</v>
      </c>
      <c r="AH2236" s="182">
        <f t="shared" si="583"/>
        <v>0</v>
      </c>
      <c r="AI2236" s="182">
        <f t="shared" si="583"/>
        <v>0</v>
      </c>
      <c r="AJ2236" s="182">
        <f t="shared" si="583"/>
        <v>0</v>
      </c>
      <c r="AK2236" s="182">
        <f t="shared" si="583"/>
        <v>0</v>
      </c>
      <c r="AL2236" s="182">
        <f t="shared" si="583"/>
        <v>0</v>
      </c>
      <c r="AM2236" s="182">
        <f t="shared" si="583"/>
        <v>0</v>
      </c>
      <c r="AN2236" s="182">
        <f t="shared" si="583"/>
        <v>0</v>
      </c>
      <c r="AO2236" s="182">
        <f t="shared" si="583"/>
        <v>0</v>
      </c>
      <c r="AP2236" s="182">
        <f t="shared" si="583"/>
        <v>0</v>
      </c>
      <c r="AQ2236" s="182">
        <f t="shared" si="583"/>
        <v>0</v>
      </c>
      <c r="AR2236" s="182">
        <f t="shared" si="583"/>
        <v>0</v>
      </c>
      <c r="AS2236" s="182">
        <f t="shared" si="583"/>
        <v>0</v>
      </c>
      <c r="AT2236" s="182">
        <f t="shared" si="583"/>
        <v>0</v>
      </c>
      <c r="AU2236" s="182">
        <f t="shared" si="583"/>
        <v>0</v>
      </c>
      <c r="AV2236" s="182">
        <f t="shared" si="583"/>
        <v>0</v>
      </c>
      <c r="AW2236" s="182">
        <f t="shared" si="583"/>
        <v>0.42540870803022179</v>
      </c>
      <c r="AX2236" s="182">
        <f t="shared" si="583"/>
        <v>0.80987724350683243</v>
      </c>
      <c r="AY2236" s="182">
        <f t="shared" si="583"/>
        <v>0.82494813627295982</v>
      </c>
      <c r="AZ2236" s="182">
        <f t="shared" si="583"/>
        <v>0.99545213970081636</v>
      </c>
      <c r="BA2236" s="182">
        <f t="shared" si="583"/>
        <v>0.99545213970081636</v>
      </c>
      <c r="BB2236" s="182">
        <f t="shared" si="583"/>
        <v>1</v>
      </c>
      <c r="BC2236" s="182">
        <f t="shared" si="583"/>
        <v>1</v>
      </c>
      <c r="BD2236" s="182">
        <f t="shared" si="583"/>
        <v>1</v>
      </c>
      <c r="BE2236" s="182">
        <f t="shared" si="583"/>
        <v>1</v>
      </c>
      <c r="BF2236" s="182">
        <f t="shared" si="583"/>
        <v>1</v>
      </c>
      <c r="BG2236" s="182">
        <f t="shared" si="583"/>
        <v>1</v>
      </c>
      <c r="BH2236" s="182">
        <f t="shared" si="583"/>
        <v>1</v>
      </c>
      <c r="BI2236" s="182">
        <f t="shared" si="583"/>
        <v>1</v>
      </c>
      <c r="BJ2236" s="182">
        <f t="shared" si="583"/>
        <v>1</v>
      </c>
      <c r="BK2236" s="182">
        <f t="shared" si="583"/>
        <v>1</v>
      </c>
      <c r="BL2236" s="182">
        <f t="shared" si="583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5">T2240*$O$2240+T2243*$O$2243</f>
        <v>0</v>
      </c>
      <c r="U2237" s="185">
        <f t="shared" si="585"/>
        <v>0</v>
      </c>
      <c r="V2237" s="185">
        <f t="shared" si="585"/>
        <v>0</v>
      </c>
      <c r="W2237" s="185">
        <f t="shared" si="585"/>
        <v>0</v>
      </c>
      <c r="X2237" s="185">
        <f t="shared" si="585"/>
        <v>0</v>
      </c>
      <c r="Y2237" s="185">
        <f t="shared" si="585"/>
        <v>0</v>
      </c>
      <c r="Z2237" s="185">
        <f t="shared" si="585"/>
        <v>0</v>
      </c>
      <c r="AA2237" s="185">
        <f t="shared" si="585"/>
        <v>0</v>
      </c>
      <c r="AB2237" s="185">
        <f t="shared" si="585"/>
        <v>0</v>
      </c>
      <c r="AC2237" s="185">
        <f t="shared" si="585"/>
        <v>0</v>
      </c>
      <c r="AD2237" s="185">
        <f t="shared" si="585"/>
        <v>0</v>
      </c>
      <c r="AE2237" s="185">
        <f t="shared" si="585"/>
        <v>0</v>
      </c>
      <c r="AF2237" s="185">
        <f t="shared" si="585"/>
        <v>0</v>
      </c>
      <c r="AG2237" s="185">
        <f t="shared" si="585"/>
        <v>0</v>
      </c>
      <c r="AH2237" s="185">
        <f t="shared" si="585"/>
        <v>0</v>
      </c>
      <c r="AI2237" s="185">
        <f t="shared" si="585"/>
        <v>0</v>
      </c>
      <c r="AJ2237" s="185">
        <f t="shared" si="585"/>
        <v>0</v>
      </c>
      <c r="AK2237" s="185">
        <f t="shared" si="585"/>
        <v>0</v>
      </c>
      <c r="AL2237" s="185">
        <f t="shared" si="585"/>
        <v>0</v>
      </c>
      <c r="AM2237" s="185">
        <f t="shared" si="585"/>
        <v>0</v>
      </c>
      <c r="AN2237" s="185">
        <f t="shared" si="585"/>
        <v>0</v>
      </c>
      <c r="AO2237" s="185">
        <f t="shared" si="585"/>
        <v>0</v>
      </c>
      <c r="AP2237" s="185">
        <f t="shared" si="585"/>
        <v>0</v>
      </c>
      <c r="AQ2237" s="185">
        <f t="shared" si="585"/>
        <v>0</v>
      </c>
      <c r="AR2237" s="185">
        <f t="shared" si="585"/>
        <v>0</v>
      </c>
      <c r="AS2237" s="185">
        <f t="shared" si="585"/>
        <v>0</v>
      </c>
      <c r="AT2237" s="185">
        <f t="shared" si="585"/>
        <v>0</v>
      </c>
      <c r="AU2237" s="185">
        <f t="shared" si="585"/>
        <v>0.8</v>
      </c>
      <c r="AV2237" s="185">
        <f t="shared" si="585"/>
        <v>0.8</v>
      </c>
      <c r="AW2237" s="185">
        <f t="shared" si="585"/>
        <v>1</v>
      </c>
      <c r="AX2237" s="185">
        <f t="shared" si="585"/>
        <v>1</v>
      </c>
      <c r="AY2237" s="185">
        <f t="shared" si="585"/>
        <v>1</v>
      </c>
      <c r="AZ2237" s="185">
        <f t="shared" si="585"/>
        <v>1</v>
      </c>
      <c r="BA2237" s="185">
        <f t="shared" si="585"/>
        <v>1</v>
      </c>
      <c r="BB2237" s="185">
        <f t="shared" si="585"/>
        <v>1</v>
      </c>
      <c r="BC2237" s="185">
        <f t="shared" si="585"/>
        <v>1</v>
      </c>
      <c r="BD2237" s="185">
        <f t="shared" si="585"/>
        <v>1</v>
      </c>
      <c r="BE2237" s="185">
        <f t="shared" si="585"/>
        <v>1</v>
      </c>
      <c r="BF2237" s="185">
        <f t="shared" si="585"/>
        <v>1</v>
      </c>
      <c r="BG2237" s="185">
        <f t="shared" si="585"/>
        <v>1</v>
      </c>
      <c r="BH2237" s="185">
        <f t="shared" si="585"/>
        <v>1</v>
      </c>
      <c r="BI2237" s="185">
        <f t="shared" si="585"/>
        <v>1</v>
      </c>
      <c r="BJ2237" s="185">
        <f t="shared" si="585"/>
        <v>1</v>
      </c>
      <c r="BK2237" s="185">
        <f t="shared" si="585"/>
        <v>1</v>
      </c>
      <c r="BL2237" s="185">
        <f t="shared" si="585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6">T2241*$O$2240+T2244*$O$2243</f>
        <v>0</v>
      </c>
      <c r="U2238" s="182">
        <f t="shared" si="586"/>
        <v>0</v>
      </c>
      <c r="V2238" s="182">
        <f t="shared" si="586"/>
        <v>0</v>
      </c>
      <c r="W2238" s="182">
        <f t="shared" si="586"/>
        <v>0</v>
      </c>
      <c r="X2238" s="182">
        <f t="shared" si="586"/>
        <v>0</v>
      </c>
      <c r="Y2238" s="182">
        <f t="shared" si="586"/>
        <v>0</v>
      </c>
      <c r="Z2238" s="182">
        <f t="shared" si="586"/>
        <v>0</v>
      </c>
      <c r="AA2238" s="182">
        <f t="shared" si="586"/>
        <v>0</v>
      </c>
      <c r="AB2238" s="182">
        <f t="shared" si="586"/>
        <v>0</v>
      </c>
      <c r="AC2238" s="182">
        <f t="shared" si="586"/>
        <v>0</v>
      </c>
      <c r="AD2238" s="182">
        <f t="shared" si="586"/>
        <v>0</v>
      </c>
      <c r="AE2238" s="182">
        <f t="shared" si="586"/>
        <v>0</v>
      </c>
      <c r="AF2238" s="182">
        <f t="shared" si="586"/>
        <v>0</v>
      </c>
      <c r="AG2238" s="182">
        <f t="shared" si="586"/>
        <v>0</v>
      </c>
      <c r="AH2238" s="182">
        <f t="shared" si="586"/>
        <v>0</v>
      </c>
      <c r="AI2238" s="182">
        <f t="shared" si="586"/>
        <v>0</v>
      </c>
      <c r="AJ2238" s="182">
        <f t="shared" si="586"/>
        <v>0</v>
      </c>
      <c r="AK2238" s="182">
        <f t="shared" si="586"/>
        <v>0</v>
      </c>
      <c r="AL2238" s="182">
        <f t="shared" si="586"/>
        <v>0</v>
      </c>
      <c r="AM2238" s="182">
        <f t="shared" si="586"/>
        <v>0</v>
      </c>
      <c r="AN2238" s="182">
        <f t="shared" si="586"/>
        <v>0</v>
      </c>
      <c r="AO2238" s="182">
        <f t="shared" si="586"/>
        <v>0</v>
      </c>
      <c r="AP2238" s="182">
        <f t="shared" si="586"/>
        <v>0</v>
      </c>
      <c r="AQ2238" s="182">
        <f t="shared" si="586"/>
        <v>0</v>
      </c>
      <c r="AR2238" s="182">
        <f t="shared" si="586"/>
        <v>0</v>
      </c>
      <c r="AS2238" s="182">
        <f t="shared" si="586"/>
        <v>0</v>
      </c>
      <c r="AT2238" s="182">
        <f t="shared" si="586"/>
        <v>0</v>
      </c>
      <c r="AU2238" s="182">
        <f t="shared" si="586"/>
        <v>0</v>
      </c>
      <c r="AV2238" s="182">
        <f t="shared" si="586"/>
        <v>0</v>
      </c>
      <c r="AW2238" s="182">
        <f t="shared" si="586"/>
        <v>0</v>
      </c>
      <c r="AX2238" s="182">
        <f t="shared" si="586"/>
        <v>0</v>
      </c>
      <c r="AY2238" s="182">
        <f t="shared" si="586"/>
        <v>0</v>
      </c>
      <c r="AZ2238" s="182">
        <f t="shared" si="586"/>
        <v>0</v>
      </c>
      <c r="BA2238" s="182">
        <f t="shared" si="586"/>
        <v>0</v>
      </c>
      <c r="BB2238" s="182">
        <f t="shared" si="586"/>
        <v>0</v>
      </c>
      <c r="BC2238" s="182">
        <f t="shared" si="586"/>
        <v>0</v>
      </c>
      <c r="BD2238" s="182">
        <f t="shared" si="586"/>
        <v>0</v>
      </c>
      <c r="BE2238" s="182">
        <f t="shared" si="586"/>
        <v>0</v>
      </c>
      <c r="BF2238" s="182">
        <f t="shared" si="586"/>
        <v>0</v>
      </c>
      <c r="BG2238" s="182">
        <f t="shared" si="586"/>
        <v>0</v>
      </c>
      <c r="BH2238" s="182">
        <f t="shared" si="586"/>
        <v>0</v>
      </c>
      <c r="BI2238" s="182">
        <f t="shared" si="586"/>
        <v>0</v>
      </c>
      <c r="BJ2238" s="182">
        <f t="shared" si="586"/>
        <v>0</v>
      </c>
      <c r="BK2238" s="182">
        <f t="shared" si="586"/>
        <v>0</v>
      </c>
      <c r="BL2238" s="182">
        <f t="shared" si="586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780</v>
      </c>
      <c r="S2239" s="182">
        <f>S2242*$O$2240+S2245*$O$2243</f>
        <v>0</v>
      </c>
      <c r="T2239" s="182">
        <f t="shared" ref="T2239:BL2239" si="587">T2242*$O$2240+T2245*$O$2243</f>
        <v>0</v>
      </c>
      <c r="U2239" s="182">
        <f t="shared" si="587"/>
        <v>0</v>
      </c>
      <c r="V2239" s="182">
        <f t="shared" si="587"/>
        <v>0</v>
      </c>
      <c r="W2239" s="182">
        <f t="shared" si="587"/>
        <v>0</v>
      </c>
      <c r="X2239" s="182">
        <f t="shared" si="587"/>
        <v>0</v>
      </c>
      <c r="Y2239" s="182">
        <f t="shared" si="587"/>
        <v>0</v>
      </c>
      <c r="Z2239" s="182">
        <f t="shared" si="587"/>
        <v>0</v>
      </c>
      <c r="AA2239" s="182">
        <f t="shared" si="587"/>
        <v>0</v>
      </c>
      <c r="AB2239" s="182">
        <f t="shared" si="587"/>
        <v>0</v>
      </c>
      <c r="AC2239" s="182">
        <f t="shared" si="587"/>
        <v>0</v>
      </c>
      <c r="AD2239" s="182">
        <f t="shared" si="587"/>
        <v>0</v>
      </c>
      <c r="AE2239" s="182">
        <f t="shared" si="587"/>
        <v>0</v>
      </c>
      <c r="AF2239" s="182">
        <f t="shared" si="587"/>
        <v>0</v>
      </c>
      <c r="AG2239" s="182">
        <f t="shared" si="587"/>
        <v>0</v>
      </c>
      <c r="AH2239" s="182">
        <f t="shared" si="587"/>
        <v>0</v>
      </c>
      <c r="AI2239" s="182">
        <f t="shared" si="587"/>
        <v>0</v>
      </c>
      <c r="AJ2239" s="182">
        <f t="shared" si="587"/>
        <v>0</v>
      </c>
      <c r="AK2239" s="182">
        <f t="shared" si="587"/>
        <v>0</v>
      </c>
      <c r="AL2239" s="182">
        <f t="shared" si="587"/>
        <v>0</v>
      </c>
      <c r="AM2239" s="182">
        <f t="shared" si="587"/>
        <v>0</v>
      </c>
      <c r="AN2239" s="182">
        <f t="shared" si="587"/>
        <v>0</v>
      </c>
      <c r="AO2239" s="182">
        <f t="shared" si="587"/>
        <v>0</v>
      </c>
      <c r="AP2239" s="182">
        <f t="shared" si="587"/>
        <v>0</v>
      </c>
      <c r="AQ2239" s="182">
        <f t="shared" si="587"/>
        <v>0</v>
      </c>
      <c r="AR2239" s="182">
        <f t="shared" si="587"/>
        <v>0</v>
      </c>
      <c r="AS2239" s="182">
        <f t="shared" si="587"/>
        <v>0</v>
      </c>
      <c r="AT2239" s="182">
        <f t="shared" si="587"/>
        <v>0</v>
      </c>
      <c r="AU2239" s="182">
        <f t="shared" si="587"/>
        <v>0</v>
      </c>
      <c r="AV2239" s="182">
        <f t="shared" si="587"/>
        <v>0</v>
      </c>
      <c r="AW2239" s="182">
        <f t="shared" si="587"/>
        <v>0.8</v>
      </c>
      <c r="AX2239" s="182">
        <f t="shared" si="587"/>
        <v>0.8</v>
      </c>
      <c r="AY2239" s="182">
        <f t="shared" si="587"/>
        <v>1</v>
      </c>
      <c r="AZ2239" s="182">
        <f t="shared" si="587"/>
        <v>1</v>
      </c>
      <c r="BA2239" s="182">
        <f t="shared" si="587"/>
        <v>1</v>
      </c>
      <c r="BB2239" s="182">
        <f t="shared" si="587"/>
        <v>1</v>
      </c>
      <c r="BC2239" s="182">
        <f t="shared" si="587"/>
        <v>1</v>
      </c>
      <c r="BD2239" s="182">
        <f t="shared" si="587"/>
        <v>1</v>
      </c>
      <c r="BE2239" s="182">
        <f t="shared" si="587"/>
        <v>1</v>
      </c>
      <c r="BF2239" s="182">
        <f t="shared" si="587"/>
        <v>1</v>
      </c>
      <c r="BG2239" s="182">
        <f t="shared" si="587"/>
        <v>1</v>
      </c>
      <c r="BH2239" s="182">
        <f t="shared" si="587"/>
        <v>1</v>
      </c>
      <c r="BI2239" s="182">
        <f t="shared" si="587"/>
        <v>1</v>
      </c>
      <c r="BJ2239" s="182">
        <f t="shared" si="587"/>
        <v>1</v>
      </c>
      <c r="BK2239" s="182">
        <f t="shared" si="587"/>
        <v>1</v>
      </c>
      <c r="BL2239" s="182">
        <f t="shared" si="587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748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780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/>
      <c r="AV2242" s="182"/>
      <c r="AW2242" s="182">
        <v>1</v>
      </c>
      <c r="AX2242" s="182">
        <v>1</v>
      </c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747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780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/>
      <c r="AX2245" s="182"/>
      <c r="AY2245" s="182">
        <v>1</v>
      </c>
      <c r="AZ2245" s="182">
        <v>1</v>
      </c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780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/>
      <c r="AW2248" s="182"/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780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/>
      <c r="AV2251" s="182"/>
      <c r="AW2251" s="182">
        <v>1</v>
      </c>
      <c r="AX2251" s="182">
        <v>1</v>
      </c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780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/>
      <c r="AV2254" s="182"/>
      <c r="AW2254" s="182">
        <v>1</v>
      </c>
      <c r="AX2254" s="182">
        <v>1</v>
      </c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780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>
        <v>1</v>
      </c>
      <c r="AY2257" s="182">
        <v>1</v>
      </c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8">T2261*$O$2261+T2264*$O$2264</f>
        <v>0</v>
      </c>
      <c r="U2258" s="185">
        <f t="shared" si="588"/>
        <v>0</v>
      </c>
      <c r="V2258" s="185">
        <f t="shared" si="588"/>
        <v>0</v>
      </c>
      <c r="W2258" s="185">
        <f t="shared" si="588"/>
        <v>0</v>
      </c>
      <c r="X2258" s="185">
        <f t="shared" si="588"/>
        <v>0</v>
      </c>
      <c r="Y2258" s="185">
        <f t="shared" si="588"/>
        <v>0</v>
      </c>
      <c r="Z2258" s="185">
        <f t="shared" si="588"/>
        <v>0</v>
      </c>
      <c r="AA2258" s="185">
        <f t="shared" si="588"/>
        <v>0</v>
      </c>
      <c r="AB2258" s="185">
        <f t="shared" si="588"/>
        <v>0</v>
      </c>
      <c r="AC2258" s="185">
        <f t="shared" si="588"/>
        <v>0</v>
      </c>
      <c r="AD2258" s="185">
        <f t="shared" si="588"/>
        <v>0</v>
      </c>
      <c r="AE2258" s="185">
        <f t="shared" si="588"/>
        <v>0</v>
      </c>
      <c r="AF2258" s="185">
        <f t="shared" si="588"/>
        <v>0</v>
      </c>
      <c r="AG2258" s="185">
        <f t="shared" si="588"/>
        <v>0</v>
      </c>
      <c r="AH2258" s="185">
        <f t="shared" si="588"/>
        <v>0</v>
      </c>
      <c r="AI2258" s="185">
        <f t="shared" si="588"/>
        <v>0</v>
      </c>
      <c r="AJ2258" s="185">
        <f t="shared" si="588"/>
        <v>0</v>
      </c>
      <c r="AK2258" s="185">
        <f t="shared" si="588"/>
        <v>0</v>
      </c>
      <c r="AL2258" s="185">
        <f t="shared" si="588"/>
        <v>0</v>
      </c>
      <c r="AM2258" s="185">
        <f t="shared" si="588"/>
        <v>0</v>
      </c>
      <c r="AN2258" s="185">
        <f t="shared" si="588"/>
        <v>0</v>
      </c>
      <c r="AO2258" s="185">
        <f t="shared" si="588"/>
        <v>0</v>
      </c>
      <c r="AP2258" s="185">
        <f t="shared" si="588"/>
        <v>0</v>
      </c>
      <c r="AQ2258" s="185">
        <f t="shared" si="588"/>
        <v>0</v>
      </c>
      <c r="AR2258" s="185">
        <f t="shared" si="588"/>
        <v>0</v>
      </c>
      <c r="AS2258" s="185">
        <f t="shared" si="588"/>
        <v>0</v>
      </c>
      <c r="AT2258" s="185">
        <f t="shared" si="588"/>
        <v>0</v>
      </c>
      <c r="AU2258" s="185">
        <f t="shared" si="588"/>
        <v>0.1</v>
      </c>
      <c r="AV2258" s="185">
        <f t="shared" si="588"/>
        <v>1</v>
      </c>
      <c r="AW2258" s="185">
        <f t="shared" si="588"/>
        <v>1</v>
      </c>
      <c r="AX2258" s="185">
        <f t="shared" si="588"/>
        <v>1</v>
      </c>
      <c r="AY2258" s="185">
        <f t="shared" si="588"/>
        <v>1</v>
      </c>
      <c r="AZ2258" s="185">
        <f t="shared" si="588"/>
        <v>1</v>
      </c>
      <c r="BA2258" s="185">
        <f t="shared" si="588"/>
        <v>1</v>
      </c>
      <c r="BB2258" s="185">
        <f t="shared" si="588"/>
        <v>1</v>
      </c>
      <c r="BC2258" s="185">
        <f t="shared" si="588"/>
        <v>1</v>
      </c>
      <c r="BD2258" s="185">
        <f t="shared" si="588"/>
        <v>1</v>
      </c>
      <c r="BE2258" s="185">
        <f t="shared" si="588"/>
        <v>1</v>
      </c>
      <c r="BF2258" s="185">
        <f t="shared" si="588"/>
        <v>1</v>
      </c>
      <c r="BG2258" s="185">
        <f t="shared" si="588"/>
        <v>1</v>
      </c>
      <c r="BH2258" s="185">
        <f t="shared" si="588"/>
        <v>1</v>
      </c>
      <c r="BI2258" s="185">
        <f t="shared" si="588"/>
        <v>1</v>
      </c>
      <c r="BJ2258" s="185">
        <f t="shared" si="588"/>
        <v>1</v>
      </c>
      <c r="BK2258" s="185">
        <f t="shared" si="588"/>
        <v>1</v>
      </c>
      <c r="BL2258" s="185">
        <f t="shared" si="588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9">T2262*$O$2261+T2265*$O$2264</f>
        <v>0</v>
      </c>
      <c r="U2259" s="182">
        <f t="shared" si="589"/>
        <v>0</v>
      </c>
      <c r="V2259" s="182">
        <f t="shared" si="589"/>
        <v>0</v>
      </c>
      <c r="W2259" s="182">
        <f t="shared" si="589"/>
        <v>0</v>
      </c>
      <c r="X2259" s="182">
        <f t="shared" si="589"/>
        <v>0</v>
      </c>
      <c r="Y2259" s="182">
        <f t="shared" si="589"/>
        <v>0</v>
      </c>
      <c r="Z2259" s="182">
        <f t="shared" si="589"/>
        <v>0</v>
      </c>
      <c r="AA2259" s="182">
        <f t="shared" si="589"/>
        <v>0</v>
      </c>
      <c r="AB2259" s="182">
        <f t="shared" si="589"/>
        <v>0</v>
      </c>
      <c r="AC2259" s="182">
        <f t="shared" si="589"/>
        <v>0</v>
      </c>
      <c r="AD2259" s="182">
        <f t="shared" si="589"/>
        <v>0</v>
      </c>
      <c r="AE2259" s="182">
        <f t="shared" si="589"/>
        <v>0</v>
      </c>
      <c r="AF2259" s="182">
        <f t="shared" si="589"/>
        <v>0</v>
      </c>
      <c r="AG2259" s="182">
        <f t="shared" si="589"/>
        <v>0</v>
      </c>
      <c r="AH2259" s="182">
        <f t="shared" si="589"/>
        <v>0</v>
      </c>
      <c r="AI2259" s="182">
        <f t="shared" si="589"/>
        <v>0</v>
      </c>
      <c r="AJ2259" s="182">
        <f t="shared" si="589"/>
        <v>0</v>
      </c>
      <c r="AK2259" s="182">
        <f t="shared" si="589"/>
        <v>0</v>
      </c>
      <c r="AL2259" s="182">
        <f t="shared" si="589"/>
        <v>0</v>
      </c>
      <c r="AM2259" s="182">
        <f t="shared" si="589"/>
        <v>0</v>
      </c>
      <c r="AN2259" s="182">
        <f t="shared" si="589"/>
        <v>0</v>
      </c>
      <c r="AO2259" s="182">
        <f t="shared" si="589"/>
        <v>0</v>
      </c>
      <c r="AP2259" s="182">
        <f t="shared" si="589"/>
        <v>0</v>
      </c>
      <c r="AQ2259" s="182">
        <f t="shared" si="589"/>
        <v>0</v>
      </c>
      <c r="AR2259" s="182">
        <f t="shared" si="589"/>
        <v>0</v>
      </c>
      <c r="AS2259" s="182">
        <f t="shared" si="589"/>
        <v>0</v>
      </c>
      <c r="AT2259" s="182">
        <f t="shared" si="589"/>
        <v>0</v>
      </c>
      <c r="AU2259" s="182">
        <f t="shared" si="589"/>
        <v>0</v>
      </c>
      <c r="AV2259" s="182">
        <f t="shared" si="589"/>
        <v>0</v>
      </c>
      <c r="AW2259" s="182">
        <f t="shared" si="589"/>
        <v>0</v>
      </c>
      <c r="AX2259" s="182">
        <f t="shared" si="589"/>
        <v>0</v>
      </c>
      <c r="AY2259" s="182">
        <f t="shared" si="589"/>
        <v>0</v>
      </c>
      <c r="AZ2259" s="182">
        <f t="shared" si="589"/>
        <v>0</v>
      </c>
      <c r="BA2259" s="182">
        <f t="shared" si="589"/>
        <v>0</v>
      </c>
      <c r="BB2259" s="182">
        <f t="shared" si="589"/>
        <v>0</v>
      </c>
      <c r="BC2259" s="182">
        <f t="shared" si="589"/>
        <v>0</v>
      </c>
      <c r="BD2259" s="182">
        <f t="shared" si="589"/>
        <v>0</v>
      </c>
      <c r="BE2259" s="182">
        <f t="shared" si="589"/>
        <v>0</v>
      </c>
      <c r="BF2259" s="182">
        <f t="shared" si="589"/>
        <v>0</v>
      </c>
      <c r="BG2259" s="182">
        <f t="shared" si="589"/>
        <v>0</v>
      </c>
      <c r="BH2259" s="182">
        <f t="shared" si="589"/>
        <v>0</v>
      </c>
      <c r="BI2259" s="182">
        <f t="shared" si="589"/>
        <v>0</v>
      </c>
      <c r="BJ2259" s="182">
        <f t="shared" si="589"/>
        <v>0</v>
      </c>
      <c r="BK2259" s="182">
        <f t="shared" si="589"/>
        <v>0</v>
      </c>
      <c r="BL2259" s="182">
        <f t="shared" si="589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780</v>
      </c>
      <c r="S2260" s="182">
        <f>S2263*$O$2261+S2266*$O$2264</f>
        <v>0</v>
      </c>
      <c r="T2260" s="182">
        <f t="shared" ref="T2260:BL2260" si="590">T2263*$O$2261+T2266*$O$2264</f>
        <v>0</v>
      </c>
      <c r="U2260" s="182">
        <f t="shared" si="590"/>
        <v>0</v>
      </c>
      <c r="V2260" s="182">
        <f t="shared" si="590"/>
        <v>0</v>
      </c>
      <c r="W2260" s="182">
        <f t="shared" si="590"/>
        <v>0</v>
      </c>
      <c r="X2260" s="182">
        <f t="shared" si="590"/>
        <v>0</v>
      </c>
      <c r="Y2260" s="182">
        <f t="shared" si="590"/>
        <v>0</v>
      </c>
      <c r="Z2260" s="182">
        <f t="shared" si="590"/>
        <v>0</v>
      </c>
      <c r="AA2260" s="182">
        <f t="shared" si="590"/>
        <v>0</v>
      </c>
      <c r="AB2260" s="182">
        <f t="shared" si="590"/>
        <v>0</v>
      </c>
      <c r="AC2260" s="182">
        <f t="shared" si="590"/>
        <v>0</v>
      </c>
      <c r="AD2260" s="182">
        <f t="shared" si="590"/>
        <v>0</v>
      </c>
      <c r="AE2260" s="182">
        <f t="shared" si="590"/>
        <v>0</v>
      </c>
      <c r="AF2260" s="182">
        <f t="shared" si="590"/>
        <v>0</v>
      </c>
      <c r="AG2260" s="182">
        <f t="shared" si="590"/>
        <v>0</v>
      </c>
      <c r="AH2260" s="182">
        <f t="shared" si="590"/>
        <v>0</v>
      </c>
      <c r="AI2260" s="182">
        <f t="shared" si="590"/>
        <v>0</v>
      </c>
      <c r="AJ2260" s="182">
        <f t="shared" si="590"/>
        <v>0</v>
      </c>
      <c r="AK2260" s="182">
        <f t="shared" si="590"/>
        <v>0</v>
      </c>
      <c r="AL2260" s="182">
        <f t="shared" si="590"/>
        <v>0</v>
      </c>
      <c r="AM2260" s="182">
        <f t="shared" si="590"/>
        <v>0</v>
      </c>
      <c r="AN2260" s="182">
        <f t="shared" si="590"/>
        <v>0</v>
      </c>
      <c r="AO2260" s="182">
        <f t="shared" si="590"/>
        <v>0</v>
      </c>
      <c r="AP2260" s="182">
        <f t="shared" si="590"/>
        <v>0</v>
      </c>
      <c r="AQ2260" s="182">
        <f t="shared" si="590"/>
        <v>0</v>
      </c>
      <c r="AR2260" s="182">
        <f t="shared" si="590"/>
        <v>0</v>
      </c>
      <c r="AS2260" s="182">
        <f t="shared" si="590"/>
        <v>0</v>
      </c>
      <c r="AT2260" s="182">
        <f t="shared" si="590"/>
        <v>0</v>
      </c>
      <c r="AU2260" s="182">
        <f t="shared" si="590"/>
        <v>0</v>
      </c>
      <c r="AV2260" s="182">
        <f t="shared" si="590"/>
        <v>0</v>
      </c>
      <c r="AW2260" s="182">
        <f t="shared" si="590"/>
        <v>0.1</v>
      </c>
      <c r="AX2260" s="182">
        <f t="shared" si="590"/>
        <v>1</v>
      </c>
      <c r="AY2260" s="182">
        <f t="shared" si="590"/>
        <v>1</v>
      </c>
      <c r="AZ2260" s="182">
        <f t="shared" si="590"/>
        <v>1</v>
      </c>
      <c r="BA2260" s="182">
        <f t="shared" si="590"/>
        <v>1</v>
      </c>
      <c r="BB2260" s="182">
        <f t="shared" si="590"/>
        <v>1</v>
      </c>
      <c r="BC2260" s="182">
        <f t="shared" si="590"/>
        <v>1</v>
      </c>
      <c r="BD2260" s="182">
        <f t="shared" si="590"/>
        <v>1</v>
      </c>
      <c r="BE2260" s="182">
        <f t="shared" si="590"/>
        <v>1</v>
      </c>
      <c r="BF2260" s="182">
        <f t="shared" si="590"/>
        <v>1</v>
      </c>
      <c r="BG2260" s="182">
        <f t="shared" si="590"/>
        <v>1</v>
      </c>
      <c r="BH2260" s="182">
        <f t="shared" si="590"/>
        <v>1</v>
      </c>
      <c r="BI2260" s="182">
        <f t="shared" si="590"/>
        <v>1</v>
      </c>
      <c r="BJ2260" s="182">
        <f t="shared" si="590"/>
        <v>1</v>
      </c>
      <c r="BK2260" s="182">
        <f t="shared" si="590"/>
        <v>1</v>
      </c>
      <c r="BL2260" s="182">
        <f t="shared" si="590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749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780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/>
      <c r="AV2263" s="182"/>
      <c r="AW2263" s="182">
        <v>1</v>
      </c>
      <c r="AX2263" s="182">
        <v>1</v>
      </c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750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780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/>
      <c r="AW2266" s="182"/>
      <c r="AX2266" s="182">
        <v>1</v>
      </c>
      <c r="AY2266" s="182">
        <v>1</v>
      </c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91">T2270*$O$2270+T2273*$O$2273</f>
        <v>0</v>
      </c>
      <c r="U2267" s="185">
        <f t="shared" si="591"/>
        <v>0</v>
      </c>
      <c r="V2267" s="185">
        <f t="shared" si="591"/>
        <v>0</v>
      </c>
      <c r="W2267" s="185">
        <f t="shared" si="591"/>
        <v>0</v>
      </c>
      <c r="X2267" s="185">
        <f t="shared" si="591"/>
        <v>0</v>
      </c>
      <c r="Y2267" s="185">
        <f t="shared" si="591"/>
        <v>0</v>
      </c>
      <c r="Z2267" s="185">
        <f t="shared" si="591"/>
        <v>0</v>
      </c>
      <c r="AA2267" s="185">
        <f t="shared" si="591"/>
        <v>0</v>
      </c>
      <c r="AB2267" s="185">
        <f t="shared" si="591"/>
        <v>0</v>
      </c>
      <c r="AC2267" s="185">
        <f t="shared" si="591"/>
        <v>0</v>
      </c>
      <c r="AD2267" s="185">
        <f t="shared" si="591"/>
        <v>0</v>
      </c>
      <c r="AE2267" s="185">
        <f t="shared" si="591"/>
        <v>0</v>
      </c>
      <c r="AF2267" s="185">
        <f t="shared" si="591"/>
        <v>0</v>
      </c>
      <c r="AG2267" s="185">
        <f t="shared" si="591"/>
        <v>0</v>
      </c>
      <c r="AH2267" s="185">
        <f t="shared" si="591"/>
        <v>0</v>
      </c>
      <c r="AI2267" s="185">
        <f t="shared" si="591"/>
        <v>0</v>
      </c>
      <c r="AJ2267" s="185">
        <f t="shared" si="591"/>
        <v>0</v>
      </c>
      <c r="AK2267" s="185">
        <f t="shared" si="591"/>
        <v>0</v>
      </c>
      <c r="AL2267" s="185">
        <f t="shared" si="591"/>
        <v>0</v>
      </c>
      <c r="AM2267" s="185">
        <f t="shared" si="591"/>
        <v>0</v>
      </c>
      <c r="AN2267" s="185">
        <f t="shared" si="591"/>
        <v>0</v>
      </c>
      <c r="AO2267" s="185">
        <f t="shared" si="591"/>
        <v>0</v>
      </c>
      <c r="AP2267" s="185">
        <f t="shared" si="591"/>
        <v>0</v>
      </c>
      <c r="AQ2267" s="185">
        <f t="shared" si="591"/>
        <v>0</v>
      </c>
      <c r="AR2267" s="185">
        <f t="shared" si="591"/>
        <v>0</v>
      </c>
      <c r="AS2267" s="185">
        <f t="shared" si="591"/>
        <v>0</v>
      </c>
      <c r="AT2267" s="185">
        <f t="shared" si="591"/>
        <v>0</v>
      </c>
      <c r="AU2267" s="185">
        <f t="shared" si="591"/>
        <v>0</v>
      </c>
      <c r="AV2267" s="185">
        <f t="shared" si="591"/>
        <v>0.7</v>
      </c>
      <c r="AW2267" s="185">
        <f t="shared" si="591"/>
        <v>0.7</v>
      </c>
      <c r="AX2267" s="185">
        <f t="shared" si="591"/>
        <v>1</v>
      </c>
      <c r="AY2267" s="185">
        <f t="shared" si="591"/>
        <v>1</v>
      </c>
      <c r="AZ2267" s="185">
        <f t="shared" si="591"/>
        <v>1</v>
      </c>
      <c r="BA2267" s="185">
        <f t="shared" si="591"/>
        <v>1</v>
      </c>
      <c r="BB2267" s="185">
        <f t="shared" si="591"/>
        <v>1</v>
      </c>
      <c r="BC2267" s="185">
        <f t="shared" si="591"/>
        <v>1</v>
      </c>
      <c r="BD2267" s="185">
        <f t="shared" si="591"/>
        <v>1</v>
      </c>
      <c r="BE2267" s="185">
        <f t="shared" si="591"/>
        <v>1</v>
      </c>
      <c r="BF2267" s="185">
        <f t="shared" si="591"/>
        <v>1</v>
      </c>
      <c r="BG2267" s="185">
        <f t="shared" si="591"/>
        <v>1</v>
      </c>
      <c r="BH2267" s="185">
        <f t="shared" si="591"/>
        <v>1</v>
      </c>
      <c r="BI2267" s="185">
        <f t="shared" si="591"/>
        <v>1</v>
      </c>
      <c r="BJ2267" s="185">
        <f t="shared" si="591"/>
        <v>1</v>
      </c>
      <c r="BK2267" s="185">
        <f t="shared" si="591"/>
        <v>1</v>
      </c>
      <c r="BL2267" s="185">
        <f t="shared" si="591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2">T2271*$O$2270+T2274*$O$2273</f>
        <v>0</v>
      </c>
      <c r="U2268" s="182">
        <f t="shared" si="592"/>
        <v>0</v>
      </c>
      <c r="V2268" s="182">
        <f t="shared" si="592"/>
        <v>0</v>
      </c>
      <c r="W2268" s="182">
        <f t="shared" si="592"/>
        <v>0</v>
      </c>
      <c r="X2268" s="182">
        <f t="shared" si="592"/>
        <v>0</v>
      </c>
      <c r="Y2268" s="182">
        <f t="shared" si="592"/>
        <v>0</v>
      </c>
      <c r="Z2268" s="182">
        <f t="shared" si="592"/>
        <v>0</v>
      </c>
      <c r="AA2268" s="182">
        <f t="shared" si="592"/>
        <v>0</v>
      </c>
      <c r="AB2268" s="182">
        <f t="shared" si="592"/>
        <v>0</v>
      </c>
      <c r="AC2268" s="182">
        <f t="shared" si="592"/>
        <v>0</v>
      </c>
      <c r="AD2268" s="182">
        <f t="shared" si="592"/>
        <v>0</v>
      </c>
      <c r="AE2268" s="182">
        <f t="shared" si="592"/>
        <v>0</v>
      </c>
      <c r="AF2268" s="182">
        <f t="shared" si="592"/>
        <v>0</v>
      </c>
      <c r="AG2268" s="182">
        <f t="shared" si="592"/>
        <v>0</v>
      </c>
      <c r="AH2268" s="182">
        <f t="shared" si="592"/>
        <v>0</v>
      </c>
      <c r="AI2268" s="182">
        <f t="shared" si="592"/>
        <v>0</v>
      </c>
      <c r="AJ2268" s="182">
        <f t="shared" si="592"/>
        <v>0</v>
      </c>
      <c r="AK2268" s="182">
        <f t="shared" si="592"/>
        <v>0</v>
      </c>
      <c r="AL2268" s="182">
        <f t="shared" si="592"/>
        <v>0</v>
      </c>
      <c r="AM2268" s="182">
        <f t="shared" si="592"/>
        <v>0</v>
      </c>
      <c r="AN2268" s="182">
        <f t="shared" si="592"/>
        <v>0</v>
      </c>
      <c r="AO2268" s="182">
        <f t="shared" si="592"/>
        <v>0</v>
      </c>
      <c r="AP2268" s="182">
        <f t="shared" si="592"/>
        <v>0</v>
      </c>
      <c r="AQ2268" s="182">
        <f t="shared" si="592"/>
        <v>0</v>
      </c>
      <c r="AR2268" s="182">
        <f t="shared" si="592"/>
        <v>0</v>
      </c>
      <c r="AS2268" s="182">
        <f t="shared" si="592"/>
        <v>0</v>
      </c>
      <c r="AT2268" s="182">
        <f t="shared" si="592"/>
        <v>0</v>
      </c>
      <c r="AU2268" s="182">
        <f t="shared" si="592"/>
        <v>0</v>
      </c>
      <c r="AV2268" s="182">
        <f t="shared" si="592"/>
        <v>0</v>
      </c>
      <c r="AW2268" s="182">
        <f t="shared" si="592"/>
        <v>0</v>
      </c>
      <c r="AX2268" s="182">
        <f t="shared" si="592"/>
        <v>0</v>
      </c>
      <c r="AY2268" s="182">
        <f t="shared" si="592"/>
        <v>0</v>
      </c>
      <c r="AZ2268" s="182">
        <f t="shared" si="592"/>
        <v>0</v>
      </c>
      <c r="BA2268" s="182">
        <f t="shared" si="592"/>
        <v>0</v>
      </c>
      <c r="BB2268" s="182">
        <f t="shared" si="592"/>
        <v>0</v>
      </c>
      <c r="BC2268" s="182">
        <f t="shared" si="592"/>
        <v>0</v>
      </c>
      <c r="BD2268" s="182">
        <f t="shared" si="592"/>
        <v>0</v>
      </c>
      <c r="BE2268" s="182">
        <f t="shared" si="592"/>
        <v>0</v>
      </c>
      <c r="BF2268" s="182">
        <f t="shared" si="592"/>
        <v>0</v>
      </c>
      <c r="BG2268" s="182">
        <f t="shared" si="592"/>
        <v>0</v>
      </c>
      <c r="BH2268" s="182">
        <f t="shared" si="592"/>
        <v>0</v>
      </c>
      <c r="BI2268" s="182">
        <f t="shared" si="592"/>
        <v>0</v>
      </c>
      <c r="BJ2268" s="182">
        <f t="shared" si="592"/>
        <v>0</v>
      </c>
      <c r="BK2268" s="182">
        <f t="shared" si="592"/>
        <v>0</v>
      </c>
      <c r="BL2268" s="182">
        <f t="shared" si="592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780</v>
      </c>
      <c r="S2269" s="182">
        <f>S2272*$O$2270+S2275*$O$2273</f>
        <v>0</v>
      </c>
      <c r="T2269" s="182">
        <f t="shared" ref="T2269:BL2269" si="593">T2272*$O$2270+T2275*$O$2273</f>
        <v>0</v>
      </c>
      <c r="U2269" s="182">
        <f t="shared" si="593"/>
        <v>0</v>
      </c>
      <c r="V2269" s="182">
        <f t="shared" si="593"/>
        <v>0</v>
      </c>
      <c r="W2269" s="182">
        <f t="shared" si="593"/>
        <v>0</v>
      </c>
      <c r="X2269" s="182">
        <f t="shared" si="593"/>
        <v>0</v>
      </c>
      <c r="Y2269" s="182">
        <f t="shared" si="593"/>
        <v>0</v>
      </c>
      <c r="Z2269" s="182">
        <f t="shared" si="593"/>
        <v>0</v>
      </c>
      <c r="AA2269" s="182">
        <f t="shared" si="593"/>
        <v>0</v>
      </c>
      <c r="AB2269" s="182">
        <f t="shared" si="593"/>
        <v>0</v>
      </c>
      <c r="AC2269" s="182">
        <f t="shared" si="593"/>
        <v>0</v>
      </c>
      <c r="AD2269" s="182">
        <f t="shared" si="593"/>
        <v>0</v>
      </c>
      <c r="AE2269" s="182">
        <f t="shared" si="593"/>
        <v>0</v>
      </c>
      <c r="AF2269" s="182">
        <f t="shared" si="593"/>
        <v>0</v>
      </c>
      <c r="AG2269" s="182">
        <f t="shared" si="593"/>
        <v>0</v>
      </c>
      <c r="AH2269" s="182">
        <f t="shared" si="593"/>
        <v>0</v>
      </c>
      <c r="AI2269" s="182">
        <f t="shared" si="593"/>
        <v>0</v>
      </c>
      <c r="AJ2269" s="182">
        <f t="shared" si="593"/>
        <v>0</v>
      </c>
      <c r="AK2269" s="182">
        <f t="shared" si="593"/>
        <v>0</v>
      </c>
      <c r="AL2269" s="182">
        <f t="shared" si="593"/>
        <v>0</v>
      </c>
      <c r="AM2269" s="182">
        <f t="shared" si="593"/>
        <v>0</v>
      </c>
      <c r="AN2269" s="182">
        <f t="shared" si="593"/>
        <v>0</v>
      </c>
      <c r="AO2269" s="182">
        <f t="shared" si="593"/>
        <v>0</v>
      </c>
      <c r="AP2269" s="182">
        <f t="shared" si="593"/>
        <v>0</v>
      </c>
      <c r="AQ2269" s="182">
        <f t="shared" si="593"/>
        <v>0</v>
      </c>
      <c r="AR2269" s="182">
        <f t="shared" si="593"/>
        <v>0</v>
      </c>
      <c r="AS2269" s="182">
        <f t="shared" si="593"/>
        <v>0</v>
      </c>
      <c r="AT2269" s="182">
        <f t="shared" si="593"/>
        <v>0</v>
      </c>
      <c r="AU2269" s="182">
        <f t="shared" si="593"/>
        <v>0</v>
      </c>
      <c r="AV2269" s="182">
        <f t="shared" si="593"/>
        <v>0</v>
      </c>
      <c r="AW2269" s="182">
        <f t="shared" si="593"/>
        <v>0</v>
      </c>
      <c r="AX2269" s="182">
        <f t="shared" si="593"/>
        <v>0.7</v>
      </c>
      <c r="AY2269" s="182">
        <f t="shared" si="593"/>
        <v>0.7</v>
      </c>
      <c r="AZ2269" s="182">
        <f t="shared" si="593"/>
        <v>1</v>
      </c>
      <c r="BA2269" s="182">
        <f t="shared" si="593"/>
        <v>1</v>
      </c>
      <c r="BB2269" s="182">
        <f t="shared" si="593"/>
        <v>1</v>
      </c>
      <c r="BC2269" s="182">
        <f t="shared" si="593"/>
        <v>1</v>
      </c>
      <c r="BD2269" s="182">
        <f t="shared" si="593"/>
        <v>1</v>
      </c>
      <c r="BE2269" s="182">
        <f t="shared" si="593"/>
        <v>1</v>
      </c>
      <c r="BF2269" s="182">
        <f t="shared" si="593"/>
        <v>1</v>
      </c>
      <c r="BG2269" s="182">
        <f t="shared" si="593"/>
        <v>1</v>
      </c>
      <c r="BH2269" s="182">
        <f t="shared" si="593"/>
        <v>1</v>
      </c>
      <c r="BI2269" s="182">
        <f t="shared" si="593"/>
        <v>1</v>
      </c>
      <c r="BJ2269" s="182">
        <f t="shared" si="593"/>
        <v>1</v>
      </c>
      <c r="BK2269" s="182">
        <f t="shared" si="593"/>
        <v>1</v>
      </c>
      <c r="BL2269" s="182">
        <f t="shared" si="593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748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780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/>
      <c r="AW2272" s="182"/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751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780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/>
      <c r="AY2275" s="182"/>
      <c r="AZ2275" s="182">
        <v>1</v>
      </c>
      <c r="BA2275" s="182">
        <v>1</v>
      </c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780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/>
      <c r="AV2278" s="182"/>
      <c r="AW2278" s="182">
        <v>1</v>
      </c>
      <c r="AX2278" s="182">
        <v>1</v>
      </c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780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/>
      <c r="AV2281" s="182"/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780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/>
      <c r="AW2284" s="182"/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780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/>
      <c r="AY2287" s="182"/>
      <c r="AZ2287" s="182">
        <v>1</v>
      </c>
      <c r="BA2287" s="182">
        <v>1</v>
      </c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780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/>
      <c r="BA2290" s="182"/>
      <c r="BB2290" s="182">
        <v>1</v>
      </c>
      <c r="BC2290" s="182">
        <v>1</v>
      </c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4">T2294*$O$2294+T2297*$O$2297</f>
        <v>0</v>
      </c>
      <c r="U2291" s="185">
        <f t="shared" si="594"/>
        <v>0</v>
      </c>
      <c r="V2291" s="185">
        <f t="shared" si="594"/>
        <v>0</v>
      </c>
      <c r="W2291" s="185">
        <f t="shared" si="594"/>
        <v>0</v>
      </c>
      <c r="X2291" s="185">
        <f t="shared" si="594"/>
        <v>0</v>
      </c>
      <c r="Y2291" s="185">
        <f t="shared" si="594"/>
        <v>0</v>
      </c>
      <c r="Z2291" s="185">
        <f t="shared" si="594"/>
        <v>0</v>
      </c>
      <c r="AA2291" s="185">
        <f t="shared" si="594"/>
        <v>0</v>
      </c>
      <c r="AB2291" s="185">
        <f t="shared" si="594"/>
        <v>0</v>
      </c>
      <c r="AC2291" s="185">
        <f t="shared" si="594"/>
        <v>0</v>
      </c>
      <c r="AD2291" s="185">
        <f t="shared" si="594"/>
        <v>0</v>
      </c>
      <c r="AE2291" s="185">
        <f t="shared" si="594"/>
        <v>0</v>
      </c>
      <c r="AF2291" s="185">
        <f t="shared" si="594"/>
        <v>0</v>
      </c>
      <c r="AG2291" s="185">
        <f t="shared" si="594"/>
        <v>0</v>
      </c>
      <c r="AH2291" s="185">
        <f t="shared" si="594"/>
        <v>0</v>
      </c>
      <c r="AI2291" s="185">
        <f t="shared" si="594"/>
        <v>0</v>
      </c>
      <c r="AJ2291" s="185">
        <f t="shared" si="594"/>
        <v>0</v>
      </c>
      <c r="AK2291" s="185">
        <f t="shared" si="594"/>
        <v>0</v>
      </c>
      <c r="AL2291" s="185">
        <f t="shared" si="594"/>
        <v>0</v>
      </c>
      <c r="AM2291" s="185">
        <f t="shared" si="594"/>
        <v>0</v>
      </c>
      <c r="AN2291" s="185">
        <f t="shared" si="594"/>
        <v>0</v>
      </c>
      <c r="AO2291" s="185">
        <f t="shared" si="594"/>
        <v>0</v>
      </c>
      <c r="AP2291" s="185">
        <f t="shared" si="594"/>
        <v>0</v>
      </c>
      <c r="AQ2291" s="185">
        <f t="shared" si="594"/>
        <v>0</v>
      </c>
      <c r="AR2291" s="185">
        <f t="shared" si="594"/>
        <v>0</v>
      </c>
      <c r="AS2291" s="185">
        <f t="shared" si="594"/>
        <v>0</v>
      </c>
      <c r="AT2291" s="185">
        <f t="shared" si="594"/>
        <v>0</v>
      </c>
      <c r="AU2291" s="185">
        <f t="shared" si="594"/>
        <v>0</v>
      </c>
      <c r="AV2291" s="185">
        <f t="shared" si="594"/>
        <v>0.8</v>
      </c>
      <c r="AW2291" s="185">
        <f t="shared" si="594"/>
        <v>0.8</v>
      </c>
      <c r="AX2291" s="185">
        <f t="shared" si="594"/>
        <v>1</v>
      </c>
      <c r="AY2291" s="185">
        <f t="shared" si="594"/>
        <v>1</v>
      </c>
      <c r="AZ2291" s="185">
        <f t="shared" si="594"/>
        <v>1</v>
      </c>
      <c r="BA2291" s="185">
        <f t="shared" si="594"/>
        <v>1</v>
      </c>
      <c r="BB2291" s="185">
        <f t="shared" si="594"/>
        <v>1</v>
      </c>
      <c r="BC2291" s="185">
        <f t="shared" si="594"/>
        <v>1</v>
      </c>
      <c r="BD2291" s="185">
        <f t="shared" si="594"/>
        <v>1</v>
      </c>
      <c r="BE2291" s="185">
        <f t="shared" si="594"/>
        <v>1</v>
      </c>
      <c r="BF2291" s="185">
        <f t="shared" si="594"/>
        <v>1</v>
      </c>
      <c r="BG2291" s="185">
        <f t="shared" si="594"/>
        <v>1</v>
      </c>
      <c r="BH2291" s="185">
        <f t="shared" si="594"/>
        <v>1</v>
      </c>
      <c r="BI2291" s="185">
        <f t="shared" si="594"/>
        <v>1</v>
      </c>
      <c r="BJ2291" s="185">
        <f t="shared" si="594"/>
        <v>1</v>
      </c>
      <c r="BK2291" s="185">
        <f t="shared" si="594"/>
        <v>1</v>
      </c>
      <c r="BL2291" s="185">
        <f t="shared" si="594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5">T2295*$O$2294+T2298*$O$2297</f>
        <v>0</v>
      </c>
      <c r="U2292" s="182">
        <f t="shared" si="595"/>
        <v>0</v>
      </c>
      <c r="V2292" s="182">
        <f t="shared" si="595"/>
        <v>0</v>
      </c>
      <c r="W2292" s="182">
        <f t="shared" si="595"/>
        <v>0</v>
      </c>
      <c r="X2292" s="182">
        <f t="shared" si="595"/>
        <v>0</v>
      </c>
      <c r="Y2292" s="182">
        <f t="shared" si="595"/>
        <v>0</v>
      </c>
      <c r="Z2292" s="182">
        <f t="shared" si="595"/>
        <v>0</v>
      </c>
      <c r="AA2292" s="182">
        <f t="shared" si="595"/>
        <v>0</v>
      </c>
      <c r="AB2292" s="182">
        <f t="shared" si="595"/>
        <v>0</v>
      </c>
      <c r="AC2292" s="182">
        <f t="shared" si="595"/>
        <v>0</v>
      </c>
      <c r="AD2292" s="182">
        <f t="shared" si="595"/>
        <v>0</v>
      </c>
      <c r="AE2292" s="182">
        <f t="shared" si="595"/>
        <v>0</v>
      </c>
      <c r="AF2292" s="182">
        <f t="shared" si="595"/>
        <v>0</v>
      </c>
      <c r="AG2292" s="182">
        <f t="shared" si="595"/>
        <v>0</v>
      </c>
      <c r="AH2292" s="182">
        <f t="shared" si="595"/>
        <v>0</v>
      </c>
      <c r="AI2292" s="182">
        <f t="shared" si="595"/>
        <v>0</v>
      </c>
      <c r="AJ2292" s="182">
        <f t="shared" si="595"/>
        <v>0</v>
      </c>
      <c r="AK2292" s="182">
        <f t="shared" si="595"/>
        <v>0</v>
      </c>
      <c r="AL2292" s="182">
        <f t="shared" si="595"/>
        <v>0</v>
      </c>
      <c r="AM2292" s="182">
        <f t="shared" si="595"/>
        <v>0</v>
      </c>
      <c r="AN2292" s="182">
        <f t="shared" si="595"/>
        <v>0</v>
      </c>
      <c r="AO2292" s="182">
        <f t="shared" si="595"/>
        <v>0</v>
      </c>
      <c r="AP2292" s="182">
        <f t="shared" si="595"/>
        <v>0</v>
      </c>
      <c r="AQ2292" s="182">
        <f t="shared" si="595"/>
        <v>0</v>
      </c>
      <c r="AR2292" s="182">
        <f t="shared" si="595"/>
        <v>0</v>
      </c>
      <c r="AS2292" s="182">
        <f t="shared" si="595"/>
        <v>0</v>
      </c>
      <c r="AT2292" s="182">
        <f t="shared" si="595"/>
        <v>0</v>
      </c>
      <c r="AU2292" s="182">
        <f t="shared" si="595"/>
        <v>0</v>
      </c>
      <c r="AV2292" s="182">
        <f t="shared" si="595"/>
        <v>0</v>
      </c>
      <c r="AW2292" s="182">
        <f t="shared" si="595"/>
        <v>0</v>
      </c>
      <c r="AX2292" s="182">
        <f t="shared" si="595"/>
        <v>0</v>
      </c>
      <c r="AY2292" s="182">
        <f t="shared" si="595"/>
        <v>0</v>
      </c>
      <c r="AZ2292" s="182">
        <f t="shared" si="595"/>
        <v>0</v>
      </c>
      <c r="BA2292" s="182">
        <f t="shared" si="595"/>
        <v>0</v>
      </c>
      <c r="BB2292" s="182">
        <f t="shared" si="595"/>
        <v>0</v>
      </c>
      <c r="BC2292" s="182">
        <f t="shared" si="595"/>
        <v>0</v>
      </c>
      <c r="BD2292" s="182">
        <f t="shared" si="595"/>
        <v>0</v>
      </c>
      <c r="BE2292" s="182">
        <f t="shared" si="595"/>
        <v>0</v>
      </c>
      <c r="BF2292" s="182">
        <f t="shared" si="595"/>
        <v>0</v>
      </c>
      <c r="BG2292" s="182">
        <f t="shared" si="595"/>
        <v>0</v>
      </c>
      <c r="BH2292" s="182">
        <f t="shared" si="595"/>
        <v>0</v>
      </c>
      <c r="BI2292" s="182">
        <f t="shared" si="595"/>
        <v>0</v>
      </c>
      <c r="BJ2292" s="182">
        <f t="shared" si="595"/>
        <v>0</v>
      </c>
      <c r="BK2292" s="182">
        <f t="shared" si="595"/>
        <v>0</v>
      </c>
      <c r="BL2292" s="182">
        <f t="shared" si="595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780</v>
      </c>
      <c r="S2293" s="182">
        <f>S2296*$O$2294+S2299*$O$2297</f>
        <v>0</v>
      </c>
      <c r="T2293" s="182">
        <f t="shared" ref="T2293:BL2293" si="596">T2296*$O$2294+T2299*$O$2297</f>
        <v>0</v>
      </c>
      <c r="U2293" s="182">
        <f t="shared" si="596"/>
        <v>0</v>
      </c>
      <c r="V2293" s="182">
        <f t="shared" si="596"/>
        <v>0</v>
      </c>
      <c r="W2293" s="182">
        <f t="shared" si="596"/>
        <v>0</v>
      </c>
      <c r="X2293" s="182">
        <f t="shared" si="596"/>
        <v>0</v>
      </c>
      <c r="Y2293" s="182">
        <f t="shared" si="596"/>
        <v>0</v>
      </c>
      <c r="Z2293" s="182">
        <f t="shared" si="596"/>
        <v>0</v>
      </c>
      <c r="AA2293" s="182">
        <f t="shared" si="596"/>
        <v>0</v>
      </c>
      <c r="AB2293" s="182">
        <f t="shared" si="596"/>
        <v>0</v>
      </c>
      <c r="AC2293" s="182">
        <f t="shared" si="596"/>
        <v>0</v>
      </c>
      <c r="AD2293" s="182">
        <f t="shared" si="596"/>
        <v>0</v>
      </c>
      <c r="AE2293" s="182">
        <f t="shared" si="596"/>
        <v>0</v>
      </c>
      <c r="AF2293" s="182">
        <f t="shared" si="596"/>
        <v>0</v>
      </c>
      <c r="AG2293" s="182">
        <f t="shared" si="596"/>
        <v>0</v>
      </c>
      <c r="AH2293" s="182">
        <f t="shared" si="596"/>
        <v>0</v>
      </c>
      <c r="AI2293" s="182">
        <f t="shared" si="596"/>
        <v>0</v>
      </c>
      <c r="AJ2293" s="182">
        <f t="shared" si="596"/>
        <v>0</v>
      </c>
      <c r="AK2293" s="182">
        <f t="shared" si="596"/>
        <v>0</v>
      </c>
      <c r="AL2293" s="182">
        <f t="shared" si="596"/>
        <v>0</v>
      </c>
      <c r="AM2293" s="182">
        <f t="shared" si="596"/>
        <v>0</v>
      </c>
      <c r="AN2293" s="182">
        <f t="shared" si="596"/>
        <v>0</v>
      </c>
      <c r="AO2293" s="182">
        <f t="shared" si="596"/>
        <v>0</v>
      </c>
      <c r="AP2293" s="182">
        <f t="shared" si="596"/>
        <v>0</v>
      </c>
      <c r="AQ2293" s="182">
        <f t="shared" si="596"/>
        <v>0</v>
      </c>
      <c r="AR2293" s="182">
        <f t="shared" si="596"/>
        <v>0</v>
      </c>
      <c r="AS2293" s="182">
        <f t="shared" si="596"/>
        <v>0</v>
      </c>
      <c r="AT2293" s="182">
        <f t="shared" si="596"/>
        <v>0</v>
      </c>
      <c r="AU2293" s="182">
        <f t="shared" si="596"/>
        <v>0</v>
      </c>
      <c r="AV2293" s="182">
        <f t="shared" si="596"/>
        <v>0</v>
      </c>
      <c r="AW2293" s="182">
        <f t="shared" si="596"/>
        <v>0</v>
      </c>
      <c r="AX2293" s="182">
        <f t="shared" si="596"/>
        <v>0.8</v>
      </c>
      <c r="AY2293" s="182">
        <f t="shared" si="596"/>
        <v>0.8</v>
      </c>
      <c r="AZ2293" s="182">
        <f t="shared" si="596"/>
        <v>1</v>
      </c>
      <c r="BA2293" s="182">
        <f t="shared" si="596"/>
        <v>1</v>
      </c>
      <c r="BB2293" s="182">
        <f t="shared" si="596"/>
        <v>1</v>
      </c>
      <c r="BC2293" s="182">
        <f t="shared" si="596"/>
        <v>1</v>
      </c>
      <c r="BD2293" s="182">
        <f t="shared" si="596"/>
        <v>1</v>
      </c>
      <c r="BE2293" s="182">
        <f t="shared" si="596"/>
        <v>1</v>
      </c>
      <c r="BF2293" s="182">
        <f t="shared" si="596"/>
        <v>1</v>
      </c>
      <c r="BG2293" s="182">
        <f t="shared" si="596"/>
        <v>1</v>
      </c>
      <c r="BH2293" s="182">
        <f t="shared" si="596"/>
        <v>1</v>
      </c>
      <c r="BI2293" s="182">
        <f t="shared" si="596"/>
        <v>1</v>
      </c>
      <c r="BJ2293" s="182">
        <f t="shared" si="596"/>
        <v>1</v>
      </c>
      <c r="BK2293" s="182">
        <f t="shared" si="596"/>
        <v>1</v>
      </c>
      <c r="BL2293" s="182">
        <f t="shared" si="596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748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780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/>
      <c r="AW2296" s="182"/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752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780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/>
      <c r="AY2299" s="182"/>
      <c r="AZ2299" s="182">
        <v>1</v>
      </c>
      <c r="BA2299" s="182">
        <v>1</v>
      </c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7">T2303*$N$2303+T2312*$N$2312+T2315*$N$2315+T2318*$N$2318+T2321*$N$2321+T2324*$N$2324+T2333*$N$2333+T2342*$N$2342+T2345*$N$2345+T2348*$N$2348+T2351*$N$2351+T2354*$N$2354+T2357*$N$2357</f>
        <v>0</v>
      </c>
      <c r="U2300" s="187">
        <f t="shared" si="597"/>
        <v>0</v>
      </c>
      <c r="V2300" s="187">
        <f t="shared" si="597"/>
        <v>0</v>
      </c>
      <c r="W2300" s="187">
        <f t="shared" si="597"/>
        <v>0</v>
      </c>
      <c r="X2300" s="187">
        <f t="shared" si="597"/>
        <v>0</v>
      </c>
      <c r="Y2300" s="187">
        <f t="shared" si="597"/>
        <v>0</v>
      </c>
      <c r="Z2300" s="187">
        <f t="shared" si="597"/>
        <v>0</v>
      </c>
      <c r="AA2300" s="187">
        <f t="shared" si="597"/>
        <v>0</v>
      </c>
      <c r="AB2300" s="187">
        <f t="shared" si="597"/>
        <v>0</v>
      </c>
      <c r="AC2300" s="187">
        <f t="shared" si="597"/>
        <v>0</v>
      </c>
      <c r="AD2300" s="187">
        <f t="shared" si="597"/>
        <v>0</v>
      </c>
      <c r="AE2300" s="187">
        <f t="shared" si="597"/>
        <v>0</v>
      </c>
      <c r="AF2300" s="187">
        <f t="shared" si="597"/>
        <v>0</v>
      </c>
      <c r="AG2300" s="187">
        <f t="shared" si="597"/>
        <v>0</v>
      </c>
      <c r="AH2300" s="187">
        <f t="shared" si="597"/>
        <v>0</v>
      </c>
      <c r="AI2300" s="187">
        <f t="shared" si="597"/>
        <v>0</v>
      </c>
      <c r="AJ2300" s="187">
        <f t="shared" si="597"/>
        <v>0</v>
      </c>
      <c r="AK2300" s="187">
        <f t="shared" si="597"/>
        <v>0</v>
      </c>
      <c r="AL2300" s="187">
        <f t="shared" si="597"/>
        <v>0</v>
      </c>
      <c r="AM2300" s="187">
        <f t="shared" si="597"/>
        <v>0</v>
      </c>
      <c r="AN2300" s="187">
        <f t="shared" si="597"/>
        <v>0</v>
      </c>
      <c r="AO2300" s="187">
        <f t="shared" si="597"/>
        <v>0</v>
      </c>
      <c r="AP2300" s="187">
        <f t="shared" si="597"/>
        <v>0</v>
      </c>
      <c r="AQ2300" s="187">
        <f t="shared" si="597"/>
        <v>0</v>
      </c>
      <c r="AR2300" s="187">
        <f t="shared" si="597"/>
        <v>0</v>
      </c>
      <c r="AS2300" s="187">
        <f t="shared" si="597"/>
        <v>0</v>
      </c>
      <c r="AT2300" s="187">
        <f t="shared" si="597"/>
        <v>0</v>
      </c>
      <c r="AU2300" s="187">
        <f t="shared" si="597"/>
        <v>6.3817928861431339E-2</v>
      </c>
      <c r="AV2300" s="187">
        <f t="shared" si="597"/>
        <v>0.49979072411873149</v>
      </c>
      <c r="AW2300" s="187">
        <f t="shared" si="597"/>
        <v>0.57870396057141393</v>
      </c>
      <c r="AX2300" s="187">
        <f t="shared" si="597"/>
        <v>0.60706030200933436</v>
      </c>
      <c r="AY2300" s="187">
        <f t="shared" si="597"/>
        <v>0.79898562494085279</v>
      </c>
      <c r="AZ2300" s="187">
        <f t="shared" si="597"/>
        <v>0.80864654739762143</v>
      </c>
      <c r="BA2300" s="187">
        <f t="shared" si="597"/>
        <v>0.80864654739762143</v>
      </c>
      <c r="BB2300" s="187">
        <f t="shared" si="597"/>
        <v>1.0000000000000002</v>
      </c>
      <c r="BC2300" s="187">
        <f t="shared" si="597"/>
        <v>1.0000000000000002</v>
      </c>
      <c r="BD2300" s="187">
        <f t="shared" si="597"/>
        <v>1.0000000000000002</v>
      </c>
      <c r="BE2300" s="187">
        <f t="shared" si="597"/>
        <v>1.0000000000000002</v>
      </c>
      <c r="BF2300" s="187">
        <f t="shared" si="597"/>
        <v>1.0000000000000002</v>
      </c>
      <c r="BG2300" s="187">
        <f t="shared" si="597"/>
        <v>1.0000000000000002</v>
      </c>
      <c r="BH2300" s="187">
        <f t="shared" si="597"/>
        <v>1.0000000000000002</v>
      </c>
      <c r="BI2300" s="187">
        <f t="shared" si="597"/>
        <v>1.0000000000000002</v>
      </c>
      <c r="BJ2300" s="187">
        <f t="shared" si="597"/>
        <v>1.0000000000000002</v>
      </c>
      <c r="BK2300" s="187">
        <f t="shared" si="597"/>
        <v>1.0000000000000002</v>
      </c>
      <c r="BL2300" s="187">
        <f t="shared" si="597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8">T2304*$N$2303+T2313*$N$2312+T2316*$N$2315+T2319*$N$2318+T2322*$N$2321+T2325*$N$2324+T2334*$N$2333+T2343*$N$2342+T2346*$N$2345+T2349*$N$2348+T2352*$N$2351+T2355*$N$2354+T2358*$N$2357</f>
        <v>0</v>
      </c>
      <c r="U2301" s="182">
        <f t="shared" si="598"/>
        <v>0</v>
      </c>
      <c r="V2301" s="182">
        <f t="shared" si="598"/>
        <v>0</v>
      </c>
      <c r="W2301" s="182">
        <f t="shared" si="598"/>
        <v>0</v>
      </c>
      <c r="X2301" s="182">
        <f t="shared" si="598"/>
        <v>0</v>
      </c>
      <c r="Y2301" s="182">
        <f t="shared" si="598"/>
        <v>0</v>
      </c>
      <c r="Z2301" s="182">
        <f t="shared" si="598"/>
        <v>0</v>
      </c>
      <c r="AA2301" s="182">
        <f t="shared" si="598"/>
        <v>0</v>
      </c>
      <c r="AB2301" s="182">
        <f t="shared" si="598"/>
        <v>0</v>
      </c>
      <c r="AC2301" s="182">
        <f t="shared" si="598"/>
        <v>0</v>
      </c>
      <c r="AD2301" s="182">
        <f t="shared" si="598"/>
        <v>0</v>
      </c>
      <c r="AE2301" s="182">
        <f t="shared" si="598"/>
        <v>0</v>
      </c>
      <c r="AF2301" s="182">
        <f t="shared" si="598"/>
        <v>0</v>
      </c>
      <c r="AG2301" s="182">
        <f t="shared" si="598"/>
        <v>0</v>
      </c>
      <c r="AH2301" s="182">
        <f t="shared" si="598"/>
        <v>0</v>
      </c>
      <c r="AI2301" s="182">
        <f t="shared" si="598"/>
        <v>0</v>
      </c>
      <c r="AJ2301" s="182">
        <f t="shared" si="598"/>
        <v>0</v>
      </c>
      <c r="AK2301" s="182">
        <f t="shared" si="598"/>
        <v>0</v>
      </c>
      <c r="AL2301" s="182">
        <f t="shared" si="598"/>
        <v>0</v>
      </c>
      <c r="AM2301" s="182">
        <f t="shared" si="598"/>
        <v>0</v>
      </c>
      <c r="AN2301" s="182">
        <f t="shared" si="598"/>
        <v>0</v>
      </c>
      <c r="AO2301" s="182">
        <f t="shared" si="598"/>
        <v>0</v>
      </c>
      <c r="AP2301" s="182">
        <f t="shared" si="598"/>
        <v>0</v>
      </c>
      <c r="AQ2301" s="182">
        <f t="shared" si="598"/>
        <v>0</v>
      </c>
      <c r="AR2301" s="182">
        <f t="shared" si="598"/>
        <v>0</v>
      </c>
      <c r="AS2301" s="182">
        <f t="shared" si="598"/>
        <v>0</v>
      </c>
      <c r="AT2301" s="182">
        <f t="shared" si="598"/>
        <v>0</v>
      </c>
      <c r="AU2301" s="182">
        <f t="shared" si="598"/>
        <v>0</v>
      </c>
      <c r="AV2301" s="182">
        <f t="shared" si="598"/>
        <v>0</v>
      </c>
      <c r="AW2301" s="182">
        <f t="shared" si="598"/>
        <v>0</v>
      </c>
      <c r="AX2301" s="182">
        <f t="shared" si="598"/>
        <v>0</v>
      </c>
      <c r="AY2301" s="182">
        <f t="shared" si="598"/>
        <v>0</v>
      </c>
      <c r="AZ2301" s="182">
        <f t="shared" si="598"/>
        <v>0</v>
      </c>
      <c r="BA2301" s="182">
        <f t="shared" si="598"/>
        <v>0</v>
      </c>
      <c r="BB2301" s="182">
        <f t="shared" si="598"/>
        <v>0</v>
      </c>
      <c r="BC2301" s="182">
        <f t="shared" si="598"/>
        <v>0</v>
      </c>
      <c r="BD2301" s="182">
        <f t="shared" si="598"/>
        <v>0</v>
      </c>
      <c r="BE2301" s="182">
        <f t="shared" si="598"/>
        <v>0</v>
      </c>
      <c r="BF2301" s="182">
        <f t="shared" si="598"/>
        <v>0</v>
      </c>
      <c r="BG2301" s="182">
        <f t="shared" si="598"/>
        <v>0</v>
      </c>
      <c r="BH2301" s="182">
        <f t="shared" si="598"/>
        <v>0</v>
      </c>
      <c r="BI2301" s="182">
        <f t="shared" si="598"/>
        <v>0</v>
      </c>
      <c r="BJ2301" s="182">
        <f t="shared" si="598"/>
        <v>0</v>
      </c>
      <c r="BK2301" s="182">
        <f t="shared" si="598"/>
        <v>0</v>
      </c>
      <c r="BL2301" s="182">
        <f t="shared" si="598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780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9">T2305*$N$2303+T2314*$N$2312+T2317*$N$2315+T2320*$N$2318+T2323*$N$2321+T2326*$N$2324+T2335*$N$2333+T2344*$N$2342+T2347*$N$2345+T2350*$N$2348+T2353*$N$2351+T2356*$N$2354+T2359*$N$2357</f>
        <v>0</v>
      </c>
      <c r="U2302" s="182">
        <f t="shared" si="599"/>
        <v>0</v>
      </c>
      <c r="V2302" s="182">
        <f t="shared" si="599"/>
        <v>0</v>
      </c>
      <c r="W2302" s="182">
        <f t="shared" si="599"/>
        <v>0</v>
      </c>
      <c r="X2302" s="182">
        <f t="shared" si="599"/>
        <v>0</v>
      </c>
      <c r="Y2302" s="182">
        <f t="shared" si="599"/>
        <v>0</v>
      </c>
      <c r="Z2302" s="182">
        <f t="shared" si="599"/>
        <v>0</v>
      </c>
      <c r="AA2302" s="182">
        <f t="shared" si="599"/>
        <v>0</v>
      </c>
      <c r="AB2302" s="182">
        <f t="shared" si="599"/>
        <v>0</v>
      </c>
      <c r="AC2302" s="182">
        <f t="shared" si="599"/>
        <v>0</v>
      </c>
      <c r="AD2302" s="182">
        <f t="shared" si="599"/>
        <v>0</v>
      </c>
      <c r="AE2302" s="182">
        <f t="shared" si="599"/>
        <v>0</v>
      </c>
      <c r="AF2302" s="182">
        <f t="shared" si="599"/>
        <v>0</v>
      </c>
      <c r="AG2302" s="182">
        <f t="shared" si="599"/>
        <v>0</v>
      </c>
      <c r="AH2302" s="182">
        <f t="shared" si="599"/>
        <v>0</v>
      </c>
      <c r="AI2302" s="182">
        <f t="shared" si="599"/>
        <v>0</v>
      </c>
      <c r="AJ2302" s="182">
        <f t="shared" si="599"/>
        <v>0</v>
      </c>
      <c r="AK2302" s="182">
        <f t="shared" si="599"/>
        <v>0</v>
      </c>
      <c r="AL2302" s="182">
        <f t="shared" si="599"/>
        <v>0</v>
      </c>
      <c r="AM2302" s="182">
        <f t="shared" si="599"/>
        <v>0</v>
      </c>
      <c r="AN2302" s="182">
        <f t="shared" si="599"/>
        <v>0</v>
      </c>
      <c r="AO2302" s="182">
        <f t="shared" si="599"/>
        <v>0</v>
      </c>
      <c r="AP2302" s="182">
        <f t="shared" si="599"/>
        <v>0</v>
      </c>
      <c r="AQ2302" s="182">
        <f t="shared" si="599"/>
        <v>0</v>
      </c>
      <c r="AR2302" s="182">
        <f t="shared" si="599"/>
        <v>0</v>
      </c>
      <c r="AS2302" s="182">
        <f t="shared" si="599"/>
        <v>0</v>
      </c>
      <c r="AT2302" s="182">
        <f t="shared" si="599"/>
        <v>0</v>
      </c>
      <c r="AU2302" s="182">
        <f t="shared" si="599"/>
        <v>0</v>
      </c>
      <c r="AV2302" s="182">
        <f t="shared" si="599"/>
        <v>0</v>
      </c>
      <c r="AW2302" s="182">
        <f t="shared" si="599"/>
        <v>6.3817928861431339E-2</v>
      </c>
      <c r="AX2302" s="182">
        <f t="shared" si="599"/>
        <v>0.49979072411873149</v>
      </c>
      <c r="AY2302" s="182">
        <f t="shared" si="599"/>
        <v>0.57870396057141393</v>
      </c>
      <c r="AZ2302" s="182">
        <f t="shared" si="599"/>
        <v>0.60706030200933436</v>
      </c>
      <c r="BA2302" s="182">
        <f t="shared" si="599"/>
        <v>0.79898562494085279</v>
      </c>
      <c r="BB2302" s="182">
        <f t="shared" si="599"/>
        <v>1.0000000000000002</v>
      </c>
      <c r="BC2302" s="182">
        <f t="shared" si="599"/>
        <v>1.0000000000000002</v>
      </c>
      <c r="BD2302" s="182">
        <f t="shared" si="599"/>
        <v>1.0000000000000002</v>
      </c>
      <c r="BE2302" s="182">
        <f t="shared" si="599"/>
        <v>1.0000000000000002</v>
      </c>
      <c r="BF2302" s="182">
        <f t="shared" si="599"/>
        <v>1.0000000000000002</v>
      </c>
      <c r="BG2302" s="182">
        <f t="shared" si="599"/>
        <v>1.0000000000000002</v>
      </c>
      <c r="BH2302" s="182">
        <f t="shared" si="599"/>
        <v>1.0000000000000002</v>
      </c>
      <c r="BI2302" s="182">
        <f t="shared" si="599"/>
        <v>1.0000000000000002</v>
      </c>
      <c r="BJ2302" s="182">
        <f t="shared" si="599"/>
        <v>1.0000000000000002</v>
      </c>
      <c r="BK2302" s="182">
        <f t="shared" si="599"/>
        <v>1.0000000000000002</v>
      </c>
      <c r="BL2302" s="182">
        <f t="shared" si="599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600">T2306*$O$2306+T2309*$O$2309</f>
        <v>0</v>
      </c>
      <c r="U2303" s="185">
        <f t="shared" si="600"/>
        <v>0</v>
      </c>
      <c r="V2303" s="185">
        <f t="shared" si="600"/>
        <v>0</v>
      </c>
      <c r="W2303" s="185">
        <f t="shared" si="600"/>
        <v>0</v>
      </c>
      <c r="X2303" s="185">
        <f t="shared" si="600"/>
        <v>0</v>
      </c>
      <c r="Y2303" s="185">
        <f t="shared" si="600"/>
        <v>0</v>
      </c>
      <c r="Z2303" s="185">
        <f t="shared" si="600"/>
        <v>0</v>
      </c>
      <c r="AA2303" s="185">
        <f t="shared" si="600"/>
        <v>0</v>
      </c>
      <c r="AB2303" s="185">
        <f t="shared" si="600"/>
        <v>0</v>
      </c>
      <c r="AC2303" s="185">
        <f t="shared" si="600"/>
        <v>0</v>
      </c>
      <c r="AD2303" s="185">
        <f t="shared" si="600"/>
        <v>0</v>
      </c>
      <c r="AE2303" s="185">
        <f t="shared" si="600"/>
        <v>0</v>
      </c>
      <c r="AF2303" s="185">
        <f t="shared" si="600"/>
        <v>0</v>
      </c>
      <c r="AG2303" s="185">
        <f t="shared" si="600"/>
        <v>0</v>
      </c>
      <c r="AH2303" s="185">
        <f t="shared" si="600"/>
        <v>0</v>
      </c>
      <c r="AI2303" s="185">
        <f t="shared" si="600"/>
        <v>0</v>
      </c>
      <c r="AJ2303" s="185">
        <f t="shared" si="600"/>
        <v>0</v>
      </c>
      <c r="AK2303" s="185">
        <f t="shared" si="600"/>
        <v>0</v>
      </c>
      <c r="AL2303" s="185">
        <f t="shared" si="600"/>
        <v>0</v>
      </c>
      <c r="AM2303" s="185">
        <f t="shared" si="600"/>
        <v>0</v>
      </c>
      <c r="AN2303" s="185">
        <f t="shared" si="600"/>
        <v>0</v>
      </c>
      <c r="AO2303" s="185">
        <f t="shared" si="600"/>
        <v>0</v>
      </c>
      <c r="AP2303" s="185">
        <f t="shared" si="600"/>
        <v>0</v>
      </c>
      <c r="AQ2303" s="185">
        <f t="shared" si="600"/>
        <v>0</v>
      </c>
      <c r="AR2303" s="185">
        <f t="shared" si="600"/>
        <v>0</v>
      </c>
      <c r="AS2303" s="185">
        <f t="shared" si="600"/>
        <v>0</v>
      </c>
      <c r="AT2303" s="185">
        <f t="shared" si="600"/>
        <v>0</v>
      </c>
      <c r="AU2303" s="185">
        <f t="shared" si="600"/>
        <v>0.8</v>
      </c>
      <c r="AV2303" s="185">
        <f t="shared" si="600"/>
        <v>0.8</v>
      </c>
      <c r="AW2303" s="185">
        <f t="shared" si="600"/>
        <v>1</v>
      </c>
      <c r="AX2303" s="185">
        <f t="shared" si="600"/>
        <v>1</v>
      </c>
      <c r="AY2303" s="185">
        <f t="shared" si="600"/>
        <v>1</v>
      </c>
      <c r="AZ2303" s="185">
        <f t="shared" si="600"/>
        <v>1</v>
      </c>
      <c r="BA2303" s="185">
        <f t="shared" si="600"/>
        <v>1</v>
      </c>
      <c r="BB2303" s="185">
        <f t="shared" si="600"/>
        <v>1</v>
      </c>
      <c r="BC2303" s="185">
        <f t="shared" si="600"/>
        <v>1</v>
      </c>
      <c r="BD2303" s="185">
        <f t="shared" si="600"/>
        <v>1</v>
      </c>
      <c r="BE2303" s="185">
        <f t="shared" si="600"/>
        <v>1</v>
      </c>
      <c r="BF2303" s="185">
        <f t="shared" si="600"/>
        <v>1</v>
      </c>
      <c r="BG2303" s="185">
        <f t="shared" si="600"/>
        <v>1</v>
      </c>
      <c r="BH2303" s="185">
        <f t="shared" si="600"/>
        <v>1</v>
      </c>
      <c r="BI2303" s="185">
        <f t="shared" si="600"/>
        <v>1</v>
      </c>
      <c r="BJ2303" s="185">
        <f t="shared" si="600"/>
        <v>1</v>
      </c>
      <c r="BK2303" s="185">
        <f t="shared" si="600"/>
        <v>1</v>
      </c>
      <c r="BL2303" s="185">
        <f t="shared" si="600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601">T2307*$O$2306+T2310*$O$2309</f>
        <v>0</v>
      </c>
      <c r="U2304" s="182">
        <f t="shared" si="601"/>
        <v>0</v>
      </c>
      <c r="V2304" s="182">
        <f t="shared" si="601"/>
        <v>0</v>
      </c>
      <c r="W2304" s="182">
        <f t="shared" si="601"/>
        <v>0</v>
      </c>
      <c r="X2304" s="182">
        <f t="shared" si="601"/>
        <v>0</v>
      </c>
      <c r="Y2304" s="182">
        <f t="shared" si="601"/>
        <v>0</v>
      </c>
      <c r="Z2304" s="182">
        <f t="shared" si="601"/>
        <v>0</v>
      </c>
      <c r="AA2304" s="182">
        <f t="shared" si="601"/>
        <v>0</v>
      </c>
      <c r="AB2304" s="182">
        <f t="shared" si="601"/>
        <v>0</v>
      </c>
      <c r="AC2304" s="182">
        <f t="shared" si="601"/>
        <v>0</v>
      </c>
      <c r="AD2304" s="182">
        <f t="shared" si="601"/>
        <v>0</v>
      </c>
      <c r="AE2304" s="182">
        <f t="shared" si="601"/>
        <v>0</v>
      </c>
      <c r="AF2304" s="182">
        <f t="shared" si="601"/>
        <v>0</v>
      </c>
      <c r="AG2304" s="182">
        <f t="shared" si="601"/>
        <v>0</v>
      </c>
      <c r="AH2304" s="182">
        <f t="shared" si="601"/>
        <v>0</v>
      </c>
      <c r="AI2304" s="182">
        <f t="shared" si="601"/>
        <v>0</v>
      </c>
      <c r="AJ2304" s="182">
        <f t="shared" si="601"/>
        <v>0</v>
      </c>
      <c r="AK2304" s="182">
        <f t="shared" si="601"/>
        <v>0</v>
      </c>
      <c r="AL2304" s="182">
        <f t="shared" si="601"/>
        <v>0</v>
      </c>
      <c r="AM2304" s="182">
        <f t="shared" si="601"/>
        <v>0</v>
      </c>
      <c r="AN2304" s="182">
        <f t="shared" si="601"/>
        <v>0</v>
      </c>
      <c r="AO2304" s="182">
        <f t="shared" si="601"/>
        <v>0</v>
      </c>
      <c r="AP2304" s="182">
        <f t="shared" si="601"/>
        <v>0</v>
      </c>
      <c r="AQ2304" s="182">
        <f t="shared" si="601"/>
        <v>0</v>
      </c>
      <c r="AR2304" s="182">
        <f t="shared" si="601"/>
        <v>0</v>
      </c>
      <c r="AS2304" s="182">
        <f t="shared" si="601"/>
        <v>0</v>
      </c>
      <c r="AT2304" s="182">
        <f t="shared" si="601"/>
        <v>0</v>
      </c>
      <c r="AU2304" s="182">
        <f t="shared" si="601"/>
        <v>0</v>
      </c>
      <c r="AV2304" s="182">
        <f t="shared" si="601"/>
        <v>0</v>
      </c>
      <c r="AW2304" s="182">
        <f t="shared" si="601"/>
        <v>0</v>
      </c>
      <c r="AX2304" s="182">
        <f t="shared" si="601"/>
        <v>0</v>
      </c>
      <c r="AY2304" s="182">
        <f t="shared" si="601"/>
        <v>0</v>
      </c>
      <c r="AZ2304" s="182">
        <f t="shared" si="601"/>
        <v>0</v>
      </c>
      <c r="BA2304" s="182">
        <f t="shared" si="601"/>
        <v>0</v>
      </c>
      <c r="BB2304" s="182">
        <f t="shared" si="601"/>
        <v>0</v>
      </c>
      <c r="BC2304" s="182">
        <f t="shared" si="601"/>
        <v>0</v>
      </c>
      <c r="BD2304" s="182">
        <f t="shared" si="601"/>
        <v>0</v>
      </c>
      <c r="BE2304" s="182">
        <f t="shared" si="601"/>
        <v>0</v>
      </c>
      <c r="BF2304" s="182">
        <f t="shared" si="601"/>
        <v>0</v>
      </c>
      <c r="BG2304" s="182">
        <f t="shared" si="601"/>
        <v>0</v>
      </c>
      <c r="BH2304" s="182">
        <f t="shared" si="601"/>
        <v>0</v>
      </c>
      <c r="BI2304" s="182">
        <f t="shared" si="601"/>
        <v>0</v>
      </c>
      <c r="BJ2304" s="182">
        <f t="shared" si="601"/>
        <v>0</v>
      </c>
      <c r="BK2304" s="182">
        <f t="shared" si="601"/>
        <v>0</v>
      </c>
      <c r="BL2304" s="182">
        <f t="shared" si="601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780</v>
      </c>
      <c r="S2305" s="182">
        <f>S2308*$O$2306+S2311*$O$2309</f>
        <v>0</v>
      </c>
      <c r="T2305" s="182">
        <f t="shared" ref="T2305:BL2305" si="602">T2308*$O$2306+T2311*$O$2309</f>
        <v>0</v>
      </c>
      <c r="U2305" s="182">
        <f t="shared" si="602"/>
        <v>0</v>
      </c>
      <c r="V2305" s="182">
        <f t="shared" si="602"/>
        <v>0</v>
      </c>
      <c r="W2305" s="182">
        <f t="shared" si="602"/>
        <v>0</v>
      </c>
      <c r="X2305" s="182">
        <f t="shared" si="602"/>
        <v>0</v>
      </c>
      <c r="Y2305" s="182">
        <f t="shared" si="602"/>
        <v>0</v>
      </c>
      <c r="Z2305" s="182">
        <f t="shared" si="602"/>
        <v>0</v>
      </c>
      <c r="AA2305" s="182">
        <f t="shared" si="602"/>
        <v>0</v>
      </c>
      <c r="AB2305" s="182">
        <f t="shared" si="602"/>
        <v>0</v>
      </c>
      <c r="AC2305" s="182">
        <f t="shared" si="602"/>
        <v>0</v>
      </c>
      <c r="AD2305" s="182">
        <f t="shared" si="602"/>
        <v>0</v>
      </c>
      <c r="AE2305" s="182">
        <f t="shared" si="602"/>
        <v>0</v>
      </c>
      <c r="AF2305" s="182">
        <f t="shared" si="602"/>
        <v>0</v>
      </c>
      <c r="AG2305" s="182">
        <f t="shared" si="602"/>
        <v>0</v>
      </c>
      <c r="AH2305" s="182">
        <f t="shared" si="602"/>
        <v>0</v>
      </c>
      <c r="AI2305" s="182">
        <f t="shared" si="602"/>
        <v>0</v>
      </c>
      <c r="AJ2305" s="182">
        <f t="shared" si="602"/>
        <v>0</v>
      </c>
      <c r="AK2305" s="182">
        <f t="shared" si="602"/>
        <v>0</v>
      </c>
      <c r="AL2305" s="182">
        <f t="shared" si="602"/>
        <v>0</v>
      </c>
      <c r="AM2305" s="182">
        <f t="shared" si="602"/>
        <v>0</v>
      </c>
      <c r="AN2305" s="182">
        <f t="shared" si="602"/>
        <v>0</v>
      </c>
      <c r="AO2305" s="182">
        <f t="shared" si="602"/>
        <v>0</v>
      </c>
      <c r="AP2305" s="182">
        <f t="shared" si="602"/>
        <v>0</v>
      </c>
      <c r="AQ2305" s="182">
        <f t="shared" si="602"/>
        <v>0</v>
      </c>
      <c r="AR2305" s="182">
        <f t="shared" si="602"/>
        <v>0</v>
      </c>
      <c r="AS2305" s="182">
        <f t="shared" si="602"/>
        <v>0</v>
      </c>
      <c r="AT2305" s="182">
        <f t="shared" si="602"/>
        <v>0</v>
      </c>
      <c r="AU2305" s="182">
        <f t="shared" si="602"/>
        <v>0</v>
      </c>
      <c r="AV2305" s="182">
        <f t="shared" si="602"/>
        <v>0</v>
      </c>
      <c r="AW2305" s="182">
        <f t="shared" si="602"/>
        <v>0.8</v>
      </c>
      <c r="AX2305" s="182">
        <f t="shared" si="602"/>
        <v>0.8</v>
      </c>
      <c r="AY2305" s="182">
        <f t="shared" si="602"/>
        <v>1</v>
      </c>
      <c r="AZ2305" s="182">
        <f t="shared" si="602"/>
        <v>1</v>
      </c>
      <c r="BA2305" s="182">
        <f t="shared" si="602"/>
        <v>1</v>
      </c>
      <c r="BB2305" s="182">
        <f t="shared" si="602"/>
        <v>1</v>
      </c>
      <c r="BC2305" s="182">
        <f t="shared" si="602"/>
        <v>1</v>
      </c>
      <c r="BD2305" s="182">
        <f t="shared" si="602"/>
        <v>1</v>
      </c>
      <c r="BE2305" s="182">
        <f t="shared" si="602"/>
        <v>1</v>
      </c>
      <c r="BF2305" s="182">
        <f t="shared" si="602"/>
        <v>1</v>
      </c>
      <c r="BG2305" s="182">
        <f t="shared" si="602"/>
        <v>1</v>
      </c>
      <c r="BH2305" s="182">
        <f t="shared" si="602"/>
        <v>1</v>
      </c>
      <c r="BI2305" s="182">
        <f t="shared" si="602"/>
        <v>1</v>
      </c>
      <c r="BJ2305" s="182">
        <f t="shared" si="602"/>
        <v>1</v>
      </c>
      <c r="BK2305" s="182">
        <f t="shared" si="602"/>
        <v>1</v>
      </c>
      <c r="BL2305" s="182">
        <f t="shared" si="602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748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780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/>
      <c r="AV2308" s="182"/>
      <c r="AW2308" s="182">
        <v>1</v>
      </c>
      <c r="AX2308" s="182">
        <v>1</v>
      </c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747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780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/>
      <c r="AX2311" s="182"/>
      <c r="AY2311" s="182">
        <v>1</v>
      </c>
      <c r="AZ2311" s="182">
        <v>1</v>
      </c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780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/>
      <c r="AW2314" s="182"/>
      <c r="AX2314" s="182">
        <v>1</v>
      </c>
      <c r="AY2314" s="182">
        <v>1</v>
      </c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780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/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780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/>
      <c r="AW2320" s="182"/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780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/>
      <c r="AW2323" s="182"/>
      <c r="AX2323" s="182">
        <v>1</v>
      </c>
      <c r="AY2323" s="182">
        <v>1</v>
      </c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3">T2327*$O$2327+T2330*$O$2330</f>
        <v>0</v>
      </c>
      <c r="U2324" s="185">
        <f t="shared" si="603"/>
        <v>0</v>
      </c>
      <c r="V2324" s="185">
        <f t="shared" si="603"/>
        <v>0</v>
      </c>
      <c r="W2324" s="185">
        <f t="shared" si="603"/>
        <v>0</v>
      </c>
      <c r="X2324" s="185">
        <f t="shared" si="603"/>
        <v>0</v>
      </c>
      <c r="Y2324" s="185">
        <f t="shared" si="603"/>
        <v>0</v>
      </c>
      <c r="Z2324" s="185">
        <f t="shared" si="603"/>
        <v>0</v>
      </c>
      <c r="AA2324" s="185">
        <f t="shared" si="603"/>
        <v>0</v>
      </c>
      <c r="AB2324" s="185">
        <f t="shared" si="603"/>
        <v>0</v>
      </c>
      <c r="AC2324" s="185">
        <f t="shared" si="603"/>
        <v>0</v>
      </c>
      <c r="AD2324" s="185">
        <f t="shared" si="603"/>
        <v>0</v>
      </c>
      <c r="AE2324" s="185">
        <f t="shared" si="603"/>
        <v>0</v>
      </c>
      <c r="AF2324" s="185">
        <f t="shared" si="603"/>
        <v>0</v>
      </c>
      <c r="AG2324" s="185">
        <f t="shared" si="603"/>
        <v>0</v>
      </c>
      <c r="AH2324" s="185">
        <f t="shared" si="603"/>
        <v>0</v>
      </c>
      <c r="AI2324" s="185">
        <f t="shared" si="603"/>
        <v>0</v>
      </c>
      <c r="AJ2324" s="185">
        <f t="shared" si="603"/>
        <v>0</v>
      </c>
      <c r="AK2324" s="185">
        <f t="shared" si="603"/>
        <v>0</v>
      </c>
      <c r="AL2324" s="185">
        <f t="shared" si="603"/>
        <v>0</v>
      </c>
      <c r="AM2324" s="185">
        <f t="shared" si="603"/>
        <v>0</v>
      </c>
      <c r="AN2324" s="185">
        <f t="shared" si="603"/>
        <v>0</v>
      </c>
      <c r="AO2324" s="185">
        <f t="shared" si="603"/>
        <v>0</v>
      </c>
      <c r="AP2324" s="185">
        <f t="shared" si="603"/>
        <v>0</v>
      </c>
      <c r="AQ2324" s="185">
        <f t="shared" si="603"/>
        <v>0</v>
      </c>
      <c r="AR2324" s="185">
        <f t="shared" si="603"/>
        <v>0</v>
      </c>
      <c r="AS2324" s="185">
        <f t="shared" si="603"/>
        <v>0</v>
      </c>
      <c r="AT2324" s="185">
        <f t="shared" si="603"/>
        <v>0</v>
      </c>
      <c r="AU2324" s="185">
        <f t="shared" si="603"/>
        <v>0.1</v>
      </c>
      <c r="AV2324" s="185">
        <f t="shared" si="603"/>
        <v>1</v>
      </c>
      <c r="AW2324" s="185">
        <f t="shared" si="603"/>
        <v>1</v>
      </c>
      <c r="AX2324" s="185">
        <f t="shared" si="603"/>
        <v>1</v>
      </c>
      <c r="AY2324" s="185">
        <f t="shared" si="603"/>
        <v>1</v>
      </c>
      <c r="AZ2324" s="185">
        <f t="shared" si="603"/>
        <v>1</v>
      </c>
      <c r="BA2324" s="185">
        <f t="shared" si="603"/>
        <v>1</v>
      </c>
      <c r="BB2324" s="185">
        <f t="shared" si="603"/>
        <v>1</v>
      </c>
      <c r="BC2324" s="185">
        <f t="shared" si="603"/>
        <v>1</v>
      </c>
      <c r="BD2324" s="185">
        <f t="shared" si="603"/>
        <v>1</v>
      </c>
      <c r="BE2324" s="185">
        <f t="shared" si="603"/>
        <v>1</v>
      </c>
      <c r="BF2324" s="185">
        <f t="shared" si="603"/>
        <v>1</v>
      </c>
      <c r="BG2324" s="185">
        <f t="shared" si="603"/>
        <v>1</v>
      </c>
      <c r="BH2324" s="185">
        <f t="shared" si="603"/>
        <v>1</v>
      </c>
      <c r="BI2324" s="185">
        <f t="shared" si="603"/>
        <v>1</v>
      </c>
      <c r="BJ2324" s="185">
        <f t="shared" si="603"/>
        <v>1</v>
      </c>
      <c r="BK2324" s="185">
        <f t="shared" si="603"/>
        <v>1</v>
      </c>
      <c r="BL2324" s="185">
        <f t="shared" si="603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4">T2328*$O$2327+T2331*$O$2330</f>
        <v>0</v>
      </c>
      <c r="U2325" s="182">
        <f t="shared" si="604"/>
        <v>0</v>
      </c>
      <c r="V2325" s="182">
        <f t="shared" si="604"/>
        <v>0</v>
      </c>
      <c r="W2325" s="182">
        <f t="shared" si="604"/>
        <v>0</v>
      </c>
      <c r="X2325" s="182">
        <f t="shared" si="604"/>
        <v>0</v>
      </c>
      <c r="Y2325" s="182">
        <f t="shared" si="604"/>
        <v>0</v>
      </c>
      <c r="Z2325" s="182">
        <f t="shared" si="604"/>
        <v>0</v>
      </c>
      <c r="AA2325" s="182">
        <f t="shared" si="604"/>
        <v>0</v>
      </c>
      <c r="AB2325" s="182">
        <f t="shared" si="604"/>
        <v>0</v>
      </c>
      <c r="AC2325" s="182">
        <f t="shared" si="604"/>
        <v>0</v>
      </c>
      <c r="AD2325" s="182">
        <f t="shared" si="604"/>
        <v>0</v>
      </c>
      <c r="AE2325" s="182">
        <f t="shared" si="604"/>
        <v>0</v>
      </c>
      <c r="AF2325" s="182">
        <f t="shared" si="604"/>
        <v>0</v>
      </c>
      <c r="AG2325" s="182">
        <f t="shared" si="604"/>
        <v>0</v>
      </c>
      <c r="AH2325" s="182">
        <f t="shared" si="604"/>
        <v>0</v>
      </c>
      <c r="AI2325" s="182">
        <f t="shared" si="604"/>
        <v>0</v>
      </c>
      <c r="AJ2325" s="182">
        <f t="shared" si="604"/>
        <v>0</v>
      </c>
      <c r="AK2325" s="182">
        <f t="shared" si="604"/>
        <v>0</v>
      </c>
      <c r="AL2325" s="182">
        <f t="shared" si="604"/>
        <v>0</v>
      </c>
      <c r="AM2325" s="182">
        <f t="shared" si="604"/>
        <v>0</v>
      </c>
      <c r="AN2325" s="182">
        <f t="shared" si="604"/>
        <v>0</v>
      </c>
      <c r="AO2325" s="182">
        <f t="shared" si="604"/>
        <v>0</v>
      </c>
      <c r="AP2325" s="182">
        <f t="shared" si="604"/>
        <v>0</v>
      </c>
      <c r="AQ2325" s="182">
        <f t="shared" si="604"/>
        <v>0</v>
      </c>
      <c r="AR2325" s="182">
        <f t="shared" si="604"/>
        <v>0</v>
      </c>
      <c r="AS2325" s="182">
        <f t="shared" si="604"/>
        <v>0</v>
      </c>
      <c r="AT2325" s="182">
        <f t="shared" si="604"/>
        <v>0</v>
      </c>
      <c r="AU2325" s="182">
        <f t="shared" si="604"/>
        <v>0</v>
      </c>
      <c r="AV2325" s="182">
        <f t="shared" si="604"/>
        <v>0</v>
      </c>
      <c r="AW2325" s="182">
        <f t="shared" si="604"/>
        <v>0</v>
      </c>
      <c r="AX2325" s="182">
        <f t="shared" si="604"/>
        <v>0</v>
      </c>
      <c r="AY2325" s="182">
        <f t="shared" si="604"/>
        <v>0</v>
      </c>
      <c r="AZ2325" s="182">
        <f t="shared" si="604"/>
        <v>0</v>
      </c>
      <c r="BA2325" s="182">
        <f t="shared" si="604"/>
        <v>0</v>
      </c>
      <c r="BB2325" s="182">
        <f t="shared" si="604"/>
        <v>0</v>
      </c>
      <c r="BC2325" s="182">
        <f t="shared" si="604"/>
        <v>0</v>
      </c>
      <c r="BD2325" s="182">
        <f t="shared" si="604"/>
        <v>0</v>
      </c>
      <c r="BE2325" s="182">
        <f t="shared" si="604"/>
        <v>0</v>
      </c>
      <c r="BF2325" s="182">
        <f t="shared" si="604"/>
        <v>0</v>
      </c>
      <c r="BG2325" s="182">
        <f t="shared" si="604"/>
        <v>0</v>
      </c>
      <c r="BH2325" s="182">
        <f t="shared" si="604"/>
        <v>0</v>
      </c>
      <c r="BI2325" s="182">
        <f t="shared" si="604"/>
        <v>0</v>
      </c>
      <c r="BJ2325" s="182">
        <f t="shared" si="604"/>
        <v>0</v>
      </c>
      <c r="BK2325" s="182">
        <f t="shared" si="604"/>
        <v>0</v>
      </c>
      <c r="BL2325" s="182">
        <f t="shared" si="604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780</v>
      </c>
      <c r="S2326" s="182">
        <f>S2329*$O$2327+S2332*$O$2330</f>
        <v>0</v>
      </c>
      <c r="T2326" s="182">
        <f t="shared" ref="T2326:BL2326" si="605">T2329*$O$2327+T2332*$O$2330</f>
        <v>0</v>
      </c>
      <c r="U2326" s="182">
        <f t="shared" si="605"/>
        <v>0</v>
      </c>
      <c r="V2326" s="182">
        <f t="shared" si="605"/>
        <v>0</v>
      </c>
      <c r="W2326" s="182">
        <f t="shared" si="605"/>
        <v>0</v>
      </c>
      <c r="X2326" s="182">
        <f t="shared" si="605"/>
        <v>0</v>
      </c>
      <c r="Y2326" s="182">
        <f t="shared" si="605"/>
        <v>0</v>
      </c>
      <c r="Z2326" s="182">
        <f t="shared" si="605"/>
        <v>0</v>
      </c>
      <c r="AA2326" s="182">
        <f t="shared" si="605"/>
        <v>0</v>
      </c>
      <c r="AB2326" s="182">
        <f t="shared" si="605"/>
        <v>0</v>
      </c>
      <c r="AC2326" s="182">
        <f t="shared" si="605"/>
        <v>0</v>
      </c>
      <c r="AD2326" s="182">
        <f t="shared" si="605"/>
        <v>0</v>
      </c>
      <c r="AE2326" s="182">
        <f t="shared" si="605"/>
        <v>0</v>
      </c>
      <c r="AF2326" s="182">
        <f t="shared" si="605"/>
        <v>0</v>
      </c>
      <c r="AG2326" s="182">
        <f t="shared" si="605"/>
        <v>0</v>
      </c>
      <c r="AH2326" s="182">
        <f t="shared" si="605"/>
        <v>0</v>
      </c>
      <c r="AI2326" s="182">
        <f t="shared" si="605"/>
        <v>0</v>
      </c>
      <c r="AJ2326" s="182">
        <f t="shared" si="605"/>
        <v>0</v>
      </c>
      <c r="AK2326" s="182">
        <f t="shared" si="605"/>
        <v>0</v>
      </c>
      <c r="AL2326" s="182">
        <f t="shared" si="605"/>
        <v>0</v>
      </c>
      <c r="AM2326" s="182">
        <f t="shared" si="605"/>
        <v>0</v>
      </c>
      <c r="AN2326" s="182">
        <f t="shared" si="605"/>
        <v>0</v>
      </c>
      <c r="AO2326" s="182">
        <f t="shared" si="605"/>
        <v>0</v>
      </c>
      <c r="AP2326" s="182">
        <f t="shared" si="605"/>
        <v>0</v>
      </c>
      <c r="AQ2326" s="182">
        <f t="shared" si="605"/>
        <v>0</v>
      </c>
      <c r="AR2326" s="182">
        <f t="shared" si="605"/>
        <v>0</v>
      </c>
      <c r="AS2326" s="182">
        <f t="shared" si="605"/>
        <v>0</v>
      </c>
      <c r="AT2326" s="182">
        <f t="shared" si="605"/>
        <v>0</v>
      </c>
      <c r="AU2326" s="182">
        <f t="shared" si="605"/>
        <v>0</v>
      </c>
      <c r="AV2326" s="182">
        <f t="shared" si="605"/>
        <v>0</v>
      </c>
      <c r="AW2326" s="182">
        <f t="shared" si="605"/>
        <v>0.1</v>
      </c>
      <c r="AX2326" s="182">
        <f t="shared" si="605"/>
        <v>1</v>
      </c>
      <c r="AY2326" s="182">
        <f t="shared" si="605"/>
        <v>1</v>
      </c>
      <c r="AZ2326" s="182">
        <f t="shared" si="605"/>
        <v>1</v>
      </c>
      <c r="BA2326" s="182">
        <f t="shared" si="605"/>
        <v>1</v>
      </c>
      <c r="BB2326" s="182">
        <f t="shared" si="605"/>
        <v>1</v>
      </c>
      <c r="BC2326" s="182">
        <f t="shared" si="605"/>
        <v>1</v>
      </c>
      <c r="BD2326" s="182">
        <f t="shared" si="605"/>
        <v>1</v>
      </c>
      <c r="BE2326" s="182">
        <f t="shared" si="605"/>
        <v>1</v>
      </c>
      <c r="BF2326" s="182">
        <f t="shared" si="605"/>
        <v>1</v>
      </c>
      <c r="BG2326" s="182">
        <f t="shared" si="605"/>
        <v>1</v>
      </c>
      <c r="BH2326" s="182">
        <f t="shared" si="605"/>
        <v>1</v>
      </c>
      <c r="BI2326" s="182">
        <f t="shared" si="605"/>
        <v>1</v>
      </c>
      <c r="BJ2326" s="182">
        <f t="shared" si="605"/>
        <v>1</v>
      </c>
      <c r="BK2326" s="182">
        <f t="shared" si="605"/>
        <v>1</v>
      </c>
      <c r="BL2326" s="182">
        <f t="shared" si="605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749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780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>
        <v>1</v>
      </c>
      <c r="AX2329" s="182">
        <v>1</v>
      </c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750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780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/>
      <c r="AW2332" s="182"/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6">T2336*$O$2336+T2339*$O$2339</f>
        <v>0</v>
      </c>
      <c r="U2333" s="185">
        <f t="shared" si="606"/>
        <v>0</v>
      </c>
      <c r="V2333" s="185">
        <f t="shared" si="606"/>
        <v>0</v>
      </c>
      <c r="W2333" s="185">
        <f t="shared" si="606"/>
        <v>0</v>
      </c>
      <c r="X2333" s="185">
        <f t="shared" si="606"/>
        <v>0</v>
      </c>
      <c r="Y2333" s="185">
        <f t="shared" si="606"/>
        <v>0</v>
      </c>
      <c r="Z2333" s="185">
        <f t="shared" si="606"/>
        <v>0</v>
      </c>
      <c r="AA2333" s="185">
        <f t="shared" si="606"/>
        <v>0</v>
      </c>
      <c r="AB2333" s="185">
        <f t="shared" si="606"/>
        <v>0</v>
      </c>
      <c r="AC2333" s="185">
        <f t="shared" si="606"/>
        <v>0</v>
      </c>
      <c r="AD2333" s="185">
        <f t="shared" si="606"/>
        <v>0</v>
      </c>
      <c r="AE2333" s="185">
        <f t="shared" si="606"/>
        <v>0</v>
      </c>
      <c r="AF2333" s="185">
        <f t="shared" si="606"/>
        <v>0</v>
      </c>
      <c r="AG2333" s="185">
        <f t="shared" si="606"/>
        <v>0</v>
      </c>
      <c r="AH2333" s="185">
        <f t="shared" si="606"/>
        <v>0</v>
      </c>
      <c r="AI2333" s="185">
        <f t="shared" si="606"/>
        <v>0</v>
      </c>
      <c r="AJ2333" s="185">
        <f t="shared" si="606"/>
        <v>0</v>
      </c>
      <c r="AK2333" s="185">
        <f t="shared" si="606"/>
        <v>0</v>
      </c>
      <c r="AL2333" s="185">
        <f t="shared" si="606"/>
        <v>0</v>
      </c>
      <c r="AM2333" s="185">
        <f t="shared" si="606"/>
        <v>0</v>
      </c>
      <c r="AN2333" s="185">
        <f t="shared" si="606"/>
        <v>0</v>
      </c>
      <c r="AO2333" s="185">
        <f t="shared" si="606"/>
        <v>0</v>
      </c>
      <c r="AP2333" s="185">
        <f t="shared" si="606"/>
        <v>0</v>
      </c>
      <c r="AQ2333" s="185">
        <f t="shared" si="606"/>
        <v>0</v>
      </c>
      <c r="AR2333" s="185">
        <f t="shared" si="606"/>
        <v>0</v>
      </c>
      <c r="AS2333" s="185">
        <f t="shared" si="606"/>
        <v>0</v>
      </c>
      <c r="AT2333" s="185">
        <f t="shared" si="606"/>
        <v>0</v>
      </c>
      <c r="AU2333" s="185">
        <f t="shared" si="606"/>
        <v>0</v>
      </c>
      <c r="AV2333" s="185">
        <f t="shared" si="606"/>
        <v>0.7</v>
      </c>
      <c r="AW2333" s="185">
        <f t="shared" si="606"/>
        <v>0.7</v>
      </c>
      <c r="AX2333" s="185">
        <f t="shared" si="606"/>
        <v>1</v>
      </c>
      <c r="AY2333" s="185">
        <f t="shared" si="606"/>
        <v>1</v>
      </c>
      <c r="AZ2333" s="185">
        <f t="shared" si="606"/>
        <v>1</v>
      </c>
      <c r="BA2333" s="185">
        <f t="shared" si="606"/>
        <v>1</v>
      </c>
      <c r="BB2333" s="185">
        <f t="shared" si="606"/>
        <v>1</v>
      </c>
      <c r="BC2333" s="185">
        <f t="shared" si="606"/>
        <v>1</v>
      </c>
      <c r="BD2333" s="185">
        <f t="shared" si="606"/>
        <v>1</v>
      </c>
      <c r="BE2333" s="185">
        <f t="shared" si="606"/>
        <v>1</v>
      </c>
      <c r="BF2333" s="185">
        <f t="shared" si="606"/>
        <v>1</v>
      </c>
      <c r="BG2333" s="185">
        <f t="shared" si="606"/>
        <v>1</v>
      </c>
      <c r="BH2333" s="185">
        <f t="shared" si="606"/>
        <v>1</v>
      </c>
      <c r="BI2333" s="185">
        <f t="shared" si="606"/>
        <v>1</v>
      </c>
      <c r="BJ2333" s="185">
        <f t="shared" si="606"/>
        <v>1</v>
      </c>
      <c r="BK2333" s="185">
        <f t="shared" si="606"/>
        <v>1</v>
      </c>
      <c r="BL2333" s="185">
        <f t="shared" si="606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7">T2337*$O$2336+T2340*$O$2339</f>
        <v>0</v>
      </c>
      <c r="U2334" s="182">
        <f t="shared" si="607"/>
        <v>0</v>
      </c>
      <c r="V2334" s="182">
        <f t="shared" si="607"/>
        <v>0</v>
      </c>
      <c r="W2334" s="182">
        <f t="shared" si="607"/>
        <v>0</v>
      </c>
      <c r="X2334" s="182">
        <f t="shared" si="607"/>
        <v>0</v>
      </c>
      <c r="Y2334" s="182">
        <f t="shared" si="607"/>
        <v>0</v>
      </c>
      <c r="Z2334" s="182">
        <f t="shared" si="607"/>
        <v>0</v>
      </c>
      <c r="AA2334" s="182">
        <f t="shared" si="607"/>
        <v>0</v>
      </c>
      <c r="AB2334" s="182">
        <f t="shared" si="607"/>
        <v>0</v>
      </c>
      <c r="AC2334" s="182">
        <f t="shared" si="607"/>
        <v>0</v>
      </c>
      <c r="AD2334" s="182">
        <f t="shared" si="607"/>
        <v>0</v>
      </c>
      <c r="AE2334" s="182">
        <f t="shared" si="607"/>
        <v>0</v>
      </c>
      <c r="AF2334" s="182">
        <f t="shared" si="607"/>
        <v>0</v>
      </c>
      <c r="AG2334" s="182">
        <f t="shared" si="607"/>
        <v>0</v>
      </c>
      <c r="AH2334" s="182">
        <f t="shared" si="607"/>
        <v>0</v>
      </c>
      <c r="AI2334" s="182">
        <f t="shared" si="607"/>
        <v>0</v>
      </c>
      <c r="AJ2334" s="182">
        <f t="shared" si="607"/>
        <v>0</v>
      </c>
      <c r="AK2334" s="182">
        <f t="shared" si="607"/>
        <v>0</v>
      </c>
      <c r="AL2334" s="182">
        <f t="shared" si="607"/>
        <v>0</v>
      </c>
      <c r="AM2334" s="182">
        <f t="shared" si="607"/>
        <v>0</v>
      </c>
      <c r="AN2334" s="182">
        <f t="shared" si="607"/>
        <v>0</v>
      </c>
      <c r="AO2334" s="182">
        <f t="shared" si="607"/>
        <v>0</v>
      </c>
      <c r="AP2334" s="182">
        <f t="shared" si="607"/>
        <v>0</v>
      </c>
      <c r="AQ2334" s="182">
        <f t="shared" si="607"/>
        <v>0</v>
      </c>
      <c r="AR2334" s="182">
        <f t="shared" si="607"/>
        <v>0</v>
      </c>
      <c r="AS2334" s="182">
        <f t="shared" si="607"/>
        <v>0</v>
      </c>
      <c r="AT2334" s="182">
        <f t="shared" si="607"/>
        <v>0</v>
      </c>
      <c r="AU2334" s="182">
        <f t="shared" si="607"/>
        <v>0</v>
      </c>
      <c r="AV2334" s="182">
        <f t="shared" si="607"/>
        <v>0</v>
      </c>
      <c r="AW2334" s="182">
        <f t="shared" si="607"/>
        <v>0</v>
      </c>
      <c r="AX2334" s="182">
        <f t="shared" si="607"/>
        <v>0</v>
      </c>
      <c r="AY2334" s="182">
        <f t="shared" si="607"/>
        <v>0</v>
      </c>
      <c r="AZ2334" s="182">
        <f t="shared" si="607"/>
        <v>0</v>
      </c>
      <c r="BA2334" s="182">
        <f t="shared" si="607"/>
        <v>0</v>
      </c>
      <c r="BB2334" s="182">
        <f t="shared" si="607"/>
        <v>0</v>
      </c>
      <c r="BC2334" s="182">
        <f t="shared" si="607"/>
        <v>0</v>
      </c>
      <c r="BD2334" s="182">
        <f t="shared" si="607"/>
        <v>0</v>
      </c>
      <c r="BE2334" s="182">
        <f t="shared" si="607"/>
        <v>0</v>
      </c>
      <c r="BF2334" s="182">
        <f t="shared" si="607"/>
        <v>0</v>
      </c>
      <c r="BG2334" s="182">
        <f t="shared" si="607"/>
        <v>0</v>
      </c>
      <c r="BH2334" s="182">
        <f t="shared" si="607"/>
        <v>0</v>
      </c>
      <c r="BI2334" s="182">
        <f t="shared" si="607"/>
        <v>0</v>
      </c>
      <c r="BJ2334" s="182">
        <f t="shared" si="607"/>
        <v>0</v>
      </c>
      <c r="BK2334" s="182">
        <f t="shared" si="607"/>
        <v>0</v>
      </c>
      <c r="BL2334" s="182">
        <f t="shared" si="607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780</v>
      </c>
      <c r="S2335" s="182">
        <f>S2338*$O$2336+S2341*$O$2339</f>
        <v>0</v>
      </c>
      <c r="T2335" s="182">
        <f t="shared" ref="T2335:BL2335" si="608">T2338*$O$2336+T2341*$O$2339</f>
        <v>0</v>
      </c>
      <c r="U2335" s="182">
        <f t="shared" si="608"/>
        <v>0</v>
      </c>
      <c r="V2335" s="182">
        <f t="shared" si="608"/>
        <v>0</v>
      </c>
      <c r="W2335" s="182">
        <f t="shared" si="608"/>
        <v>0</v>
      </c>
      <c r="X2335" s="182">
        <f t="shared" si="608"/>
        <v>0</v>
      </c>
      <c r="Y2335" s="182">
        <f t="shared" si="608"/>
        <v>0</v>
      </c>
      <c r="Z2335" s="182">
        <f t="shared" si="608"/>
        <v>0</v>
      </c>
      <c r="AA2335" s="182">
        <f t="shared" si="608"/>
        <v>0</v>
      </c>
      <c r="AB2335" s="182">
        <f t="shared" si="608"/>
        <v>0</v>
      </c>
      <c r="AC2335" s="182">
        <f t="shared" si="608"/>
        <v>0</v>
      </c>
      <c r="AD2335" s="182">
        <f t="shared" si="608"/>
        <v>0</v>
      </c>
      <c r="AE2335" s="182">
        <f t="shared" si="608"/>
        <v>0</v>
      </c>
      <c r="AF2335" s="182">
        <f t="shared" si="608"/>
        <v>0</v>
      </c>
      <c r="AG2335" s="182">
        <f t="shared" si="608"/>
        <v>0</v>
      </c>
      <c r="AH2335" s="182">
        <f t="shared" si="608"/>
        <v>0</v>
      </c>
      <c r="AI2335" s="182">
        <f t="shared" si="608"/>
        <v>0</v>
      </c>
      <c r="AJ2335" s="182">
        <f t="shared" si="608"/>
        <v>0</v>
      </c>
      <c r="AK2335" s="182">
        <f t="shared" si="608"/>
        <v>0</v>
      </c>
      <c r="AL2335" s="182">
        <f t="shared" si="608"/>
        <v>0</v>
      </c>
      <c r="AM2335" s="182">
        <f t="shared" si="608"/>
        <v>0</v>
      </c>
      <c r="AN2335" s="182">
        <f t="shared" si="608"/>
        <v>0</v>
      </c>
      <c r="AO2335" s="182">
        <f t="shared" si="608"/>
        <v>0</v>
      </c>
      <c r="AP2335" s="182">
        <f t="shared" si="608"/>
        <v>0</v>
      </c>
      <c r="AQ2335" s="182">
        <f t="shared" si="608"/>
        <v>0</v>
      </c>
      <c r="AR2335" s="182">
        <f t="shared" si="608"/>
        <v>0</v>
      </c>
      <c r="AS2335" s="182">
        <f t="shared" si="608"/>
        <v>0</v>
      </c>
      <c r="AT2335" s="182">
        <f t="shared" si="608"/>
        <v>0</v>
      </c>
      <c r="AU2335" s="182">
        <f t="shared" si="608"/>
        <v>0</v>
      </c>
      <c r="AV2335" s="182">
        <f t="shared" si="608"/>
        <v>0</v>
      </c>
      <c r="AW2335" s="182">
        <f t="shared" si="608"/>
        <v>0</v>
      </c>
      <c r="AX2335" s="182">
        <f t="shared" si="608"/>
        <v>0.7</v>
      </c>
      <c r="AY2335" s="182">
        <f t="shared" si="608"/>
        <v>0.7</v>
      </c>
      <c r="AZ2335" s="182">
        <f t="shared" si="608"/>
        <v>1</v>
      </c>
      <c r="BA2335" s="182">
        <f t="shared" si="608"/>
        <v>1</v>
      </c>
      <c r="BB2335" s="182">
        <f t="shared" si="608"/>
        <v>1</v>
      </c>
      <c r="BC2335" s="182">
        <f t="shared" si="608"/>
        <v>1</v>
      </c>
      <c r="BD2335" s="182">
        <f t="shared" si="608"/>
        <v>1</v>
      </c>
      <c r="BE2335" s="182">
        <f t="shared" si="608"/>
        <v>1</v>
      </c>
      <c r="BF2335" s="182">
        <f t="shared" si="608"/>
        <v>1</v>
      </c>
      <c r="BG2335" s="182">
        <f t="shared" si="608"/>
        <v>1</v>
      </c>
      <c r="BH2335" s="182">
        <f t="shared" si="608"/>
        <v>1</v>
      </c>
      <c r="BI2335" s="182">
        <f t="shared" si="608"/>
        <v>1</v>
      </c>
      <c r="BJ2335" s="182">
        <f t="shared" si="608"/>
        <v>1</v>
      </c>
      <c r="BK2335" s="182">
        <f t="shared" si="608"/>
        <v>1</v>
      </c>
      <c r="BL2335" s="182">
        <f t="shared" si="608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748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780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/>
      <c r="AW2338" s="182"/>
      <c r="AX2338" s="182">
        <v>1</v>
      </c>
      <c r="AY2338" s="182">
        <v>1</v>
      </c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751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780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/>
      <c r="AY2341" s="182"/>
      <c r="AZ2341" s="182">
        <v>1</v>
      </c>
      <c r="BA2341" s="182">
        <v>1</v>
      </c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780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780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/>
      <c r="AW2347" s="182"/>
      <c r="AX2347" s="182">
        <v>1</v>
      </c>
      <c r="AY2347" s="182">
        <v>1</v>
      </c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780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/>
      <c r="AX2350" s="182"/>
      <c r="AY2350" s="182">
        <v>1</v>
      </c>
      <c r="AZ2350" s="182">
        <v>1</v>
      </c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780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>
        <v>1</v>
      </c>
      <c r="BB2353" s="182">
        <v>1</v>
      </c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780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/>
      <c r="BA2356" s="182"/>
      <c r="BB2356" s="182">
        <v>1</v>
      </c>
      <c r="BC2356" s="182">
        <v>1</v>
      </c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9">T2360*$O$2360+T2363*$O$2363</f>
        <v>0</v>
      </c>
      <c r="U2357" s="185">
        <f t="shared" si="609"/>
        <v>0</v>
      </c>
      <c r="V2357" s="185">
        <f t="shared" si="609"/>
        <v>0</v>
      </c>
      <c r="W2357" s="185">
        <f t="shared" si="609"/>
        <v>0</v>
      </c>
      <c r="X2357" s="185">
        <f t="shared" si="609"/>
        <v>0</v>
      </c>
      <c r="Y2357" s="185">
        <f t="shared" si="609"/>
        <v>0</v>
      </c>
      <c r="Z2357" s="185">
        <f t="shared" si="609"/>
        <v>0</v>
      </c>
      <c r="AA2357" s="185">
        <f t="shared" si="609"/>
        <v>0</v>
      </c>
      <c r="AB2357" s="185">
        <f t="shared" si="609"/>
        <v>0</v>
      </c>
      <c r="AC2357" s="185">
        <f t="shared" si="609"/>
        <v>0</v>
      </c>
      <c r="AD2357" s="185">
        <f t="shared" si="609"/>
        <v>0</v>
      </c>
      <c r="AE2357" s="185">
        <f t="shared" si="609"/>
        <v>0</v>
      </c>
      <c r="AF2357" s="185">
        <f t="shared" si="609"/>
        <v>0</v>
      </c>
      <c r="AG2357" s="185">
        <f t="shared" si="609"/>
        <v>0</v>
      </c>
      <c r="AH2357" s="185">
        <f t="shared" si="609"/>
        <v>0</v>
      </c>
      <c r="AI2357" s="185">
        <f t="shared" si="609"/>
        <v>0</v>
      </c>
      <c r="AJ2357" s="185">
        <f t="shared" si="609"/>
        <v>0</v>
      </c>
      <c r="AK2357" s="185">
        <f t="shared" si="609"/>
        <v>0</v>
      </c>
      <c r="AL2357" s="185">
        <f t="shared" si="609"/>
        <v>0</v>
      </c>
      <c r="AM2357" s="185">
        <f t="shared" si="609"/>
        <v>0</v>
      </c>
      <c r="AN2357" s="185">
        <f t="shared" si="609"/>
        <v>0</v>
      </c>
      <c r="AO2357" s="185">
        <f t="shared" si="609"/>
        <v>0</v>
      </c>
      <c r="AP2357" s="185">
        <f t="shared" si="609"/>
        <v>0</v>
      </c>
      <c r="AQ2357" s="185">
        <f t="shared" si="609"/>
        <v>0</v>
      </c>
      <c r="AR2357" s="185">
        <f t="shared" si="609"/>
        <v>0</v>
      </c>
      <c r="AS2357" s="185">
        <f t="shared" si="609"/>
        <v>0</v>
      </c>
      <c r="AT2357" s="185">
        <f t="shared" si="609"/>
        <v>0</v>
      </c>
      <c r="AU2357" s="185">
        <f t="shared" si="609"/>
        <v>0</v>
      </c>
      <c r="AV2357" s="185">
        <f t="shared" si="609"/>
        <v>0</v>
      </c>
      <c r="AW2357" s="185">
        <f t="shared" si="609"/>
        <v>0</v>
      </c>
      <c r="AX2357" s="185">
        <f t="shared" si="609"/>
        <v>0.8</v>
      </c>
      <c r="AY2357" s="185">
        <f t="shared" si="609"/>
        <v>0.8</v>
      </c>
      <c r="AZ2357" s="185">
        <f t="shared" si="609"/>
        <v>1</v>
      </c>
      <c r="BA2357" s="185">
        <f t="shared" si="609"/>
        <v>1</v>
      </c>
      <c r="BB2357" s="185">
        <f t="shared" si="609"/>
        <v>1</v>
      </c>
      <c r="BC2357" s="185">
        <f t="shared" si="609"/>
        <v>1</v>
      </c>
      <c r="BD2357" s="185">
        <f t="shared" si="609"/>
        <v>1</v>
      </c>
      <c r="BE2357" s="185">
        <f t="shared" si="609"/>
        <v>1</v>
      </c>
      <c r="BF2357" s="185">
        <f t="shared" si="609"/>
        <v>1</v>
      </c>
      <c r="BG2357" s="185">
        <f t="shared" si="609"/>
        <v>1</v>
      </c>
      <c r="BH2357" s="185">
        <f t="shared" si="609"/>
        <v>1</v>
      </c>
      <c r="BI2357" s="185">
        <f t="shared" si="609"/>
        <v>1</v>
      </c>
      <c r="BJ2357" s="185">
        <f t="shared" si="609"/>
        <v>1</v>
      </c>
      <c r="BK2357" s="185">
        <f t="shared" si="609"/>
        <v>1</v>
      </c>
      <c r="BL2357" s="185">
        <f t="shared" si="609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10">T2361*$O$2360+T2364*$O$2363</f>
        <v>0</v>
      </c>
      <c r="U2358" s="182">
        <f t="shared" si="610"/>
        <v>0</v>
      </c>
      <c r="V2358" s="182">
        <f t="shared" si="610"/>
        <v>0</v>
      </c>
      <c r="W2358" s="182">
        <f t="shared" si="610"/>
        <v>0</v>
      </c>
      <c r="X2358" s="182">
        <f t="shared" si="610"/>
        <v>0</v>
      </c>
      <c r="Y2358" s="182">
        <f t="shared" si="610"/>
        <v>0</v>
      </c>
      <c r="Z2358" s="182">
        <f t="shared" si="610"/>
        <v>0</v>
      </c>
      <c r="AA2358" s="182">
        <f t="shared" si="610"/>
        <v>0</v>
      </c>
      <c r="AB2358" s="182">
        <f t="shared" si="610"/>
        <v>0</v>
      </c>
      <c r="AC2358" s="182">
        <f t="shared" si="610"/>
        <v>0</v>
      </c>
      <c r="AD2358" s="182">
        <f t="shared" si="610"/>
        <v>0</v>
      </c>
      <c r="AE2358" s="182">
        <f t="shared" si="610"/>
        <v>0</v>
      </c>
      <c r="AF2358" s="182">
        <f t="shared" si="610"/>
        <v>0</v>
      </c>
      <c r="AG2358" s="182">
        <f t="shared" si="610"/>
        <v>0</v>
      </c>
      <c r="AH2358" s="182">
        <f t="shared" si="610"/>
        <v>0</v>
      </c>
      <c r="AI2358" s="182">
        <f t="shared" si="610"/>
        <v>0</v>
      </c>
      <c r="AJ2358" s="182">
        <f t="shared" si="610"/>
        <v>0</v>
      </c>
      <c r="AK2358" s="182">
        <f t="shared" si="610"/>
        <v>0</v>
      </c>
      <c r="AL2358" s="182">
        <f t="shared" si="610"/>
        <v>0</v>
      </c>
      <c r="AM2358" s="182">
        <f t="shared" si="610"/>
        <v>0</v>
      </c>
      <c r="AN2358" s="182">
        <f t="shared" si="610"/>
        <v>0</v>
      </c>
      <c r="AO2358" s="182">
        <f t="shared" si="610"/>
        <v>0</v>
      </c>
      <c r="AP2358" s="182">
        <f t="shared" si="610"/>
        <v>0</v>
      </c>
      <c r="AQ2358" s="182">
        <f t="shared" si="610"/>
        <v>0</v>
      </c>
      <c r="AR2358" s="182">
        <f t="shared" si="610"/>
        <v>0</v>
      </c>
      <c r="AS2358" s="182">
        <f t="shared" si="610"/>
        <v>0</v>
      </c>
      <c r="AT2358" s="182">
        <f t="shared" si="610"/>
        <v>0</v>
      </c>
      <c r="AU2358" s="182">
        <f t="shared" si="610"/>
        <v>0</v>
      </c>
      <c r="AV2358" s="182">
        <f t="shared" si="610"/>
        <v>0</v>
      </c>
      <c r="AW2358" s="182">
        <f t="shared" si="610"/>
        <v>0</v>
      </c>
      <c r="AX2358" s="182">
        <f t="shared" si="610"/>
        <v>0</v>
      </c>
      <c r="AY2358" s="182">
        <f t="shared" si="610"/>
        <v>0</v>
      </c>
      <c r="AZ2358" s="182">
        <f t="shared" si="610"/>
        <v>0</v>
      </c>
      <c r="BA2358" s="182">
        <f t="shared" si="610"/>
        <v>0</v>
      </c>
      <c r="BB2358" s="182">
        <f t="shared" si="610"/>
        <v>0</v>
      </c>
      <c r="BC2358" s="182">
        <f t="shared" si="610"/>
        <v>0</v>
      </c>
      <c r="BD2358" s="182">
        <f t="shared" si="610"/>
        <v>0</v>
      </c>
      <c r="BE2358" s="182">
        <f t="shared" si="610"/>
        <v>0</v>
      </c>
      <c r="BF2358" s="182">
        <f t="shared" si="610"/>
        <v>0</v>
      </c>
      <c r="BG2358" s="182">
        <f t="shared" si="610"/>
        <v>0</v>
      </c>
      <c r="BH2358" s="182">
        <f t="shared" si="610"/>
        <v>0</v>
      </c>
      <c r="BI2358" s="182">
        <f t="shared" si="610"/>
        <v>0</v>
      </c>
      <c r="BJ2358" s="182">
        <f t="shared" si="610"/>
        <v>0</v>
      </c>
      <c r="BK2358" s="182">
        <f t="shared" si="610"/>
        <v>0</v>
      </c>
      <c r="BL2358" s="182">
        <f t="shared" si="610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780</v>
      </c>
      <c r="S2359" s="182">
        <f>S2362*$O$2360+S2365*$O$2363</f>
        <v>0</v>
      </c>
      <c r="T2359" s="182">
        <f t="shared" ref="T2359:BL2359" si="611">T2362*$O$2360+T2365*$O$2363</f>
        <v>0</v>
      </c>
      <c r="U2359" s="182">
        <f t="shared" si="611"/>
        <v>0</v>
      </c>
      <c r="V2359" s="182">
        <f t="shared" si="611"/>
        <v>0</v>
      </c>
      <c r="W2359" s="182">
        <f t="shared" si="611"/>
        <v>0</v>
      </c>
      <c r="X2359" s="182">
        <f t="shared" si="611"/>
        <v>0</v>
      </c>
      <c r="Y2359" s="182">
        <f t="shared" si="611"/>
        <v>0</v>
      </c>
      <c r="Z2359" s="182">
        <f t="shared" si="611"/>
        <v>0</v>
      </c>
      <c r="AA2359" s="182">
        <f t="shared" si="611"/>
        <v>0</v>
      </c>
      <c r="AB2359" s="182">
        <f t="shared" si="611"/>
        <v>0</v>
      </c>
      <c r="AC2359" s="182">
        <f t="shared" si="611"/>
        <v>0</v>
      </c>
      <c r="AD2359" s="182">
        <f t="shared" si="611"/>
        <v>0</v>
      </c>
      <c r="AE2359" s="182">
        <f t="shared" si="611"/>
        <v>0</v>
      </c>
      <c r="AF2359" s="182">
        <f t="shared" si="611"/>
        <v>0</v>
      </c>
      <c r="AG2359" s="182">
        <f t="shared" si="611"/>
        <v>0</v>
      </c>
      <c r="AH2359" s="182">
        <f t="shared" si="611"/>
        <v>0</v>
      </c>
      <c r="AI2359" s="182">
        <f t="shared" si="611"/>
        <v>0</v>
      </c>
      <c r="AJ2359" s="182">
        <f t="shared" si="611"/>
        <v>0</v>
      </c>
      <c r="AK2359" s="182">
        <f t="shared" si="611"/>
        <v>0</v>
      </c>
      <c r="AL2359" s="182">
        <f t="shared" si="611"/>
        <v>0</v>
      </c>
      <c r="AM2359" s="182">
        <f t="shared" si="611"/>
        <v>0</v>
      </c>
      <c r="AN2359" s="182">
        <f t="shared" si="611"/>
        <v>0</v>
      </c>
      <c r="AO2359" s="182">
        <f t="shared" si="611"/>
        <v>0</v>
      </c>
      <c r="AP2359" s="182">
        <f t="shared" si="611"/>
        <v>0</v>
      </c>
      <c r="AQ2359" s="182">
        <f t="shared" si="611"/>
        <v>0</v>
      </c>
      <c r="AR2359" s="182">
        <f t="shared" si="611"/>
        <v>0</v>
      </c>
      <c r="AS2359" s="182">
        <f t="shared" si="611"/>
        <v>0</v>
      </c>
      <c r="AT2359" s="182">
        <f t="shared" si="611"/>
        <v>0</v>
      </c>
      <c r="AU2359" s="182">
        <f t="shared" si="611"/>
        <v>0</v>
      </c>
      <c r="AV2359" s="182">
        <f t="shared" si="611"/>
        <v>0</v>
      </c>
      <c r="AW2359" s="182">
        <f t="shared" si="611"/>
        <v>0</v>
      </c>
      <c r="AX2359" s="182">
        <f t="shared" si="611"/>
        <v>0</v>
      </c>
      <c r="AY2359" s="182">
        <f t="shared" si="611"/>
        <v>0</v>
      </c>
      <c r="AZ2359" s="182">
        <f t="shared" si="611"/>
        <v>0.8</v>
      </c>
      <c r="BA2359" s="182">
        <f t="shared" si="611"/>
        <v>0.8</v>
      </c>
      <c r="BB2359" s="182">
        <f t="shared" si="611"/>
        <v>1</v>
      </c>
      <c r="BC2359" s="182">
        <f t="shared" si="611"/>
        <v>1</v>
      </c>
      <c r="BD2359" s="182">
        <f t="shared" si="611"/>
        <v>1</v>
      </c>
      <c r="BE2359" s="182">
        <f t="shared" si="611"/>
        <v>1</v>
      </c>
      <c r="BF2359" s="182">
        <f t="shared" si="611"/>
        <v>1</v>
      </c>
      <c r="BG2359" s="182">
        <f t="shared" si="611"/>
        <v>1</v>
      </c>
      <c r="BH2359" s="182">
        <f t="shared" si="611"/>
        <v>1</v>
      </c>
      <c r="BI2359" s="182">
        <f t="shared" si="611"/>
        <v>1</v>
      </c>
      <c r="BJ2359" s="182">
        <f t="shared" si="611"/>
        <v>1</v>
      </c>
      <c r="BK2359" s="182">
        <f t="shared" si="611"/>
        <v>1</v>
      </c>
      <c r="BL2359" s="182">
        <f t="shared" si="611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748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780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/>
      <c r="AY2362" s="182"/>
      <c r="AZ2362" s="182">
        <v>1</v>
      </c>
      <c r="BA2362" s="182">
        <v>1</v>
      </c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752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780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>
        <v>1</v>
      </c>
      <c r="BC2365" s="182">
        <v>1</v>
      </c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2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2"/>
        <v>0</v>
      </c>
      <c r="V2366" s="187">
        <f t="shared" si="612"/>
        <v>0</v>
      </c>
      <c r="W2366" s="187">
        <f t="shared" si="612"/>
        <v>0</v>
      </c>
      <c r="X2366" s="187">
        <f t="shared" si="612"/>
        <v>0</v>
      </c>
      <c r="Y2366" s="187">
        <f t="shared" si="612"/>
        <v>0</v>
      </c>
      <c r="Z2366" s="187">
        <f t="shared" si="612"/>
        <v>0</v>
      </c>
      <c r="AA2366" s="187">
        <f t="shared" si="612"/>
        <v>0</v>
      </c>
      <c r="AB2366" s="187">
        <f t="shared" si="612"/>
        <v>0</v>
      </c>
      <c r="AC2366" s="187">
        <f t="shared" si="612"/>
        <v>0</v>
      </c>
      <c r="AD2366" s="187">
        <f t="shared" si="612"/>
        <v>0</v>
      </c>
      <c r="AE2366" s="187">
        <f t="shared" si="612"/>
        <v>0</v>
      </c>
      <c r="AF2366" s="187">
        <f t="shared" si="612"/>
        <v>0</v>
      </c>
      <c r="AG2366" s="187">
        <f t="shared" si="612"/>
        <v>0</v>
      </c>
      <c r="AH2366" s="187">
        <f t="shared" si="612"/>
        <v>0</v>
      </c>
      <c r="AI2366" s="187">
        <f t="shared" si="612"/>
        <v>0</v>
      </c>
      <c r="AJ2366" s="187">
        <f t="shared" si="612"/>
        <v>0</v>
      </c>
      <c r="AK2366" s="187">
        <f t="shared" si="612"/>
        <v>0</v>
      </c>
      <c r="AL2366" s="187">
        <f t="shared" si="612"/>
        <v>0</v>
      </c>
      <c r="AM2366" s="187">
        <f t="shared" si="612"/>
        <v>0</v>
      </c>
      <c r="AN2366" s="187">
        <f t="shared" si="612"/>
        <v>0</v>
      </c>
      <c r="AO2366" s="187">
        <f t="shared" si="612"/>
        <v>0</v>
      </c>
      <c r="AP2366" s="187">
        <f t="shared" si="612"/>
        <v>0</v>
      </c>
      <c r="AQ2366" s="187">
        <f t="shared" si="612"/>
        <v>0</v>
      </c>
      <c r="AR2366" s="187">
        <f t="shared" si="612"/>
        <v>0</v>
      </c>
      <c r="AS2366" s="187">
        <f t="shared" si="612"/>
        <v>0</v>
      </c>
      <c r="AT2366" s="187">
        <f t="shared" si="612"/>
        <v>0</v>
      </c>
      <c r="AU2366" s="187">
        <f t="shared" si="612"/>
        <v>0.10190077657018889</v>
      </c>
      <c r="AV2366" s="187">
        <f t="shared" si="612"/>
        <v>0.54512164692668408</v>
      </c>
      <c r="AW2366" s="187">
        <f t="shared" si="612"/>
        <v>0.63021386226165688</v>
      </c>
      <c r="AX2366" s="187">
        <f t="shared" si="612"/>
        <v>0.80681941113925126</v>
      </c>
      <c r="AY2366" s="187">
        <f t="shared" si="612"/>
        <v>0.98189707000178961</v>
      </c>
      <c r="AZ2366" s="187">
        <f t="shared" si="612"/>
        <v>0.98591928235481385</v>
      </c>
      <c r="BA2366" s="187">
        <f t="shared" si="612"/>
        <v>1</v>
      </c>
      <c r="BB2366" s="187">
        <f t="shared" si="612"/>
        <v>1</v>
      </c>
      <c r="BC2366" s="187">
        <f t="shared" si="612"/>
        <v>1</v>
      </c>
      <c r="BD2366" s="187">
        <f t="shared" si="612"/>
        <v>1</v>
      </c>
      <c r="BE2366" s="187">
        <f t="shared" si="612"/>
        <v>1</v>
      </c>
      <c r="BF2366" s="187">
        <f t="shared" si="612"/>
        <v>1</v>
      </c>
      <c r="BG2366" s="187">
        <f t="shared" si="612"/>
        <v>1</v>
      </c>
      <c r="BH2366" s="187">
        <f t="shared" si="612"/>
        <v>1</v>
      </c>
      <c r="BI2366" s="187">
        <f t="shared" si="612"/>
        <v>1</v>
      </c>
      <c r="BJ2366" s="187">
        <f t="shared" si="612"/>
        <v>1</v>
      </c>
      <c r="BK2366" s="187">
        <f t="shared" si="612"/>
        <v>1</v>
      </c>
      <c r="BL2366" s="187">
        <f t="shared" si="612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3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3"/>
        <v>0</v>
      </c>
      <c r="V2367" s="182">
        <f t="shared" si="613"/>
        <v>0</v>
      </c>
      <c r="W2367" s="182">
        <f t="shared" si="613"/>
        <v>0</v>
      </c>
      <c r="X2367" s="182">
        <f t="shared" si="613"/>
        <v>0</v>
      </c>
      <c r="Y2367" s="182">
        <f t="shared" si="613"/>
        <v>0</v>
      </c>
      <c r="Z2367" s="182">
        <f t="shared" si="613"/>
        <v>0</v>
      </c>
      <c r="AA2367" s="182">
        <f t="shared" si="613"/>
        <v>0</v>
      </c>
      <c r="AB2367" s="182">
        <f t="shared" si="613"/>
        <v>0</v>
      </c>
      <c r="AC2367" s="182">
        <f t="shared" si="613"/>
        <v>0</v>
      </c>
      <c r="AD2367" s="182">
        <f t="shared" si="613"/>
        <v>0</v>
      </c>
      <c r="AE2367" s="182">
        <f t="shared" si="613"/>
        <v>0</v>
      </c>
      <c r="AF2367" s="182">
        <f t="shared" si="613"/>
        <v>0</v>
      </c>
      <c r="AG2367" s="182">
        <f t="shared" si="613"/>
        <v>0</v>
      </c>
      <c r="AH2367" s="182">
        <f t="shared" si="613"/>
        <v>0</v>
      </c>
      <c r="AI2367" s="182">
        <f t="shared" si="613"/>
        <v>0</v>
      </c>
      <c r="AJ2367" s="182">
        <f t="shared" si="613"/>
        <v>0</v>
      </c>
      <c r="AK2367" s="182">
        <f t="shared" si="613"/>
        <v>0</v>
      </c>
      <c r="AL2367" s="182">
        <f t="shared" si="613"/>
        <v>0</v>
      </c>
      <c r="AM2367" s="182">
        <f t="shared" si="613"/>
        <v>0</v>
      </c>
      <c r="AN2367" s="182">
        <f t="shared" si="613"/>
        <v>0</v>
      </c>
      <c r="AO2367" s="182">
        <f t="shared" si="613"/>
        <v>0</v>
      </c>
      <c r="AP2367" s="182">
        <f t="shared" si="613"/>
        <v>0</v>
      </c>
      <c r="AQ2367" s="182">
        <f t="shared" si="613"/>
        <v>0</v>
      </c>
      <c r="AR2367" s="182">
        <f t="shared" si="613"/>
        <v>0</v>
      </c>
      <c r="AS2367" s="182">
        <f t="shared" si="613"/>
        <v>0</v>
      </c>
      <c r="AT2367" s="182">
        <f t="shared" si="613"/>
        <v>0</v>
      </c>
      <c r="AU2367" s="182">
        <f t="shared" si="613"/>
        <v>0</v>
      </c>
      <c r="AV2367" s="182">
        <f t="shared" si="613"/>
        <v>0</v>
      </c>
      <c r="AW2367" s="182">
        <f t="shared" si="613"/>
        <v>0</v>
      </c>
      <c r="AX2367" s="182">
        <f t="shared" si="613"/>
        <v>0</v>
      </c>
      <c r="AY2367" s="182">
        <f t="shared" si="613"/>
        <v>0</v>
      </c>
      <c r="AZ2367" s="182">
        <f t="shared" si="613"/>
        <v>0</v>
      </c>
      <c r="BA2367" s="182">
        <f t="shared" si="613"/>
        <v>0</v>
      </c>
      <c r="BB2367" s="182">
        <f t="shared" si="613"/>
        <v>0</v>
      </c>
      <c r="BC2367" s="182">
        <f t="shared" si="613"/>
        <v>0</v>
      </c>
      <c r="BD2367" s="182">
        <f t="shared" si="613"/>
        <v>0</v>
      </c>
      <c r="BE2367" s="182">
        <f t="shared" si="613"/>
        <v>0</v>
      </c>
      <c r="BF2367" s="182">
        <f t="shared" si="613"/>
        <v>0</v>
      </c>
      <c r="BG2367" s="182">
        <f t="shared" si="613"/>
        <v>0</v>
      </c>
      <c r="BH2367" s="182">
        <f t="shared" si="613"/>
        <v>0</v>
      </c>
      <c r="BI2367" s="182">
        <f t="shared" si="613"/>
        <v>0</v>
      </c>
      <c r="BJ2367" s="182">
        <f t="shared" si="613"/>
        <v>0</v>
      </c>
      <c r="BK2367" s="182">
        <f t="shared" si="613"/>
        <v>0</v>
      </c>
      <c r="BL2367" s="182">
        <f t="shared" si="613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780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4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4"/>
        <v>0</v>
      </c>
      <c r="V2368" s="182">
        <f t="shared" si="614"/>
        <v>0</v>
      </c>
      <c r="W2368" s="182">
        <f t="shared" si="614"/>
        <v>0</v>
      </c>
      <c r="X2368" s="182">
        <f t="shared" si="614"/>
        <v>0</v>
      </c>
      <c r="Y2368" s="182">
        <f t="shared" si="614"/>
        <v>0</v>
      </c>
      <c r="Z2368" s="182">
        <f t="shared" si="614"/>
        <v>0</v>
      </c>
      <c r="AA2368" s="182">
        <f t="shared" si="614"/>
        <v>0</v>
      </c>
      <c r="AB2368" s="182">
        <f t="shared" si="614"/>
        <v>0</v>
      </c>
      <c r="AC2368" s="182">
        <f t="shared" si="614"/>
        <v>0</v>
      </c>
      <c r="AD2368" s="182">
        <f t="shared" si="614"/>
        <v>0</v>
      </c>
      <c r="AE2368" s="182">
        <f t="shared" si="614"/>
        <v>0</v>
      </c>
      <c r="AF2368" s="182">
        <f t="shared" si="614"/>
        <v>0</v>
      </c>
      <c r="AG2368" s="182">
        <f t="shared" si="614"/>
        <v>0</v>
      </c>
      <c r="AH2368" s="182">
        <f t="shared" si="614"/>
        <v>0</v>
      </c>
      <c r="AI2368" s="182">
        <f t="shared" si="614"/>
        <v>0</v>
      </c>
      <c r="AJ2368" s="182">
        <f t="shared" si="614"/>
        <v>0</v>
      </c>
      <c r="AK2368" s="182">
        <f t="shared" si="614"/>
        <v>0</v>
      </c>
      <c r="AL2368" s="182">
        <f t="shared" si="614"/>
        <v>0</v>
      </c>
      <c r="AM2368" s="182">
        <f t="shared" si="614"/>
        <v>0</v>
      </c>
      <c r="AN2368" s="182">
        <f t="shared" si="614"/>
        <v>0</v>
      </c>
      <c r="AO2368" s="182">
        <f t="shared" si="614"/>
        <v>0</v>
      </c>
      <c r="AP2368" s="182">
        <f t="shared" si="614"/>
        <v>0</v>
      </c>
      <c r="AQ2368" s="182">
        <f t="shared" si="614"/>
        <v>0</v>
      </c>
      <c r="AR2368" s="182">
        <f t="shared" si="614"/>
        <v>0</v>
      </c>
      <c r="AS2368" s="182">
        <f t="shared" si="614"/>
        <v>0</v>
      </c>
      <c r="AT2368" s="182">
        <f t="shared" si="614"/>
        <v>0</v>
      </c>
      <c r="AU2368" s="182">
        <f t="shared" si="614"/>
        <v>0</v>
      </c>
      <c r="AV2368" s="182">
        <f t="shared" si="614"/>
        <v>0</v>
      </c>
      <c r="AW2368" s="182">
        <f t="shared" si="614"/>
        <v>0.10190077657018889</v>
      </c>
      <c r="AX2368" s="182">
        <f t="shared" si="614"/>
        <v>0.54512164692668408</v>
      </c>
      <c r="AY2368" s="182">
        <f t="shared" si="614"/>
        <v>0.63021386226165688</v>
      </c>
      <c r="AZ2368" s="182">
        <f t="shared" si="614"/>
        <v>0.80681941113925126</v>
      </c>
      <c r="BA2368" s="182">
        <f t="shared" si="614"/>
        <v>0.98189707000178961</v>
      </c>
      <c r="BB2368" s="182">
        <f t="shared" si="614"/>
        <v>0.98591928235481385</v>
      </c>
      <c r="BC2368" s="182">
        <f t="shared" si="614"/>
        <v>1</v>
      </c>
      <c r="BD2368" s="182">
        <f t="shared" si="614"/>
        <v>1</v>
      </c>
      <c r="BE2368" s="182">
        <f t="shared" si="614"/>
        <v>1</v>
      </c>
      <c r="BF2368" s="182">
        <f t="shared" si="614"/>
        <v>1</v>
      </c>
      <c r="BG2368" s="182">
        <f t="shared" si="614"/>
        <v>1</v>
      </c>
      <c r="BH2368" s="182">
        <f t="shared" si="614"/>
        <v>1</v>
      </c>
      <c r="BI2368" s="182">
        <f t="shared" si="614"/>
        <v>1</v>
      </c>
      <c r="BJ2368" s="182">
        <f t="shared" si="614"/>
        <v>1</v>
      </c>
      <c r="BK2368" s="182">
        <f t="shared" si="614"/>
        <v>1</v>
      </c>
      <c r="BL2368" s="182">
        <f t="shared" si="614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5">T2372*$O$2372+T2375*$O$2375</f>
        <v>0</v>
      </c>
      <c r="U2369" s="185">
        <f t="shared" si="615"/>
        <v>0</v>
      </c>
      <c r="V2369" s="185">
        <f t="shared" si="615"/>
        <v>0</v>
      </c>
      <c r="W2369" s="185">
        <f t="shared" si="615"/>
        <v>0</v>
      </c>
      <c r="X2369" s="185">
        <f t="shared" si="615"/>
        <v>0</v>
      </c>
      <c r="Y2369" s="185">
        <f t="shared" si="615"/>
        <v>0</v>
      </c>
      <c r="Z2369" s="185">
        <f t="shared" si="615"/>
        <v>0</v>
      </c>
      <c r="AA2369" s="185">
        <f t="shared" si="615"/>
        <v>0</v>
      </c>
      <c r="AB2369" s="185">
        <f t="shared" si="615"/>
        <v>0</v>
      </c>
      <c r="AC2369" s="185">
        <f t="shared" si="615"/>
        <v>0</v>
      </c>
      <c r="AD2369" s="185">
        <f t="shared" si="615"/>
        <v>0</v>
      </c>
      <c r="AE2369" s="185">
        <f t="shared" si="615"/>
        <v>0</v>
      </c>
      <c r="AF2369" s="185">
        <f t="shared" si="615"/>
        <v>0</v>
      </c>
      <c r="AG2369" s="185">
        <f t="shared" si="615"/>
        <v>0</v>
      </c>
      <c r="AH2369" s="185">
        <f t="shared" si="615"/>
        <v>0</v>
      </c>
      <c r="AI2369" s="185">
        <f t="shared" si="615"/>
        <v>0</v>
      </c>
      <c r="AJ2369" s="185">
        <f t="shared" si="615"/>
        <v>0</v>
      </c>
      <c r="AK2369" s="185">
        <f t="shared" si="615"/>
        <v>0</v>
      </c>
      <c r="AL2369" s="185">
        <f t="shared" si="615"/>
        <v>0</v>
      </c>
      <c r="AM2369" s="185">
        <f t="shared" si="615"/>
        <v>0</v>
      </c>
      <c r="AN2369" s="185">
        <f t="shared" si="615"/>
        <v>0</v>
      </c>
      <c r="AO2369" s="185">
        <f t="shared" si="615"/>
        <v>0</v>
      </c>
      <c r="AP2369" s="185">
        <f t="shared" si="615"/>
        <v>0</v>
      </c>
      <c r="AQ2369" s="185">
        <f t="shared" si="615"/>
        <v>0</v>
      </c>
      <c r="AR2369" s="185">
        <f t="shared" si="615"/>
        <v>0</v>
      </c>
      <c r="AS2369" s="185">
        <f t="shared" si="615"/>
        <v>0</v>
      </c>
      <c r="AT2369" s="185">
        <f t="shared" si="615"/>
        <v>0</v>
      </c>
      <c r="AU2369" s="185">
        <f t="shared" si="615"/>
        <v>0.8</v>
      </c>
      <c r="AV2369" s="185">
        <f t="shared" si="615"/>
        <v>0.8</v>
      </c>
      <c r="AW2369" s="185">
        <f t="shared" si="615"/>
        <v>1</v>
      </c>
      <c r="AX2369" s="185">
        <f t="shared" si="615"/>
        <v>1</v>
      </c>
      <c r="AY2369" s="185">
        <f t="shared" si="615"/>
        <v>1</v>
      </c>
      <c r="AZ2369" s="185">
        <f t="shared" si="615"/>
        <v>1</v>
      </c>
      <c r="BA2369" s="185">
        <f t="shared" si="615"/>
        <v>1</v>
      </c>
      <c r="BB2369" s="185">
        <f t="shared" si="615"/>
        <v>1</v>
      </c>
      <c r="BC2369" s="185">
        <f t="shared" si="615"/>
        <v>1</v>
      </c>
      <c r="BD2369" s="185">
        <f t="shared" si="615"/>
        <v>1</v>
      </c>
      <c r="BE2369" s="185">
        <f t="shared" si="615"/>
        <v>1</v>
      </c>
      <c r="BF2369" s="185">
        <f t="shared" si="615"/>
        <v>1</v>
      </c>
      <c r="BG2369" s="185">
        <f t="shared" si="615"/>
        <v>1</v>
      </c>
      <c r="BH2369" s="185">
        <f t="shared" si="615"/>
        <v>1</v>
      </c>
      <c r="BI2369" s="185">
        <f t="shared" si="615"/>
        <v>1</v>
      </c>
      <c r="BJ2369" s="185">
        <f t="shared" si="615"/>
        <v>1</v>
      </c>
      <c r="BK2369" s="185">
        <f t="shared" si="615"/>
        <v>1</v>
      </c>
      <c r="BL2369" s="185">
        <f t="shared" si="615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6">T2373*$O$2372+T2376*$O$2375</f>
        <v>0</v>
      </c>
      <c r="U2370" s="182">
        <f t="shared" si="616"/>
        <v>0</v>
      </c>
      <c r="V2370" s="182">
        <f t="shared" si="616"/>
        <v>0</v>
      </c>
      <c r="W2370" s="182">
        <f t="shared" si="616"/>
        <v>0</v>
      </c>
      <c r="X2370" s="182">
        <f t="shared" si="616"/>
        <v>0</v>
      </c>
      <c r="Y2370" s="182">
        <f t="shared" si="616"/>
        <v>0</v>
      </c>
      <c r="Z2370" s="182">
        <f t="shared" si="616"/>
        <v>0</v>
      </c>
      <c r="AA2370" s="182">
        <f t="shared" si="616"/>
        <v>0</v>
      </c>
      <c r="AB2370" s="182">
        <f t="shared" si="616"/>
        <v>0</v>
      </c>
      <c r="AC2370" s="182">
        <f t="shared" si="616"/>
        <v>0</v>
      </c>
      <c r="AD2370" s="182">
        <f t="shared" si="616"/>
        <v>0</v>
      </c>
      <c r="AE2370" s="182">
        <f t="shared" si="616"/>
        <v>0</v>
      </c>
      <c r="AF2370" s="182">
        <f t="shared" si="616"/>
        <v>0</v>
      </c>
      <c r="AG2370" s="182">
        <f t="shared" si="616"/>
        <v>0</v>
      </c>
      <c r="AH2370" s="182">
        <f t="shared" si="616"/>
        <v>0</v>
      </c>
      <c r="AI2370" s="182">
        <f t="shared" si="616"/>
        <v>0</v>
      </c>
      <c r="AJ2370" s="182">
        <f t="shared" si="616"/>
        <v>0</v>
      </c>
      <c r="AK2370" s="182">
        <f t="shared" si="616"/>
        <v>0</v>
      </c>
      <c r="AL2370" s="182">
        <f t="shared" si="616"/>
        <v>0</v>
      </c>
      <c r="AM2370" s="182">
        <f t="shared" si="616"/>
        <v>0</v>
      </c>
      <c r="AN2370" s="182">
        <f t="shared" si="616"/>
        <v>0</v>
      </c>
      <c r="AO2370" s="182">
        <f t="shared" si="616"/>
        <v>0</v>
      </c>
      <c r="AP2370" s="182">
        <f t="shared" si="616"/>
        <v>0</v>
      </c>
      <c r="AQ2370" s="182">
        <f t="shared" si="616"/>
        <v>0</v>
      </c>
      <c r="AR2370" s="182">
        <f t="shared" si="616"/>
        <v>0</v>
      </c>
      <c r="AS2370" s="182">
        <f t="shared" si="616"/>
        <v>0</v>
      </c>
      <c r="AT2370" s="182">
        <f t="shared" si="616"/>
        <v>0</v>
      </c>
      <c r="AU2370" s="182">
        <f t="shared" si="616"/>
        <v>0</v>
      </c>
      <c r="AV2370" s="182">
        <f t="shared" si="616"/>
        <v>0</v>
      </c>
      <c r="AW2370" s="182">
        <f t="shared" si="616"/>
        <v>0</v>
      </c>
      <c r="AX2370" s="182">
        <f t="shared" si="616"/>
        <v>0</v>
      </c>
      <c r="AY2370" s="182">
        <f t="shared" si="616"/>
        <v>0</v>
      </c>
      <c r="AZ2370" s="182">
        <f t="shared" si="616"/>
        <v>0</v>
      </c>
      <c r="BA2370" s="182">
        <f t="shared" si="616"/>
        <v>0</v>
      </c>
      <c r="BB2370" s="182">
        <f t="shared" si="616"/>
        <v>0</v>
      </c>
      <c r="BC2370" s="182">
        <f t="shared" si="616"/>
        <v>0</v>
      </c>
      <c r="BD2370" s="182">
        <f t="shared" si="616"/>
        <v>0</v>
      </c>
      <c r="BE2370" s="182">
        <f t="shared" si="616"/>
        <v>0</v>
      </c>
      <c r="BF2370" s="182">
        <f t="shared" si="616"/>
        <v>0</v>
      </c>
      <c r="BG2370" s="182">
        <f t="shared" si="616"/>
        <v>0</v>
      </c>
      <c r="BH2370" s="182">
        <f t="shared" si="616"/>
        <v>0</v>
      </c>
      <c r="BI2370" s="182">
        <f t="shared" si="616"/>
        <v>0</v>
      </c>
      <c r="BJ2370" s="182">
        <f t="shared" si="616"/>
        <v>0</v>
      </c>
      <c r="BK2370" s="182">
        <f t="shared" si="616"/>
        <v>0</v>
      </c>
      <c r="BL2370" s="182">
        <f t="shared" si="616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780</v>
      </c>
      <c r="S2371" s="182">
        <f>S2374*$O$2372+S2377*$O$2375</f>
        <v>0</v>
      </c>
      <c r="T2371" s="182">
        <f t="shared" ref="T2371:BL2371" si="617">T2374*$O$2372+T2377*$O$2375</f>
        <v>0</v>
      </c>
      <c r="U2371" s="182">
        <f t="shared" si="617"/>
        <v>0</v>
      </c>
      <c r="V2371" s="182">
        <f t="shared" si="617"/>
        <v>0</v>
      </c>
      <c r="W2371" s="182">
        <f t="shared" si="617"/>
        <v>0</v>
      </c>
      <c r="X2371" s="182">
        <f t="shared" si="617"/>
        <v>0</v>
      </c>
      <c r="Y2371" s="182">
        <f t="shared" si="617"/>
        <v>0</v>
      </c>
      <c r="Z2371" s="182">
        <f t="shared" si="617"/>
        <v>0</v>
      </c>
      <c r="AA2371" s="182">
        <f t="shared" si="617"/>
        <v>0</v>
      </c>
      <c r="AB2371" s="182">
        <f t="shared" si="617"/>
        <v>0</v>
      </c>
      <c r="AC2371" s="182">
        <f t="shared" si="617"/>
        <v>0</v>
      </c>
      <c r="AD2371" s="182">
        <f t="shared" si="617"/>
        <v>0</v>
      </c>
      <c r="AE2371" s="182">
        <f t="shared" si="617"/>
        <v>0</v>
      </c>
      <c r="AF2371" s="182">
        <f t="shared" si="617"/>
        <v>0</v>
      </c>
      <c r="AG2371" s="182">
        <f t="shared" si="617"/>
        <v>0</v>
      </c>
      <c r="AH2371" s="182">
        <f t="shared" si="617"/>
        <v>0</v>
      </c>
      <c r="AI2371" s="182">
        <f t="shared" si="617"/>
        <v>0</v>
      </c>
      <c r="AJ2371" s="182">
        <f t="shared" si="617"/>
        <v>0</v>
      </c>
      <c r="AK2371" s="182">
        <f t="shared" si="617"/>
        <v>0</v>
      </c>
      <c r="AL2371" s="182">
        <f t="shared" si="617"/>
        <v>0</v>
      </c>
      <c r="AM2371" s="182">
        <f t="shared" si="617"/>
        <v>0</v>
      </c>
      <c r="AN2371" s="182">
        <f t="shared" si="617"/>
        <v>0</v>
      </c>
      <c r="AO2371" s="182">
        <f t="shared" si="617"/>
        <v>0</v>
      </c>
      <c r="AP2371" s="182">
        <f t="shared" si="617"/>
        <v>0</v>
      </c>
      <c r="AQ2371" s="182">
        <f t="shared" si="617"/>
        <v>0</v>
      </c>
      <c r="AR2371" s="182">
        <f t="shared" si="617"/>
        <v>0</v>
      </c>
      <c r="AS2371" s="182">
        <f t="shared" si="617"/>
        <v>0</v>
      </c>
      <c r="AT2371" s="182">
        <f t="shared" si="617"/>
        <v>0</v>
      </c>
      <c r="AU2371" s="182">
        <f t="shared" si="617"/>
        <v>0</v>
      </c>
      <c r="AV2371" s="182">
        <f t="shared" si="617"/>
        <v>0</v>
      </c>
      <c r="AW2371" s="182">
        <f t="shared" si="617"/>
        <v>0.8</v>
      </c>
      <c r="AX2371" s="182">
        <f t="shared" si="617"/>
        <v>0.8</v>
      </c>
      <c r="AY2371" s="182">
        <f t="shared" si="617"/>
        <v>1</v>
      </c>
      <c r="AZ2371" s="182">
        <f t="shared" si="617"/>
        <v>1</v>
      </c>
      <c r="BA2371" s="182">
        <f t="shared" si="617"/>
        <v>1</v>
      </c>
      <c r="BB2371" s="182">
        <f t="shared" si="617"/>
        <v>1</v>
      </c>
      <c r="BC2371" s="182">
        <f t="shared" si="617"/>
        <v>1</v>
      </c>
      <c r="BD2371" s="182">
        <f t="shared" si="617"/>
        <v>1</v>
      </c>
      <c r="BE2371" s="182">
        <f t="shared" si="617"/>
        <v>1</v>
      </c>
      <c r="BF2371" s="182">
        <f t="shared" si="617"/>
        <v>1</v>
      </c>
      <c r="BG2371" s="182">
        <f t="shared" si="617"/>
        <v>1</v>
      </c>
      <c r="BH2371" s="182">
        <f t="shared" si="617"/>
        <v>1</v>
      </c>
      <c r="BI2371" s="182">
        <f t="shared" si="617"/>
        <v>1</v>
      </c>
      <c r="BJ2371" s="182">
        <f t="shared" si="617"/>
        <v>1</v>
      </c>
      <c r="BK2371" s="182">
        <f t="shared" si="617"/>
        <v>1</v>
      </c>
      <c r="BL2371" s="182">
        <f t="shared" si="617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748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780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/>
      <c r="AV2374" s="182"/>
      <c r="AW2374" s="182">
        <v>1</v>
      </c>
      <c r="AX2374" s="182">
        <v>1</v>
      </c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747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780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/>
      <c r="AX2377" s="182"/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780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/>
      <c r="AW2380" s="182"/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780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/>
      <c r="AW2383" s="182"/>
      <c r="AX2383" s="182">
        <v>1</v>
      </c>
      <c r="AY2383" s="182">
        <v>1</v>
      </c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780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/>
      <c r="AV2386" s="182"/>
      <c r="AW2386" s="182">
        <v>1</v>
      </c>
      <c r="AX2386" s="182">
        <v>1</v>
      </c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780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/>
      <c r="AW2389" s="182"/>
      <c r="AX2389" s="182">
        <v>1</v>
      </c>
      <c r="AY2389" s="182">
        <v>1</v>
      </c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780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/>
      <c r="AW2392" s="182"/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8">T2396*$O$2396+T2399*$O$2399</f>
        <v>0</v>
      </c>
      <c r="U2393" s="185">
        <f t="shared" si="618"/>
        <v>0</v>
      </c>
      <c r="V2393" s="185">
        <f t="shared" si="618"/>
        <v>0</v>
      </c>
      <c r="W2393" s="185">
        <f t="shared" si="618"/>
        <v>0</v>
      </c>
      <c r="X2393" s="185">
        <f t="shared" si="618"/>
        <v>0</v>
      </c>
      <c r="Y2393" s="185">
        <f t="shared" si="618"/>
        <v>0</v>
      </c>
      <c r="Z2393" s="185">
        <f t="shared" si="618"/>
        <v>0</v>
      </c>
      <c r="AA2393" s="185">
        <f t="shared" si="618"/>
        <v>0</v>
      </c>
      <c r="AB2393" s="185">
        <f t="shared" si="618"/>
        <v>0</v>
      </c>
      <c r="AC2393" s="185">
        <f t="shared" si="618"/>
        <v>0</v>
      </c>
      <c r="AD2393" s="185">
        <f t="shared" si="618"/>
        <v>0</v>
      </c>
      <c r="AE2393" s="185">
        <f t="shared" si="618"/>
        <v>0</v>
      </c>
      <c r="AF2393" s="185">
        <f t="shared" si="618"/>
        <v>0</v>
      </c>
      <c r="AG2393" s="185">
        <f t="shared" si="618"/>
        <v>0</v>
      </c>
      <c r="AH2393" s="185">
        <f t="shared" si="618"/>
        <v>0</v>
      </c>
      <c r="AI2393" s="185">
        <f t="shared" si="618"/>
        <v>0</v>
      </c>
      <c r="AJ2393" s="185">
        <f t="shared" si="618"/>
        <v>0</v>
      </c>
      <c r="AK2393" s="185">
        <f t="shared" si="618"/>
        <v>0</v>
      </c>
      <c r="AL2393" s="185">
        <f t="shared" si="618"/>
        <v>0</v>
      </c>
      <c r="AM2393" s="185">
        <f t="shared" si="618"/>
        <v>0</v>
      </c>
      <c r="AN2393" s="185">
        <f t="shared" si="618"/>
        <v>0</v>
      </c>
      <c r="AO2393" s="185">
        <f t="shared" si="618"/>
        <v>0</v>
      </c>
      <c r="AP2393" s="185">
        <f t="shared" si="618"/>
        <v>0</v>
      </c>
      <c r="AQ2393" s="185">
        <f t="shared" si="618"/>
        <v>0</v>
      </c>
      <c r="AR2393" s="185">
        <f t="shared" si="618"/>
        <v>0</v>
      </c>
      <c r="AS2393" s="185">
        <f t="shared" si="618"/>
        <v>0</v>
      </c>
      <c r="AT2393" s="185">
        <f t="shared" si="618"/>
        <v>0</v>
      </c>
      <c r="AU2393" s="185">
        <f t="shared" si="618"/>
        <v>0.1</v>
      </c>
      <c r="AV2393" s="185">
        <f t="shared" si="618"/>
        <v>1</v>
      </c>
      <c r="AW2393" s="185">
        <f t="shared" si="618"/>
        <v>1</v>
      </c>
      <c r="AX2393" s="185">
        <f t="shared" si="618"/>
        <v>1</v>
      </c>
      <c r="AY2393" s="185">
        <f t="shared" si="618"/>
        <v>1</v>
      </c>
      <c r="AZ2393" s="185">
        <f t="shared" si="618"/>
        <v>1</v>
      </c>
      <c r="BA2393" s="185">
        <f t="shared" si="618"/>
        <v>1</v>
      </c>
      <c r="BB2393" s="185">
        <f t="shared" si="618"/>
        <v>1</v>
      </c>
      <c r="BC2393" s="185">
        <f t="shared" si="618"/>
        <v>1</v>
      </c>
      <c r="BD2393" s="185">
        <f t="shared" si="618"/>
        <v>1</v>
      </c>
      <c r="BE2393" s="185">
        <f t="shared" si="618"/>
        <v>1</v>
      </c>
      <c r="BF2393" s="185">
        <f t="shared" si="618"/>
        <v>1</v>
      </c>
      <c r="BG2393" s="185">
        <f t="shared" si="618"/>
        <v>1</v>
      </c>
      <c r="BH2393" s="185">
        <f t="shared" si="618"/>
        <v>1</v>
      </c>
      <c r="BI2393" s="185">
        <f t="shared" si="618"/>
        <v>1</v>
      </c>
      <c r="BJ2393" s="185">
        <f t="shared" si="618"/>
        <v>1</v>
      </c>
      <c r="BK2393" s="185">
        <f t="shared" si="618"/>
        <v>1</v>
      </c>
      <c r="BL2393" s="185">
        <f t="shared" si="618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9">T2397*$O$2396+T2400*$O$2399</f>
        <v>0</v>
      </c>
      <c r="U2394" s="182">
        <f t="shared" si="619"/>
        <v>0</v>
      </c>
      <c r="V2394" s="182">
        <f t="shared" si="619"/>
        <v>0</v>
      </c>
      <c r="W2394" s="182">
        <f t="shared" si="619"/>
        <v>0</v>
      </c>
      <c r="X2394" s="182">
        <f t="shared" si="619"/>
        <v>0</v>
      </c>
      <c r="Y2394" s="182">
        <f t="shared" si="619"/>
        <v>0</v>
      </c>
      <c r="Z2394" s="182">
        <f t="shared" si="619"/>
        <v>0</v>
      </c>
      <c r="AA2394" s="182">
        <f t="shared" si="619"/>
        <v>0</v>
      </c>
      <c r="AB2394" s="182">
        <f t="shared" si="619"/>
        <v>0</v>
      </c>
      <c r="AC2394" s="182">
        <f t="shared" si="619"/>
        <v>0</v>
      </c>
      <c r="AD2394" s="182">
        <f t="shared" si="619"/>
        <v>0</v>
      </c>
      <c r="AE2394" s="182">
        <f t="shared" si="619"/>
        <v>0</v>
      </c>
      <c r="AF2394" s="182">
        <f t="shared" si="619"/>
        <v>0</v>
      </c>
      <c r="AG2394" s="182">
        <f t="shared" si="619"/>
        <v>0</v>
      </c>
      <c r="AH2394" s="182">
        <f t="shared" si="619"/>
        <v>0</v>
      </c>
      <c r="AI2394" s="182">
        <f t="shared" si="619"/>
        <v>0</v>
      </c>
      <c r="AJ2394" s="182">
        <f t="shared" si="619"/>
        <v>0</v>
      </c>
      <c r="AK2394" s="182">
        <f t="shared" si="619"/>
        <v>0</v>
      </c>
      <c r="AL2394" s="182">
        <f t="shared" si="619"/>
        <v>0</v>
      </c>
      <c r="AM2394" s="182">
        <f t="shared" si="619"/>
        <v>0</v>
      </c>
      <c r="AN2394" s="182">
        <f t="shared" si="619"/>
        <v>0</v>
      </c>
      <c r="AO2394" s="182">
        <f t="shared" si="619"/>
        <v>0</v>
      </c>
      <c r="AP2394" s="182">
        <f t="shared" si="619"/>
        <v>0</v>
      </c>
      <c r="AQ2394" s="182">
        <f t="shared" si="619"/>
        <v>0</v>
      </c>
      <c r="AR2394" s="182">
        <f t="shared" si="619"/>
        <v>0</v>
      </c>
      <c r="AS2394" s="182">
        <f t="shared" si="619"/>
        <v>0</v>
      </c>
      <c r="AT2394" s="182">
        <f t="shared" si="619"/>
        <v>0</v>
      </c>
      <c r="AU2394" s="182">
        <f t="shared" si="619"/>
        <v>0</v>
      </c>
      <c r="AV2394" s="182">
        <f t="shared" si="619"/>
        <v>0</v>
      </c>
      <c r="AW2394" s="182">
        <f t="shared" si="619"/>
        <v>0</v>
      </c>
      <c r="AX2394" s="182">
        <f t="shared" si="619"/>
        <v>0</v>
      </c>
      <c r="AY2394" s="182">
        <f t="shared" si="619"/>
        <v>0</v>
      </c>
      <c r="AZ2394" s="182">
        <f t="shared" si="619"/>
        <v>0</v>
      </c>
      <c r="BA2394" s="182">
        <f t="shared" si="619"/>
        <v>0</v>
      </c>
      <c r="BB2394" s="182">
        <f t="shared" si="619"/>
        <v>0</v>
      </c>
      <c r="BC2394" s="182">
        <f t="shared" si="619"/>
        <v>0</v>
      </c>
      <c r="BD2394" s="182">
        <f t="shared" si="619"/>
        <v>0</v>
      </c>
      <c r="BE2394" s="182">
        <f t="shared" si="619"/>
        <v>0</v>
      </c>
      <c r="BF2394" s="182">
        <f t="shared" si="619"/>
        <v>0</v>
      </c>
      <c r="BG2394" s="182">
        <f t="shared" si="619"/>
        <v>0</v>
      </c>
      <c r="BH2394" s="182">
        <f t="shared" si="619"/>
        <v>0</v>
      </c>
      <c r="BI2394" s="182">
        <f t="shared" si="619"/>
        <v>0</v>
      </c>
      <c r="BJ2394" s="182">
        <f t="shared" si="619"/>
        <v>0</v>
      </c>
      <c r="BK2394" s="182">
        <f t="shared" si="619"/>
        <v>0</v>
      </c>
      <c r="BL2394" s="182">
        <f t="shared" si="619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780</v>
      </c>
      <c r="S2395" s="182">
        <f>S2398*$O$2396+S2401*$O$2399</f>
        <v>0</v>
      </c>
      <c r="T2395" s="182">
        <f t="shared" ref="T2395:BL2395" si="620">T2398*$O$2396+T2401*$O$2399</f>
        <v>0</v>
      </c>
      <c r="U2395" s="182">
        <f t="shared" si="620"/>
        <v>0</v>
      </c>
      <c r="V2395" s="182">
        <f t="shared" si="620"/>
        <v>0</v>
      </c>
      <c r="W2395" s="182">
        <f t="shared" si="620"/>
        <v>0</v>
      </c>
      <c r="X2395" s="182">
        <f t="shared" si="620"/>
        <v>0</v>
      </c>
      <c r="Y2395" s="182">
        <f t="shared" si="620"/>
        <v>0</v>
      </c>
      <c r="Z2395" s="182">
        <f t="shared" si="620"/>
        <v>0</v>
      </c>
      <c r="AA2395" s="182">
        <f t="shared" si="620"/>
        <v>0</v>
      </c>
      <c r="AB2395" s="182">
        <f t="shared" si="620"/>
        <v>0</v>
      </c>
      <c r="AC2395" s="182">
        <f t="shared" si="620"/>
        <v>0</v>
      </c>
      <c r="AD2395" s="182">
        <f t="shared" si="620"/>
        <v>0</v>
      </c>
      <c r="AE2395" s="182">
        <f t="shared" si="620"/>
        <v>0</v>
      </c>
      <c r="AF2395" s="182">
        <f t="shared" si="620"/>
        <v>0</v>
      </c>
      <c r="AG2395" s="182">
        <f t="shared" si="620"/>
        <v>0</v>
      </c>
      <c r="AH2395" s="182">
        <f t="shared" si="620"/>
        <v>0</v>
      </c>
      <c r="AI2395" s="182">
        <f t="shared" si="620"/>
        <v>0</v>
      </c>
      <c r="AJ2395" s="182">
        <f t="shared" si="620"/>
        <v>0</v>
      </c>
      <c r="AK2395" s="182">
        <f t="shared" si="620"/>
        <v>0</v>
      </c>
      <c r="AL2395" s="182">
        <f t="shared" si="620"/>
        <v>0</v>
      </c>
      <c r="AM2395" s="182">
        <f t="shared" si="620"/>
        <v>0</v>
      </c>
      <c r="AN2395" s="182">
        <f t="shared" si="620"/>
        <v>0</v>
      </c>
      <c r="AO2395" s="182">
        <f t="shared" si="620"/>
        <v>0</v>
      </c>
      <c r="AP2395" s="182">
        <f t="shared" si="620"/>
        <v>0</v>
      </c>
      <c r="AQ2395" s="182">
        <f t="shared" si="620"/>
        <v>0</v>
      </c>
      <c r="AR2395" s="182">
        <f t="shared" si="620"/>
        <v>0</v>
      </c>
      <c r="AS2395" s="182">
        <f t="shared" si="620"/>
        <v>0</v>
      </c>
      <c r="AT2395" s="182">
        <f t="shared" si="620"/>
        <v>0</v>
      </c>
      <c r="AU2395" s="182">
        <f t="shared" si="620"/>
        <v>0</v>
      </c>
      <c r="AV2395" s="182">
        <f t="shared" si="620"/>
        <v>0</v>
      </c>
      <c r="AW2395" s="182">
        <f t="shared" si="620"/>
        <v>0.1</v>
      </c>
      <c r="AX2395" s="182">
        <f t="shared" si="620"/>
        <v>1</v>
      </c>
      <c r="AY2395" s="182">
        <f t="shared" si="620"/>
        <v>1</v>
      </c>
      <c r="AZ2395" s="182">
        <f t="shared" si="620"/>
        <v>1</v>
      </c>
      <c r="BA2395" s="182">
        <f t="shared" si="620"/>
        <v>1</v>
      </c>
      <c r="BB2395" s="182">
        <f t="shared" si="620"/>
        <v>1</v>
      </c>
      <c r="BC2395" s="182">
        <f t="shared" si="620"/>
        <v>1</v>
      </c>
      <c r="BD2395" s="182">
        <f t="shared" si="620"/>
        <v>1</v>
      </c>
      <c r="BE2395" s="182">
        <f t="shared" si="620"/>
        <v>1</v>
      </c>
      <c r="BF2395" s="182">
        <f t="shared" si="620"/>
        <v>1</v>
      </c>
      <c r="BG2395" s="182">
        <f t="shared" si="620"/>
        <v>1</v>
      </c>
      <c r="BH2395" s="182">
        <f t="shared" si="620"/>
        <v>1</v>
      </c>
      <c r="BI2395" s="182">
        <f t="shared" si="620"/>
        <v>1</v>
      </c>
      <c r="BJ2395" s="182">
        <f t="shared" si="620"/>
        <v>1</v>
      </c>
      <c r="BK2395" s="182">
        <f t="shared" si="620"/>
        <v>1</v>
      </c>
      <c r="BL2395" s="182">
        <f t="shared" si="620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749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780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/>
      <c r="AV2398" s="182"/>
      <c r="AW2398" s="182">
        <v>1</v>
      </c>
      <c r="AX2398" s="182">
        <v>1</v>
      </c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750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780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>
        <v>1</v>
      </c>
      <c r="AY2401" s="182">
        <v>1</v>
      </c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21">T2405*$O$2405+T2408*$O$2408</f>
        <v>0</v>
      </c>
      <c r="U2402" s="185">
        <f t="shared" si="621"/>
        <v>0</v>
      </c>
      <c r="V2402" s="185">
        <f t="shared" si="621"/>
        <v>0</v>
      </c>
      <c r="W2402" s="185">
        <f t="shared" si="621"/>
        <v>0</v>
      </c>
      <c r="X2402" s="185">
        <f t="shared" si="621"/>
        <v>0</v>
      </c>
      <c r="Y2402" s="185">
        <f t="shared" si="621"/>
        <v>0</v>
      </c>
      <c r="Z2402" s="185">
        <f t="shared" si="621"/>
        <v>0</v>
      </c>
      <c r="AA2402" s="185">
        <f t="shared" si="621"/>
        <v>0</v>
      </c>
      <c r="AB2402" s="185">
        <f t="shared" si="621"/>
        <v>0</v>
      </c>
      <c r="AC2402" s="185">
        <f t="shared" si="621"/>
        <v>0</v>
      </c>
      <c r="AD2402" s="185">
        <f t="shared" si="621"/>
        <v>0</v>
      </c>
      <c r="AE2402" s="185">
        <f t="shared" si="621"/>
        <v>0</v>
      </c>
      <c r="AF2402" s="185">
        <f t="shared" si="621"/>
        <v>0</v>
      </c>
      <c r="AG2402" s="185">
        <f t="shared" si="621"/>
        <v>0</v>
      </c>
      <c r="AH2402" s="185">
        <f t="shared" si="621"/>
        <v>0</v>
      </c>
      <c r="AI2402" s="185">
        <f t="shared" si="621"/>
        <v>0</v>
      </c>
      <c r="AJ2402" s="185">
        <f t="shared" si="621"/>
        <v>0</v>
      </c>
      <c r="AK2402" s="185">
        <f t="shared" si="621"/>
        <v>0</v>
      </c>
      <c r="AL2402" s="185">
        <f t="shared" si="621"/>
        <v>0</v>
      </c>
      <c r="AM2402" s="185">
        <f t="shared" si="621"/>
        <v>0</v>
      </c>
      <c r="AN2402" s="185">
        <f t="shared" si="621"/>
        <v>0</v>
      </c>
      <c r="AO2402" s="185">
        <f t="shared" si="621"/>
        <v>0</v>
      </c>
      <c r="AP2402" s="185">
        <f t="shared" si="621"/>
        <v>0</v>
      </c>
      <c r="AQ2402" s="185">
        <f t="shared" si="621"/>
        <v>0</v>
      </c>
      <c r="AR2402" s="185">
        <f t="shared" si="621"/>
        <v>0</v>
      </c>
      <c r="AS2402" s="185">
        <f t="shared" si="621"/>
        <v>0</v>
      </c>
      <c r="AT2402" s="185">
        <f t="shared" si="621"/>
        <v>0</v>
      </c>
      <c r="AU2402" s="185">
        <f t="shared" si="621"/>
        <v>0</v>
      </c>
      <c r="AV2402" s="185">
        <f t="shared" si="621"/>
        <v>0</v>
      </c>
      <c r="AW2402" s="185">
        <f t="shared" si="621"/>
        <v>0</v>
      </c>
      <c r="AX2402" s="185">
        <f t="shared" si="621"/>
        <v>0</v>
      </c>
      <c r="AY2402" s="185">
        <f t="shared" si="621"/>
        <v>0.7</v>
      </c>
      <c r="AZ2402" s="185">
        <f t="shared" si="621"/>
        <v>0.7</v>
      </c>
      <c r="BA2402" s="185">
        <f t="shared" si="621"/>
        <v>1</v>
      </c>
      <c r="BB2402" s="185">
        <f t="shared" si="621"/>
        <v>1</v>
      </c>
      <c r="BC2402" s="185">
        <f t="shared" si="621"/>
        <v>1</v>
      </c>
      <c r="BD2402" s="185">
        <f t="shared" si="621"/>
        <v>1</v>
      </c>
      <c r="BE2402" s="185">
        <f t="shared" si="621"/>
        <v>1</v>
      </c>
      <c r="BF2402" s="185">
        <f t="shared" si="621"/>
        <v>1</v>
      </c>
      <c r="BG2402" s="185">
        <f t="shared" si="621"/>
        <v>1</v>
      </c>
      <c r="BH2402" s="185">
        <f t="shared" si="621"/>
        <v>1</v>
      </c>
      <c r="BI2402" s="185">
        <f t="shared" si="621"/>
        <v>1</v>
      </c>
      <c r="BJ2402" s="185">
        <f t="shared" si="621"/>
        <v>1</v>
      </c>
      <c r="BK2402" s="185">
        <f t="shared" si="621"/>
        <v>1</v>
      </c>
      <c r="BL2402" s="185">
        <f t="shared" si="621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2">T2406*$O$2405+T2409*$O$2408</f>
        <v>0</v>
      </c>
      <c r="U2403" s="182">
        <f t="shared" si="622"/>
        <v>0</v>
      </c>
      <c r="V2403" s="182">
        <f t="shared" si="622"/>
        <v>0</v>
      </c>
      <c r="W2403" s="182">
        <f t="shared" si="622"/>
        <v>0</v>
      </c>
      <c r="X2403" s="182">
        <f t="shared" si="622"/>
        <v>0</v>
      </c>
      <c r="Y2403" s="182">
        <f t="shared" si="622"/>
        <v>0</v>
      </c>
      <c r="Z2403" s="182">
        <f t="shared" si="622"/>
        <v>0</v>
      </c>
      <c r="AA2403" s="182">
        <f t="shared" si="622"/>
        <v>0</v>
      </c>
      <c r="AB2403" s="182">
        <f t="shared" si="622"/>
        <v>0</v>
      </c>
      <c r="AC2403" s="182">
        <f t="shared" si="622"/>
        <v>0</v>
      </c>
      <c r="AD2403" s="182">
        <f t="shared" si="622"/>
        <v>0</v>
      </c>
      <c r="AE2403" s="182">
        <f t="shared" si="622"/>
        <v>0</v>
      </c>
      <c r="AF2403" s="182">
        <f t="shared" si="622"/>
        <v>0</v>
      </c>
      <c r="AG2403" s="182">
        <f t="shared" si="622"/>
        <v>0</v>
      </c>
      <c r="AH2403" s="182">
        <f t="shared" si="622"/>
        <v>0</v>
      </c>
      <c r="AI2403" s="182">
        <f t="shared" si="622"/>
        <v>0</v>
      </c>
      <c r="AJ2403" s="182">
        <f t="shared" si="622"/>
        <v>0</v>
      </c>
      <c r="AK2403" s="182">
        <f t="shared" si="622"/>
        <v>0</v>
      </c>
      <c r="AL2403" s="182">
        <f t="shared" si="622"/>
        <v>0</v>
      </c>
      <c r="AM2403" s="182">
        <f t="shared" si="622"/>
        <v>0</v>
      </c>
      <c r="AN2403" s="182">
        <f t="shared" si="622"/>
        <v>0</v>
      </c>
      <c r="AO2403" s="182">
        <f t="shared" si="622"/>
        <v>0</v>
      </c>
      <c r="AP2403" s="182">
        <f t="shared" si="622"/>
        <v>0</v>
      </c>
      <c r="AQ2403" s="182">
        <f t="shared" si="622"/>
        <v>0</v>
      </c>
      <c r="AR2403" s="182">
        <f t="shared" si="622"/>
        <v>0</v>
      </c>
      <c r="AS2403" s="182">
        <f t="shared" si="622"/>
        <v>0</v>
      </c>
      <c r="AT2403" s="182">
        <f t="shared" si="622"/>
        <v>0</v>
      </c>
      <c r="AU2403" s="182">
        <f t="shared" si="622"/>
        <v>0</v>
      </c>
      <c r="AV2403" s="182">
        <f t="shared" si="622"/>
        <v>0</v>
      </c>
      <c r="AW2403" s="182">
        <f t="shared" si="622"/>
        <v>0</v>
      </c>
      <c r="AX2403" s="182">
        <f t="shared" si="622"/>
        <v>0</v>
      </c>
      <c r="AY2403" s="182">
        <f t="shared" si="622"/>
        <v>0</v>
      </c>
      <c r="AZ2403" s="182">
        <f t="shared" si="622"/>
        <v>0</v>
      </c>
      <c r="BA2403" s="182">
        <f t="shared" si="622"/>
        <v>0</v>
      </c>
      <c r="BB2403" s="182">
        <f t="shared" si="622"/>
        <v>0</v>
      </c>
      <c r="BC2403" s="182">
        <f t="shared" si="622"/>
        <v>0</v>
      </c>
      <c r="BD2403" s="182">
        <f t="shared" si="622"/>
        <v>0</v>
      </c>
      <c r="BE2403" s="182">
        <f t="shared" si="622"/>
        <v>0</v>
      </c>
      <c r="BF2403" s="182">
        <f t="shared" si="622"/>
        <v>0</v>
      </c>
      <c r="BG2403" s="182">
        <f t="shared" si="622"/>
        <v>0</v>
      </c>
      <c r="BH2403" s="182">
        <f t="shared" si="622"/>
        <v>0</v>
      </c>
      <c r="BI2403" s="182">
        <f t="shared" si="622"/>
        <v>0</v>
      </c>
      <c r="BJ2403" s="182">
        <f t="shared" si="622"/>
        <v>0</v>
      </c>
      <c r="BK2403" s="182">
        <f t="shared" si="622"/>
        <v>0</v>
      </c>
      <c r="BL2403" s="182">
        <f t="shared" si="622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780</v>
      </c>
      <c r="S2404" s="182">
        <f>S2407*$O$2405+S2410*$O$2408</f>
        <v>0</v>
      </c>
      <c r="T2404" s="182">
        <f t="shared" ref="T2404:BL2404" si="623">T2407*$O$2405+T2410*$O$2408</f>
        <v>0</v>
      </c>
      <c r="U2404" s="182">
        <f t="shared" si="623"/>
        <v>0</v>
      </c>
      <c r="V2404" s="182">
        <f t="shared" si="623"/>
        <v>0</v>
      </c>
      <c r="W2404" s="182">
        <f t="shared" si="623"/>
        <v>0</v>
      </c>
      <c r="X2404" s="182">
        <f t="shared" si="623"/>
        <v>0</v>
      </c>
      <c r="Y2404" s="182">
        <f t="shared" si="623"/>
        <v>0</v>
      </c>
      <c r="Z2404" s="182">
        <f t="shared" si="623"/>
        <v>0</v>
      </c>
      <c r="AA2404" s="182">
        <f t="shared" si="623"/>
        <v>0</v>
      </c>
      <c r="AB2404" s="182">
        <f t="shared" si="623"/>
        <v>0</v>
      </c>
      <c r="AC2404" s="182">
        <f t="shared" si="623"/>
        <v>0</v>
      </c>
      <c r="AD2404" s="182">
        <f t="shared" si="623"/>
        <v>0</v>
      </c>
      <c r="AE2404" s="182">
        <f t="shared" si="623"/>
        <v>0</v>
      </c>
      <c r="AF2404" s="182">
        <f t="shared" si="623"/>
        <v>0</v>
      </c>
      <c r="AG2404" s="182">
        <f t="shared" si="623"/>
        <v>0</v>
      </c>
      <c r="AH2404" s="182">
        <f t="shared" si="623"/>
        <v>0</v>
      </c>
      <c r="AI2404" s="182">
        <f t="shared" si="623"/>
        <v>0</v>
      </c>
      <c r="AJ2404" s="182">
        <f t="shared" si="623"/>
        <v>0</v>
      </c>
      <c r="AK2404" s="182">
        <f t="shared" si="623"/>
        <v>0</v>
      </c>
      <c r="AL2404" s="182">
        <f t="shared" si="623"/>
        <v>0</v>
      </c>
      <c r="AM2404" s="182">
        <f t="shared" si="623"/>
        <v>0</v>
      </c>
      <c r="AN2404" s="182">
        <f t="shared" si="623"/>
        <v>0</v>
      </c>
      <c r="AO2404" s="182">
        <f t="shared" si="623"/>
        <v>0</v>
      </c>
      <c r="AP2404" s="182">
        <f t="shared" si="623"/>
        <v>0</v>
      </c>
      <c r="AQ2404" s="182">
        <f t="shared" si="623"/>
        <v>0</v>
      </c>
      <c r="AR2404" s="182">
        <f t="shared" si="623"/>
        <v>0</v>
      </c>
      <c r="AS2404" s="182">
        <f t="shared" si="623"/>
        <v>0</v>
      </c>
      <c r="AT2404" s="182">
        <f t="shared" si="623"/>
        <v>0</v>
      </c>
      <c r="AU2404" s="182">
        <f t="shared" si="623"/>
        <v>0</v>
      </c>
      <c r="AV2404" s="182">
        <f t="shared" si="623"/>
        <v>0</v>
      </c>
      <c r="AW2404" s="182">
        <f t="shared" si="623"/>
        <v>0</v>
      </c>
      <c r="AX2404" s="182">
        <f t="shared" si="623"/>
        <v>0</v>
      </c>
      <c r="AY2404" s="182">
        <f t="shared" si="623"/>
        <v>0</v>
      </c>
      <c r="AZ2404" s="182">
        <f t="shared" si="623"/>
        <v>0</v>
      </c>
      <c r="BA2404" s="182">
        <f t="shared" si="623"/>
        <v>0.7</v>
      </c>
      <c r="BB2404" s="182">
        <f t="shared" si="623"/>
        <v>0.7</v>
      </c>
      <c r="BC2404" s="182">
        <f t="shared" si="623"/>
        <v>1</v>
      </c>
      <c r="BD2404" s="182">
        <f t="shared" si="623"/>
        <v>1</v>
      </c>
      <c r="BE2404" s="182">
        <f t="shared" si="623"/>
        <v>1</v>
      </c>
      <c r="BF2404" s="182">
        <f t="shared" si="623"/>
        <v>1</v>
      </c>
      <c r="BG2404" s="182">
        <f t="shared" si="623"/>
        <v>1</v>
      </c>
      <c r="BH2404" s="182">
        <f t="shared" si="623"/>
        <v>1</v>
      </c>
      <c r="BI2404" s="182">
        <f t="shared" si="623"/>
        <v>1</v>
      </c>
      <c r="BJ2404" s="182">
        <f t="shared" si="623"/>
        <v>1</v>
      </c>
      <c r="BK2404" s="182">
        <f t="shared" si="623"/>
        <v>1</v>
      </c>
      <c r="BL2404" s="182">
        <f t="shared" si="623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748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780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/>
      <c r="AZ2407" s="182"/>
      <c r="BA2407" s="182">
        <v>1</v>
      </c>
      <c r="BB2407" s="182">
        <v>1</v>
      </c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751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780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/>
      <c r="BB2410" s="182"/>
      <c r="BC2410" s="182">
        <v>1</v>
      </c>
      <c r="BD2410" s="182">
        <v>1</v>
      </c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780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>
        <v>1</v>
      </c>
      <c r="BA2413" s="182">
        <v>1</v>
      </c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780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/>
      <c r="AW2416" s="182"/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780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/>
      <c r="AX2419" s="182"/>
      <c r="AY2419" s="182">
        <v>1</v>
      </c>
      <c r="AZ2419" s="182">
        <v>1</v>
      </c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780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/>
      <c r="AZ2422" s="182"/>
      <c r="BA2422" s="182">
        <v>1</v>
      </c>
      <c r="BB2422" s="182">
        <v>1</v>
      </c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780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>
        <v>1</v>
      </c>
      <c r="BC2425" s="182">
        <v>1</v>
      </c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4">T2429*$O$2429+T2432*$O$2432</f>
        <v>0</v>
      </c>
      <c r="U2426" s="185">
        <f t="shared" si="624"/>
        <v>0</v>
      </c>
      <c r="V2426" s="185">
        <f t="shared" si="624"/>
        <v>0</v>
      </c>
      <c r="W2426" s="185">
        <f t="shared" si="624"/>
        <v>0</v>
      </c>
      <c r="X2426" s="185">
        <f t="shared" si="624"/>
        <v>0</v>
      </c>
      <c r="Y2426" s="185">
        <f t="shared" si="624"/>
        <v>0</v>
      </c>
      <c r="Z2426" s="185">
        <f t="shared" si="624"/>
        <v>0</v>
      </c>
      <c r="AA2426" s="185">
        <f t="shared" si="624"/>
        <v>0</v>
      </c>
      <c r="AB2426" s="185">
        <f t="shared" si="624"/>
        <v>0</v>
      </c>
      <c r="AC2426" s="185">
        <f t="shared" si="624"/>
        <v>0</v>
      </c>
      <c r="AD2426" s="185">
        <f t="shared" si="624"/>
        <v>0</v>
      </c>
      <c r="AE2426" s="185">
        <f t="shared" si="624"/>
        <v>0</v>
      </c>
      <c r="AF2426" s="185">
        <f t="shared" si="624"/>
        <v>0</v>
      </c>
      <c r="AG2426" s="185">
        <f t="shared" si="624"/>
        <v>0</v>
      </c>
      <c r="AH2426" s="185">
        <f t="shared" si="624"/>
        <v>0</v>
      </c>
      <c r="AI2426" s="185">
        <f t="shared" si="624"/>
        <v>0</v>
      </c>
      <c r="AJ2426" s="185">
        <f t="shared" si="624"/>
        <v>0</v>
      </c>
      <c r="AK2426" s="185">
        <f t="shared" si="624"/>
        <v>0</v>
      </c>
      <c r="AL2426" s="185">
        <f t="shared" si="624"/>
        <v>0</v>
      </c>
      <c r="AM2426" s="185">
        <f t="shared" si="624"/>
        <v>0</v>
      </c>
      <c r="AN2426" s="185">
        <f t="shared" si="624"/>
        <v>0</v>
      </c>
      <c r="AO2426" s="185">
        <f t="shared" si="624"/>
        <v>0</v>
      </c>
      <c r="AP2426" s="185">
        <f t="shared" si="624"/>
        <v>0</v>
      </c>
      <c r="AQ2426" s="185">
        <f t="shared" si="624"/>
        <v>0</v>
      </c>
      <c r="AR2426" s="185">
        <f t="shared" si="624"/>
        <v>0</v>
      </c>
      <c r="AS2426" s="185">
        <f t="shared" si="624"/>
        <v>0</v>
      </c>
      <c r="AT2426" s="185">
        <f t="shared" si="624"/>
        <v>0</v>
      </c>
      <c r="AU2426" s="185">
        <f t="shared" si="624"/>
        <v>0</v>
      </c>
      <c r="AV2426" s="185">
        <f t="shared" si="624"/>
        <v>0</v>
      </c>
      <c r="AW2426" s="185">
        <f t="shared" si="624"/>
        <v>0</v>
      </c>
      <c r="AX2426" s="185">
        <f t="shared" si="624"/>
        <v>0</v>
      </c>
      <c r="AY2426" s="185">
        <f t="shared" si="624"/>
        <v>0.8</v>
      </c>
      <c r="AZ2426" s="185">
        <f t="shared" si="624"/>
        <v>0.8</v>
      </c>
      <c r="BA2426" s="185">
        <f t="shared" si="624"/>
        <v>1</v>
      </c>
      <c r="BB2426" s="185">
        <f t="shared" si="624"/>
        <v>1</v>
      </c>
      <c r="BC2426" s="185">
        <f t="shared" si="624"/>
        <v>1</v>
      </c>
      <c r="BD2426" s="185">
        <f t="shared" si="624"/>
        <v>1</v>
      </c>
      <c r="BE2426" s="185">
        <f t="shared" si="624"/>
        <v>1</v>
      </c>
      <c r="BF2426" s="185">
        <f t="shared" si="624"/>
        <v>1</v>
      </c>
      <c r="BG2426" s="185">
        <f t="shared" si="624"/>
        <v>1</v>
      </c>
      <c r="BH2426" s="185">
        <f t="shared" si="624"/>
        <v>1</v>
      </c>
      <c r="BI2426" s="185">
        <f t="shared" si="624"/>
        <v>1</v>
      </c>
      <c r="BJ2426" s="185">
        <f t="shared" si="624"/>
        <v>1</v>
      </c>
      <c r="BK2426" s="185">
        <f t="shared" si="624"/>
        <v>1</v>
      </c>
      <c r="BL2426" s="185">
        <f t="shared" si="624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5">T2430*$O$2429+T2433*$O$2432</f>
        <v>0</v>
      </c>
      <c r="U2427" s="182">
        <f t="shared" si="625"/>
        <v>0</v>
      </c>
      <c r="V2427" s="182">
        <f t="shared" si="625"/>
        <v>0</v>
      </c>
      <c r="W2427" s="182">
        <f t="shared" si="625"/>
        <v>0</v>
      </c>
      <c r="X2427" s="182">
        <f t="shared" si="625"/>
        <v>0</v>
      </c>
      <c r="Y2427" s="182">
        <f t="shared" si="625"/>
        <v>0</v>
      </c>
      <c r="Z2427" s="182">
        <f t="shared" si="625"/>
        <v>0</v>
      </c>
      <c r="AA2427" s="182">
        <f t="shared" si="625"/>
        <v>0</v>
      </c>
      <c r="AB2427" s="182">
        <f t="shared" si="625"/>
        <v>0</v>
      </c>
      <c r="AC2427" s="182">
        <f t="shared" si="625"/>
        <v>0</v>
      </c>
      <c r="AD2427" s="182">
        <f t="shared" si="625"/>
        <v>0</v>
      </c>
      <c r="AE2427" s="182">
        <f t="shared" si="625"/>
        <v>0</v>
      </c>
      <c r="AF2427" s="182">
        <f t="shared" si="625"/>
        <v>0</v>
      </c>
      <c r="AG2427" s="182">
        <f t="shared" si="625"/>
        <v>0</v>
      </c>
      <c r="AH2427" s="182">
        <f t="shared" si="625"/>
        <v>0</v>
      </c>
      <c r="AI2427" s="182">
        <f t="shared" si="625"/>
        <v>0</v>
      </c>
      <c r="AJ2427" s="182">
        <f t="shared" si="625"/>
        <v>0</v>
      </c>
      <c r="AK2427" s="182">
        <f t="shared" si="625"/>
        <v>0</v>
      </c>
      <c r="AL2427" s="182">
        <f t="shared" si="625"/>
        <v>0</v>
      </c>
      <c r="AM2427" s="182">
        <f t="shared" si="625"/>
        <v>0</v>
      </c>
      <c r="AN2427" s="182">
        <f t="shared" si="625"/>
        <v>0</v>
      </c>
      <c r="AO2427" s="182">
        <f t="shared" si="625"/>
        <v>0</v>
      </c>
      <c r="AP2427" s="182">
        <f t="shared" si="625"/>
        <v>0</v>
      </c>
      <c r="AQ2427" s="182">
        <f t="shared" si="625"/>
        <v>0</v>
      </c>
      <c r="AR2427" s="182">
        <f t="shared" si="625"/>
        <v>0</v>
      </c>
      <c r="AS2427" s="182">
        <f t="shared" si="625"/>
        <v>0</v>
      </c>
      <c r="AT2427" s="182">
        <f t="shared" si="625"/>
        <v>0</v>
      </c>
      <c r="AU2427" s="182">
        <f t="shared" si="625"/>
        <v>0</v>
      </c>
      <c r="AV2427" s="182">
        <f t="shared" si="625"/>
        <v>0</v>
      </c>
      <c r="AW2427" s="182">
        <f t="shared" si="625"/>
        <v>0</v>
      </c>
      <c r="AX2427" s="182">
        <f t="shared" si="625"/>
        <v>0</v>
      </c>
      <c r="AY2427" s="182">
        <f t="shared" si="625"/>
        <v>0</v>
      </c>
      <c r="AZ2427" s="182">
        <f t="shared" si="625"/>
        <v>0</v>
      </c>
      <c r="BA2427" s="182">
        <f t="shared" si="625"/>
        <v>0</v>
      </c>
      <c r="BB2427" s="182">
        <f t="shared" si="625"/>
        <v>0</v>
      </c>
      <c r="BC2427" s="182">
        <f t="shared" si="625"/>
        <v>0</v>
      </c>
      <c r="BD2427" s="182">
        <f t="shared" si="625"/>
        <v>0</v>
      </c>
      <c r="BE2427" s="182">
        <f t="shared" si="625"/>
        <v>0</v>
      </c>
      <c r="BF2427" s="182">
        <f t="shared" si="625"/>
        <v>0</v>
      </c>
      <c r="BG2427" s="182">
        <f t="shared" si="625"/>
        <v>0</v>
      </c>
      <c r="BH2427" s="182">
        <f t="shared" si="625"/>
        <v>0</v>
      </c>
      <c r="BI2427" s="182">
        <f t="shared" si="625"/>
        <v>0</v>
      </c>
      <c r="BJ2427" s="182">
        <f t="shared" si="625"/>
        <v>0</v>
      </c>
      <c r="BK2427" s="182">
        <f t="shared" si="625"/>
        <v>0</v>
      </c>
      <c r="BL2427" s="182">
        <f t="shared" si="625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780</v>
      </c>
      <c r="S2428" s="182">
        <f>S2431*$O$2429+S2434*$O$2432</f>
        <v>0</v>
      </c>
      <c r="T2428" s="182">
        <f t="shared" ref="T2428:BL2428" si="626">T2431*$O$2429+T2434*$O$2432</f>
        <v>0</v>
      </c>
      <c r="U2428" s="182">
        <f t="shared" si="626"/>
        <v>0</v>
      </c>
      <c r="V2428" s="182">
        <f t="shared" si="626"/>
        <v>0</v>
      </c>
      <c r="W2428" s="182">
        <f t="shared" si="626"/>
        <v>0</v>
      </c>
      <c r="X2428" s="182">
        <f t="shared" si="626"/>
        <v>0</v>
      </c>
      <c r="Y2428" s="182">
        <f t="shared" si="626"/>
        <v>0</v>
      </c>
      <c r="Z2428" s="182">
        <f t="shared" si="626"/>
        <v>0</v>
      </c>
      <c r="AA2428" s="182">
        <f t="shared" si="626"/>
        <v>0</v>
      </c>
      <c r="AB2428" s="182">
        <f t="shared" si="626"/>
        <v>0</v>
      </c>
      <c r="AC2428" s="182">
        <f t="shared" si="626"/>
        <v>0</v>
      </c>
      <c r="AD2428" s="182">
        <f t="shared" si="626"/>
        <v>0</v>
      </c>
      <c r="AE2428" s="182">
        <f t="shared" si="626"/>
        <v>0</v>
      </c>
      <c r="AF2428" s="182">
        <f t="shared" si="626"/>
        <v>0</v>
      </c>
      <c r="AG2428" s="182">
        <f t="shared" si="626"/>
        <v>0</v>
      </c>
      <c r="AH2428" s="182">
        <f t="shared" si="626"/>
        <v>0</v>
      </c>
      <c r="AI2428" s="182">
        <f t="shared" si="626"/>
        <v>0</v>
      </c>
      <c r="AJ2428" s="182">
        <f t="shared" si="626"/>
        <v>0</v>
      </c>
      <c r="AK2428" s="182">
        <f t="shared" si="626"/>
        <v>0</v>
      </c>
      <c r="AL2428" s="182">
        <f t="shared" si="626"/>
        <v>0</v>
      </c>
      <c r="AM2428" s="182">
        <f t="shared" si="626"/>
        <v>0</v>
      </c>
      <c r="AN2428" s="182">
        <f t="shared" si="626"/>
        <v>0</v>
      </c>
      <c r="AO2428" s="182">
        <f t="shared" si="626"/>
        <v>0</v>
      </c>
      <c r="AP2428" s="182">
        <f t="shared" si="626"/>
        <v>0</v>
      </c>
      <c r="AQ2428" s="182">
        <f t="shared" si="626"/>
        <v>0</v>
      </c>
      <c r="AR2428" s="182">
        <f t="shared" si="626"/>
        <v>0</v>
      </c>
      <c r="AS2428" s="182">
        <f t="shared" si="626"/>
        <v>0</v>
      </c>
      <c r="AT2428" s="182">
        <f t="shared" si="626"/>
        <v>0</v>
      </c>
      <c r="AU2428" s="182">
        <f t="shared" si="626"/>
        <v>0</v>
      </c>
      <c r="AV2428" s="182">
        <f t="shared" si="626"/>
        <v>0</v>
      </c>
      <c r="AW2428" s="182">
        <f t="shared" si="626"/>
        <v>0</v>
      </c>
      <c r="AX2428" s="182">
        <f t="shared" si="626"/>
        <v>0</v>
      </c>
      <c r="AY2428" s="182">
        <f t="shared" si="626"/>
        <v>0</v>
      </c>
      <c r="AZ2428" s="182">
        <f t="shared" si="626"/>
        <v>0</v>
      </c>
      <c r="BA2428" s="182">
        <f t="shared" si="626"/>
        <v>0.8</v>
      </c>
      <c r="BB2428" s="182">
        <f t="shared" si="626"/>
        <v>0.8</v>
      </c>
      <c r="BC2428" s="182">
        <f t="shared" si="626"/>
        <v>1</v>
      </c>
      <c r="BD2428" s="182">
        <f t="shared" si="626"/>
        <v>1</v>
      </c>
      <c r="BE2428" s="182">
        <f t="shared" si="626"/>
        <v>1</v>
      </c>
      <c r="BF2428" s="182">
        <f t="shared" si="626"/>
        <v>1</v>
      </c>
      <c r="BG2428" s="182">
        <f t="shared" si="626"/>
        <v>1</v>
      </c>
      <c r="BH2428" s="182">
        <f t="shared" si="626"/>
        <v>1</v>
      </c>
      <c r="BI2428" s="182">
        <f t="shared" si="626"/>
        <v>1</v>
      </c>
      <c r="BJ2428" s="182">
        <f t="shared" si="626"/>
        <v>1</v>
      </c>
      <c r="BK2428" s="182">
        <f t="shared" si="626"/>
        <v>1</v>
      </c>
      <c r="BL2428" s="182">
        <f t="shared" si="626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748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780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/>
      <c r="AZ2431" s="182"/>
      <c r="BA2431" s="182">
        <v>1</v>
      </c>
      <c r="BB2431" s="182">
        <v>1</v>
      </c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752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780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/>
      <c r="BB2434" s="182"/>
      <c r="BC2434" s="182">
        <v>1</v>
      </c>
      <c r="BD2434" s="182">
        <v>1</v>
      </c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7">T2438*$N$2438+T2447*$N$2447+T2450*$N$2450+T2453*$N$2453+T2456*$N$2456+T2459*$N$2459+T2468*$N$2468+T2477*$N$2477+T2480*$N$2480+T2483*$N$2483+T2486*$N$2486+T2489*$N$2489+T2492*$N$2492</f>
        <v>0</v>
      </c>
      <c r="U2435" s="187">
        <f t="shared" si="627"/>
        <v>0</v>
      </c>
      <c r="V2435" s="187">
        <f t="shared" si="627"/>
        <v>0</v>
      </c>
      <c r="W2435" s="187">
        <f t="shared" si="627"/>
        <v>0</v>
      </c>
      <c r="X2435" s="187">
        <f t="shared" si="627"/>
        <v>0</v>
      </c>
      <c r="Y2435" s="187">
        <f t="shared" si="627"/>
        <v>0</v>
      </c>
      <c r="Z2435" s="187">
        <f t="shared" si="627"/>
        <v>0</v>
      </c>
      <c r="AA2435" s="187">
        <f t="shared" si="627"/>
        <v>0</v>
      </c>
      <c r="AB2435" s="187">
        <f t="shared" si="627"/>
        <v>0</v>
      </c>
      <c r="AC2435" s="187">
        <f t="shared" si="627"/>
        <v>0</v>
      </c>
      <c r="AD2435" s="187">
        <f t="shared" si="627"/>
        <v>0</v>
      </c>
      <c r="AE2435" s="187">
        <f t="shared" si="627"/>
        <v>0</v>
      </c>
      <c r="AF2435" s="187">
        <f t="shared" si="627"/>
        <v>0</v>
      </c>
      <c r="AG2435" s="187">
        <f t="shared" si="627"/>
        <v>0</v>
      </c>
      <c r="AH2435" s="187">
        <f t="shared" si="627"/>
        <v>0</v>
      </c>
      <c r="AI2435" s="187">
        <f t="shared" si="627"/>
        <v>0</v>
      </c>
      <c r="AJ2435" s="187">
        <f t="shared" si="627"/>
        <v>0</v>
      </c>
      <c r="AK2435" s="187">
        <f t="shared" si="627"/>
        <v>0</v>
      </c>
      <c r="AL2435" s="187">
        <f t="shared" si="627"/>
        <v>0</v>
      </c>
      <c r="AM2435" s="187">
        <f t="shared" si="627"/>
        <v>0</v>
      </c>
      <c r="AN2435" s="187">
        <f t="shared" si="627"/>
        <v>0</v>
      </c>
      <c r="AO2435" s="187">
        <f t="shared" si="627"/>
        <v>0</v>
      </c>
      <c r="AP2435" s="187">
        <f t="shared" si="627"/>
        <v>0</v>
      </c>
      <c r="AQ2435" s="187">
        <f t="shared" si="627"/>
        <v>0</v>
      </c>
      <c r="AR2435" s="187">
        <f t="shared" si="627"/>
        <v>0</v>
      </c>
      <c r="AS2435" s="187">
        <f t="shared" si="627"/>
        <v>0</v>
      </c>
      <c r="AT2435" s="187">
        <f t="shared" si="627"/>
        <v>0</v>
      </c>
      <c r="AU2435" s="187">
        <f t="shared" si="627"/>
        <v>7.9978597489577544E-2</v>
      </c>
      <c r="AV2435" s="187">
        <f t="shared" si="627"/>
        <v>0.31139759393975636</v>
      </c>
      <c r="AW2435" s="187">
        <f t="shared" si="627"/>
        <v>0.69191401113388551</v>
      </c>
      <c r="AX2435" s="187">
        <f t="shared" si="627"/>
        <v>0.69191401113388551</v>
      </c>
      <c r="AY2435" s="187">
        <f t="shared" si="627"/>
        <v>0.95214406477340097</v>
      </c>
      <c r="AZ2435" s="187">
        <f t="shared" si="627"/>
        <v>0.95564873762102431</v>
      </c>
      <c r="BA2435" s="187">
        <f t="shared" si="627"/>
        <v>0.96950838046123011</v>
      </c>
      <c r="BB2435" s="187">
        <f t="shared" si="627"/>
        <v>1</v>
      </c>
      <c r="BC2435" s="187">
        <f t="shared" si="627"/>
        <v>1</v>
      </c>
      <c r="BD2435" s="187">
        <f t="shared" si="627"/>
        <v>1</v>
      </c>
      <c r="BE2435" s="187">
        <f t="shared" si="627"/>
        <v>1</v>
      </c>
      <c r="BF2435" s="187">
        <f t="shared" si="627"/>
        <v>1</v>
      </c>
      <c r="BG2435" s="187">
        <f t="shared" si="627"/>
        <v>1</v>
      </c>
      <c r="BH2435" s="187">
        <f t="shared" si="627"/>
        <v>1</v>
      </c>
      <c r="BI2435" s="187">
        <f t="shared" si="627"/>
        <v>1</v>
      </c>
      <c r="BJ2435" s="187">
        <f t="shared" si="627"/>
        <v>1</v>
      </c>
      <c r="BK2435" s="187">
        <f t="shared" si="627"/>
        <v>1</v>
      </c>
      <c r="BL2435" s="187">
        <f t="shared" si="627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8">T2439*$N$2438+T2448*$N$2447+T2451*$N$2450+T2454*$N$2453+T2457*$N$2456+T2460*$N$2459+T2469*$N$2468+T2478*$N$2477+T2481*$N$2480+T2484*$N$2483+T2487*$N$2486+T2490*$N$2489+T2493*$N$2492</f>
        <v>0</v>
      </c>
      <c r="U2436" s="182">
        <f t="shared" si="628"/>
        <v>0</v>
      </c>
      <c r="V2436" s="182">
        <f t="shared" si="628"/>
        <v>0</v>
      </c>
      <c r="W2436" s="182">
        <f t="shared" si="628"/>
        <v>0</v>
      </c>
      <c r="X2436" s="182">
        <f t="shared" si="628"/>
        <v>0</v>
      </c>
      <c r="Y2436" s="182">
        <f t="shared" si="628"/>
        <v>0</v>
      </c>
      <c r="Z2436" s="182">
        <f t="shared" si="628"/>
        <v>0</v>
      </c>
      <c r="AA2436" s="182">
        <f t="shared" si="628"/>
        <v>0</v>
      </c>
      <c r="AB2436" s="182">
        <f t="shared" si="628"/>
        <v>0</v>
      </c>
      <c r="AC2436" s="182">
        <f t="shared" si="628"/>
        <v>0</v>
      </c>
      <c r="AD2436" s="182">
        <f t="shared" si="628"/>
        <v>0</v>
      </c>
      <c r="AE2436" s="182">
        <f t="shared" si="628"/>
        <v>0</v>
      </c>
      <c r="AF2436" s="182">
        <f t="shared" si="628"/>
        <v>0</v>
      </c>
      <c r="AG2436" s="182">
        <f t="shared" si="628"/>
        <v>0</v>
      </c>
      <c r="AH2436" s="182">
        <f t="shared" si="628"/>
        <v>0</v>
      </c>
      <c r="AI2436" s="182">
        <f t="shared" si="628"/>
        <v>0</v>
      </c>
      <c r="AJ2436" s="182">
        <f t="shared" si="628"/>
        <v>0</v>
      </c>
      <c r="AK2436" s="182">
        <f t="shared" si="628"/>
        <v>0</v>
      </c>
      <c r="AL2436" s="182">
        <f t="shared" si="628"/>
        <v>0</v>
      </c>
      <c r="AM2436" s="182">
        <f t="shared" si="628"/>
        <v>0</v>
      </c>
      <c r="AN2436" s="182">
        <f t="shared" si="628"/>
        <v>0</v>
      </c>
      <c r="AO2436" s="182">
        <f t="shared" si="628"/>
        <v>0</v>
      </c>
      <c r="AP2436" s="182">
        <f t="shared" si="628"/>
        <v>0</v>
      </c>
      <c r="AQ2436" s="182">
        <f t="shared" si="628"/>
        <v>0</v>
      </c>
      <c r="AR2436" s="182">
        <f t="shared" si="628"/>
        <v>0</v>
      </c>
      <c r="AS2436" s="182">
        <f t="shared" si="628"/>
        <v>0</v>
      </c>
      <c r="AT2436" s="182">
        <f t="shared" si="628"/>
        <v>0</v>
      </c>
      <c r="AU2436" s="182">
        <f t="shared" si="628"/>
        <v>0</v>
      </c>
      <c r="AV2436" s="182">
        <f t="shared" si="628"/>
        <v>0</v>
      </c>
      <c r="AW2436" s="182">
        <f t="shared" si="628"/>
        <v>0</v>
      </c>
      <c r="AX2436" s="182">
        <f t="shared" si="628"/>
        <v>0</v>
      </c>
      <c r="AY2436" s="182">
        <f t="shared" si="628"/>
        <v>0</v>
      </c>
      <c r="AZ2436" s="182">
        <f t="shared" si="628"/>
        <v>0</v>
      </c>
      <c r="BA2436" s="182">
        <f t="shared" si="628"/>
        <v>0</v>
      </c>
      <c r="BB2436" s="182">
        <f t="shared" si="628"/>
        <v>0</v>
      </c>
      <c r="BC2436" s="182">
        <f t="shared" si="628"/>
        <v>0</v>
      </c>
      <c r="BD2436" s="182">
        <f t="shared" si="628"/>
        <v>0</v>
      </c>
      <c r="BE2436" s="182">
        <f t="shared" si="628"/>
        <v>0</v>
      </c>
      <c r="BF2436" s="182">
        <f t="shared" si="628"/>
        <v>0</v>
      </c>
      <c r="BG2436" s="182">
        <f t="shared" si="628"/>
        <v>0</v>
      </c>
      <c r="BH2436" s="182">
        <f t="shared" si="628"/>
        <v>0</v>
      </c>
      <c r="BI2436" s="182">
        <f t="shared" si="628"/>
        <v>0</v>
      </c>
      <c r="BJ2436" s="182">
        <f t="shared" si="628"/>
        <v>0</v>
      </c>
      <c r="BK2436" s="182">
        <f t="shared" si="628"/>
        <v>0</v>
      </c>
      <c r="BL2436" s="182">
        <f t="shared" si="628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780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9">T2440*$N$2438+T2449*$N$2447+T2452*$N$2450+T2455*$N$2453+T2458*$N$2456+T2461*$N$2459+T2470*$N$2468+T2479*$N$2477+T2482*$N$2480+T2485*$N$2483+T2488*$N$2486+T2491*$N$2489+T2494*$N$2492</f>
        <v>0</v>
      </c>
      <c r="U2437" s="182">
        <f t="shared" si="629"/>
        <v>0</v>
      </c>
      <c r="V2437" s="182">
        <f t="shared" si="629"/>
        <v>0</v>
      </c>
      <c r="W2437" s="182">
        <f t="shared" si="629"/>
        <v>0</v>
      </c>
      <c r="X2437" s="182">
        <f t="shared" si="629"/>
        <v>0</v>
      </c>
      <c r="Y2437" s="182">
        <f t="shared" si="629"/>
        <v>0</v>
      </c>
      <c r="Z2437" s="182">
        <f t="shared" si="629"/>
        <v>0</v>
      </c>
      <c r="AA2437" s="182">
        <f t="shared" si="629"/>
        <v>0</v>
      </c>
      <c r="AB2437" s="182">
        <f t="shared" si="629"/>
        <v>0</v>
      </c>
      <c r="AC2437" s="182">
        <f t="shared" si="629"/>
        <v>0</v>
      </c>
      <c r="AD2437" s="182">
        <f t="shared" si="629"/>
        <v>0</v>
      </c>
      <c r="AE2437" s="182">
        <f t="shared" si="629"/>
        <v>0</v>
      </c>
      <c r="AF2437" s="182">
        <f t="shared" si="629"/>
        <v>0</v>
      </c>
      <c r="AG2437" s="182">
        <f t="shared" si="629"/>
        <v>0</v>
      </c>
      <c r="AH2437" s="182">
        <f t="shared" si="629"/>
        <v>0</v>
      </c>
      <c r="AI2437" s="182">
        <f t="shared" si="629"/>
        <v>0</v>
      </c>
      <c r="AJ2437" s="182">
        <f t="shared" si="629"/>
        <v>0</v>
      </c>
      <c r="AK2437" s="182">
        <f t="shared" si="629"/>
        <v>0</v>
      </c>
      <c r="AL2437" s="182">
        <f t="shared" si="629"/>
        <v>0</v>
      </c>
      <c r="AM2437" s="182">
        <f t="shared" si="629"/>
        <v>0</v>
      </c>
      <c r="AN2437" s="182">
        <f t="shared" si="629"/>
        <v>0</v>
      </c>
      <c r="AO2437" s="182">
        <f t="shared" si="629"/>
        <v>0</v>
      </c>
      <c r="AP2437" s="182">
        <f t="shared" si="629"/>
        <v>0</v>
      </c>
      <c r="AQ2437" s="182">
        <f t="shared" si="629"/>
        <v>0</v>
      </c>
      <c r="AR2437" s="182">
        <f t="shared" si="629"/>
        <v>0</v>
      </c>
      <c r="AS2437" s="182">
        <f t="shared" si="629"/>
        <v>0</v>
      </c>
      <c r="AT2437" s="182">
        <f t="shared" si="629"/>
        <v>0</v>
      </c>
      <c r="AU2437" s="182">
        <f t="shared" si="629"/>
        <v>0</v>
      </c>
      <c r="AV2437" s="182">
        <f t="shared" si="629"/>
        <v>0</v>
      </c>
      <c r="AW2437" s="182">
        <f t="shared" si="629"/>
        <v>7.9978597489577544E-2</v>
      </c>
      <c r="AX2437" s="182">
        <f t="shared" si="629"/>
        <v>0.31139759393975636</v>
      </c>
      <c r="AY2437" s="182">
        <f t="shared" si="629"/>
        <v>0.69191401113388551</v>
      </c>
      <c r="AZ2437" s="182">
        <f t="shared" si="629"/>
        <v>0.69191401113388551</v>
      </c>
      <c r="BA2437" s="182">
        <f t="shared" si="629"/>
        <v>0.95214406477340097</v>
      </c>
      <c r="BB2437" s="182">
        <f t="shared" si="629"/>
        <v>0.95564873762102431</v>
      </c>
      <c r="BC2437" s="182">
        <f t="shared" si="629"/>
        <v>0.96950838046123011</v>
      </c>
      <c r="BD2437" s="182">
        <f t="shared" si="629"/>
        <v>1</v>
      </c>
      <c r="BE2437" s="182">
        <f t="shared" si="629"/>
        <v>1</v>
      </c>
      <c r="BF2437" s="182">
        <f t="shared" si="629"/>
        <v>1</v>
      </c>
      <c r="BG2437" s="182">
        <f t="shared" si="629"/>
        <v>1</v>
      </c>
      <c r="BH2437" s="182">
        <f t="shared" si="629"/>
        <v>1</v>
      </c>
      <c r="BI2437" s="182">
        <f t="shared" si="629"/>
        <v>1</v>
      </c>
      <c r="BJ2437" s="182">
        <f t="shared" si="629"/>
        <v>1</v>
      </c>
      <c r="BK2437" s="182">
        <f t="shared" si="629"/>
        <v>1</v>
      </c>
      <c r="BL2437" s="182">
        <f t="shared" si="629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30">T2441*$O$2441+T2444*$O$2444</f>
        <v>0</v>
      </c>
      <c r="U2438" s="185">
        <f t="shared" si="630"/>
        <v>0</v>
      </c>
      <c r="V2438" s="185">
        <f t="shared" si="630"/>
        <v>0</v>
      </c>
      <c r="W2438" s="185">
        <f t="shared" si="630"/>
        <v>0</v>
      </c>
      <c r="X2438" s="185">
        <f t="shared" si="630"/>
        <v>0</v>
      </c>
      <c r="Y2438" s="185">
        <f t="shared" si="630"/>
        <v>0</v>
      </c>
      <c r="Z2438" s="185">
        <f t="shared" si="630"/>
        <v>0</v>
      </c>
      <c r="AA2438" s="185">
        <f t="shared" si="630"/>
        <v>0</v>
      </c>
      <c r="AB2438" s="185">
        <f t="shared" si="630"/>
        <v>0</v>
      </c>
      <c r="AC2438" s="185">
        <f t="shared" si="630"/>
        <v>0</v>
      </c>
      <c r="AD2438" s="185">
        <f t="shared" si="630"/>
        <v>0</v>
      </c>
      <c r="AE2438" s="185">
        <f t="shared" si="630"/>
        <v>0</v>
      </c>
      <c r="AF2438" s="185">
        <f t="shared" si="630"/>
        <v>0</v>
      </c>
      <c r="AG2438" s="185">
        <f t="shared" si="630"/>
        <v>0</v>
      </c>
      <c r="AH2438" s="185">
        <f t="shared" si="630"/>
        <v>0</v>
      </c>
      <c r="AI2438" s="185">
        <f t="shared" si="630"/>
        <v>0</v>
      </c>
      <c r="AJ2438" s="185">
        <f t="shared" si="630"/>
        <v>0</v>
      </c>
      <c r="AK2438" s="185">
        <f t="shared" si="630"/>
        <v>0</v>
      </c>
      <c r="AL2438" s="185">
        <f t="shared" si="630"/>
        <v>0</v>
      </c>
      <c r="AM2438" s="185">
        <f t="shared" si="630"/>
        <v>0</v>
      </c>
      <c r="AN2438" s="185">
        <f t="shared" si="630"/>
        <v>0</v>
      </c>
      <c r="AO2438" s="185">
        <f t="shared" si="630"/>
        <v>0</v>
      </c>
      <c r="AP2438" s="185">
        <f t="shared" si="630"/>
        <v>0</v>
      </c>
      <c r="AQ2438" s="185">
        <f t="shared" si="630"/>
        <v>0</v>
      </c>
      <c r="AR2438" s="185">
        <f t="shared" si="630"/>
        <v>0</v>
      </c>
      <c r="AS2438" s="185">
        <f t="shared" si="630"/>
        <v>0</v>
      </c>
      <c r="AT2438" s="185">
        <f t="shared" si="630"/>
        <v>0</v>
      </c>
      <c r="AU2438" s="185">
        <f t="shared" si="630"/>
        <v>0.8</v>
      </c>
      <c r="AV2438" s="185">
        <f t="shared" si="630"/>
        <v>0.8</v>
      </c>
      <c r="AW2438" s="185">
        <f t="shared" si="630"/>
        <v>1</v>
      </c>
      <c r="AX2438" s="185">
        <f t="shared" si="630"/>
        <v>1</v>
      </c>
      <c r="AY2438" s="185">
        <f t="shared" si="630"/>
        <v>1</v>
      </c>
      <c r="AZ2438" s="185">
        <f t="shared" si="630"/>
        <v>1</v>
      </c>
      <c r="BA2438" s="185">
        <f t="shared" si="630"/>
        <v>1</v>
      </c>
      <c r="BB2438" s="185">
        <f t="shared" si="630"/>
        <v>1</v>
      </c>
      <c r="BC2438" s="185">
        <f t="shared" si="630"/>
        <v>1</v>
      </c>
      <c r="BD2438" s="185">
        <f t="shared" si="630"/>
        <v>1</v>
      </c>
      <c r="BE2438" s="185">
        <f t="shared" si="630"/>
        <v>1</v>
      </c>
      <c r="BF2438" s="185">
        <f t="shared" si="630"/>
        <v>1</v>
      </c>
      <c r="BG2438" s="185">
        <f t="shared" si="630"/>
        <v>1</v>
      </c>
      <c r="BH2438" s="185">
        <f t="shared" si="630"/>
        <v>1</v>
      </c>
      <c r="BI2438" s="185">
        <f t="shared" si="630"/>
        <v>1</v>
      </c>
      <c r="BJ2438" s="185">
        <f t="shared" si="630"/>
        <v>1</v>
      </c>
      <c r="BK2438" s="185">
        <f t="shared" si="630"/>
        <v>1</v>
      </c>
      <c r="BL2438" s="185">
        <f t="shared" si="630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31">T2442*$O$2441+T2445*$O$2444</f>
        <v>0</v>
      </c>
      <c r="U2439" s="182">
        <f t="shared" si="631"/>
        <v>0</v>
      </c>
      <c r="V2439" s="182">
        <f t="shared" si="631"/>
        <v>0</v>
      </c>
      <c r="W2439" s="182">
        <f t="shared" si="631"/>
        <v>0</v>
      </c>
      <c r="X2439" s="182">
        <f t="shared" si="631"/>
        <v>0</v>
      </c>
      <c r="Y2439" s="182">
        <f t="shared" si="631"/>
        <v>0</v>
      </c>
      <c r="Z2439" s="182">
        <f t="shared" si="631"/>
        <v>0</v>
      </c>
      <c r="AA2439" s="182">
        <f t="shared" si="631"/>
        <v>0</v>
      </c>
      <c r="AB2439" s="182">
        <f t="shared" si="631"/>
        <v>0</v>
      </c>
      <c r="AC2439" s="182">
        <f t="shared" si="631"/>
        <v>0</v>
      </c>
      <c r="AD2439" s="182">
        <f t="shared" si="631"/>
        <v>0</v>
      </c>
      <c r="AE2439" s="182">
        <f t="shared" si="631"/>
        <v>0</v>
      </c>
      <c r="AF2439" s="182">
        <f t="shared" si="631"/>
        <v>0</v>
      </c>
      <c r="AG2439" s="182">
        <f t="shared" si="631"/>
        <v>0</v>
      </c>
      <c r="AH2439" s="182">
        <f t="shared" si="631"/>
        <v>0</v>
      </c>
      <c r="AI2439" s="182">
        <f t="shared" si="631"/>
        <v>0</v>
      </c>
      <c r="AJ2439" s="182">
        <f t="shared" si="631"/>
        <v>0</v>
      </c>
      <c r="AK2439" s="182">
        <f t="shared" si="631"/>
        <v>0</v>
      </c>
      <c r="AL2439" s="182">
        <f t="shared" si="631"/>
        <v>0</v>
      </c>
      <c r="AM2439" s="182">
        <f t="shared" si="631"/>
        <v>0</v>
      </c>
      <c r="AN2439" s="182">
        <f t="shared" si="631"/>
        <v>0</v>
      </c>
      <c r="AO2439" s="182">
        <f t="shared" si="631"/>
        <v>0</v>
      </c>
      <c r="AP2439" s="182">
        <f t="shared" si="631"/>
        <v>0</v>
      </c>
      <c r="AQ2439" s="182">
        <f t="shared" si="631"/>
        <v>0</v>
      </c>
      <c r="AR2439" s="182">
        <f t="shared" si="631"/>
        <v>0</v>
      </c>
      <c r="AS2439" s="182">
        <f t="shared" si="631"/>
        <v>0</v>
      </c>
      <c r="AT2439" s="182">
        <f t="shared" si="631"/>
        <v>0</v>
      </c>
      <c r="AU2439" s="182">
        <f t="shared" si="631"/>
        <v>0</v>
      </c>
      <c r="AV2439" s="182">
        <f t="shared" si="631"/>
        <v>0</v>
      </c>
      <c r="AW2439" s="182">
        <f t="shared" si="631"/>
        <v>0</v>
      </c>
      <c r="AX2439" s="182">
        <f t="shared" si="631"/>
        <v>0</v>
      </c>
      <c r="AY2439" s="182">
        <f t="shared" si="631"/>
        <v>0</v>
      </c>
      <c r="AZ2439" s="182">
        <f t="shared" si="631"/>
        <v>0</v>
      </c>
      <c r="BA2439" s="182">
        <f t="shared" si="631"/>
        <v>0</v>
      </c>
      <c r="BB2439" s="182">
        <f t="shared" si="631"/>
        <v>0</v>
      </c>
      <c r="BC2439" s="182">
        <f t="shared" si="631"/>
        <v>0</v>
      </c>
      <c r="BD2439" s="182">
        <f t="shared" si="631"/>
        <v>0</v>
      </c>
      <c r="BE2439" s="182">
        <f t="shared" si="631"/>
        <v>0</v>
      </c>
      <c r="BF2439" s="182">
        <f t="shared" si="631"/>
        <v>0</v>
      </c>
      <c r="BG2439" s="182">
        <f t="shared" si="631"/>
        <v>0</v>
      </c>
      <c r="BH2439" s="182">
        <f t="shared" si="631"/>
        <v>0</v>
      </c>
      <c r="BI2439" s="182">
        <f t="shared" si="631"/>
        <v>0</v>
      </c>
      <c r="BJ2439" s="182">
        <f t="shared" si="631"/>
        <v>0</v>
      </c>
      <c r="BK2439" s="182">
        <f t="shared" si="631"/>
        <v>0</v>
      </c>
      <c r="BL2439" s="182">
        <f t="shared" si="631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780</v>
      </c>
      <c r="S2440" s="182">
        <f>S2443*$O$2441+S2446*$O$2444</f>
        <v>0</v>
      </c>
      <c r="T2440" s="182">
        <f t="shared" ref="T2440:BL2440" si="632">T2443*$O$2441+T2446*$O$2444</f>
        <v>0</v>
      </c>
      <c r="U2440" s="182">
        <f t="shared" si="632"/>
        <v>0</v>
      </c>
      <c r="V2440" s="182">
        <f t="shared" si="632"/>
        <v>0</v>
      </c>
      <c r="W2440" s="182">
        <f t="shared" si="632"/>
        <v>0</v>
      </c>
      <c r="X2440" s="182">
        <f t="shared" si="632"/>
        <v>0</v>
      </c>
      <c r="Y2440" s="182">
        <f t="shared" si="632"/>
        <v>0</v>
      </c>
      <c r="Z2440" s="182">
        <f t="shared" si="632"/>
        <v>0</v>
      </c>
      <c r="AA2440" s="182">
        <f t="shared" si="632"/>
        <v>0</v>
      </c>
      <c r="AB2440" s="182">
        <f t="shared" si="632"/>
        <v>0</v>
      </c>
      <c r="AC2440" s="182">
        <f t="shared" si="632"/>
        <v>0</v>
      </c>
      <c r="AD2440" s="182">
        <f t="shared" si="632"/>
        <v>0</v>
      </c>
      <c r="AE2440" s="182">
        <f t="shared" si="632"/>
        <v>0</v>
      </c>
      <c r="AF2440" s="182">
        <f t="shared" si="632"/>
        <v>0</v>
      </c>
      <c r="AG2440" s="182">
        <f t="shared" si="632"/>
        <v>0</v>
      </c>
      <c r="AH2440" s="182">
        <f t="shared" si="632"/>
        <v>0</v>
      </c>
      <c r="AI2440" s="182">
        <f t="shared" si="632"/>
        <v>0</v>
      </c>
      <c r="AJ2440" s="182">
        <f t="shared" si="632"/>
        <v>0</v>
      </c>
      <c r="AK2440" s="182">
        <f t="shared" si="632"/>
        <v>0</v>
      </c>
      <c r="AL2440" s="182">
        <f t="shared" si="632"/>
        <v>0</v>
      </c>
      <c r="AM2440" s="182">
        <f t="shared" si="632"/>
        <v>0</v>
      </c>
      <c r="AN2440" s="182">
        <f t="shared" si="632"/>
        <v>0</v>
      </c>
      <c r="AO2440" s="182">
        <f t="shared" si="632"/>
        <v>0</v>
      </c>
      <c r="AP2440" s="182">
        <f t="shared" si="632"/>
        <v>0</v>
      </c>
      <c r="AQ2440" s="182">
        <f t="shared" si="632"/>
        <v>0</v>
      </c>
      <c r="AR2440" s="182">
        <f t="shared" si="632"/>
        <v>0</v>
      </c>
      <c r="AS2440" s="182">
        <f t="shared" si="632"/>
        <v>0</v>
      </c>
      <c r="AT2440" s="182">
        <f t="shared" si="632"/>
        <v>0</v>
      </c>
      <c r="AU2440" s="182">
        <f t="shared" si="632"/>
        <v>0</v>
      </c>
      <c r="AV2440" s="182">
        <f t="shared" si="632"/>
        <v>0</v>
      </c>
      <c r="AW2440" s="182">
        <f t="shared" si="632"/>
        <v>0.8</v>
      </c>
      <c r="AX2440" s="182">
        <f t="shared" si="632"/>
        <v>0.8</v>
      </c>
      <c r="AY2440" s="182">
        <f t="shared" si="632"/>
        <v>1</v>
      </c>
      <c r="AZ2440" s="182">
        <f t="shared" si="632"/>
        <v>1</v>
      </c>
      <c r="BA2440" s="182">
        <f t="shared" si="632"/>
        <v>1</v>
      </c>
      <c r="BB2440" s="182">
        <f t="shared" si="632"/>
        <v>1</v>
      </c>
      <c r="BC2440" s="182">
        <f t="shared" si="632"/>
        <v>1</v>
      </c>
      <c r="BD2440" s="182">
        <f t="shared" si="632"/>
        <v>1</v>
      </c>
      <c r="BE2440" s="182">
        <f t="shared" si="632"/>
        <v>1</v>
      </c>
      <c r="BF2440" s="182">
        <f t="shared" si="632"/>
        <v>1</v>
      </c>
      <c r="BG2440" s="182">
        <f t="shared" si="632"/>
        <v>1</v>
      </c>
      <c r="BH2440" s="182">
        <f t="shared" si="632"/>
        <v>1</v>
      </c>
      <c r="BI2440" s="182">
        <f t="shared" si="632"/>
        <v>1</v>
      </c>
      <c r="BJ2440" s="182">
        <f t="shared" si="632"/>
        <v>1</v>
      </c>
      <c r="BK2440" s="182">
        <f t="shared" si="632"/>
        <v>1</v>
      </c>
      <c r="BL2440" s="182">
        <f t="shared" si="632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748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780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/>
      <c r="AV2443" s="182"/>
      <c r="AW2443" s="182">
        <v>1</v>
      </c>
      <c r="AX2443" s="182">
        <v>1</v>
      </c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747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780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/>
      <c r="AX2446" s="182"/>
      <c r="AY2446" s="182">
        <v>1</v>
      </c>
      <c r="AZ2446" s="182">
        <v>1</v>
      </c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780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>
        <v>1</v>
      </c>
      <c r="AZ2449" s="182">
        <v>1</v>
      </c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780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/>
      <c r="AX2452" s="182"/>
      <c r="AY2452" s="182">
        <v>1</v>
      </c>
      <c r="AZ2452" s="182">
        <v>1</v>
      </c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780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/>
      <c r="AW2455" s="182"/>
      <c r="AX2455" s="182">
        <v>1</v>
      </c>
      <c r="AY2455" s="182">
        <v>1</v>
      </c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780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/>
      <c r="AW2458" s="182"/>
      <c r="AX2458" s="182">
        <v>1</v>
      </c>
      <c r="AY2458" s="182">
        <v>1</v>
      </c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3">T2462*$O$2462+T2465*$O$2465</f>
        <v>0</v>
      </c>
      <c r="U2459" s="185">
        <f t="shared" si="633"/>
        <v>0</v>
      </c>
      <c r="V2459" s="185">
        <f t="shared" si="633"/>
        <v>0</v>
      </c>
      <c r="W2459" s="185">
        <f t="shared" si="633"/>
        <v>0</v>
      </c>
      <c r="X2459" s="185">
        <f t="shared" si="633"/>
        <v>0</v>
      </c>
      <c r="Y2459" s="185">
        <f t="shared" si="633"/>
        <v>0</v>
      </c>
      <c r="Z2459" s="185">
        <f t="shared" si="633"/>
        <v>0</v>
      </c>
      <c r="AA2459" s="185">
        <f t="shared" si="633"/>
        <v>0</v>
      </c>
      <c r="AB2459" s="185">
        <f t="shared" si="633"/>
        <v>0</v>
      </c>
      <c r="AC2459" s="185">
        <f t="shared" si="633"/>
        <v>0</v>
      </c>
      <c r="AD2459" s="185">
        <f t="shared" si="633"/>
        <v>0</v>
      </c>
      <c r="AE2459" s="185">
        <f t="shared" si="633"/>
        <v>0</v>
      </c>
      <c r="AF2459" s="185">
        <f t="shared" si="633"/>
        <v>0</v>
      </c>
      <c r="AG2459" s="185">
        <f t="shared" si="633"/>
        <v>0</v>
      </c>
      <c r="AH2459" s="185">
        <f t="shared" si="633"/>
        <v>0</v>
      </c>
      <c r="AI2459" s="185">
        <f t="shared" si="633"/>
        <v>0</v>
      </c>
      <c r="AJ2459" s="185">
        <f t="shared" si="633"/>
        <v>0</v>
      </c>
      <c r="AK2459" s="185">
        <f t="shared" si="633"/>
        <v>0</v>
      </c>
      <c r="AL2459" s="185">
        <f t="shared" si="633"/>
        <v>0</v>
      </c>
      <c r="AM2459" s="185">
        <f t="shared" si="633"/>
        <v>0</v>
      </c>
      <c r="AN2459" s="185">
        <f t="shared" si="633"/>
        <v>0</v>
      </c>
      <c r="AO2459" s="185">
        <f t="shared" si="633"/>
        <v>0</v>
      </c>
      <c r="AP2459" s="185">
        <f t="shared" si="633"/>
        <v>0</v>
      </c>
      <c r="AQ2459" s="185">
        <f t="shared" si="633"/>
        <v>0</v>
      </c>
      <c r="AR2459" s="185">
        <f t="shared" si="633"/>
        <v>0</v>
      </c>
      <c r="AS2459" s="185">
        <f t="shared" si="633"/>
        <v>0</v>
      </c>
      <c r="AT2459" s="185">
        <f t="shared" si="633"/>
        <v>0</v>
      </c>
      <c r="AU2459" s="185">
        <f t="shared" si="633"/>
        <v>0.1</v>
      </c>
      <c r="AV2459" s="185">
        <f t="shared" si="633"/>
        <v>1</v>
      </c>
      <c r="AW2459" s="185">
        <f t="shared" si="633"/>
        <v>1</v>
      </c>
      <c r="AX2459" s="185">
        <f t="shared" si="633"/>
        <v>1</v>
      </c>
      <c r="AY2459" s="185">
        <f t="shared" si="633"/>
        <v>1</v>
      </c>
      <c r="AZ2459" s="185">
        <f t="shared" si="633"/>
        <v>1</v>
      </c>
      <c r="BA2459" s="185">
        <f t="shared" si="633"/>
        <v>1</v>
      </c>
      <c r="BB2459" s="185">
        <f t="shared" si="633"/>
        <v>1</v>
      </c>
      <c r="BC2459" s="185">
        <f t="shared" si="633"/>
        <v>1</v>
      </c>
      <c r="BD2459" s="185">
        <f t="shared" si="633"/>
        <v>1</v>
      </c>
      <c r="BE2459" s="185">
        <f t="shared" si="633"/>
        <v>1</v>
      </c>
      <c r="BF2459" s="185">
        <f t="shared" si="633"/>
        <v>1</v>
      </c>
      <c r="BG2459" s="185">
        <f t="shared" si="633"/>
        <v>1</v>
      </c>
      <c r="BH2459" s="185">
        <f t="shared" si="633"/>
        <v>1</v>
      </c>
      <c r="BI2459" s="185">
        <f t="shared" si="633"/>
        <v>1</v>
      </c>
      <c r="BJ2459" s="185">
        <f t="shared" si="633"/>
        <v>1</v>
      </c>
      <c r="BK2459" s="185">
        <f t="shared" si="633"/>
        <v>1</v>
      </c>
      <c r="BL2459" s="185">
        <f t="shared" si="633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4">T2463*$O$2462+T2466*$O$2465</f>
        <v>0</v>
      </c>
      <c r="U2460" s="182">
        <f t="shared" si="634"/>
        <v>0</v>
      </c>
      <c r="V2460" s="182">
        <f t="shared" si="634"/>
        <v>0</v>
      </c>
      <c r="W2460" s="182">
        <f t="shared" si="634"/>
        <v>0</v>
      </c>
      <c r="X2460" s="182">
        <f t="shared" si="634"/>
        <v>0</v>
      </c>
      <c r="Y2460" s="182">
        <f t="shared" si="634"/>
        <v>0</v>
      </c>
      <c r="Z2460" s="182">
        <f t="shared" si="634"/>
        <v>0</v>
      </c>
      <c r="AA2460" s="182">
        <f t="shared" si="634"/>
        <v>0</v>
      </c>
      <c r="AB2460" s="182">
        <f t="shared" si="634"/>
        <v>0</v>
      </c>
      <c r="AC2460" s="182">
        <f t="shared" si="634"/>
        <v>0</v>
      </c>
      <c r="AD2460" s="182">
        <f t="shared" si="634"/>
        <v>0</v>
      </c>
      <c r="AE2460" s="182">
        <f t="shared" si="634"/>
        <v>0</v>
      </c>
      <c r="AF2460" s="182">
        <f t="shared" si="634"/>
        <v>0</v>
      </c>
      <c r="AG2460" s="182">
        <f t="shared" si="634"/>
        <v>0</v>
      </c>
      <c r="AH2460" s="182">
        <f t="shared" si="634"/>
        <v>0</v>
      </c>
      <c r="AI2460" s="182">
        <f t="shared" si="634"/>
        <v>0</v>
      </c>
      <c r="AJ2460" s="182">
        <f t="shared" si="634"/>
        <v>0</v>
      </c>
      <c r="AK2460" s="182">
        <f t="shared" si="634"/>
        <v>0</v>
      </c>
      <c r="AL2460" s="182">
        <f t="shared" si="634"/>
        <v>0</v>
      </c>
      <c r="AM2460" s="182">
        <f t="shared" si="634"/>
        <v>0</v>
      </c>
      <c r="AN2460" s="182">
        <f t="shared" si="634"/>
        <v>0</v>
      </c>
      <c r="AO2460" s="182">
        <f t="shared" si="634"/>
        <v>0</v>
      </c>
      <c r="AP2460" s="182">
        <f t="shared" si="634"/>
        <v>0</v>
      </c>
      <c r="AQ2460" s="182">
        <f t="shared" si="634"/>
        <v>0</v>
      </c>
      <c r="AR2460" s="182">
        <f t="shared" si="634"/>
        <v>0</v>
      </c>
      <c r="AS2460" s="182">
        <f t="shared" si="634"/>
        <v>0</v>
      </c>
      <c r="AT2460" s="182">
        <f t="shared" si="634"/>
        <v>0</v>
      </c>
      <c r="AU2460" s="182">
        <f t="shared" si="634"/>
        <v>0</v>
      </c>
      <c r="AV2460" s="182">
        <f t="shared" si="634"/>
        <v>0</v>
      </c>
      <c r="AW2460" s="182">
        <f t="shared" si="634"/>
        <v>0</v>
      </c>
      <c r="AX2460" s="182">
        <f t="shared" si="634"/>
        <v>0</v>
      </c>
      <c r="AY2460" s="182">
        <f t="shared" si="634"/>
        <v>0</v>
      </c>
      <c r="AZ2460" s="182">
        <f t="shared" si="634"/>
        <v>0</v>
      </c>
      <c r="BA2460" s="182">
        <f t="shared" si="634"/>
        <v>0</v>
      </c>
      <c r="BB2460" s="182">
        <f t="shared" si="634"/>
        <v>0</v>
      </c>
      <c r="BC2460" s="182">
        <f t="shared" si="634"/>
        <v>0</v>
      </c>
      <c r="BD2460" s="182">
        <f t="shared" si="634"/>
        <v>0</v>
      </c>
      <c r="BE2460" s="182">
        <f t="shared" si="634"/>
        <v>0</v>
      </c>
      <c r="BF2460" s="182">
        <f t="shared" si="634"/>
        <v>0</v>
      </c>
      <c r="BG2460" s="182">
        <f t="shared" si="634"/>
        <v>0</v>
      </c>
      <c r="BH2460" s="182">
        <f t="shared" si="634"/>
        <v>0</v>
      </c>
      <c r="BI2460" s="182">
        <f t="shared" si="634"/>
        <v>0</v>
      </c>
      <c r="BJ2460" s="182">
        <f t="shared" si="634"/>
        <v>0</v>
      </c>
      <c r="BK2460" s="182">
        <f t="shared" si="634"/>
        <v>0</v>
      </c>
      <c r="BL2460" s="182">
        <f t="shared" si="634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780</v>
      </c>
      <c r="S2461" s="182">
        <f>S2464*$O$2462+S2467*$O$2465</f>
        <v>0</v>
      </c>
      <c r="T2461" s="182">
        <f t="shared" ref="T2461:BL2461" si="635">T2464*$O$2462+T2467*$O$2465</f>
        <v>0</v>
      </c>
      <c r="U2461" s="182">
        <f t="shared" si="635"/>
        <v>0</v>
      </c>
      <c r="V2461" s="182">
        <f t="shared" si="635"/>
        <v>0</v>
      </c>
      <c r="W2461" s="182">
        <f t="shared" si="635"/>
        <v>0</v>
      </c>
      <c r="X2461" s="182">
        <f t="shared" si="635"/>
        <v>0</v>
      </c>
      <c r="Y2461" s="182">
        <f t="shared" si="635"/>
        <v>0</v>
      </c>
      <c r="Z2461" s="182">
        <f t="shared" si="635"/>
        <v>0</v>
      </c>
      <c r="AA2461" s="182">
        <f t="shared" si="635"/>
        <v>0</v>
      </c>
      <c r="AB2461" s="182">
        <f t="shared" si="635"/>
        <v>0</v>
      </c>
      <c r="AC2461" s="182">
        <f t="shared" si="635"/>
        <v>0</v>
      </c>
      <c r="AD2461" s="182">
        <f t="shared" si="635"/>
        <v>0</v>
      </c>
      <c r="AE2461" s="182">
        <f t="shared" si="635"/>
        <v>0</v>
      </c>
      <c r="AF2461" s="182">
        <f t="shared" si="635"/>
        <v>0</v>
      </c>
      <c r="AG2461" s="182">
        <f t="shared" si="635"/>
        <v>0</v>
      </c>
      <c r="AH2461" s="182">
        <f t="shared" si="635"/>
        <v>0</v>
      </c>
      <c r="AI2461" s="182">
        <f t="shared" si="635"/>
        <v>0</v>
      </c>
      <c r="AJ2461" s="182">
        <f t="shared" si="635"/>
        <v>0</v>
      </c>
      <c r="AK2461" s="182">
        <f t="shared" si="635"/>
        <v>0</v>
      </c>
      <c r="AL2461" s="182">
        <f t="shared" si="635"/>
        <v>0</v>
      </c>
      <c r="AM2461" s="182">
        <f t="shared" si="635"/>
        <v>0</v>
      </c>
      <c r="AN2461" s="182">
        <f t="shared" si="635"/>
        <v>0</v>
      </c>
      <c r="AO2461" s="182">
        <f t="shared" si="635"/>
        <v>0</v>
      </c>
      <c r="AP2461" s="182">
        <f t="shared" si="635"/>
        <v>0</v>
      </c>
      <c r="AQ2461" s="182">
        <f t="shared" si="635"/>
        <v>0</v>
      </c>
      <c r="AR2461" s="182">
        <f t="shared" si="635"/>
        <v>0</v>
      </c>
      <c r="AS2461" s="182">
        <f t="shared" si="635"/>
        <v>0</v>
      </c>
      <c r="AT2461" s="182">
        <f t="shared" si="635"/>
        <v>0</v>
      </c>
      <c r="AU2461" s="182">
        <f t="shared" si="635"/>
        <v>0</v>
      </c>
      <c r="AV2461" s="182">
        <f t="shared" si="635"/>
        <v>0</v>
      </c>
      <c r="AW2461" s="182">
        <f t="shared" si="635"/>
        <v>0.1</v>
      </c>
      <c r="AX2461" s="182">
        <f t="shared" si="635"/>
        <v>1</v>
      </c>
      <c r="AY2461" s="182">
        <f t="shared" si="635"/>
        <v>1</v>
      </c>
      <c r="AZ2461" s="182">
        <f t="shared" si="635"/>
        <v>1</v>
      </c>
      <c r="BA2461" s="182">
        <f t="shared" si="635"/>
        <v>1</v>
      </c>
      <c r="BB2461" s="182">
        <f t="shared" si="635"/>
        <v>1</v>
      </c>
      <c r="BC2461" s="182">
        <f t="shared" si="635"/>
        <v>1</v>
      </c>
      <c r="BD2461" s="182">
        <f t="shared" si="635"/>
        <v>1</v>
      </c>
      <c r="BE2461" s="182">
        <f t="shared" si="635"/>
        <v>1</v>
      </c>
      <c r="BF2461" s="182">
        <f t="shared" si="635"/>
        <v>1</v>
      </c>
      <c r="BG2461" s="182">
        <f t="shared" si="635"/>
        <v>1</v>
      </c>
      <c r="BH2461" s="182">
        <f t="shared" si="635"/>
        <v>1</v>
      </c>
      <c r="BI2461" s="182">
        <f t="shared" si="635"/>
        <v>1</v>
      </c>
      <c r="BJ2461" s="182">
        <f t="shared" si="635"/>
        <v>1</v>
      </c>
      <c r="BK2461" s="182">
        <f t="shared" si="635"/>
        <v>1</v>
      </c>
      <c r="BL2461" s="182">
        <f t="shared" si="635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749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780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/>
      <c r="AV2464" s="182"/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750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780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/>
      <c r="AW2467" s="182"/>
      <c r="AX2467" s="182">
        <v>1</v>
      </c>
      <c r="AY2467" s="182">
        <v>1</v>
      </c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6">T2471*$O$2471+T2474*$O$2474</f>
        <v>0</v>
      </c>
      <c r="U2468" s="185">
        <f t="shared" si="636"/>
        <v>0</v>
      </c>
      <c r="V2468" s="185">
        <f t="shared" si="636"/>
        <v>0</v>
      </c>
      <c r="W2468" s="185">
        <f t="shared" si="636"/>
        <v>0</v>
      </c>
      <c r="X2468" s="185">
        <f t="shared" si="636"/>
        <v>0</v>
      </c>
      <c r="Y2468" s="185">
        <f t="shared" si="636"/>
        <v>0</v>
      </c>
      <c r="Z2468" s="185">
        <f t="shared" si="636"/>
        <v>0</v>
      </c>
      <c r="AA2468" s="185">
        <f t="shared" si="636"/>
        <v>0</v>
      </c>
      <c r="AB2468" s="185">
        <f t="shared" si="636"/>
        <v>0</v>
      </c>
      <c r="AC2468" s="185">
        <f t="shared" si="636"/>
        <v>0</v>
      </c>
      <c r="AD2468" s="185">
        <f t="shared" si="636"/>
        <v>0</v>
      </c>
      <c r="AE2468" s="185">
        <f t="shared" si="636"/>
        <v>0</v>
      </c>
      <c r="AF2468" s="185">
        <f t="shared" si="636"/>
        <v>0</v>
      </c>
      <c r="AG2468" s="185">
        <f t="shared" si="636"/>
        <v>0</v>
      </c>
      <c r="AH2468" s="185">
        <f t="shared" si="636"/>
        <v>0</v>
      </c>
      <c r="AI2468" s="185">
        <f t="shared" si="636"/>
        <v>0</v>
      </c>
      <c r="AJ2468" s="185">
        <f t="shared" si="636"/>
        <v>0</v>
      </c>
      <c r="AK2468" s="185">
        <f t="shared" si="636"/>
        <v>0</v>
      </c>
      <c r="AL2468" s="185">
        <f t="shared" si="636"/>
        <v>0</v>
      </c>
      <c r="AM2468" s="185">
        <f t="shared" si="636"/>
        <v>0</v>
      </c>
      <c r="AN2468" s="185">
        <f t="shared" si="636"/>
        <v>0</v>
      </c>
      <c r="AO2468" s="185">
        <f t="shared" si="636"/>
        <v>0</v>
      </c>
      <c r="AP2468" s="185">
        <f t="shared" si="636"/>
        <v>0</v>
      </c>
      <c r="AQ2468" s="185">
        <f t="shared" si="636"/>
        <v>0</v>
      </c>
      <c r="AR2468" s="185">
        <f t="shared" si="636"/>
        <v>0</v>
      </c>
      <c r="AS2468" s="185">
        <f t="shared" si="636"/>
        <v>0</v>
      </c>
      <c r="AT2468" s="185">
        <f t="shared" si="636"/>
        <v>0</v>
      </c>
      <c r="AU2468" s="185">
        <f t="shared" si="636"/>
        <v>0</v>
      </c>
      <c r="AV2468" s="185">
        <f t="shared" si="636"/>
        <v>0</v>
      </c>
      <c r="AW2468" s="185">
        <f t="shared" si="636"/>
        <v>0</v>
      </c>
      <c r="AX2468" s="185">
        <f t="shared" si="636"/>
        <v>0</v>
      </c>
      <c r="AY2468" s="185">
        <f t="shared" si="636"/>
        <v>0.7</v>
      </c>
      <c r="AZ2468" s="185">
        <f t="shared" si="636"/>
        <v>0.7</v>
      </c>
      <c r="BA2468" s="185">
        <f t="shared" si="636"/>
        <v>1</v>
      </c>
      <c r="BB2468" s="185">
        <f t="shared" si="636"/>
        <v>1</v>
      </c>
      <c r="BC2468" s="185">
        <f t="shared" si="636"/>
        <v>1</v>
      </c>
      <c r="BD2468" s="185">
        <f t="shared" si="636"/>
        <v>1</v>
      </c>
      <c r="BE2468" s="185">
        <f t="shared" si="636"/>
        <v>1</v>
      </c>
      <c r="BF2468" s="185">
        <f t="shared" si="636"/>
        <v>1</v>
      </c>
      <c r="BG2468" s="185">
        <f t="shared" si="636"/>
        <v>1</v>
      </c>
      <c r="BH2468" s="185">
        <f t="shared" si="636"/>
        <v>1</v>
      </c>
      <c r="BI2468" s="185">
        <f t="shared" si="636"/>
        <v>1</v>
      </c>
      <c r="BJ2468" s="185">
        <f t="shared" si="636"/>
        <v>1</v>
      </c>
      <c r="BK2468" s="185">
        <f t="shared" si="636"/>
        <v>1</v>
      </c>
      <c r="BL2468" s="185">
        <f t="shared" si="636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7">T2472*$O$2471+T2475*$O$2474</f>
        <v>0</v>
      </c>
      <c r="U2469" s="182">
        <f t="shared" si="637"/>
        <v>0</v>
      </c>
      <c r="V2469" s="182">
        <f t="shared" si="637"/>
        <v>0</v>
      </c>
      <c r="W2469" s="182">
        <f t="shared" si="637"/>
        <v>0</v>
      </c>
      <c r="X2469" s="182">
        <f t="shared" si="637"/>
        <v>0</v>
      </c>
      <c r="Y2469" s="182">
        <f t="shared" si="637"/>
        <v>0</v>
      </c>
      <c r="Z2469" s="182">
        <f t="shared" si="637"/>
        <v>0</v>
      </c>
      <c r="AA2469" s="182">
        <f t="shared" si="637"/>
        <v>0</v>
      </c>
      <c r="AB2469" s="182">
        <f t="shared" si="637"/>
        <v>0</v>
      </c>
      <c r="AC2469" s="182">
        <f t="shared" si="637"/>
        <v>0</v>
      </c>
      <c r="AD2469" s="182">
        <f t="shared" si="637"/>
        <v>0</v>
      </c>
      <c r="AE2469" s="182">
        <f t="shared" si="637"/>
        <v>0</v>
      </c>
      <c r="AF2469" s="182">
        <f t="shared" si="637"/>
        <v>0</v>
      </c>
      <c r="AG2469" s="182">
        <f t="shared" si="637"/>
        <v>0</v>
      </c>
      <c r="AH2469" s="182">
        <f t="shared" si="637"/>
        <v>0</v>
      </c>
      <c r="AI2469" s="182">
        <f t="shared" si="637"/>
        <v>0</v>
      </c>
      <c r="AJ2469" s="182">
        <f t="shared" si="637"/>
        <v>0</v>
      </c>
      <c r="AK2469" s="182">
        <f t="shared" si="637"/>
        <v>0</v>
      </c>
      <c r="AL2469" s="182">
        <f t="shared" si="637"/>
        <v>0</v>
      </c>
      <c r="AM2469" s="182">
        <f t="shared" si="637"/>
        <v>0</v>
      </c>
      <c r="AN2469" s="182">
        <f t="shared" si="637"/>
        <v>0</v>
      </c>
      <c r="AO2469" s="182">
        <f t="shared" si="637"/>
        <v>0</v>
      </c>
      <c r="AP2469" s="182">
        <f t="shared" si="637"/>
        <v>0</v>
      </c>
      <c r="AQ2469" s="182">
        <f t="shared" si="637"/>
        <v>0</v>
      </c>
      <c r="AR2469" s="182">
        <f t="shared" si="637"/>
        <v>0</v>
      </c>
      <c r="AS2469" s="182">
        <f t="shared" si="637"/>
        <v>0</v>
      </c>
      <c r="AT2469" s="182">
        <f t="shared" si="637"/>
        <v>0</v>
      </c>
      <c r="AU2469" s="182">
        <f t="shared" si="637"/>
        <v>0</v>
      </c>
      <c r="AV2469" s="182">
        <f t="shared" si="637"/>
        <v>0</v>
      </c>
      <c r="AW2469" s="182">
        <f t="shared" si="637"/>
        <v>0</v>
      </c>
      <c r="AX2469" s="182">
        <f t="shared" si="637"/>
        <v>0</v>
      </c>
      <c r="AY2469" s="182">
        <f t="shared" si="637"/>
        <v>0</v>
      </c>
      <c r="AZ2469" s="182">
        <f t="shared" si="637"/>
        <v>0</v>
      </c>
      <c r="BA2469" s="182">
        <f t="shared" si="637"/>
        <v>0</v>
      </c>
      <c r="BB2469" s="182">
        <f t="shared" si="637"/>
        <v>0</v>
      </c>
      <c r="BC2469" s="182">
        <f t="shared" si="637"/>
        <v>0</v>
      </c>
      <c r="BD2469" s="182">
        <f t="shared" si="637"/>
        <v>0</v>
      </c>
      <c r="BE2469" s="182">
        <f t="shared" si="637"/>
        <v>0</v>
      </c>
      <c r="BF2469" s="182">
        <f t="shared" si="637"/>
        <v>0</v>
      </c>
      <c r="BG2469" s="182">
        <f t="shared" si="637"/>
        <v>0</v>
      </c>
      <c r="BH2469" s="182">
        <f t="shared" si="637"/>
        <v>0</v>
      </c>
      <c r="BI2469" s="182">
        <f t="shared" si="637"/>
        <v>0</v>
      </c>
      <c r="BJ2469" s="182">
        <f t="shared" si="637"/>
        <v>0</v>
      </c>
      <c r="BK2469" s="182">
        <f t="shared" si="637"/>
        <v>0</v>
      </c>
      <c r="BL2469" s="182">
        <f t="shared" si="637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780</v>
      </c>
      <c r="S2470" s="182">
        <f>S2473*$O$2471+S2476*$O$2474</f>
        <v>0</v>
      </c>
      <c r="T2470" s="182">
        <f t="shared" ref="T2470:BL2470" si="638">T2473*$O$2471+T2476*$O$2474</f>
        <v>0</v>
      </c>
      <c r="U2470" s="182">
        <f t="shared" si="638"/>
        <v>0</v>
      </c>
      <c r="V2470" s="182">
        <f t="shared" si="638"/>
        <v>0</v>
      </c>
      <c r="W2470" s="182">
        <f t="shared" si="638"/>
        <v>0</v>
      </c>
      <c r="X2470" s="182">
        <f t="shared" si="638"/>
        <v>0</v>
      </c>
      <c r="Y2470" s="182">
        <f t="shared" si="638"/>
        <v>0</v>
      </c>
      <c r="Z2470" s="182">
        <f t="shared" si="638"/>
        <v>0</v>
      </c>
      <c r="AA2470" s="182">
        <f t="shared" si="638"/>
        <v>0</v>
      </c>
      <c r="AB2470" s="182">
        <f t="shared" si="638"/>
        <v>0</v>
      </c>
      <c r="AC2470" s="182">
        <f t="shared" si="638"/>
        <v>0</v>
      </c>
      <c r="AD2470" s="182">
        <f t="shared" si="638"/>
        <v>0</v>
      </c>
      <c r="AE2470" s="182">
        <f t="shared" si="638"/>
        <v>0</v>
      </c>
      <c r="AF2470" s="182">
        <f t="shared" si="638"/>
        <v>0</v>
      </c>
      <c r="AG2470" s="182">
        <f t="shared" si="638"/>
        <v>0</v>
      </c>
      <c r="AH2470" s="182">
        <f t="shared" si="638"/>
        <v>0</v>
      </c>
      <c r="AI2470" s="182">
        <f t="shared" si="638"/>
        <v>0</v>
      </c>
      <c r="AJ2470" s="182">
        <f t="shared" si="638"/>
        <v>0</v>
      </c>
      <c r="AK2470" s="182">
        <f t="shared" si="638"/>
        <v>0</v>
      </c>
      <c r="AL2470" s="182">
        <f t="shared" si="638"/>
        <v>0</v>
      </c>
      <c r="AM2470" s="182">
        <f t="shared" si="638"/>
        <v>0</v>
      </c>
      <c r="AN2470" s="182">
        <f t="shared" si="638"/>
        <v>0</v>
      </c>
      <c r="AO2470" s="182">
        <f t="shared" si="638"/>
        <v>0</v>
      </c>
      <c r="AP2470" s="182">
        <f t="shared" si="638"/>
        <v>0</v>
      </c>
      <c r="AQ2470" s="182">
        <f t="shared" si="638"/>
        <v>0</v>
      </c>
      <c r="AR2470" s="182">
        <f t="shared" si="638"/>
        <v>0</v>
      </c>
      <c r="AS2470" s="182">
        <f t="shared" si="638"/>
        <v>0</v>
      </c>
      <c r="AT2470" s="182">
        <f t="shared" si="638"/>
        <v>0</v>
      </c>
      <c r="AU2470" s="182">
        <f t="shared" si="638"/>
        <v>0</v>
      </c>
      <c r="AV2470" s="182">
        <f t="shared" si="638"/>
        <v>0</v>
      </c>
      <c r="AW2470" s="182">
        <f t="shared" si="638"/>
        <v>0</v>
      </c>
      <c r="AX2470" s="182">
        <f t="shared" si="638"/>
        <v>0</v>
      </c>
      <c r="AY2470" s="182">
        <f t="shared" si="638"/>
        <v>0</v>
      </c>
      <c r="AZ2470" s="182">
        <f t="shared" si="638"/>
        <v>0</v>
      </c>
      <c r="BA2470" s="182">
        <f t="shared" si="638"/>
        <v>0.7</v>
      </c>
      <c r="BB2470" s="182">
        <f t="shared" si="638"/>
        <v>0.7</v>
      </c>
      <c r="BC2470" s="182">
        <f t="shared" si="638"/>
        <v>1</v>
      </c>
      <c r="BD2470" s="182">
        <f t="shared" si="638"/>
        <v>1</v>
      </c>
      <c r="BE2470" s="182">
        <f t="shared" si="638"/>
        <v>1</v>
      </c>
      <c r="BF2470" s="182">
        <f t="shared" si="638"/>
        <v>1</v>
      </c>
      <c r="BG2470" s="182">
        <f t="shared" si="638"/>
        <v>1</v>
      </c>
      <c r="BH2470" s="182">
        <f t="shared" si="638"/>
        <v>1</v>
      </c>
      <c r="BI2470" s="182">
        <f t="shared" si="638"/>
        <v>1</v>
      </c>
      <c r="BJ2470" s="182">
        <f t="shared" si="638"/>
        <v>1</v>
      </c>
      <c r="BK2470" s="182">
        <f t="shared" si="638"/>
        <v>1</v>
      </c>
      <c r="BL2470" s="182">
        <f t="shared" si="638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748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780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>
        <v>1</v>
      </c>
      <c r="BB2473" s="182">
        <v>1</v>
      </c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751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780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/>
      <c r="BB2476" s="182"/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780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/>
      <c r="BC2479" s="182"/>
      <c r="BD2479" s="182">
        <v>1</v>
      </c>
      <c r="BE2479" s="182">
        <v>1</v>
      </c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780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/>
      <c r="AX2482" s="182"/>
      <c r="AY2482" s="182">
        <v>1</v>
      </c>
      <c r="AZ2482" s="182">
        <v>1</v>
      </c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780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/>
      <c r="AX2485" s="182"/>
      <c r="AY2485" s="182">
        <v>1</v>
      </c>
      <c r="AZ2485" s="182">
        <v>1</v>
      </c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780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/>
      <c r="AZ2488" s="182"/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780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/>
      <c r="BA2491" s="182"/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9">T2495*$O$2495+T2498*$O$2498</f>
        <v>0</v>
      </c>
      <c r="U2492" s="185">
        <f t="shared" si="639"/>
        <v>0</v>
      </c>
      <c r="V2492" s="185">
        <f t="shared" si="639"/>
        <v>0</v>
      </c>
      <c r="W2492" s="185">
        <f t="shared" si="639"/>
        <v>0</v>
      </c>
      <c r="X2492" s="185">
        <f t="shared" si="639"/>
        <v>0</v>
      </c>
      <c r="Y2492" s="185">
        <f t="shared" si="639"/>
        <v>0</v>
      </c>
      <c r="Z2492" s="185">
        <f t="shared" si="639"/>
        <v>0</v>
      </c>
      <c r="AA2492" s="185">
        <f t="shared" si="639"/>
        <v>0</v>
      </c>
      <c r="AB2492" s="185">
        <f t="shared" si="639"/>
        <v>0</v>
      </c>
      <c r="AC2492" s="185">
        <f t="shared" si="639"/>
        <v>0</v>
      </c>
      <c r="AD2492" s="185">
        <f t="shared" si="639"/>
        <v>0</v>
      </c>
      <c r="AE2492" s="185">
        <f t="shared" si="639"/>
        <v>0</v>
      </c>
      <c r="AF2492" s="185">
        <f t="shared" si="639"/>
        <v>0</v>
      </c>
      <c r="AG2492" s="185">
        <f t="shared" si="639"/>
        <v>0</v>
      </c>
      <c r="AH2492" s="185">
        <f t="shared" si="639"/>
        <v>0</v>
      </c>
      <c r="AI2492" s="185">
        <f t="shared" si="639"/>
        <v>0</v>
      </c>
      <c r="AJ2492" s="185">
        <f t="shared" si="639"/>
        <v>0</v>
      </c>
      <c r="AK2492" s="185">
        <f t="shared" si="639"/>
        <v>0</v>
      </c>
      <c r="AL2492" s="185">
        <f t="shared" si="639"/>
        <v>0</v>
      </c>
      <c r="AM2492" s="185">
        <f t="shared" si="639"/>
        <v>0</v>
      </c>
      <c r="AN2492" s="185">
        <f t="shared" si="639"/>
        <v>0</v>
      </c>
      <c r="AO2492" s="185">
        <f t="shared" si="639"/>
        <v>0</v>
      </c>
      <c r="AP2492" s="185">
        <f t="shared" si="639"/>
        <v>0</v>
      </c>
      <c r="AQ2492" s="185">
        <f t="shared" si="639"/>
        <v>0</v>
      </c>
      <c r="AR2492" s="185">
        <f t="shared" si="639"/>
        <v>0</v>
      </c>
      <c r="AS2492" s="185">
        <f t="shared" si="639"/>
        <v>0</v>
      </c>
      <c r="AT2492" s="185">
        <f t="shared" si="639"/>
        <v>0</v>
      </c>
      <c r="AU2492" s="185">
        <f t="shared" si="639"/>
        <v>0</v>
      </c>
      <c r="AV2492" s="185">
        <f t="shared" si="639"/>
        <v>0</v>
      </c>
      <c r="AW2492" s="185">
        <f t="shared" si="639"/>
        <v>0</v>
      </c>
      <c r="AX2492" s="185">
        <f t="shared" si="639"/>
        <v>0</v>
      </c>
      <c r="AY2492" s="185">
        <f t="shared" si="639"/>
        <v>0.8</v>
      </c>
      <c r="AZ2492" s="185">
        <f t="shared" si="639"/>
        <v>0.8</v>
      </c>
      <c r="BA2492" s="185">
        <f t="shared" si="639"/>
        <v>1</v>
      </c>
      <c r="BB2492" s="185">
        <f t="shared" si="639"/>
        <v>1</v>
      </c>
      <c r="BC2492" s="185">
        <f t="shared" si="639"/>
        <v>1</v>
      </c>
      <c r="BD2492" s="185">
        <f t="shared" si="639"/>
        <v>1</v>
      </c>
      <c r="BE2492" s="185">
        <f t="shared" si="639"/>
        <v>1</v>
      </c>
      <c r="BF2492" s="185">
        <f t="shared" si="639"/>
        <v>1</v>
      </c>
      <c r="BG2492" s="185">
        <f t="shared" si="639"/>
        <v>1</v>
      </c>
      <c r="BH2492" s="185">
        <f t="shared" si="639"/>
        <v>1</v>
      </c>
      <c r="BI2492" s="185">
        <f t="shared" si="639"/>
        <v>1</v>
      </c>
      <c r="BJ2492" s="185">
        <f t="shared" si="639"/>
        <v>1</v>
      </c>
      <c r="BK2492" s="185">
        <f t="shared" si="639"/>
        <v>1</v>
      </c>
      <c r="BL2492" s="185">
        <f t="shared" si="639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40">T2496*$O$2495+T2499*$O$2498</f>
        <v>0</v>
      </c>
      <c r="U2493" s="182">
        <f t="shared" si="640"/>
        <v>0</v>
      </c>
      <c r="V2493" s="182">
        <f t="shared" si="640"/>
        <v>0</v>
      </c>
      <c r="W2493" s="182">
        <f t="shared" si="640"/>
        <v>0</v>
      </c>
      <c r="X2493" s="182">
        <f t="shared" si="640"/>
        <v>0</v>
      </c>
      <c r="Y2493" s="182">
        <f t="shared" si="640"/>
        <v>0</v>
      </c>
      <c r="Z2493" s="182">
        <f t="shared" si="640"/>
        <v>0</v>
      </c>
      <c r="AA2493" s="182">
        <f t="shared" si="640"/>
        <v>0</v>
      </c>
      <c r="AB2493" s="182">
        <f t="shared" si="640"/>
        <v>0</v>
      </c>
      <c r="AC2493" s="182">
        <f t="shared" si="640"/>
        <v>0</v>
      </c>
      <c r="AD2493" s="182">
        <f t="shared" si="640"/>
        <v>0</v>
      </c>
      <c r="AE2493" s="182">
        <f t="shared" si="640"/>
        <v>0</v>
      </c>
      <c r="AF2493" s="182">
        <f t="shared" si="640"/>
        <v>0</v>
      </c>
      <c r="AG2493" s="182">
        <f t="shared" si="640"/>
        <v>0</v>
      </c>
      <c r="AH2493" s="182">
        <f t="shared" si="640"/>
        <v>0</v>
      </c>
      <c r="AI2493" s="182">
        <f t="shared" si="640"/>
        <v>0</v>
      </c>
      <c r="AJ2493" s="182">
        <f t="shared" si="640"/>
        <v>0</v>
      </c>
      <c r="AK2493" s="182">
        <f t="shared" si="640"/>
        <v>0</v>
      </c>
      <c r="AL2493" s="182">
        <f t="shared" si="640"/>
        <v>0</v>
      </c>
      <c r="AM2493" s="182">
        <f t="shared" si="640"/>
        <v>0</v>
      </c>
      <c r="AN2493" s="182">
        <f t="shared" si="640"/>
        <v>0</v>
      </c>
      <c r="AO2493" s="182">
        <f t="shared" si="640"/>
        <v>0</v>
      </c>
      <c r="AP2493" s="182">
        <f t="shared" si="640"/>
        <v>0</v>
      </c>
      <c r="AQ2493" s="182">
        <f t="shared" si="640"/>
        <v>0</v>
      </c>
      <c r="AR2493" s="182">
        <f t="shared" si="640"/>
        <v>0</v>
      </c>
      <c r="AS2493" s="182">
        <f t="shared" si="640"/>
        <v>0</v>
      </c>
      <c r="AT2493" s="182">
        <f t="shared" si="640"/>
        <v>0</v>
      </c>
      <c r="AU2493" s="182">
        <f t="shared" si="640"/>
        <v>0</v>
      </c>
      <c r="AV2493" s="182">
        <f t="shared" si="640"/>
        <v>0</v>
      </c>
      <c r="AW2493" s="182">
        <f t="shared" si="640"/>
        <v>0</v>
      </c>
      <c r="AX2493" s="182">
        <f t="shared" si="640"/>
        <v>0</v>
      </c>
      <c r="AY2493" s="182">
        <f t="shared" si="640"/>
        <v>0</v>
      </c>
      <c r="AZ2493" s="182">
        <f t="shared" si="640"/>
        <v>0</v>
      </c>
      <c r="BA2493" s="182">
        <f t="shared" si="640"/>
        <v>0</v>
      </c>
      <c r="BB2493" s="182">
        <f t="shared" si="640"/>
        <v>0</v>
      </c>
      <c r="BC2493" s="182">
        <f t="shared" si="640"/>
        <v>0</v>
      </c>
      <c r="BD2493" s="182">
        <f t="shared" si="640"/>
        <v>0</v>
      </c>
      <c r="BE2493" s="182">
        <f t="shared" si="640"/>
        <v>0</v>
      </c>
      <c r="BF2493" s="182">
        <f t="shared" si="640"/>
        <v>0</v>
      </c>
      <c r="BG2493" s="182">
        <f t="shared" si="640"/>
        <v>0</v>
      </c>
      <c r="BH2493" s="182">
        <f t="shared" si="640"/>
        <v>0</v>
      </c>
      <c r="BI2493" s="182">
        <f t="shared" si="640"/>
        <v>0</v>
      </c>
      <c r="BJ2493" s="182">
        <f t="shared" si="640"/>
        <v>0</v>
      </c>
      <c r="BK2493" s="182">
        <f t="shared" si="640"/>
        <v>0</v>
      </c>
      <c r="BL2493" s="182">
        <f t="shared" si="640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780</v>
      </c>
      <c r="S2494" s="182">
        <f>S2497*$O$2495+S2500*$O$2498</f>
        <v>0</v>
      </c>
      <c r="T2494" s="182">
        <f t="shared" ref="T2494:BL2494" si="641">T2497*$O$2495+T2500*$O$2498</f>
        <v>0</v>
      </c>
      <c r="U2494" s="182">
        <f t="shared" si="641"/>
        <v>0</v>
      </c>
      <c r="V2494" s="182">
        <f t="shared" si="641"/>
        <v>0</v>
      </c>
      <c r="W2494" s="182">
        <f t="shared" si="641"/>
        <v>0</v>
      </c>
      <c r="X2494" s="182">
        <f t="shared" si="641"/>
        <v>0</v>
      </c>
      <c r="Y2494" s="182">
        <f t="shared" si="641"/>
        <v>0</v>
      </c>
      <c r="Z2494" s="182">
        <f t="shared" si="641"/>
        <v>0</v>
      </c>
      <c r="AA2494" s="182">
        <f t="shared" si="641"/>
        <v>0</v>
      </c>
      <c r="AB2494" s="182">
        <f t="shared" si="641"/>
        <v>0</v>
      </c>
      <c r="AC2494" s="182">
        <f t="shared" si="641"/>
        <v>0</v>
      </c>
      <c r="AD2494" s="182">
        <f t="shared" si="641"/>
        <v>0</v>
      </c>
      <c r="AE2494" s="182">
        <f t="shared" si="641"/>
        <v>0</v>
      </c>
      <c r="AF2494" s="182">
        <f t="shared" si="641"/>
        <v>0</v>
      </c>
      <c r="AG2494" s="182">
        <f t="shared" si="641"/>
        <v>0</v>
      </c>
      <c r="AH2494" s="182">
        <f t="shared" si="641"/>
        <v>0</v>
      </c>
      <c r="AI2494" s="182">
        <f t="shared" si="641"/>
        <v>0</v>
      </c>
      <c r="AJ2494" s="182">
        <f t="shared" si="641"/>
        <v>0</v>
      </c>
      <c r="AK2494" s="182">
        <f t="shared" si="641"/>
        <v>0</v>
      </c>
      <c r="AL2494" s="182">
        <f t="shared" si="641"/>
        <v>0</v>
      </c>
      <c r="AM2494" s="182">
        <f t="shared" si="641"/>
        <v>0</v>
      </c>
      <c r="AN2494" s="182">
        <f t="shared" si="641"/>
        <v>0</v>
      </c>
      <c r="AO2494" s="182">
        <f t="shared" si="641"/>
        <v>0</v>
      </c>
      <c r="AP2494" s="182">
        <f t="shared" si="641"/>
        <v>0</v>
      </c>
      <c r="AQ2494" s="182">
        <f t="shared" si="641"/>
        <v>0</v>
      </c>
      <c r="AR2494" s="182">
        <f t="shared" si="641"/>
        <v>0</v>
      </c>
      <c r="AS2494" s="182">
        <f t="shared" si="641"/>
        <v>0</v>
      </c>
      <c r="AT2494" s="182">
        <f t="shared" si="641"/>
        <v>0</v>
      </c>
      <c r="AU2494" s="182">
        <f t="shared" si="641"/>
        <v>0</v>
      </c>
      <c r="AV2494" s="182">
        <f t="shared" si="641"/>
        <v>0</v>
      </c>
      <c r="AW2494" s="182">
        <f t="shared" si="641"/>
        <v>0</v>
      </c>
      <c r="AX2494" s="182">
        <f t="shared" si="641"/>
        <v>0</v>
      </c>
      <c r="AY2494" s="182">
        <f t="shared" si="641"/>
        <v>0</v>
      </c>
      <c r="AZ2494" s="182">
        <f t="shared" si="641"/>
        <v>0</v>
      </c>
      <c r="BA2494" s="182">
        <f t="shared" si="641"/>
        <v>0.8</v>
      </c>
      <c r="BB2494" s="182">
        <f t="shared" si="641"/>
        <v>0.8</v>
      </c>
      <c r="BC2494" s="182">
        <f t="shared" si="641"/>
        <v>1</v>
      </c>
      <c r="BD2494" s="182">
        <f t="shared" si="641"/>
        <v>1</v>
      </c>
      <c r="BE2494" s="182">
        <f t="shared" si="641"/>
        <v>1</v>
      </c>
      <c r="BF2494" s="182">
        <f t="shared" si="641"/>
        <v>1</v>
      </c>
      <c r="BG2494" s="182">
        <f t="shared" si="641"/>
        <v>1</v>
      </c>
      <c r="BH2494" s="182">
        <f t="shared" si="641"/>
        <v>1</v>
      </c>
      <c r="BI2494" s="182">
        <f t="shared" si="641"/>
        <v>1</v>
      </c>
      <c r="BJ2494" s="182">
        <f t="shared" si="641"/>
        <v>1</v>
      </c>
      <c r="BK2494" s="182">
        <f t="shared" si="641"/>
        <v>1</v>
      </c>
      <c r="BL2494" s="182">
        <f t="shared" si="641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748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780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752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780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/>
      <c r="BB2500" s="182"/>
      <c r="BC2500" s="182">
        <v>1</v>
      </c>
      <c r="BD2500" s="182">
        <v>1</v>
      </c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2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2"/>
        <v>0</v>
      </c>
      <c r="V2501" s="187">
        <f t="shared" si="642"/>
        <v>0</v>
      </c>
      <c r="W2501" s="187">
        <f t="shared" si="642"/>
        <v>0</v>
      </c>
      <c r="X2501" s="187">
        <f t="shared" si="642"/>
        <v>0</v>
      </c>
      <c r="Y2501" s="187">
        <f t="shared" si="642"/>
        <v>0</v>
      </c>
      <c r="Z2501" s="187">
        <f t="shared" si="642"/>
        <v>0</v>
      </c>
      <c r="AA2501" s="187">
        <f t="shared" si="642"/>
        <v>0</v>
      </c>
      <c r="AB2501" s="187">
        <f t="shared" si="642"/>
        <v>0</v>
      </c>
      <c r="AC2501" s="187">
        <f t="shared" si="642"/>
        <v>0</v>
      </c>
      <c r="AD2501" s="187">
        <f t="shared" si="642"/>
        <v>0</v>
      </c>
      <c r="AE2501" s="187">
        <f t="shared" si="642"/>
        <v>0</v>
      </c>
      <c r="AF2501" s="187">
        <f t="shared" si="642"/>
        <v>0</v>
      </c>
      <c r="AG2501" s="187">
        <f t="shared" si="642"/>
        <v>0</v>
      </c>
      <c r="AH2501" s="187">
        <f t="shared" si="642"/>
        <v>0</v>
      </c>
      <c r="AI2501" s="187">
        <f t="shared" si="642"/>
        <v>0</v>
      </c>
      <c r="AJ2501" s="187">
        <f t="shared" si="642"/>
        <v>0</v>
      </c>
      <c r="AK2501" s="187">
        <f t="shared" si="642"/>
        <v>0</v>
      </c>
      <c r="AL2501" s="187">
        <f t="shared" si="642"/>
        <v>0</v>
      </c>
      <c r="AM2501" s="187">
        <f t="shared" si="642"/>
        <v>0</v>
      </c>
      <c r="AN2501" s="187">
        <f t="shared" si="642"/>
        <v>0</v>
      </c>
      <c r="AO2501" s="187">
        <f t="shared" si="642"/>
        <v>0</v>
      </c>
      <c r="AP2501" s="187">
        <f t="shared" si="642"/>
        <v>0</v>
      </c>
      <c r="AQ2501" s="187">
        <f t="shared" si="642"/>
        <v>0</v>
      </c>
      <c r="AR2501" s="187">
        <f t="shared" si="642"/>
        <v>0</v>
      </c>
      <c r="AS2501" s="187">
        <f t="shared" si="642"/>
        <v>0</v>
      </c>
      <c r="AT2501" s="187">
        <f t="shared" si="642"/>
        <v>0</v>
      </c>
      <c r="AU2501" s="187">
        <f t="shared" si="642"/>
        <v>9.28989369371791E-2</v>
      </c>
      <c r="AV2501" s="187">
        <f t="shared" si="642"/>
        <v>0.17073574321854257</v>
      </c>
      <c r="AW2501" s="187">
        <f t="shared" si="642"/>
        <v>0.58402180551832794</v>
      </c>
      <c r="AX2501" s="187">
        <f t="shared" si="642"/>
        <v>0.58402180551832794</v>
      </c>
      <c r="AY2501" s="187">
        <f t="shared" si="642"/>
        <v>0.65762833665182607</v>
      </c>
      <c r="AZ2501" s="187">
        <f t="shared" si="642"/>
        <v>0.9923118967227974</v>
      </c>
      <c r="BA2501" s="187">
        <f t="shared" si="642"/>
        <v>0.9923118967227974</v>
      </c>
      <c r="BB2501" s="187">
        <f t="shared" si="642"/>
        <v>0.99999999999999978</v>
      </c>
      <c r="BC2501" s="187">
        <f t="shared" si="642"/>
        <v>0.99999999999999978</v>
      </c>
      <c r="BD2501" s="187">
        <f t="shared" si="642"/>
        <v>0.99999999999999978</v>
      </c>
      <c r="BE2501" s="187">
        <f t="shared" si="642"/>
        <v>0.99999999999999978</v>
      </c>
      <c r="BF2501" s="187">
        <f t="shared" si="642"/>
        <v>0.99999999999999978</v>
      </c>
      <c r="BG2501" s="187">
        <f t="shared" si="642"/>
        <v>0.99999999999999978</v>
      </c>
      <c r="BH2501" s="187">
        <f t="shared" si="642"/>
        <v>0.99999999999999978</v>
      </c>
      <c r="BI2501" s="187">
        <f t="shared" si="642"/>
        <v>0.99999999999999978</v>
      </c>
      <c r="BJ2501" s="187">
        <f t="shared" si="642"/>
        <v>0.99999999999999978</v>
      </c>
      <c r="BK2501" s="187">
        <f t="shared" si="642"/>
        <v>0.99999999999999978</v>
      </c>
      <c r="BL2501" s="187">
        <f t="shared" si="642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3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3"/>
        <v>0</v>
      </c>
      <c r="V2502" s="182">
        <f t="shared" si="643"/>
        <v>0</v>
      </c>
      <c r="W2502" s="182">
        <f t="shared" si="643"/>
        <v>0</v>
      </c>
      <c r="X2502" s="182">
        <f t="shared" si="643"/>
        <v>0</v>
      </c>
      <c r="Y2502" s="182">
        <f t="shared" si="643"/>
        <v>0</v>
      </c>
      <c r="Z2502" s="182">
        <f t="shared" si="643"/>
        <v>0</v>
      </c>
      <c r="AA2502" s="182">
        <f t="shared" si="643"/>
        <v>0</v>
      </c>
      <c r="AB2502" s="182">
        <f t="shared" si="643"/>
        <v>0</v>
      </c>
      <c r="AC2502" s="182">
        <f t="shared" si="643"/>
        <v>0</v>
      </c>
      <c r="AD2502" s="182">
        <f t="shared" si="643"/>
        <v>0</v>
      </c>
      <c r="AE2502" s="182">
        <f t="shared" si="643"/>
        <v>0</v>
      </c>
      <c r="AF2502" s="182">
        <f t="shared" si="643"/>
        <v>0</v>
      </c>
      <c r="AG2502" s="182">
        <f t="shared" si="643"/>
        <v>0</v>
      </c>
      <c r="AH2502" s="182">
        <f t="shared" si="643"/>
        <v>0</v>
      </c>
      <c r="AI2502" s="182">
        <f t="shared" si="643"/>
        <v>0</v>
      </c>
      <c r="AJ2502" s="182">
        <f t="shared" si="643"/>
        <v>0</v>
      </c>
      <c r="AK2502" s="182">
        <f t="shared" si="643"/>
        <v>0</v>
      </c>
      <c r="AL2502" s="182">
        <f t="shared" si="643"/>
        <v>0</v>
      </c>
      <c r="AM2502" s="182">
        <f t="shared" si="643"/>
        <v>0</v>
      </c>
      <c r="AN2502" s="182">
        <f t="shared" si="643"/>
        <v>0</v>
      </c>
      <c r="AO2502" s="182">
        <f t="shared" si="643"/>
        <v>0</v>
      </c>
      <c r="AP2502" s="182">
        <f t="shared" si="643"/>
        <v>0</v>
      </c>
      <c r="AQ2502" s="182">
        <f t="shared" si="643"/>
        <v>0</v>
      </c>
      <c r="AR2502" s="182">
        <f t="shared" si="643"/>
        <v>0</v>
      </c>
      <c r="AS2502" s="182">
        <f t="shared" si="643"/>
        <v>0</v>
      </c>
      <c r="AT2502" s="182">
        <f t="shared" si="643"/>
        <v>0</v>
      </c>
      <c r="AU2502" s="182">
        <f t="shared" si="643"/>
        <v>0</v>
      </c>
      <c r="AV2502" s="182">
        <f t="shared" si="643"/>
        <v>0</v>
      </c>
      <c r="AW2502" s="182">
        <f t="shared" si="643"/>
        <v>0</v>
      </c>
      <c r="AX2502" s="182">
        <f t="shared" si="643"/>
        <v>0</v>
      </c>
      <c r="AY2502" s="182">
        <f t="shared" si="643"/>
        <v>0</v>
      </c>
      <c r="AZ2502" s="182">
        <f t="shared" si="643"/>
        <v>0</v>
      </c>
      <c r="BA2502" s="182">
        <f t="shared" si="643"/>
        <v>0</v>
      </c>
      <c r="BB2502" s="182">
        <f t="shared" si="643"/>
        <v>0</v>
      </c>
      <c r="BC2502" s="182">
        <f t="shared" si="643"/>
        <v>0</v>
      </c>
      <c r="BD2502" s="182">
        <f t="shared" si="643"/>
        <v>0</v>
      </c>
      <c r="BE2502" s="182">
        <f t="shared" si="643"/>
        <v>0</v>
      </c>
      <c r="BF2502" s="182">
        <f t="shared" si="643"/>
        <v>0</v>
      </c>
      <c r="BG2502" s="182">
        <f t="shared" si="643"/>
        <v>0</v>
      </c>
      <c r="BH2502" s="182">
        <f t="shared" si="643"/>
        <v>0</v>
      </c>
      <c r="BI2502" s="182">
        <f t="shared" si="643"/>
        <v>0</v>
      </c>
      <c r="BJ2502" s="182">
        <f t="shared" si="643"/>
        <v>0</v>
      </c>
      <c r="BK2502" s="182">
        <f t="shared" si="643"/>
        <v>0</v>
      </c>
      <c r="BL2502" s="182">
        <f t="shared" si="643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780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4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4"/>
        <v>0</v>
      </c>
      <c r="V2503" s="182">
        <f t="shared" si="644"/>
        <v>0</v>
      </c>
      <c r="W2503" s="182">
        <f t="shared" si="644"/>
        <v>0</v>
      </c>
      <c r="X2503" s="182">
        <f t="shared" si="644"/>
        <v>0</v>
      </c>
      <c r="Y2503" s="182">
        <f t="shared" si="644"/>
        <v>0</v>
      </c>
      <c r="Z2503" s="182">
        <f t="shared" si="644"/>
        <v>0</v>
      </c>
      <c r="AA2503" s="182">
        <f t="shared" si="644"/>
        <v>0</v>
      </c>
      <c r="AB2503" s="182">
        <f t="shared" si="644"/>
        <v>0</v>
      </c>
      <c r="AC2503" s="182">
        <f t="shared" si="644"/>
        <v>0</v>
      </c>
      <c r="AD2503" s="182">
        <f t="shared" si="644"/>
        <v>0</v>
      </c>
      <c r="AE2503" s="182">
        <f t="shared" si="644"/>
        <v>0</v>
      </c>
      <c r="AF2503" s="182">
        <f t="shared" si="644"/>
        <v>0</v>
      </c>
      <c r="AG2503" s="182">
        <f t="shared" si="644"/>
        <v>0</v>
      </c>
      <c r="AH2503" s="182">
        <f t="shared" si="644"/>
        <v>0</v>
      </c>
      <c r="AI2503" s="182">
        <f t="shared" si="644"/>
        <v>0</v>
      </c>
      <c r="AJ2503" s="182">
        <f t="shared" si="644"/>
        <v>0</v>
      </c>
      <c r="AK2503" s="182">
        <f t="shared" si="644"/>
        <v>0</v>
      </c>
      <c r="AL2503" s="182">
        <f t="shared" si="644"/>
        <v>0</v>
      </c>
      <c r="AM2503" s="182">
        <f t="shared" si="644"/>
        <v>0</v>
      </c>
      <c r="AN2503" s="182">
        <f t="shared" si="644"/>
        <v>0</v>
      </c>
      <c r="AO2503" s="182">
        <f t="shared" si="644"/>
        <v>0</v>
      </c>
      <c r="AP2503" s="182">
        <f t="shared" si="644"/>
        <v>0</v>
      </c>
      <c r="AQ2503" s="182">
        <f t="shared" si="644"/>
        <v>0</v>
      </c>
      <c r="AR2503" s="182">
        <f t="shared" si="644"/>
        <v>0</v>
      </c>
      <c r="AS2503" s="182">
        <f t="shared" si="644"/>
        <v>0</v>
      </c>
      <c r="AT2503" s="182">
        <f t="shared" si="644"/>
        <v>0</v>
      </c>
      <c r="AU2503" s="182">
        <f t="shared" si="644"/>
        <v>0</v>
      </c>
      <c r="AV2503" s="182">
        <f t="shared" si="644"/>
        <v>0</v>
      </c>
      <c r="AW2503" s="182">
        <f t="shared" si="644"/>
        <v>9.28989369371791E-2</v>
      </c>
      <c r="AX2503" s="182">
        <f t="shared" si="644"/>
        <v>0.17073574321854257</v>
      </c>
      <c r="AY2503" s="182">
        <f t="shared" si="644"/>
        <v>0.58402180551832794</v>
      </c>
      <c r="AZ2503" s="182">
        <f t="shared" si="644"/>
        <v>0.58402180551832794</v>
      </c>
      <c r="BA2503" s="182">
        <f t="shared" si="644"/>
        <v>0.65762833665182607</v>
      </c>
      <c r="BB2503" s="182">
        <f t="shared" si="644"/>
        <v>0.9923118967227974</v>
      </c>
      <c r="BC2503" s="182">
        <f t="shared" si="644"/>
        <v>0.9923118967227974</v>
      </c>
      <c r="BD2503" s="182">
        <f t="shared" si="644"/>
        <v>0.99999999999999978</v>
      </c>
      <c r="BE2503" s="182">
        <f t="shared" si="644"/>
        <v>0.99999999999999978</v>
      </c>
      <c r="BF2503" s="182">
        <f t="shared" si="644"/>
        <v>0.99999999999999978</v>
      </c>
      <c r="BG2503" s="182">
        <f t="shared" si="644"/>
        <v>0.99999999999999978</v>
      </c>
      <c r="BH2503" s="182">
        <f t="shared" si="644"/>
        <v>0.99999999999999978</v>
      </c>
      <c r="BI2503" s="182">
        <f t="shared" si="644"/>
        <v>0.99999999999999978</v>
      </c>
      <c r="BJ2503" s="182">
        <f t="shared" si="644"/>
        <v>0.99999999999999978</v>
      </c>
      <c r="BK2503" s="182">
        <f t="shared" si="644"/>
        <v>0.99999999999999978</v>
      </c>
      <c r="BL2503" s="182">
        <f t="shared" si="644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5">T2507*$O$2507+T2510*$O$2510</f>
        <v>0</v>
      </c>
      <c r="U2504" s="185">
        <f t="shared" si="645"/>
        <v>0</v>
      </c>
      <c r="V2504" s="185">
        <f t="shared" si="645"/>
        <v>0</v>
      </c>
      <c r="W2504" s="185">
        <f t="shared" si="645"/>
        <v>0</v>
      </c>
      <c r="X2504" s="185">
        <f t="shared" si="645"/>
        <v>0</v>
      </c>
      <c r="Y2504" s="185">
        <f t="shared" si="645"/>
        <v>0</v>
      </c>
      <c r="Z2504" s="185">
        <f t="shared" si="645"/>
        <v>0</v>
      </c>
      <c r="AA2504" s="185">
        <f t="shared" si="645"/>
        <v>0</v>
      </c>
      <c r="AB2504" s="185">
        <f t="shared" si="645"/>
        <v>0</v>
      </c>
      <c r="AC2504" s="185">
        <f t="shared" si="645"/>
        <v>0</v>
      </c>
      <c r="AD2504" s="185">
        <f t="shared" si="645"/>
        <v>0</v>
      </c>
      <c r="AE2504" s="185">
        <f t="shared" si="645"/>
        <v>0</v>
      </c>
      <c r="AF2504" s="185">
        <f t="shared" si="645"/>
        <v>0</v>
      </c>
      <c r="AG2504" s="185">
        <f t="shared" si="645"/>
        <v>0</v>
      </c>
      <c r="AH2504" s="185">
        <f t="shared" si="645"/>
        <v>0</v>
      </c>
      <c r="AI2504" s="185">
        <f t="shared" si="645"/>
        <v>0</v>
      </c>
      <c r="AJ2504" s="185">
        <f t="shared" si="645"/>
        <v>0</v>
      </c>
      <c r="AK2504" s="185">
        <f t="shared" si="645"/>
        <v>0</v>
      </c>
      <c r="AL2504" s="185">
        <f t="shared" si="645"/>
        <v>0</v>
      </c>
      <c r="AM2504" s="185">
        <f t="shared" si="645"/>
        <v>0</v>
      </c>
      <c r="AN2504" s="185">
        <f t="shared" si="645"/>
        <v>0</v>
      </c>
      <c r="AO2504" s="185">
        <f t="shared" si="645"/>
        <v>0</v>
      </c>
      <c r="AP2504" s="185">
        <f t="shared" si="645"/>
        <v>0</v>
      </c>
      <c r="AQ2504" s="185">
        <f>AQ2507*$O$2507+AQ2510*$O$2510</f>
        <v>0</v>
      </c>
      <c r="AR2504" s="185">
        <f t="shared" si="645"/>
        <v>0</v>
      </c>
      <c r="AS2504" s="185">
        <f t="shared" si="645"/>
        <v>0</v>
      </c>
      <c r="AT2504" s="185">
        <f t="shared" si="645"/>
        <v>0</v>
      </c>
      <c r="AU2504" s="185">
        <f t="shared" si="645"/>
        <v>0.8</v>
      </c>
      <c r="AV2504" s="185">
        <f t="shared" si="645"/>
        <v>0.8</v>
      </c>
      <c r="AW2504" s="185">
        <f t="shared" si="645"/>
        <v>1</v>
      </c>
      <c r="AX2504" s="185">
        <f t="shared" si="645"/>
        <v>1</v>
      </c>
      <c r="AY2504" s="185">
        <f t="shared" si="645"/>
        <v>1</v>
      </c>
      <c r="AZ2504" s="185">
        <f t="shared" si="645"/>
        <v>1</v>
      </c>
      <c r="BA2504" s="185">
        <f t="shared" si="645"/>
        <v>1</v>
      </c>
      <c r="BB2504" s="185">
        <f t="shared" si="645"/>
        <v>1</v>
      </c>
      <c r="BC2504" s="185">
        <f t="shared" si="645"/>
        <v>1</v>
      </c>
      <c r="BD2504" s="185">
        <f t="shared" si="645"/>
        <v>1</v>
      </c>
      <c r="BE2504" s="185">
        <f t="shared" si="645"/>
        <v>1</v>
      </c>
      <c r="BF2504" s="185">
        <f t="shared" si="645"/>
        <v>1</v>
      </c>
      <c r="BG2504" s="185">
        <f t="shared" si="645"/>
        <v>1</v>
      </c>
      <c r="BH2504" s="185">
        <f t="shared" si="645"/>
        <v>1</v>
      </c>
      <c r="BI2504" s="185">
        <f t="shared" si="645"/>
        <v>1</v>
      </c>
      <c r="BJ2504" s="185">
        <f t="shared" si="645"/>
        <v>1</v>
      </c>
      <c r="BK2504" s="185">
        <f t="shared" si="645"/>
        <v>1</v>
      </c>
      <c r="BL2504" s="185">
        <f t="shared" si="645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6">T2508*$O$2507+T2511*$O$2510</f>
        <v>0</v>
      </c>
      <c r="U2505" s="182">
        <f t="shared" si="646"/>
        <v>0</v>
      </c>
      <c r="V2505" s="182">
        <f t="shared" si="646"/>
        <v>0</v>
      </c>
      <c r="W2505" s="182">
        <f t="shared" si="646"/>
        <v>0</v>
      </c>
      <c r="X2505" s="182">
        <f t="shared" si="646"/>
        <v>0</v>
      </c>
      <c r="Y2505" s="182">
        <f t="shared" si="646"/>
        <v>0</v>
      </c>
      <c r="Z2505" s="182">
        <f t="shared" si="646"/>
        <v>0</v>
      </c>
      <c r="AA2505" s="182">
        <f t="shared" si="646"/>
        <v>0</v>
      </c>
      <c r="AB2505" s="182">
        <f t="shared" si="646"/>
        <v>0</v>
      </c>
      <c r="AC2505" s="182">
        <f t="shared" si="646"/>
        <v>0</v>
      </c>
      <c r="AD2505" s="182">
        <f t="shared" si="646"/>
        <v>0</v>
      </c>
      <c r="AE2505" s="182">
        <f t="shared" si="646"/>
        <v>0</v>
      </c>
      <c r="AF2505" s="182">
        <f t="shared" si="646"/>
        <v>0</v>
      </c>
      <c r="AG2505" s="182">
        <f t="shared" si="646"/>
        <v>0</v>
      </c>
      <c r="AH2505" s="182">
        <f t="shared" si="646"/>
        <v>0</v>
      </c>
      <c r="AI2505" s="182">
        <f t="shared" si="646"/>
        <v>0</v>
      </c>
      <c r="AJ2505" s="182">
        <f t="shared" si="646"/>
        <v>0</v>
      </c>
      <c r="AK2505" s="182">
        <f t="shared" si="646"/>
        <v>0</v>
      </c>
      <c r="AL2505" s="182">
        <f t="shared" si="646"/>
        <v>0</v>
      </c>
      <c r="AM2505" s="182">
        <f t="shared" si="646"/>
        <v>0</v>
      </c>
      <c r="AN2505" s="182">
        <f t="shared" si="646"/>
        <v>0</v>
      </c>
      <c r="AO2505" s="182">
        <f t="shared" si="646"/>
        <v>0</v>
      </c>
      <c r="AP2505" s="182">
        <f t="shared" si="646"/>
        <v>0</v>
      </c>
      <c r="AQ2505" s="182">
        <f t="shared" si="646"/>
        <v>0</v>
      </c>
      <c r="AR2505" s="182">
        <f t="shared" si="646"/>
        <v>0</v>
      </c>
      <c r="AS2505" s="182">
        <f t="shared" si="646"/>
        <v>0</v>
      </c>
      <c r="AT2505" s="182">
        <f t="shared" si="646"/>
        <v>0</v>
      </c>
      <c r="AU2505" s="182">
        <f t="shared" si="646"/>
        <v>0</v>
      </c>
      <c r="AV2505" s="182">
        <f t="shared" si="646"/>
        <v>0</v>
      </c>
      <c r="AW2505" s="182">
        <f t="shared" si="646"/>
        <v>0</v>
      </c>
      <c r="AX2505" s="182">
        <f t="shared" si="646"/>
        <v>0</v>
      </c>
      <c r="AY2505" s="182">
        <f t="shared" si="646"/>
        <v>0</v>
      </c>
      <c r="AZ2505" s="182">
        <f t="shared" si="646"/>
        <v>0</v>
      </c>
      <c r="BA2505" s="182">
        <f t="shared" si="646"/>
        <v>0</v>
      </c>
      <c r="BB2505" s="182">
        <f t="shared" si="646"/>
        <v>0</v>
      </c>
      <c r="BC2505" s="182">
        <f t="shared" si="646"/>
        <v>0</v>
      </c>
      <c r="BD2505" s="182">
        <f t="shared" si="646"/>
        <v>0</v>
      </c>
      <c r="BE2505" s="182">
        <f t="shared" si="646"/>
        <v>0</v>
      </c>
      <c r="BF2505" s="182">
        <f t="shared" si="646"/>
        <v>0</v>
      </c>
      <c r="BG2505" s="182">
        <f t="shared" si="646"/>
        <v>0</v>
      </c>
      <c r="BH2505" s="182">
        <f t="shared" si="646"/>
        <v>0</v>
      </c>
      <c r="BI2505" s="182">
        <f t="shared" si="646"/>
        <v>0</v>
      </c>
      <c r="BJ2505" s="182">
        <f t="shared" si="646"/>
        <v>0</v>
      </c>
      <c r="BK2505" s="182">
        <f t="shared" si="646"/>
        <v>0</v>
      </c>
      <c r="BL2505" s="182">
        <f t="shared" si="646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780</v>
      </c>
      <c r="S2506" s="182">
        <f>S2509*$O$2507+S2512*$O$2510</f>
        <v>0</v>
      </c>
      <c r="T2506" s="182">
        <f t="shared" ref="T2506:BL2506" si="647">T2509*$O$2507+T2512*$O$2510</f>
        <v>0</v>
      </c>
      <c r="U2506" s="182">
        <f t="shared" si="647"/>
        <v>0</v>
      </c>
      <c r="V2506" s="182">
        <f t="shared" si="647"/>
        <v>0</v>
      </c>
      <c r="W2506" s="182">
        <f t="shared" si="647"/>
        <v>0</v>
      </c>
      <c r="X2506" s="182">
        <f t="shared" si="647"/>
        <v>0</v>
      </c>
      <c r="Y2506" s="182">
        <f t="shared" si="647"/>
        <v>0</v>
      </c>
      <c r="Z2506" s="182">
        <f t="shared" si="647"/>
        <v>0</v>
      </c>
      <c r="AA2506" s="182">
        <f t="shared" si="647"/>
        <v>0</v>
      </c>
      <c r="AB2506" s="182">
        <f t="shared" si="647"/>
        <v>0</v>
      </c>
      <c r="AC2506" s="182">
        <f t="shared" si="647"/>
        <v>0</v>
      </c>
      <c r="AD2506" s="182">
        <f t="shared" si="647"/>
        <v>0</v>
      </c>
      <c r="AE2506" s="182">
        <f t="shared" si="647"/>
        <v>0</v>
      </c>
      <c r="AF2506" s="182">
        <f t="shared" si="647"/>
        <v>0</v>
      </c>
      <c r="AG2506" s="182">
        <f t="shared" si="647"/>
        <v>0</v>
      </c>
      <c r="AH2506" s="182">
        <f t="shared" si="647"/>
        <v>0</v>
      </c>
      <c r="AI2506" s="182">
        <f t="shared" si="647"/>
        <v>0</v>
      </c>
      <c r="AJ2506" s="182">
        <f t="shared" si="647"/>
        <v>0</v>
      </c>
      <c r="AK2506" s="182">
        <f t="shared" si="647"/>
        <v>0</v>
      </c>
      <c r="AL2506" s="182">
        <f t="shared" si="647"/>
        <v>0</v>
      </c>
      <c r="AM2506" s="182">
        <f t="shared" si="647"/>
        <v>0</v>
      </c>
      <c r="AN2506" s="182">
        <f t="shared" si="647"/>
        <v>0</v>
      </c>
      <c r="AO2506" s="182">
        <f t="shared" si="647"/>
        <v>0</v>
      </c>
      <c r="AP2506" s="182">
        <f t="shared" si="647"/>
        <v>0</v>
      </c>
      <c r="AQ2506" s="182">
        <f t="shared" si="647"/>
        <v>0</v>
      </c>
      <c r="AR2506" s="182">
        <f t="shared" si="647"/>
        <v>0</v>
      </c>
      <c r="AS2506" s="182">
        <f t="shared" si="647"/>
        <v>0</v>
      </c>
      <c r="AT2506" s="182">
        <f t="shared" si="647"/>
        <v>0</v>
      </c>
      <c r="AU2506" s="182">
        <f t="shared" si="647"/>
        <v>0</v>
      </c>
      <c r="AV2506" s="182">
        <f t="shared" si="647"/>
        <v>0</v>
      </c>
      <c r="AW2506" s="182">
        <f t="shared" si="647"/>
        <v>0.8</v>
      </c>
      <c r="AX2506" s="182">
        <f t="shared" si="647"/>
        <v>0.8</v>
      </c>
      <c r="AY2506" s="182">
        <f t="shared" si="647"/>
        <v>1</v>
      </c>
      <c r="AZ2506" s="182">
        <f t="shared" si="647"/>
        <v>1</v>
      </c>
      <c r="BA2506" s="182">
        <f t="shared" si="647"/>
        <v>1</v>
      </c>
      <c r="BB2506" s="182">
        <f t="shared" si="647"/>
        <v>1</v>
      </c>
      <c r="BC2506" s="182">
        <f t="shared" si="647"/>
        <v>1</v>
      </c>
      <c r="BD2506" s="182">
        <f t="shared" si="647"/>
        <v>1</v>
      </c>
      <c r="BE2506" s="182">
        <f t="shared" si="647"/>
        <v>1</v>
      </c>
      <c r="BF2506" s="182">
        <f t="shared" si="647"/>
        <v>1</v>
      </c>
      <c r="BG2506" s="182">
        <f t="shared" si="647"/>
        <v>1</v>
      </c>
      <c r="BH2506" s="182">
        <f t="shared" si="647"/>
        <v>1</v>
      </c>
      <c r="BI2506" s="182">
        <f t="shared" si="647"/>
        <v>1</v>
      </c>
      <c r="BJ2506" s="182">
        <f t="shared" si="647"/>
        <v>1</v>
      </c>
      <c r="BK2506" s="182">
        <f t="shared" si="647"/>
        <v>1</v>
      </c>
      <c r="BL2506" s="182">
        <f t="shared" si="647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748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780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>
        <v>1</v>
      </c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747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780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/>
      <c r="AX2512" s="182"/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780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/>
      <c r="AX2515" s="182"/>
      <c r="AY2515" s="182">
        <v>1</v>
      </c>
      <c r="AZ2515" s="182">
        <v>1</v>
      </c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780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/>
      <c r="AX2518" s="182"/>
      <c r="AY2518" s="182">
        <v>1</v>
      </c>
      <c r="AZ2518" s="182">
        <v>1</v>
      </c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780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/>
      <c r="AV2521" s="182"/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780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/>
      <c r="AX2524" s="182"/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780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/>
      <c r="AX2527" s="182"/>
      <c r="AY2527" s="182">
        <v>1</v>
      </c>
      <c r="AZ2527" s="182">
        <v>1</v>
      </c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8">T2531*$O$2531+T2534*$O$2534</f>
        <v>0</v>
      </c>
      <c r="U2528" s="185">
        <f t="shared" si="648"/>
        <v>0</v>
      </c>
      <c r="V2528" s="185">
        <f t="shared" si="648"/>
        <v>0</v>
      </c>
      <c r="W2528" s="185">
        <f t="shared" si="648"/>
        <v>0</v>
      </c>
      <c r="X2528" s="185">
        <f t="shared" si="648"/>
        <v>0</v>
      </c>
      <c r="Y2528" s="185">
        <f t="shared" si="648"/>
        <v>0</v>
      </c>
      <c r="Z2528" s="185">
        <f t="shared" si="648"/>
        <v>0</v>
      </c>
      <c r="AA2528" s="185">
        <f t="shared" si="648"/>
        <v>0</v>
      </c>
      <c r="AB2528" s="185">
        <f t="shared" si="648"/>
        <v>0</v>
      </c>
      <c r="AC2528" s="185">
        <f t="shared" si="648"/>
        <v>0</v>
      </c>
      <c r="AD2528" s="185">
        <f t="shared" si="648"/>
        <v>0</v>
      </c>
      <c r="AE2528" s="185">
        <f t="shared" si="648"/>
        <v>0</v>
      </c>
      <c r="AF2528" s="185">
        <f t="shared" si="648"/>
        <v>0</v>
      </c>
      <c r="AG2528" s="185">
        <f t="shared" si="648"/>
        <v>0</v>
      </c>
      <c r="AH2528" s="185">
        <f t="shared" si="648"/>
        <v>0</v>
      </c>
      <c r="AI2528" s="185">
        <f t="shared" si="648"/>
        <v>0</v>
      </c>
      <c r="AJ2528" s="185">
        <f t="shared" si="648"/>
        <v>0</v>
      </c>
      <c r="AK2528" s="185">
        <f t="shared" si="648"/>
        <v>0</v>
      </c>
      <c r="AL2528" s="185">
        <f t="shared" si="648"/>
        <v>0</v>
      </c>
      <c r="AM2528" s="185">
        <f t="shared" si="648"/>
        <v>0</v>
      </c>
      <c r="AN2528" s="185">
        <f t="shared" si="648"/>
        <v>0</v>
      </c>
      <c r="AO2528" s="185">
        <f t="shared" si="648"/>
        <v>0</v>
      </c>
      <c r="AP2528" s="185">
        <f t="shared" si="648"/>
        <v>0</v>
      </c>
      <c r="AQ2528" s="185">
        <f t="shared" si="648"/>
        <v>0</v>
      </c>
      <c r="AR2528" s="185">
        <f t="shared" si="648"/>
        <v>0</v>
      </c>
      <c r="AS2528" s="185">
        <f t="shared" si="648"/>
        <v>0</v>
      </c>
      <c r="AT2528" s="185">
        <f t="shared" si="648"/>
        <v>0</v>
      </c>
      <c r="AU2528" s="185">
        <f t="shared" si="648"/>
        <v>0</v>
      </c>
      <c r="AV2528" s="185">
        <f t="shared" si="648"/>
        <v>0.1</v>
      </c>
      <c r="AW2528" s="185">
        <f t="shared" si="648"/>
        <v>1</v>
      </c>
      <c r="AX2528" s="185">
        <f t="shared" si="648"/>
        <v>1</v>
      </c>
      <c r="AY2528" s="185">
        <f t="shared" si="648"/>
        <v>1</v>
      </c>
      <c r="AZ2528" s="185">
        <f t="shared" si="648"/>
        <v>1</v>
      </c>
      <c r="BA2528" s="185">
        <f t="shared" si="648"/>
        <v>1</v>
      </c>
      <c r="BB2528" s="185">
        <f t="shared" si="648"/>
        <v>1</v>
      </c>
      <c r="BC2528" s="185">
        <f t="shared" si="648"/>
        <v>1</v>
      </c>
      <c r="BD2528" s="185">
        <f t="shared" si="648"/>
        <v>1</v>
      </c>
      <c r="BE2528" s="185">
        <f t="shared" si="648"/>
        <v>1</v>
      </c>
      <c r="BF2528" s="185">
        <f t="shared" si="648"/>
        <v>1</v>
      </c>
      <c r="BG2528" s="185">
        <f t="shared" si="648"/>
        <v>1</v>
      </c>
      <c r="BH2528" s="185">
        <f t="shared" si="648"/>
        <v>1</v>
      </c>
      <c r="BI2528" s="185">
        <f t="shared" si="648"/>
        <v>1</v>
      </c>
      <c r="BJ2528" s="185">
        <f t="shared" si="648"/>
        <v>1</v>
      </c>
      <c r="BK2528" s="185">
        <f t="shared" si="648"/>
        <v>1</v>
      </c>
      <c r="BL2528" s="185">
        <f t="shared" si="648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9">T2532*$O$2531+T2535*$O$2534</f>
        <v>0</v>
      </c>
      <c r="U2529" s="182">
        <f t="shared" si="649"/>
        <v>0</v>
      </c>
      <c r="V2529" s="182">
        <f t="shared" si="649"/>
        <v>0</v>
      </c>
      <c r="W2529" s="182">
        <f t="shared" si="649"/>
        <v>0</v>
      </c>
      <c r="X2529" s="182">
        <f t="shared" si="649"/>
        <v>0</v>
      </c>
      <c r="Y2529" s="182">
        <f t="shared" si="649"/>
        <v>0</v>
      </c>
      <c r="Z2529" s="182">
        <f t="shared" si="649"/>
        <v>0</v>
      </c>
      <c r="AA2529" s="182">
        <f t="shared" si="649"/>
        <v>0</v>
      </c>
      <c r="AB2529" s="182">
        <f t="shared" si="649"/>
        <v>0</v>
      </c>
      <c r="AC2529" s="182">
        <f t="shared" si="649"/>
        <v>0</v>
      </c>
      <c r="AD2529" s="182">
        <f t="shared" si="649"/>
        <v>0</v>
      </c>
      <c r="AE2529" s="182">
        <f t="shared" si="649"/>
        <v>0</v>
      </c>
      <c r="AF2529" s="182">
        <f t="shared" si="649"/>
        <v>0</v>
      </c>
      <c r="AG2529" s="182">
        <f t="shared" si="649"/>
        <v>0</v>
      </c>
      <c r="AH2529" s="182">
        <f t="shared" si="649"/>
        <v>0</v>
      </c>
      <c r="AI2529" s="182">
        <f t="shared" si="649"/>
        <v>0</v>
      </c>
      <c r="AJ2529" s="182">
        <f t="shared" si="649"/>
        <v>0</v>
      </c>
      <c r="AK2529" s="182">
        <f t="shared" si="649"/>
        <v>0</v>
      </c>
      <c r="AL2529" s="182">
        <f t="shared" si="649"/>
        <v>0</v>
      </c>
      <c r="AM2529" s="182">
        <f t="shared" si="649"/>
        <v>0</v>
      </c>
      <c r="AN2529" s="182">
        <f t="shared" si="649"/>
        <v>0</v>
      </c>
      <c r="AO2529" s="182">
        <f t="shared" si="649"/>
        <v>0</v>
      </c>
      <c r="AP2529" s="182">
        <f t="shared" si="649"/>
        <v>0</v>
      </c>
      <c r="AQ2529" s="182">
        <f t="shared" si="649"/>
        <v>0</v>
      </c>
      <c r="AR2529" s="182">
        <f t="shared" si="649"/>
        <v>0</v>
      </c>
      <c r="AS2529" s="182">
        <f t="shared" si="649"/>
        <v>0</v>
      </c>
      <c r="AT2529" s="182">
        <f t="shared" si="649"/>
        <v>0</v>
      </c>
      <c r="AU2529" s="182">
        <f t="shared" si="649"/>
        <v>0</v>
      </c>
      <c r="AV2529" s="182">
        <f t="shared" si="649"/>
        <v>0</v>
      </c>
      <c r="AW2529" s="182">
        <f t="shared" si="649"/>
        <v>0</v>
      </c>
      <c r="AX2529" s="182">
        <f t="shared" si="649"/>
        <v>0</v>
      </c>
      <c r="AY2529" s="182">
        <f t="shared" si="649"/>
        <v>0</v>
      </c>
      <c r="AZ2529" s="182">
        <f t="shared" si="649"/>
        <v>0</v>
      </c>
      <c r="BA2529" s="182">
        <f t="shared" si="649"/>
        <v>0</v>
      </c>
      <c r="BB2529" s="182">
        <f t="shared" si="649"/>
        <v>0</v>
      </c>
      <c r="BC2529" s="182">
        <f t="shared" si="649"/>
        <v>0</v>
      </c>
      <c r="BD2529" s="182">
        <f t="shared" si="649"/>
        <v>0</v>
      </c>
      <c r="BE2529" s="182">
        <f t="shared" si="649"/>
        <v>0</v>
      </c>
      <c r="BF2529" s="182">
        <f t="shared" si="649"/>
        <v>0</v>
      </c>
      <c r="BG2529" s="182">
        <f t="shared" si="649"/>
        <v>0</v>
      </c>
      <c r="BH2529" s="182">
        <f t="shared" si="649"/>
        <v>0</v>
      </c>
      <c r="BI2529" s="182">
        <f t="shared" si="649"/>
        <v>0</v>
      </c>
      <c r="BJ2529" s="182">
        <f t="shared" si="649"/>
        <v>0</v>
      </c>
      <c r="BK2529" s="182">
        <f t="shared" si="649"/>
        <v>0</v>
      </c>
      <c r="BL2529" s="182">
        <f t="shared" si="649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780</v>
      </c>
      <c r="S2530" s="182">
        <f>S2533*$O$2531+S2536*$O$2534</f>
        <v>0</v>
      </c>
      <c r="T2530" s="182">
        <f t="shared" ref="T2530:BL2530" si="650">T2533*$O$2531+T2536*$O$2534</f>
        <v>0</v>
      </c>
      <c r="U2530" s="182">
        <f t="shared" si="650"/>
        <v>0</v>
      </c>
      <c r="V2530" s="182">
        <f t="shared" si="650"/>
        <v>0</v>
      </c>
      <c r="W2530" s="182">
        <f t="shared" si="650"/>
        <v>0</v>
      </c>
      <c r="X2530" s="182">
        <f t="shared" si="650"/>
        <v>0</v>
      </c>
      <c r="Y2530" s="182">
        <f t="shared" si="650"/>
        <v>0</v>
      </c>
      <c r="Z2530" s="182">
        <f t="shared" si="650"/>
        <v>0</v>
      </c>
      <c r="AA2530" s="182">
        <f t="shared" si="650"/>
        <v>0</v>
      </c>
      <c r="AB2530" s="182">
        <f t="shared" si="650"/>
        <v>0</v>
      </c>
      <c r="AC2530" s="182">
        <f t="shared" si="650"/>
        <v>0</v>
      </c>
      <c r="AD2530" s="182">
        <f t="shared" si="650"/>
        <v>0</v>
      </c>
      <c r="AE2530" s="182">
        <f t="shared" si="650"/>
        <v>0</v>
      </c>
      <c r="AF2530" s="182">
        <f t="shared" si="650"/>
        <v>0</v>
      </c>
      <c r="AG2530" s="182">
        <f t="shared" si="650"/>
        <v>0</v>
      </c>
      <c r="AH2530" s="182">
        <f t="shared" si="650"/>
        <v>0</v>
      </c>
      <c r="AI2530" s="182">
        <f t="shared" si="650"/>
        <v>0</v>
      </c>
      <c r="AJ2530" s="182">
        <f t="shared" si="650"/>
        <v>0</v>
      </c>
      <c r="AK2530" s="182">
        <f t="shared" si="650"/>
        <v>0</v>
      </c>
      <c r="AL2530" s="182">
        <f t="shared" si="650"/>
        <v>0</v>
      </c>
      <c r="AM2530" s="182">
        <f t="shared" si="650"/>
        <v>0</v>
      </c>
      <c r="AN2530" s="182">
        <f t="shared" si="650"/>
        <v>0</v>
      </c>
      <c r="AO2530" s="182">
        <f t="shared" si="650"/>
        <v>0</v>
      </c>
      <c r="AP2530" s="182">
        <f t="shared" si="650"/>
        <v>0</v>
      </c>
      <c r="AQ2530" s="182">
        <f t="shared" si="650"/>
        <v>0</v>
      </c>
      <c r="AR2530" s="182">
        <f t="shared" si="650"/>
        <v>0</v>
      </c>
      <c r="AS2530" s="182">
        <f t="shared" si="650"/>
        <v>0</v>
      </c>
      <c r="AT2530" s="182">
        <f t="shared" si="650"/>
        <v>0</v>
      </c>
      <c r="AU2530" s="182">
        <f t="shared" si="650"/>
        <v>0</v>
      </c>
      <c r="AV2530" s="182">
        <f t="shared" si="650"/>
        <v>0</v>
      </c>
      <c r="AW2530" s="182">
        <f t="shared" si="650"/>
        <v>0</v>
      </c>
      <c r="AX2530" s="182">
        <f t="shared" si="650"/>
        <v>0.1</v>
      </c>
      <c r="AY2530" s="182">
        <f t="shared" si="650"/>
        <v>1</v>
      </c>
      <c r="AZ2530" s="182">
        <f t="shared" si="650"/>
        <v>1</v>
      </c>
      <c r="BA2530" s="182">
        <f t="shared" si="650"/>
        <v>1</v>
      </c>
      <c r="BB2530" s="182">
        <f t="shared" si="650"/>
        <v>1</v>
      </c>
      <c r="BC2530" s="182">
        <f t="shared" si="650"/>
        <v>1</v>
      </c>
      <c r="BD2530" s="182">
        <f t="shared" si="650"/>
        <v>1</v>
      </c>
      <c r="BE2530" s="182">
        <f t="shared" si="650"/>
        <v>1</v>
      </c>
      <c r="BF2530" s="182">
        <f t="shared" si="650"/>
        <v>1</v>
      </c>
      <c r="BG2530" s="182">
        <f t="shared" si="650"/>
        <v>1</v>
      </c>
      <c r="BH2530" s="182">
        <f t="shared" si="650"/>
        <v>1</v>
      </c>
      <c r="BI2530" s="182">
        <f t="shared" si="650"/>
        <v>1</v>
      </c>
      <c r="BJ2530" s="182">
        <f t="shared" si="650"/>
        <v>1</v>
      </c>
      <c r="BK2530" s="182">
        <f t="shared" si="650"/>
        <v>1</v>
      </c>
      <c r="BL2530" s="182">
        <f t="shared" si="650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749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780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/>
      <c r="AW2533" s="182"/>
      <c r="AX2533" s="182">
        <v>1</v>
      </c>
      <c r="AY2533" s="182">
        <v>1</v>
      </c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750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780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/>
      <c r="AX2536" s="182"/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51">T2540*$O$2540+T2543*$O$2543</f>
        <v>0</v>
      </c>
      <c r="U2537" s="185">
        <f t="shared" si="651"/>
        <v>0</v>
      </c>
      <c r="V2537" s="185">
        <f t="shared" si="651"/>
        <v>0</v>
      </c>
      <c r="W2537" s="185">
        <f t="shared" si="651"/>
        <v>0</v>
      </c>
      <c r="X2537" s="185">
        <f t="shared" si="651"/>
        <v>0</v>
      </c>
      <c r="Y2537" s="185">
        <f t="shared" si="651"/>
        <v>0</v>
      </c>
      <c r="Z2537" s="185">
        <f t="shared" si="651"/>
        <v>0</v>
      </c>
      <c r="AA2537" s="185">
        <f t="shared" si="651"/>
        <v>0</v>
      </c>
      <c r="AB2537" s="185">
        <f t="shared" si="651"/>
        <v>0</v>
      </c>
      <c r="AC2537" s="185">
        <f t="shared" si="651"/>
        <v>0</v>
      </c>
      <c r="AD2537" s="185">
        <f t="shared" si="651"/>
        <v>0</v>
      </c>
      <c r="AE2537" s="185">
        <f t="shared" si="651"/>
        <v>0</v>
      </c>
      <c r="AF2537" s="185">
        <f t="shared" si="651"/>
        <v>0</v>
      </c>
      <c r="AG2537" s="185">
        <f t="shared" si="651"/>
        <v>0</v>
      </c>
      <c r="AH2537" s="185">
        <f t="shared" si="651"/>
        <v>0</v>
      </c>
      <c r="AI2537" s="185">
        <f t="shared" si="651"/>
        <v>0</v>
      </c>
      <c r="AJ2537" s="185">
        <f t="shared" si="651"/>
        <v>0</v>
      </c>
      <c r="AK2537" s="185">
        <f t="shared" si="651"/>
        <v>0</v>
      </c>
      <c r="AL2537" s="185">
        <f t="shared" si="651"/>
        <v>0</v>
      </c>
      <c r="AM2537" s="185">
        <f t="shared" si="651"/>
        <v>0</v>
      </c>
      <c r="AN2537" s="185">
        <f t="shared" si="651"/>
        <v>0</v>
      </c>
      <c r="AO2537" s="185">
        <f t="shared" si="651"/>
        <v>0</v>
      </c>
      <c r="AP2537" s="185">
        <f t="shared" si="651"/>
        <v>0</v>
      </c>
      <c r="AQ2537" s="185">
        <f t="shared" si="651"/>
        <v>0</v>
      </c>
      <c r="AR2537" s="185">
        <f t="shared" si="651"/>
        <v>0</v>
      </c>
      <c r="AS2537" s="185">
        <f t="shared" si="651"/>
        <v>0</v>
      </c>
      <c r="AT2537" s="185">
        <f t="shared" si="651"/>
        <v>0</v>
      </c>
      <c r="AU2537" s="185">
        <f t="shared" si="651"/>
        <v>0</v>
      </c>
      <c r="AV2537" s="185">
        <f t="shared" si="651"/>
        <v>0</v>
      </c>
      <c r="AW2537" s="185">
        <f t="shared" si="651"/>
        <v>0.7</v>
      </c>
      <c r="AX2537" s="185">
        <f t="shared" si="651"/>
        <v>0.7</v>
      </c>
      <c r="AY2537" s="185">
        <f t="shared" si="651"/>
        <v>1</v>
      </c>
      <c r="AZ2537" s="185">
        <f t="shared" si="651"/>
        <v>1</v>
      </c>
      <c r="BA2537" s="185">
        <f t="shared" si="651"/>
        <v>1</v>
      </c>
      <c r="BB2537" s="185">
        <f t="shared" si="651"/>
        <v>1</v>
      </c>
      <c r="BC2537" s="185">
        <f t="shared" si="651"/>
        <v>1</v>
      </c>
      <c r="BD2537" s="185">
        <f t="shared" si="651"/>
        <v>1</v>
      </c>
      <c r="BE2537" s="185">
        <f t="shared" si="651"/>
        <v>1</v>
      </c>
      <c r="BF2537" s="185">
        <f t="shared" si="651"/>
        <v>1</v>
      </c>
      <c r="BG2537" s="185">
        <f t="shared" si="651"/>
        <v>1</v>
      </c>
      <c r="BH2537" s="185">
        <f t="shared" si="651"/>
        <v>1</v>
      </c>
      <c r="BI2537" s="185">
        <f t="shared" si="651"/>
        <v>1</v>
      </c>
      <c r="BJ2537" s="185">
        <f t="shared" si="651"/>
        <v>1</v>
      </c>
      <c r="BK2537" s="185">
        <f t="shared" si="651"/>
        <v>1</v>
      </c>
      <c r="BL2537" s="185">
        <f t="shared" si="651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2">T2541*$O$2540+T2544*$O$2543</f>
        <v>0</v>
      </c>
      <c r="U2538" s="182">
        <f t="shared" si="652"/>
        <v>0</v>
      </c>
      <c r="V2538" s="182">
        <f t="shared" si="652"/>
        <v>0</v>
      </c>
      <c r="W2538" s="182">
        <f t="shared" si="652"/>
        <v>0</v>
      </c>
      <c r="X2538" s="182">
        <f t="shared" si="652"/>
        <v>0</v>
      </c>
      <c r="Y2538" s="182">
        <f t="shared" si="652"/>
        <v>0</v>
      </c>
      <c r="Z2538" s="182">
        <f t="shared" si="652"/>
        <v>0</v>
      </c>
      <c r="AA2538" s="182">
        <f t="shared" si="652"/>
        <v>0</v>
      </c>
      <c r="AB2538" s="182">
        <f t="shared" si="652"/>
        <v>0</v>
      </c>
      <c r="AC2538" s="182">
        <f t="shared" si="652"/>
        <v>0</v>
      </c>
      <c r="AD2538" s="182">
        <f t="shared" si="652"/>
        <v>0</v>
      </c>
      <c r="AE2538" s="182">
        <f t="shared" si="652"/>
        <v>0</v>
      </c>
      <c r="AF2538" s="182">
        <f t="shared" si="652"/>
        <v>0</v>
      </c>
      <c r="AG2538" s="182">
        <f t="shared" si="652"/>
        <v>0</v>
      </c>
      <c r="AH2538" s="182">
        <f t="shared" si="652"/>
        <v>0</v>
      </c>
      <c r="AI2538" s="182">
        <f t="shared" si="652"/>
        <v>0</v>
      </c>
      <c r="AJ2538" s="182">
        <f t="shared" si="652"/>
        <v>0</v>
      </c>
      <c r="AK2538" s="182">
        <f t="shared" si="652"/>
        <v>0</v>
      </c>
      <c r="AL2538" s="182">
        <f t="shared" si="652"/>
        <v>0</v>
      </c>
      <c r="AM2538" s="182">
        <f t="shared" si="652"/>
        <v>0</v>
      </c>
      <c r="AN2538" s="182">
        <f t="shared" si="652"/>
        <v>0</v>
      </c>
      <c r="AO2538" s="182">
        <f t="shared" si="652"/>
        <v>0</v>
      </c>
      <c r="AP2538" s="182">
        <f t="shared" si="652"/>
        <v>0</v>
      </c>
      <c r="AQ2538" s="182">
        <f t="shared" si="652"/>
        <v>0</v>
      </c>
      <c r="AR2538" s="182">
        <f t="shared" si="652"/>
        <v>0</v>
      </c>
      <c r="AS2538" s="182">
        <f t="shared" si="652"/>
        <v>0</v>
      </c>
      <c r="AT2538" s="182">
        <f t="shared" si="652"/>
        <v>0</v>
      </c>
      <c r="AU2538" s="182">
        <f t="shared" si="652"/>
        <v>0</v>
      </c>
      <c r="AV2538" s="182">
        <f t="shared" si="652"/>
        <v>0</v>
      </c>
      <c r="AW2538" s="182">
        <f t="shared" si="652"/>
        <v>0</v>
      </c>
      <c r="AX2538" s="182">
        <f t="shared" si="652"/>
        <v>0</v>
      </c>
      <c r="AY2538" s="182">
        <f t="shared" si="652"/>
        <v>0</v>
      </c>
      <c r="AZ2538" s="182">
        <f t="shared" si="652"/>
        <v>0</v>
      </c>
      <c r="BA2538" s="182">
        <f t="shared" si="652"/>
        <v>0</v>
      </c>
      <c r="BB2538" s="182">
        <f t="shared" si="652"/>
        <v>0</v>
      </c>
      <c r="BC2538" s="182">
        <f t="shared" si="652"/>
        <v>0</v>
      </c>
      <c r="BD2538" s="182">
        <f t="shared" si="652"/>
        <v>0</v>
      </c>
      <c r="BE2538" s="182">
        <f t="shared" si="652"/>
        <v>0</v>
      </c>
      <c r="BF2538" s="182">
        <f t="shared" si="652"/>
        <v>0</v>
      </c>
      <c r="BG2538" s="182">
        <f t="shared" si="652"/>
        <v>0</v>
      </c>
      <c r="BH2538" s="182">
        <f t="shared" si="652"/>
        <v>0</v>
      </c>
      <c r="BI2538" s="182">
        <f t="shared" si="652"/>
        <v>0</v>
      </c>
      <c r="BJ2538" s="182">
        <f t="shared" si="652"/>
        <v>0</v>
      </c>
      <c r="BK2538" s="182">
        <f t="shared" si="652"/>
        <v>0</v>
      </c>
      <c r="BL2538" s="182">
        <f t="shared" si="652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780</v>
      </c>
      <c r="S2539" s="182">
        <f>S2542*$O$2540+S2545*$O$2543</f>
        <v>0</v>
      </c>
      <c r="T2539" s="182">
        <f t="shared" ref="T2539:BL2539" si="653">T2542*$O$2540+T2545*$O$2543</f>
        <v>0</v>
      </c>
      <c r="U2539" s="182">
        <f t="shared" si="653"/>
        <v>0</v>
      </c>
      <c r="V2539" s="182">
        <f t="shared" si="653"/>
        <v>0</v>
      </c>
      <c r="W2539" s="182">
        <f t="shared" si="653"/>
        <v>0</v>
      </c>
      <c r="X2539" s="182">
        <f t="shared" si="653"/>
        <v>0</v>
      </c>
      <c r="Y2539" s="182">
        <f t="shared" si="653"/>
        <v>0</v>
      </c>
      <c r="Z2539" s="182">
        <f t="shared" si="653"/>
        <v>0</v>
      </c>
      <c r="AA2539" s="182">
        <f t="shared" si="653"/>
        <v>0</v>
      </c>
      <c r="AB2539" s="182">
        <f t="shared" si="653"/>
        <v>0</v>
      </c>
      <c r="AC2539" s="182">
        <f t="shared" si="653"/>
        <v>0</v>
      </c>
      <c r="AD2539" s="182">
        <f t="shared" si="653"/>
        <v>0</v>
      </c>
      <c r="AE2539" s="182">
        <f t="shared" si="653"/>
        <v>0</v>
      </c>
      <c r="AF2539" s="182">
        <f t="shared" si="653"/>
        <v>0</v>
      </c>
      <c r="AG2539" s="182">
        <f t="shared" si="653"/>
        <v>0</v>
      </c>
      <c r="AH2539" s="182">
        <f t="shared" si="653"/>
        <v>0</v>
      </c>
      <c r="AI2539" s="182">
        <f t="shared" si="653"/>
        <v>0</v>
      </c>
      <c r="AJ2539" s="182">
        <f t="shared" si="653"/>
        <v>0</v>
      </c>
      <c r="AK2539" s="182">
        <f t="shared" si="653"/>
        <v>0</v>
      </c>
      <c r="AL2539" s="182">
        <f t="shared" si="653"/>
        <v>0</v>
      </c>
      <c r="AM2539" s="182">
        <f t="shared" si="653"/>
        <v>0</v>
      </c>
      <c r="AN2539" s="182">
        <f t="shared" si="653"/>
        <v>0</v>
      </c>
      <c r="AO2539" s="182">
        <f t="shared" si="653"/>
        <v>0</v>
      </c>
      <c r="AP2539" s="182">
        <f t="shared" si="653"/>
        <v>0</v>
      </c>
      <c r="AQ2539" s="182">
        <f t="shared" si="653"/>
        <v>0</v>
      </c>
      <c r="AR2539" s="182">
        <f t="shared" si="653"/>
        <v>0</v>
      </c>
      <c r="AS2539" s="182">
        <f t="shared" si="653"/>
        <v>0</v>
      </c>
      <c r="AT2539" s="182">
        <f t="shared" si="653"/>
        <v>0</v>
      </c>
      <c r="AU2539" s="182">
        <f t="shared" si="653"/>
        <v>0</v>
      </c>
      <c r="AV2539" s="182">
        <f t="shared" si="653"/>
        <v>0</v>
      </c>
      <c r="AW2539" s="182">
        <f t="shared" si="653"/>
        <v>0</v>
      </c>
      <c r="AX2539" s="182">
        <f t="shared" si="653"/>
        <v>0</v>
      </c>
      <c r="AY2539" s="182">
        <f t="shared" si="653"/>
        <v>0.7</v>
      </c>
      <c r="AZ2539" s="182">
        <f t="shared" si="653"/>
        <v>0.7</v>
      </c>
      <c r="BA2539" s="182">
        <f t="shared" si="653"/>
        <v>1</v>
      </c>
      <c r="BB2539" s="182">
        <f t="shared" si="653"/>
        <v>1</v>
      </c>
      <c r="BC2539" s="182">
        <f t="shared" si="653"/>
        <v>1</v>
      </c>
      <c r="BD2539" s="182">
        <f t="shared" si="653"/>
        <v>1</v>
      </c>
      <c r="BE2539" s="182">
        <f t="shared" si="653"/>
        <v>1</v>
      </c>
      <c r="BF2539" s="182">
        <f t="shared" si="653"/>
        <v>1</v>
      </c>
      <c r="BG2539" s="182">
        <f t="shared" si="653"/>
        <v>1</v>
      </c>
      <c r="BH2539" s="182">
        <f t="shared" si="653"/>
        <v>1</v>
      </c>
      <c r="BI2539" s="182">
        <f t="shared" si="653"/>
        <v>1</v>
      </c>
      <c r="BJ2539" s="182">
        <f t="shared" si="653"/>
        <v>1</v>
      </c>
      <c r="BK2539" s="182">
        <f t="shared" si="653"/>
        <v>1</v>
      </c>
      <c r="BL2539" s="182">
        <f t="shared" si="653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748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780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/>
      <c r="AX2542" s="182"/>
      <c r="AY2542" s="182">
        <v>1</v>
      </c>
      <c r="AZ2542" s="182">
        <v>1</v>
      </c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751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780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/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780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/>
      <c r="BA2548" s="182"/>
      <c r="BB2548" s="182">
        <v>1</v>
      </c>
      <c r="BC2548" s="182">
        <v>1</v>
      </c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780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/>
      <c r="AW2551" s="182"/>
      <c r="AX2551" s="182">
        <v>1</v>
      </c>
      <c r="AY2551" s="182">
        <v>1</v>
      </c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780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/>
      <c r="AZ2554" s="182"/>
      <c r="BA2554" s="182">
        <v>1</v>
      </c>
      <c r="BB2554" s="182">
        <v>1</v>
      </c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780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/>
      <c r="BA2557" s="182"/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780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/>
      <c r="BA2560" s="182"/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4">T2564*$O$2564+T2567*$O$2567</f>
        <v>0</v>
      </c>
      <c r="U2561" s="185">
        <f t="shared" si="654"/>
        <v>0</v>
      </c>
      <c r="V2561" s="185">
        <f t="shared" si="654"/>
        <v>0</v>
      </c>
      <c r="W2561" s="185">
        <f t="shared" si="654"/>
        <v>0</v>
      </c>
      <c r="X2561" s="185">
        <f t="shared" si="654"/>
        <v>0</v>
      </c>
      <c r="Y2561" s="185">
        <f t="shared" si="654"/>
        <v>0</v>
      </c>
      <c r="Z2561" s="185">
        <f t="shared" si="654"/>
        <v>0</v>
      </c>
      <c r="AA2561" s="185">
        <f t="shared" si="654"/>
        <v>0</v>
      </c>
      <c r="AB2561" s="185">
        <f t="shared" si="654"/>
        <v>0</v>
      </c>
      <c r="AC2561" s="185">
        <f t="shared" si="654"/>
        <v>0</v>
      </c>
      <c r="AD2561" s="185">
        <f t="shared" si="654"/>
        <v>0</v>
      </c>
      <c r="AE2561" s="185">
        <f t="shared" si="654"/>
        <v>0</v>
      </c>
      <c r="AF2561" s="185">
        <f t="shared" si="654"/>
        <v>0</v>
      </c>
      <c r="AG2561" s="185">
        <f t="shared" si="654"/>
        <v>0</v>
      </c>
      <c r="AH2561" s="185">
        <f t="shared" si="654"/>
        <v>0</v>
      </c>
      <c r="AI2561" s="185">
        <f t="shared" si="654"/>
        <v>0</v>
      </c>
      <c r="AJ2561" s="185">
        <f t="shared" si="654"/>
        <v>0</v>
      </c>
      <c r="AK2561" s="185">
        <f t="shared" si="654"/>
        <v>0</v>
      </c>
      <c r="AL2561" s="185">
        <f t="shared" si="654"/>
        <v>0</v>
      </c>
      <c r="AM2561" s="185">
        <f t="shared" si="654"/>
        <v>0</v>
      </c>
      <c r="AN2561" s="185">
        <f t="shared" si="654"/>
        <v>0</v>
      </c>
      <c r="AO2561" s="185">
        <f t="shared" si="654"/>
        <v>0</v>
      </c>
      <c r="AP2561" s="185">
        <f t="shared" si="654"/>
        <v>0</v>
      </c>
      <c r="AQ2561" s="185">
        <f t="shared" si="654"/>
        <v>0</v>
      </c>
      <c r="AR2561" s="185">
        <f t="shared" si="654"/>
        <v>0</v>
      </c>
      <c r="AS2561" s="185">
        <f t="shared" si="654"/>
        <v>0</v>
      </c>
      <c r="AT2561" s="185">
        <f t="shared" si="654"/>
        <v>0</v>
      </c>
      <c r="AU2561" s="185">
        <f t="shared" si="654"/>
        <v>0</v>
      </c>
      <c r="AV2561" s="185">
        <f t="shared" si="654"/>
        <v>0</v>
      </c>
      <c r="AW2561" s="185">
        <f t="shared" si="654"/>
        <v>0</v>
      </c>
      <c r="AX2561" s="185">
        <f t="shared" si="654"/>
        <v>0</v>
      </c>
      <c r="AY2561" s="185">
        <f t="shared" si="654"/>
        <v>0</v>
      </c>
      <c r="AZ2561" s="185">
        <f t="shared" si="654"/>
        <v>0.8</v>
      </c>
      <c r="BA2561" s="185">
        <f t="shared" si="654"/>
        <v>0.8</v>
      </c>
      <c r="BB2561" s="185">
        <f t="shared" si="654"/>
        <v>1</v>
      </c>
      <c r="BC2561" s="185">
        <f t="shared" si="654"/>
        <v>1</v>
      </c>
      <c r="BD2561" s="185">
        <f t="shared" si="654"/>
        <v>1</v>
      </c>
      <c r="BE2561" s="185">
        <f t="shared" si="654"/>
        <v>1</v>
      </c>
      <c r="BF2561" s="185">
        <f t="shared" si="654"/>
        <v>1</v>
      </c>
      <c r="BG2561" s="185">
        <f t="shared" si="654"/>
        <v>1</v>
      </c>
      <c r="BH2561" s="185">
        <f t="shared" si="654"/>
        <v>1</v>
      </c>
      <c r="BI2561" s="185">
        <f t="shared" si="654"/>
        <v>1</v>
      </c>
      <c r="BJ2561" s="185">
        <f t="shared" si="654"/>
        <v>1</v>
      </c>
      <c r="BK2561" s="185">
        <f t="shared" si="654"/>
        <v>1</v>
      </c>
      <c r="BL2561" s="185">
        <f t="shared" si="654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5">T2565*$O$2564+T2568*$O$2567</f>
        <v>0</v>
      </c>
      <c r="U2562" s="182">
        <f t="shared" si="655"/>
        <v>0</v>
      </c>
      <c r="V2562" s="182">
        <f t="shared" si="655"/>
        <v>0</v>
      </c>
      <c r="W2562" s="182">
        <f t="shared" si="655"/>
        <v>0</v>
      </c>
      <c r="X2562" s="182">
        <f t="shared" si="655"/>
        <v>0</v>
      </c>
      <c r="Y2562" s="182">
        <f t="shared" si="655"/>
        <v>0</v>
      </c>
      <c r="Z2562" s="182">
        <f t="shared" si="655"/>
        <v>0</v>
      </c>
      <c r="AA2562" s="182">
        <f t="shared" si="655"/>
        <v>0</v>
      </c>
      <c r="AB2562" s="182">
        <f t="shared" si="655"/>
        <v>0</v>
      </c>
      <c r="AC2562" s="182">
        <f t="shared" si="655"/>
        <v>0</v>
      </c>
      <c r="AD2562" s="182">
        <f t="shared" si="655"/>
        <v>0</v>
      </c>
      <c r="AE2562" s="182">
        <f t="shared" si="655"/>
        <v>0</v>
      </c>
      <c r="AF2562" s="182">
        <f t="shared" si="655"/>
        <v>0</v>
      </c>
      <c r="AG2562" s="182">
        <f t="shared" si="655"/>
        <v>0</v>
      </c>
      <c r="AH2562" s="182">
        <f t="shared" si="655"/>
        <v>0</v>
      </c>
      <c r="AI2562" s="182">
        <f t="shared" si="655"/>
        <v>0</v>
      </c>
      <c r="AJ2562" s="182">
        <f t="shared" si="655"/>
        <v>0</v>
      </c>
      <c r="AK2562" s="182">
        <f t="shared" si="655"/>
        <v>0</v>
      </c>
      <c r="AL2562" s="182">
        <f t="shared" si="655"/>
        <v>0</v>
      </c>
      <c r="AM2562" s="182">
        <f t="shared" si="655"/>
        <v>0</v>
      </c>
      <c r="AN2562" s="182">
        <f t="shared" si="655"/>
        <v>0</v>
      </c>
      <c r="AO2562" s="182">
        <f t="shared" si="655"/>
        <v>0</v>
      </c>
      <c r="AP2562" s="182">
        <f t="shared" si="655"/>
        <v>0</v>
      </c>
      <c r="AQ2562" s="182">
        <f t="shared" si="655"/>
        <v>0</v>
      </c>
      <c r="AR2562" s="182">
        <f t="shared" si="655"/>
        <v>0</v>
      </c>
      <c r="AS2562" s="182">
        <f t="shared" si="655"/>
        <v>0</v>
      </c>
      <c r="AT2562" s="182">
        <f t="shared" si="655"/>
        <v>0</v>
      </c>
      <c r="AU2562" s="182">
        <f t="shared" si="655"/>
        <v>0</v>
      </c>
      <c r="AV2562" s="182">
        <f t="shared" si="655"/>
        <v>0</v>
      </c>
      <c r="AW2562" s="182">
        <f t="shared" si="655"/>
        <v>0</v>
      </c>
      <c r="AX2562" s="182">
        <f t="shared" si="655"/>
        <v>0</v>
      </c>
      <c r="AY2562" s="182">
        <f t="shared" si="655"/>
        <v>0</v>
      </c>
      <c r="AZ2562" s="182">
        <f t="shared" si="655"/>
        <v>0</v>
      </c>
      <c r="BA2562" s="182">
        <f t="shared" si="655"/>
        <v>0</v>
      </c>
      <c r="BB2562" s="182">
        <f t="shared" si="655"/>
        <v>0</v>
      </c>
      <c r="BC2562" s="182">
        <f t="shared" si="655"/>
        <v>0</v>
      </c>
      <c r="BD2562" s="182">
        <f t="shared" si="655"/>
        <v>0</v>
      </c>
      <c r="BE2562" s="182">
        <f t="shared" si="655"/>
        <v>0</v>
      </c>
      <c r="BF2562" s="182">
        <f t="shared" si="655"/>
        <v>0</v>
      </c>
      <c r="BG2562" s="182">
        <f t="shared" si="655"/>
        <v>0</v>
      </c>
      <c r="BH2562" s="182">
        <f t="shared" si="655"/>
        <v>0</v>
      </c>
      <c r="BI2562" s="182">
        <f t="shared" si="655"/>
        <v>0</v>
      </c>
      <c r="BJ2562" s="182">
        <f t="shared" si="655"/>
        <v>0</v>
      </c>
      <c r="BK2562" s="182">
        <f t="shared" si="655"/>
        <v>0</v>
      </c>
      <c r="BL2562" s="182">
        <f t="shared" si="655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780</v>
      </c>
      <c r="S2563" s="182">
        <f>S2566*$O$2564+S2569*$O$2567</f>
        <v>0</v>
      </c>
      <c r="T2563" s="182">
        <f t="shared" ref="T2563:BL2563" si="656">T2566*$O$2564+T2569*$O$2567</f>
        <v>0</v>
      </c>
      <c r="U2563" s="182">
        <f t="shared" si="656"/>
        <v>0</v>
      </c>
      <c r="V2563" s="182">
        <f t="shared" si="656"/>
        <v>0</v>
      </c>
      <c r="W2563" s="182">
        <f t="shared" si="656"/>
        <v>0</v>
      </c>
      <c r="X2563" s="182">
        <f t="shared" si="656"/>
        <v>0</v>
      </c>
      <c r="Y2563" s="182">
        <f t="shared" si="656"/>
        <v>0</v>
      </c>
      <c r="Z2563" s="182">
        <f t="shared" si="656"/>
        <v>0</v>
      </c>
      <c r="AA2563" s="182">
        <f t="shared" si="656"/>
        <v>0</v>
      </c>
      <c r="AB2563" s="182">
        <f t="shared" si="656"/>
        <v>0</v>
      </c>
      <c r="AC2563" s="182">
        <f t="shared" si="656"/>
        <v>0</v>
      </c>
      <c r="AD2563" s="182">
        <f t="shared" si="656"/>
        <v>0</v>
      </c>
      <c r="AE2563" s="182">
        <f t="shared" si="656"/>
        <v>0</v>
      </c>
      <c r="AF2563" s="182">
        <f t="shared" si="656"/>
        <v>0</v>
      </c>
      <c r="AG2563" s="182">
        <f t="shared" si="656"/>
        <v>0</v>
      </c>
      <c r="AH2563" s="182">
        <f t="shared" si="656"/>
        <v>0</v>
      </c>
      <c r="AI2563" s="182">
        <f t="shared" si="656"/>
        <v>0</v>
      </c>
      <c r="AJ2563" s="182">
        <f t="shared" si="656"/>
        <v>0</v>
      </c>
      <c r="AK2563" s="182">
        <f t="shared" si="656"/>
        <v>0</v>
      </c>
      <c r="AL2563" s="182">
        <f t="shared" si="656"/>
        <v>0</v>
      </c>
      <c r="AM2563" s="182">
        <f t="shared" si="656"/>
        <v>0</v>
      </c>
      <c r="AN2563" s="182">
        <f t="shared" si="656"/>
        <v>0</v>
      </c>
      <c r="AO2563" s="182">
        <f t="shared" si="656"/>
        <v>0</v>
      </c>
      <c r="AP2563" s="182">
        <f t="shared" si="656"/>
        <v>0</v>
      </c>
      <c r="AQ2563" s="182">
        <f t="shared" si="656"/>
        <v>0</v>
      </c>
      <c r="AR2563" s="182">
        <f t="shared" si="656"/>
        <v>0</v>
      </c>
      <c r="AS2563" s="182">
        <f t="shared" si="656"/>
        <v>0</v>
      </c>
      <c r="AT2563" s="182">
        <f t="shared" si="656"/>
        <v>0</v>
      </c>
      <c r="AU2563" s="182">
        <f t="shared" si="656"/>
        <v>0</v>
      </c>
      <c r="AV2563" s="182">
        <f t="shared" si="656"/>
        <v>0</v>
      </c>
      <c r="AW2563" s="182">
        <f t="shared" si="656"/>
        <v>0</v>
      </c>
      <c r="AX2563" s="182">
        <f t="shared" si="656"/>
        <v>0</v>
      </c>
      <c r="AY2563" s="182">
        <f t="shared" si="656"/>
        <v>0</v>
      </c>
      <c r="AZ2563" s="182">
        <f t="shared" si="656"/>
        <v>0</v>
      </c>
      <c r="BA2563" s="182">
        <f t="shared" si="656"/>
        <v>0</v>
      </c>
      <c r="BB2563" s="182">
        <f t="shared" si="656"/>
        <v>0.8</v>
      </c>
      <c r="BC2563" s="182">
        <f t="shared" si="656"/>
        <v>0.8</v>
      </c>
      <c r="BD2563" s="182">
        <f t="shared" si="656"/>
        <v>1</v>
      </c>
      <c r="BE2563" s="182">
        <f t="shared" si="656"/>
        <v>1</v>
      </c>
      <c r="BF2563" s="182">
        <f t="shared" si="656"/>
        <v>1</v>
      </c>
      <c r="BG2563" s="182">
        <f t="shared" si="656"/>
        <v>1</v>
      </c>
      <c r="BH2563" s="182">
        <f t="shared" si="656"/>
        <v>1</v>
      </c>
      <c r="BI2563" s="182">
        <f t="shared" si="656"/>
        <v>1</v>
      </c>
      <c r="BJ2563" s="182">
        <f t="shared" si="656"/>
        <v>1</v>
      </c>
      <c r="BK2563" s="182">
        <f t="shared" si="656"/>
        <v>1</v>
      </c>
      <c r="BL2563" s="182">
        <f t="shared" si="656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748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780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/>
      <c r="BA2566" s="182"/>
      <c r="BB2566" s="182">
        <v>1</v>
      </c>
      <c r="BC2566" s="182">
        <v>1</v>
      </c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752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780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/>
      <c r="BC2569" s="182"/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7">T2573*$N$2573+T2582*$N$2582+T2585*$N$2585+T2588*$N$2588+T2591*$N$2591+T2594*$N$2594+T2603*$N$2603+T2612*$N$2612+T2615*$N$2615+T2618*$N$2618+T2621*$N$2621+T2624*$N$2624+T2627*$N$2627</f>
        <v>0</v>
      </c>
      <c r="U2570" s="187">
        <f t="shared" si="657"/>
        <v>0</v>
      </c>
      <c r="V2570" s="187">
        <f t="shared" si="657"/>
        <v>0</v>
      </c>
      <c r="W2570" s="187">
        <f t="shared" si="657"/>
        <v>0</v>
      </c>
      <c r="X2570" s="187">
        <f t="shared" si="657"/>
        <v>0</v>
      </c>
      <c r="Y2570" s="187">
        <f t="shared" si="657"/>
        <v>0</v>
      </c>
      <c r="Z2570" s="187">
        <f t="shared" si="657"/>
        <v>0</v>
      </c>
      <c r="AA2570" s="187">
        <f t="shared" si="657"/>
        <v>0</v>
      </c>
      <c r="AB2570" s="187">
        <f t="shared" si="657"/>
        <v>0</v>
      </c>
      <c r="AC2570" s="187">
        <f t="shared" si="657"/>
        <v>0</v>
      </c>
      <c r="AD2570" s="187">
        <f t="shared" si="657"/>
        <v>0</v>
      </c>
      <c r="AE2570" s="187">
        <f t="shared" si="657"/>
        <v>0</v>
      </c>
      <c r="AF2570" s="187">
        <f t="shared" si="657"/>
        <v>0</v>
      </c>
      <c r="AG2570" s="187">
        <f t="shared" si="657"/>
        <v>0</v>
      </c>
      <c r="AH2570" s="187">
        <f t="shared" si="657"/>
        <v>0</v>
      </c>
      <c r="AI2570" s="187">
        <f t="shared" si="657"/>
        <v>0</v>
      </c>
      <c r="AJ2570" s="187">
        <f t="shared" si="657"/>
        <v>0</v>
      </c>
      <c r="AK2570" s="187">
        <f t="shared" si="657"/>
        <v>0</v>
      </c>
      <c r="AL2570" s="187">
        <f t="shared" si="657"/>
        <v>0</v>
      </c>
      <c r="AM2570" s="187">
        <f t="shared" si="657"/>
        <v>0</v>
      </c>
      <c r="AN2570" s="187">
        <f t="shared" si="657"/>
        <v>0</v>
      </c>
      <c r="AO2570" s="187">
        <f t="shared" si="657"/>
        <v>0</v>
      </c>
      <c r="AP2570" s="187">
        <f t="shared" si="657"/>
        <v>0</v>
      </c>
      <c r="AQ2570" s="187">
        <f t="shared" si="657"/>
        <v>0</v>
      </c>
      <c r="AR2570" s="187">
        <f t="shared" si="657"/>
        <v>0</v>
      </c>
      <c r="AS2570" s="187">
        <f t="shared" si="657"/>
        <v>0</v>
      </c>
      <c r="AT2570" s="187">
        <f t="shared" si="657"/>
        <v>0</v>
      </c>
      <c r="AU2570" s="187">
        <f t="shared" si="657"/>
        <v>5.6904978693883335E-2</v>
      </c>
      <c r="AV2570" s="187">
        <f t="shared" si="657"/>
        <v>6.683162542460469E-2</v>
      </c>
      <c r="AW2570" s="187">
        <f t="shared" si="657"/>
        <v>0.57122033771233127</v>
      </c>
      <c r="AX2570" s="187">
        <f t="shared" si="657"/>
        <v>0.65197692137610419</v>
      </c>
      <c r="AY2570" s="187">
        <f t="shared" si="657"/>
        <v>0.76207289463379524</v>
      </c>
      <c r="AZ2570" s="187">
        <f t="shared" si="657"/>
        <v>0.93923993713147158</v>
      </c>
      <c r="BA2570" s="187">
        <f t="shared" si="657"/>
        <v>0.945243715185904</v>
      </c>
      <c r="BB2570" s="187">
        <f t="shared" si="657"/>
        <v>0.99999999999999989</v>
      </c>
      <c r="BC2570" s="187">
        <f t="shared" si="657"/>
        <v>0.99999999999999989</v>
      </c>
      <c r="BD2570" s="187">
        <f t="shared" si="657"/>
        <v>0.99999999999999989</v>
      </c>
      <c r="BE2570" s="187">
        <f t="shared" si="657"/>
        <v>0.99999999999999989</v>
      </c>
      <c r="BF2570" s="187">
        <f t="shared" si="657"/>
        <v>0.99999999999999989</v>
      </c>
      <c r="BG2570" s="187">
        <f t="shared" si="657"/>
        <v>0.99999999999999989</v>
      </c>
      <c r="BH2570" s="187">
        <f t="shared" si="657"/>
        <v>0.99999999999999989</v>
      </c>
      <c r="BI2570" s="187">
        <f t="shared" si="657"/>
        <v>0.99999999999999989</v>
      </c>
      <c r="BJ2570" s="187">
        <f t="shared" si="657"/>
        <v>0.99999999999999989</v>
      </c>
      <c r="BK2570" s="187">
        <f t="shared" si="657"/>
        <v>0.99999999999999989</v>
      </c>
      <c r="BL2570" s="187">
        <f t="shared" si="657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8">T2574*$N$2573+T2583*$N$2582+T2586*$N$2585+T2589*$N$2588+T2592*$N$2591+T2595*$N$2594+T2604*$N$2603+T2613*$N$2612+T2616*$N$2615+T2619*$N$2618+T2622*$N$2621+T2625*$N$2624+T2628*$N$2627</f>
        <v>0</v>
      </c>
      <c r="U2571" s="182">
        <f t="shared" si="658"/>
        <v>0</v>
      </c>
      <c r="V2571" s="182">
        <f t="shared" si="658"/>
        <v>0</v>
      </c>
      <c r="W2571" s="182">
        <f t="shared" si="658"/>
        <v>0</v>
      </c>
      <c r="X2571" s="182">
        <f t="shared" si="658"/>
        <v>0</v>
      </c>
      <c r="Y2571" s="182">
        <f t="shared" si="658"/>
        <v>0</v>
      </c>
      <c r="Z2571" s="182">
        <f t="shared" si="658"/>
        <v>0</v>
      </c>
      <c r="AA2571" s="182">
        <f t="shared" si="658"/>
        <v>0</v>
      </c>
      <c r="AB2571" s="182">
        <f t="shared" si="658"/>
        <v>0</v>
      </c>
      <c r="AC2571" s="182">
        <f t="shared" si="658"/>
        <v>0</v>
      </c>
      <c r="AD2571" s="182">
        <f t="shared" si="658"/>
        <v>0</v>
      </c>
      <c r="AE2571" s="182">
        <f t="shared" si="658"/>
        <v>0</v>
      </c>
      <c r="AF2571" s="182">
        <f t="shared" si="658"/>
        <v>0</v>
      </c>
      <c r="AG2571" s="182">
        <f t="shared" si="658"/>
        <v>0</v>
      </c>
      <c r="AH2571" s="182">
        <f t="shared" si="658"/>
        <v>0</v>
      </c>
      <c r="AI2571" s="182">
        <f t="shared" si="658"/>
        <v>0</v>
      </c>
      <c r="AJ2571" s="182">
        <f t="shared" si="658"/>
        <v>0</v>
      </c>
      <c r="AK2571" s="182">
        <f t="shared" si="658"/>
        <v>0</v>
      </c>
      <c r="AL2571" s="182">
        <f t="shared" si="658"/>
        <v>0</v>
      </c>
      <c r="AM2571" s="182">
        <f t="shared" si="658"/>
        <v>0</v>
      </c>
      <c r="AN2571" s="182">
        <f t="shared" si="658"/>
        <v>0</v>
      </c>
      <c r="AO2571" s="182">
        <f t="shared" si="658"/>
        <v>0</v>
      </c>
      <c r="AP2571" s="182">
        <f t="shared" si="658"/>
        <v>0</v>
      </c>
      <c r="AQ2571" s="182">
        <f t="shared" si="658"/>
        <v>0</v>
      </c>
      <c r="AR2571" s="182">
        <f t="shared" si="658"/>
        <v>0</v>
      </c>
      <c r="AS2571" s="182">
        <f t="shared" si="658"/>
        <v>0</v>
      </c>
      <c r="AT2571" s="182">
        <f t="shared" si="658"/>
        <v>0</v>
      </c>
      <c r="AU2571" s="182">
        <f t="shared" si="658"/>
        <v>0</v>
      </c>
      <c r="AV2571" s="182">
        <f t="shared" si="658"/>
        <v>0</v>
      </c>
      <c r="AW2571" s="182">
        <f t="shared" si="658"/>
        <v>0</v>
      </c>
      <c r="AX2571" s="182">
        <f t="shared" si="658"/>
        <v>0</v>
      </c>
      <c r="AY2571" s="182">
        <f t="shared" si="658"/>
        <v>0</v>
      </c>
      <c r="AZ2571" s="182">
        <f t="shared" si="658"/>
        <v>0</v>
      </c>
      <c r="BA2571" s="182">
        <f t="shared" si="658"/>
        <v>0</v>
      </c>
      <c r="BB2571" s="182">
        <f t="shared" si="658"/>
        <v>0</v>
      </c>
      <c r="BC2571" s="182">
        <f t="shared" si="658"/>
        <v>0</v>
      </c>
      <c r="BD2571" s="182">
        <f t="shared" si="658"/>
        <v>0</v>
      </c>
      <c r="BE2571" s="182">
        <f t="shared" si="658"/>
        <v>0</v>
      </c>
      <c r="BF2571" s="182">
        <f t="shared" si="658"/>
        <v>0</v>
      </c>
      <c r="BG2571" s="182">
        <f t="shared" si="658"/>
        <v>0</v>
      </c>
      <c r="BH2571" s="182">
        <f t="shared" si="658"/>
        <v>0</v>
      </c>
      <c r="BI2571" s="182">
        <f t="shared" si="658"/>
        <v>0</v>
      </c>
      <c r="BJ2571" s="182">
        <f t="shared" si="658"/>
        <v>0</v>
      </c>
      <c r="BK2571" s="182">
        <f t="shared" si="658"/>
        <v>0</v>
      </c>
      <c r="BL2571" s="182">
        <f t="shared" si="658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780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9">T2575*$N$2573+T2584*$N$2582+T2587*$N$2585+T2590*$N$2588+T2593*$N$2591+T2596*$N$2594+T2605*$N$2603+T2614*$N$2612+T2617*$N$2615+T2620*$N$2618+T2623*$N$2621+T2626*$N$2624+T2629*$N$2627</f>
        <v>0</v>
      </c>
      <c r="U2572" s="182">
        <f t="shared" si="659"/>
        <v>0</v>
      </c>
      <c r="V2572" s="182">
        <f t="shared" si="659"/>
        <v>0</v>
      </c>
      <c r="W2572" s="182">
        <f t="shared" si="659"/>
        <v>0</v>
      </c>
      <c r="X2572" s="182">
        <f t="shared" si="659"/>
        <v>0</v>
      </c>
      <c r="Y2572" s="182">
        <f t="shared" si="659"/>
        <v>0</v>
      </c>
      <c r="Z2572" s="182">
        <f t="shared" si="659"/>
        <v>0</v>
      </c>
      <c r="AA2572" s="182">
        <f t="shared" si="659"/>
        <v>0</v>
      </c>
      <c r="AB2572" s="182">
        <f t="shared" si="659"/>
        <v>0</v>
      </c>
      <c r="AC2572" s="182">
        <f t="shared" si="659"/>
        <v>0</v>
      </c>
      <c r="AD2572" s="182">
        <f t="shared" si="659"/>
        <v>0</v>
      </c>
      <c r="AE2572" s="182">
        <f t="shared" si="659"/>
        <v>0</v>
      </c>
      <c r="AF2572" s="182">
        <f t="shared" si="659"/>
        <v>0</v>
      </c>
      <c r="AG2572" s="182">
        <f t="shared" si="659"/>
        <v>0</v>
      </c>
      <c r="AH2572" s="182">
        <f t="shared" si="659"/>
        <v>0</v>
      </c>
      <c r="AI2572" s="182">
        <f t="shared" si="659"/>
        <v>0</v>
      </c>
      <c r="AJ2572" s="182">
        <f t="shared" si="659"/>
        <v>0</v>
      </c>
      <c r="AK2572" s="182">
        <f t="shared" si="659"/>
        <v>0</v>
      </c>
      <c r="AL2572" s="182">
        <f t="shared" si="659"/>
        <v>0</v>
      </c>
      <c r="AM2572" s="182">
        <f t="shared" si="659"/>
        <v>0</v>
      </c>
      <c r="AN2572" s="182">
        <f t="shared" si="659"/>
        <v>0</v>
      </c>
      <c r="AO2572" s="182">
        <f t="shared" si="659"/>
        <v>0</v>
      </c>
      <c r="AP2572" s="182">
        <f t="shared" si="659"/>
        <v>0</v>
      </c>
      <c r="AQ2572" s="182">
        <f t="shared" si="659"/>
        <v>0</v>
      </c>
      <c r="AR2572" s="182">
        <f t="shared" si="659"/>
        <v>0</v>
      </c>
      <c r="AS2572" s="182">
        <f t="shared" si="659"/>
        <v>0</v>
      </c>
      <c r="AT2572" s="182">
        <f t="shared" si="659"/>
        <v>0</v>
      </c>
      <c r="AU2572" s="182">
        <f t="shared" si="659"/>
        <v>0</v>
      </c>
      <c r="AV2572" s="182">
        <f t="shared" si="659"/>
        <v>0</v>
      </c>
      <c r="AW2572" s="182">
        <f t="shared" si="659"/>
        <v>5.6904978693883335E-2</v>
      </c>
      <c r="AX2572" s="182">
        <f t="shared" si="659"/>
        <v>6.683162542460469E-2</v>
      </c>
      <c r="AY2572" s="182">
        <f t="shared" si="659"/>
        <v>0.57122033771233127</v>
      </c>
      <c r="AZ2572" s="182">
        <f t="shared" si="659"/>
        <v>0.65197692137610419</v>
      </c>
      <c r="BA2572" s="182">
        <f t="shared" si="659"/>
        <v>0.76207289463379524</v>
      </c>
      <c r="BB2572" s="182">
        <f t="shared" si="659"/>
        <v>0.93923993713147158</v>
      </c>
      <c r="BC2572" s="182">
        <f t="shared" si="659"/>
        <v>0.945243715185904</v>
      </c>
      <c r="BD2572" s="182">
        <f t="shared" si="659"/>
        <v>0.99999999999999989</v>
      </c>
      <c r="BE2572" s="182">
        <f t="shared" si="659"/>
        <v>0.99999999999999989</v>
      </c>
      <c r="BF2572" s="182">
        <f t="shared" si="659"/>
        <v>0.99999999999999989</v>
      </c>
      <c r="BG2572" s="182">
        <f t="shared" si="659"/>
        <v>0.99999999999999989</v>
      </c>
      <c r="BH2572" s="182">
        <f t="shared" si="659"/>
        <v>0.99999999999999989</v>
      </c>
      <c r="BI2572" s="182">
        <f t="shared" si="659"/>
        <v>0.99999999999999989</v>
      </c>
      <c r="BJ2572" s="182">
        <f t="shared" si="659"/>
        <v>0.99999999999999989</v>
      </c>
      <c r="BK2572" s="182">
        <f t="shared" si="659"/>
        <v>0.99999999999999989</v>
      </c>
      <c r="BL2572" s="182">
        <f t="shared" si="659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60">T2576*$O$2576+T2579*$O$2579</f>
        <v>0</v>
      </c>
      <c r="U2573" s="185">
        <f t="shared" si="660"/>
        <v>0</v>
      </c>
      <c r="V2573" s="185">
        <f t="shared" si="660"/>
        <v>0</v>
      </c>
      <c r="W2573" s="185">
        <f t="shared" si="660"/>
        <v>0</v>
      </c>
      <c r="X2573" s="185">
        <f t="shared" si="660"/>
        <v>0</v>
      </c>
      <c r="Y2573" s="185">
        <f t="shared" si="660"/>
        <v>0</v>
      </c>
      <c r="Z2573" s="185">
        <f t="shared" si="660"/>
        <v>0</v>
      </c>
      <c r="AA2573" s="185">
        <f t="shared" si="660"/>
        <v>0</v>
      </c>
      <c r="AB2573" s="185">
        <f t="shared" si="660"/>
        <v>0</v>
      </c>
      <c r="AC2573" s="185">
        <f t="shared" si="660"/>
        <v>0</v>
      </c>
      <c r="AD2573" s="185">
        <f t="shared" si="660"/>
        <v>0</v>
      </c>
      <c r="AE2573" s="185">
        <f t="shared" si="660"/>
        <v>0</v>
      </c>
      <c r="AF2573" s="185">
        <f t="shared" si="660"/>
        <v>0</v>
      </c>
      <c r="AG2573" s="185">
        <f t="shared" si="660"/>
        <v>0</v>
      </c>
      <c r="AH2573" s="185">
        <f t="shared" si="660"/>
        <v>0</v>
      </c>
      <c r="AI2573" s="185">
        <f t="shared" si="660"/>
        <v>0</v>
      </c>
      <c r="AJ2573" s="185">
        <f t="shared" si="660"/>
        <v>0</v>
      </c>
      <c r="AK2573" s="185">
        <f t="shared" si="660"/>
        <v>0</v>
      </c>
      <c r="AL2573" s="185">
        <f t="shared" si="660"/>
        <v>0</v>
      </c>
      <c r="AM2573" s="185">
        <f t="shared" si="660"/>
        <v>0</v>
      </c>
      <c r="AN2573" s="185">
        <f t="shared" si="660"/>
        <v>0</v>
      </c>
      <c r="AO2573" s="185">
        <f t="shared" si="660"/>
        <v>0</v>
      </c>
      <c r="AP2573" s="185">
        <f t="shared" si="660"/>
        <v>0</v>
      </c>
      <c r="AQ2573" s="185">
        <f t="shared" si="660"/>
        <v>0</v>
      </c>
      <c r="AR2573" s="185">
        <f t="shared" si="660"/>
        <v>0</v>
      </c>
      <c r="AS2573" s="185">
        <f t="shared" si="660"/>
        <v>0</v>
      </c>
      <c r="AT2573" s="185">
        <f t="shared" si="660"/>
        <v>0</v>
      </c>
      <c r="AU2573" s="185">
        <f t="shared" si="660"/>
        <v>0.8</v>
      </c>
      <c r="AV2573" s="185">
        <f t="shared" si="660"/>
        <v>0.8</v>
      </c>
      <c r="AW2573" s="185">
        <f t="shared" si="660"/>
        <v>1</v>
      </c>
      <c r="AX2573" s="185">
        <f t="shared" si="660"/>
        <v>1</v>
      </c>
      <c r="AY2573" s="185">
        <f t="shared" si="660"/>
        <v>1</v>
      </c>
      <c r="AZ2573" s="185">
        <f t="shared" si="660"/>
        <v>1</v>
      </c>
      <c r="BA2573" s="185">
        <f t="shared" si="660"/>
        <v>1</v>
      </c>
      <c r="BB2573" s="185">
        <f t="shared" si="660"/>
        <v>1</v>
      </c>
      <c r="BC2573" s="185">
        <f t="shared" si="660"/>
        <v>1</v>
      </c>
      <c r="BD2573" s="185">
        <f t="shared" si="660"/>
        <v>1</v>
      </c>
      <c r="BE2573" s="185">
        <f t="shared" si="660"/>
        <v>1</v>
      </c>
      <c r="BF2573" s="185">
        <f t="shared" si="660"/>
        <v>1</v>
      </c>
      <c r="BG2573" s="185">
        <f t="shared" si="660"/>
        <v>1</v>
      </c>
      <c r="BH2573" s="185">
        <f t="shared" si="660"/>
        <v>1</v>
      </c>
      <c r="BI2573" s="185">
        <f t="shared" si="660"/>
        <v>1</v>
      </c>
      <c r="BJ2573" s="185">
        <f t="shared" si="660"/>
        <v>1</v>
      </c>
      <c r="BK2573" s="185">
        <f t="shared" si="660"/>
        <v>1</v>
      </c>
      <c r="BL2573" s="185">
        <f t="shared" si="660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61">T2577*$O$2576+T2580*$O$2579</f>
        <v>0</v>
      </c>
      <c r="U2574" s="182">
        <f t="shared" si="661"/>
        <v>0</v>
      </c>
      <c r="V2574" s="182">
        <f t="shared" si="661"/>
        <v>0</v>
      </c>
      <c r="W2574" s="182">
        <f t="shared" si="661"/>
        <v>0</v>
      </c>
      <c r="X2574" s="182">
        <f t="shared" si="661"/>
        <v>0</v>
      </c>
      <c r="Y2574" s="182">
        <f t="shared" si="661"/>
        <v>0</v>
      </c>
      <c r="Z2574" s="182">
        <f t="shared" si="661"/>
        <v>0</v>
      </c>
      <c r="AA2574" s="182">
        <f t="shared" si="661"/>
        <v>0</v>
      </c>
      <c r="AB2574" s="182">
        <f t="shared" si="661"/>
        <v>0</v>
      </c>
      <c r="AC2574" s="182">
        <f t="shared" si="661"/>
        <v>0</v>
      </c>
      <c r="AD2574" s="182">
        <f t="shared" si="661"/>
        <v>0</v>
      </c>
      <c r="AE2574" s="182">
        <f t="shared" si="661"/>
        <v>0</v>
      </c>
      <c r="AF2574" s="182">
        <f t="shared" si="661"/>
        <v>0</v>
      </c>
      <c r="AG2574" s="182">
        <f t="shared" si="661"/>
        <v>0</v>
      </c>
      <c r="AH2574" s="182">
        <f t="shared" si="661"/>
        <v>0</v>
      </c>
      <c r="AI2574" s="182">
        <f t="shared" si="661"/>
        <v>0</v>
      </c>
      <c r="AJ2574" s="182">
        <f t="shared" si="661"/>
        <v>0</v>
      </c>
      <c r="AK2574" s="182">
        <f t="shared" si="661"/>
        <v>0</v>
      </c>
      <c r="AL2574" s="182">
        <f t="shared" si="661"/>
        <v>0</v>
      </c>
      <c r="AM2574" s="182">
        <f t="shared" si="661"/>
        <v>0</v>
      </c>
      <c r="AN2574" s="182">
        <f t="shared" si="661"/>
        <v>0</v>
      </c>
      <c r="AO2574" s="182">
        <f t="shared" si="661"/>
        <v>0</v>
      </c>
      <c r="AP2574" s="182">
        <f t="shared" si="661"/>
        <v>0</v>
      </c>
      <c r="AQ2574" s="182">
        <f t="shared" si="661"/>
        <v>0</v>
      </c>
      <c r="AR2574" s="182">
        <f t="shared" si="661"/>
        <v>0</v>
      </c>
      <c r="AS2574" s="182">
        <f t="shared" si="661"/>
        <v>0</v>
      </c>
      <c r="AT2574" s="182">
        <f t="shared" si="661"/>
        <v>0</v>
      </c>
      <c r="AU2574" s="182">
        <f t="shared" si="661"/>
        <v>0</v>
      </c>
      <c r="AV2574" s="182">
        <f t="shared" si="661"/>
        <v>0</v>
      </c>
      <c r="AW2574" s="182">
        <f t="shared" si="661"/>
        <v>0</v>
      </c>
      <c r="AX2574" s="182">
        <f t="shared" si="661"/>
        <v>0</v>
      </c>
      <c r="AY2574" s="182">
        <f t="shared" si="661"/>
        <v>0</v>
      </c>
      <c r="AZ2574" s="182">
        <f t="shared" si="661"/>
        <v>0</v>
      </c>
      <c r="BA2574" s="182">
        <f t="shared" si="661"/>
        <v>0</v>
      </c>
      <c r="BB2574" s="182">
        <f t="shared" si="661"/>
        <v>0</v>
      </c>
      <c r="BC2574" s="182">
        <f t="shared" si="661"/>
        <v>0</v>
      </c>
      <c r="BD2574" s="182">
        <f t="shared" si="661"/>
        <v>0</v>
      </c>
      <c r="BE2574" s="182">
        <f t="shared" si="661"/>
        <v>0</v>
      </c>
      <c r="BF2574" s="182">
        <f t="shared" si="661"/>
        <v>0</v>
      </c>
      <c r="BG2574" s="182">
        <f t="shared" si="661"/>
        <v>0</v>
      </c>
      <c r="BH2574" s="182">
        <f t="shared" si="661"/>
        <v>0</v>
      </c>
      <c r="BI2574" s="182">
        <f t="shared" si="661"/>
        <v>0</v>
      </c>
      <c r="BJ2574" s="182">
        <f t="shared" si="661"/>
        <v>0</v>
      </c>
      <c r="BK2574" s="182">
        <f t="shared" si="661"/>
        <v>0</v>
      </c>
      <c r="BL2574" s="182">
        <f t="shared" si="661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780</v>
      </c>
      <c r="S2575" s="182">
        <f>S2578*$O$2576+S2581*$O$2579</f>
        <v>0</v>
      </c>
      <c r="T2575" s="182">
        <f t="shared" ref="T2575:BL2575" si="662">T2578*$O$2576+T2581*$O$2579</f>
        <v>0</v>
      </c>
      <c r="U2575" s="182">
        <f t="shared" si="662"/>
        <v>0</v>
      </c>
      <c r="V2575" s="182">
        <f t="shared" si="662"/>
        <v>0</v>
      </c>
      <c r="W2575" s="182">
        <f t="shared" si="662"/>
        <v>0</v>
      </c>
      <c r="X2575" s="182">
        <f t="shared" si="662"/>
        <v>0</v>
      </c>
      <c r="Y2575" s="182">
        <f t="shared" si="662"/>
        <v>0</v>
      </c>
      <c r="Z2575" s="182">
        <f t="shared" si="662"/>
        <v>0</v>
      </c>
      <c r="AA2575" s="182">
        <f t="shared" si="662"/>
        <v>0</v>
      </c>
      <c r="AB2575" s="182">
        <f t="shared" si="662"/>
        <v>0</v>
      </c>
      <c r="AC2575" s="182">
        <f t="shared" si="662"/>
        <v>0</v>
      </c>
      <c r="AD2575" s="182">
        <f t="shared" si="662"/>
        <v>0</v>
      </c>
      <c r="AE2575" s="182">
        <f t="shared" si="662"/>
        <v>0</v>
      </c>
      <c r="AF2575" s="182">
        <f t="shared" si="662"/>
        <v>0</v>
      </c>
      <c r="AG2575" s="182">
        <f t="shared" si="662"/>
        <v>0</v>
      </c>
      <c r="AH2575" s="182">
        <f t="shared" si="662"/>
        <v>0</v>
      </c>
      <c r="AI2575" s="182">
        <f t="shared" si="662"/>
        <v>0</v>
      </c>
      <c r="AJ2575" s="182">
        <f t="shared" si="662"/>
        <v>0</v>
      </c>
      <c r="AK2575" s="182">
        <f t="shared" si="662"/>
        <v>0</v>
      </c>
      <c r="AL2575" s="182">
        <f t="shared" si="662"/>
        <v>0</v>
      </c>
      <c r="AM2575" s="182">
        <f t="shared" si="662"/>
        <v>0</v>
      </c>
      <c r="AN2575" s="182">
        <f t="shared" si="662"/>
        <v>0</v>
      </c>
      <c r="AO2575" s="182">
        <f t="shared" si="662"/>
        <v>0</v>
      </c>
      <c r="AP2575" s="182">
        <f t="shared" si="662"/>
        <v>0</v>
      </c>
      <c r="AQ2575" s="182">
        <f t="shared" si="662"/>
        <v>0</v>
      </c>
      <c r="AR2575" s="182">
        <f t="shared" si="662"/>
        <v>0</v>
      </c>
      <c r="AS2575" s="182">
        <f t="shared" si="662"/>
        <v>0</v>
      </c>
      <c r="AT2575" s="182">
        <f t="shared" si="662"/>
        <v>0</v>
      </c>
      <c r="AU2575" s="182">
        <f t="shared" si="662"/>
        <v>0</v>
      </c>
      <c r="AV2575" s="182">
        <f t="shared" si="662"/>
        <v>0</v>
      </c>
      <c r="AW2575" s="182">
        <f t="shared" si="662"/>
        <v>0.8</v>
      </c>
      <c r="AX2575" s="182">
        <f t="shared" si="662"/>
        <v>0.8</v>
      </c>
      <c r="AY2575" s="182">
        <f t="shared" si="662"/>
        <v>1</v>
      </c>
      <c r="AZ2575" s="182">
        <f t="shared" si="662"/>
        <v>1</v>
      </c>
      <c r="BA2575" s="182">
        <f t="shared" si="662"/>
        <v>1</v>
      </c>
      <c r="BB2575" s="182">
        <f t="shared" si="662"/>
        <v>1</v>
      </c>
      <c r="BC2575" s="182">
        <f t="shared" si="662"/>
        <v>1</v>
      </c>
      <c r="BD2575" s="182">
        <f t="shared" si="662"/>
        <v>1</v>
      </c>
      <c r="BE2575" s="182">
        <f t="shared" si="662"/>
        <v>1</v>
      </c>
      <c r="BF2575" s="182">
        <f t="shared" si="662"/>
        <v>1</v>
      </c>
      <c r="BG2575" s="182">
        <f t="shared" si="662"/>
        <v>1</v>
      </c>
      <c r="BH2575" s="182">
        <f t="shared" si="662"/>
        <v>1</v>
      </c>
      <c r="BI2575" s="182">
        <f t="shared" si="662"/>
        <v>1</v>
      </c>
      <c r="BJ2575" s="182">
        <f t="shared" si="662"/>
        <v>1</v>
      </c>
      <c r="BK2575" s="182">
        <f t="shared" si="662"/>
        <v>1</v>
      </c>
      <c r="BL2575" s="182">
        <f t="shared" si="662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748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780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/>
      <c r="AV2578" s="182"/>
      <c r="AW2578" s="182">
        <v>1</v>
      </c>
      <c r="AX2578" s="182">
        <v>1</v>
      </c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747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780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/>
      <c r="AX2581" s="182"/>
      <c r="AY2581" s="182">
        <v>1</v>
      </c>
      <c r="AZ2581" s="182">
        <v>1</v>
      </c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780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/>
      <c r="AX2584" s="182"/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780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/>
      <c r="AY2587" s="182"/>
      <c r="AZ2587" s="182">
        <v>1</v>
      </c>
      <c r="BA2587" s="182">
        <v>1</v>
      </c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780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/>
      <c r="AX2590" s="182"/>
      <c r="AY2590" s="182">
        <v>1</v>
      </c>
      <c r="AZ2590" s="182">
        <v>1</v>
      </c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780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>
        <v>1</v>
      </c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3">T2597*$O$2597+T2600*$O$2600</f>
        <v>0</v>
      </c>
      <c r="U2594" s="185">
        <f t="shared" si="663"/>
        <v>0</v>
      </c>
      <c r="V2594" s="185">
        <f t="shared" si="663"/>
        <v>0</v>
      </c>
      <c r="W2594" s="185">
        <f t="shared" si="663"/>
        <v>0</v>
      </c>
      <c r="X2594" s="185">
        <f t="shared" si="663"/>
        <v>0</v>
      </c>
      <c r="Y2594" s="185">
        <f t="shared" si="663"/>
        <v>0</v>
      </c>
      <c r="Z2594" s="185">
        <f t="shared" si="663"/>
        <v>0</v>
      </c>
      <c r="AA2594" s="185">
        <f t="shared" si="663"/>
        <v>0</v>
      </c>
      <c r="AB2594" s="185">
        <f t="shared" si="663"/>
        <v>0</v>
      </c>
      <c r="AC2594" s="185">
        <f t="shared" si="663"/>
        <v>0</v>
      </c>
      <c r="AD2594" s="185">
        <f t="shared" si="663"/>
        <v>0</v>
      </c>
      <c r="AE2594" s="185">
        <f t="shared" si="663"/>
        <v>0</v>
      </c>
      <c r="AF2594" s="185">
        <f t="shared" si="663"/>
        <v>0</v>
      </c>
      <c r="AG2594" s="185">
        <f t="shared" si="663"/>
        <v>0</v>
      </c>
      <c r="AH2594" s="185">
        <f t="shared" si="663"/>
        <v>0</v>
      </c>
      <c r="AI2594" s="185">
        <f t="shared" si="663"/>
        <v>0</v>
      </c>
      <c r="AJ2594" s="185">
        <f t="shared" si="663"/>
        <v>0</v>
      </c>
      <c r="AK2594" s="185">
        <f t="shared" si="663"/>
        <v>0</v>
      </c>
      <c r="AL2594" s="185">
        <f t="shared" si="663"/>
        <v>0</v>
      </c>
      <c r="AM2594" s="185">
        <f t="shared" si="663"/>
        <v>0</v>
      </c>
      <c r="AN2594" s="185">
        <f t="shared" si="663"/>
        <v>0</v>
      </c>
      <c r="AO2594" s="185">
        <f t="shared" si="663"/>
        <v>0</v>
      </c>
      <c r="AP2594" s="185">
        <f t="shared" si="663"/>
        <v>0</v>
      </c>
      <c r="AQ2594" s="185">
        <f t="shared" si="663"/>
        <v>0</v>
      </c>
      <c r="AR2594" s="185">
        <f t="shared" si="663"/>
        <v>0</v>
      </c>
      <c r="AS2594" s="185">
        <f t="shared" si="663"/>
        <v>0</v>
      </c>
      <c r="AT2594" s="185">
        <f t="shared" si="663"/>
        <v>0</v>
      </c>
      <c r="AU2594" s="185">
        <f t="shared" si="663"/>
        <v>0</v>
      </c>
      <c r="AV2594" s="185">
        <f t="shared" si="663"/>
        <v>0.1</v>
      </c>
      <c r="AW2594" s="185">
        <f t="shared" si="663"/>
        <v>1</v>
      </c>
      <c r="AX2594" s="185">
        <f t="shared" si="663"/>
        <v>1</v>
      </c>
      <c r="AY2594" s="185">
        <f t="shared" si="663"/>
        <v>1</v>
      </c>
      <c r="AZ2594" s="185">
        <f t="shared" si="663"/>
        <v>1</v>
      </c>
      <c r="BA2594" s="185">
        <f t="shared" si="663"/>
        <v>1</v>
      </c>
      <c r="BB2594" s="185">
        <f t="shared" si="663"/>
        <v>1</v>
      </c>
      <c r="BC2594" s="185">
        <f t="shared" si="663"/>
        <v>1</v>
      </c>
      <c r="BD2594" s="185">
        <f t="shared" si="663"/>
        <v>1</v>
      </c>
      <c r="BE2594" s="185">
        <f t="shared" si="663"/>
        <v>1</v>
      </c>
      <c r="BF2594" s="185">
        <f t="shared" si="663"/>
        <v>1</v>
      </c>
      <c r="BG2594" s="185">
        <f t="shared" si="663"/>
        <v>1</v>
      </c>
      <c r="BH2594" s="185">
        <f t="shared" si="663"/>
        <v>1</v>
      </c>
      <c r="BI2594" s="185">
        <f t="shared" si="663"/>
        <v>1</v>
      </c>
      <c r="BJ2594" s="185">
        <f t="shared" si="663"/>
        <v>1</v>
      </c>
      <c r="BK2594" s="185">
        <f t="shared" si="663"/>
        <v>1</v>
      </c>
      <c r="BL2594" s="185">
        <f t="shared" si="663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4">T2598*$O$2597+T2601*$O$2600</f>
        <v>0</v>
      </c>
      <c r="U2595" s="182">
        <f t="shared" si="664"/>
        <v>0</v>
      </c>
      <c r="V2595" s="182">
        <f t="shared" si="664"/>
        <v>0</v>
      </c>
      <c r="W2595" s="182">
        <f t="shared" si="664"/>
        <v>0</v>
      </c>
      <c r="X2595" s="182">
        <f t="shared" si="664"/>
        <v>0</v>
      </c>
      <c r="Y2595" s="182">
        <f t="shared" si="664"/>
        <v>0</v>
      </c>
      <c r="Z2595" s="182">
        <f t="shared" si="664"/>
        <v>0</v>
      </c>
      <c r="AA2595" s="182">
        <f t="shared" si="664"/>
        <v>0</v>
      </c>
      <c r="AB2595" s="182">
        <f t="shared" si="664"/>
        <v>0</v>
      </c>
      <c r="AC2595" s="182">
        <f t="shared" si="664"/>
        <v>0</v>
      </c>
      <c r="AD2595" s="182">
        <f t="shared" si="664"/>
        <v>0</v>
      </c>
      <c r="AE2595" s="182">
        <f t="shared" si="664"/>
        <v>0</v>
      </c>
      <c r="AF2595" s="182">
        <f t="shared" si="664"/>
        <v>0</v>
      </c>
      <c r="AG2595" s="182">
        <f t="shared" si="664"/>
        <v>0</v>
      </c>
      <c r="AH2595" s="182">
        <f t="shared" si="664"/>
        <v>0</v>
      </c>
      <c r="AI2595" s="182">
        <f t="shared" si="664"/>
        <v>0</v>
      </c>
      <c r="AJ2595" s="182">
        <f t="shared" si="664"/>
        <v>0</v>
      </c>
      <c r="AK2595" s="182">
        <f t="shared" si="664"/>
        <v>0</v>
      </c>
      <c r="AL2595" s="182">
        <f t="shared" si="664"/>
        <v>0</v>
      </c>
      <c r="AM2595" s="182">
        <f t="shared" si="664"/>
        <v>0</v>
      </c>
      <c r="AN2595" s="182">
        <f t="shared" si="664"/>
        <v>0</v>
      </c>
      <c r="AO2595" s="182">
        <f t="shared" si="664"/>
        <v>0</v>
      </c>
      <c r="AP2595" s="182">
        <f t="shared" si="664"/>
        <v>0</v>
      </c>
      <c r="AQ2595" s="182">
        <f t="shared" si="664"/>
        <v>0</v>
      </c>
      <c r="AR2595" s="182">
        <f t="shared" si="664"/>
        <v>0</v>
      </c>
      <c r="AS2595" s="182">
        <f t="shared" si="664"/>
        <v>0</v>
      </c>
      <c r="AT2595" s="182">
        <f t="shared" si="664"/>
        <v>0</v>
      </c>
      <c r="AU2595" s="182">
        <f t="shared" si="664"/>
        <v>0</v>
      </c>
      <c r="AV2595" s="182">
        <f t="shared" si="664"/>
        <v>0</v>
      </c>
      <c r="AW2595" s="182">
        <f t="shared" si="664"/>
        <v>0</v>
      </c>
      <c r="AX2595" s="182">
        <f t="shared" si="664"/>
        <v>0</v>
      </c>
      <c r="AY2595" s="182">
        <f t="shared" si="664"/>
        <v>0</v>
      </c>
      <c r="AZ2595" s="182">
        <f t="shared" si="664"/>
        <v>0</v>
      </c>
      <c r="BA2595" s="182">
        <f t="shared" si="664"/>
        <v>0</v>
      </c>
      <c r="BB2595" s="182">
        <f t="shared" si="664"/>
        <v>0</v>
      </c>
      <c r="BC2595" s="182">
        <f t="shared" si="664"/>
        <v>0</v>
      </c>
      <c r="BD2595" s="182">
        <f t="shared" si="664"/>
        <v>0</v>
      </c>
      <c r="BE2595" s="182">
        <f t="shared" si="664"/>
        <v>0</v>
      </c>
      <c r="BF2595" s="182">
        <f t="shared" si="664"/>
        <v>0</v>
      </c>
      <c r="BG2595" s="182">
        <f t="shared" si="664"/>
        <v>0</v>
      </c>
      <c r="BH2595" s="182">
        <f t="shared" si="664"/>
        <v>0</v>
      </c>
      <c r="BI2595" s="182">
        <f t="shared" si="664"/>
        <v>0</v>
      </c>
      <c r="BJ2595" s="182">
        <f t="shared" si="664"/>
        <v>0</v>
      </c>
      <c r="BK2595" s="182">
        <f t="shared" si="664"/>
        <v>0</v>
      </c>
      <c r="BL2595" s="182">
        <f t="shared" si="664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780</v>
      </c>
      <c r="S2596" s="182">
        <f>S2599*$O$2597+S2602*$O$2600</f>
        <v>0</v>
      </c>
      <c r="T2596" s="182">
        <f t="shared" ref="T2596:BL2596" si="665">T2599*$O$2597+T2602*$O$2600</f>
        <v>0</v>
      </c>
      <c r="U2596" s="182">
        <f t="shared" si="665"/>
        <v>0</v>
      </c>
      <c r="V2596" s="182">
        <f t="shared" si="665"/>
        <v>0</v>
      </c>
      <c r="W2596" s="182">
        <f t="shared" si="665"/>
        <v>0</v>
      </c>
      <c r="X2596" s="182">
        <f t="shared" si="665"/>
        <v>0</v>
      </c>
      <c r="Y2596" s="182">
        <f t="shared" si="665"/>
        <v>0</v>
      </c>
      <c r="Z2596" s="182">
        <f t="shared" si="665"/>
        <v>0</v>
      </c>
      <c r="AA2596" s="182">
        <f t="shared" si="665"/>
        <v>0</v>
      </c>
      <c r="AB2596" s="182">
        <f t="shared" si="665"/>
        <v>0</v>
      </c>
      <c r="AC2596" s="182">
        <f t="shared" si="665"/>
        <v>0</v>
      </c>
      <c r="AD2596" s="182">
        <f t="shared" si="665"/>
        <v>0</v>
      </c>
      <c r="AE2596" s="182">
        <f t="shared" si="665"/>
        <v>0</v>
      </c>
      <c r="AF2596" s="182">
        <f t="shared" si="665"/>
        <v>0</v>
      </c>
      <c r="AG2596" s="182">
        <f t="shared" si="665"/>
        <v>0</v>
      </c>
      <c r="AH2596" s="182">
        <f t="shared" si="665"/>
        <v>0</v>
      </c>
      <c r="AI2596" s="182">
        <f t="shared" si="665"/>
        <v>0</v>
      </c>
      <c r="AJ2596" s="182">
        <f t="shared" si="665"/>
        <v>0</v>
      </c>
      <c r="AK2596" s="182">
        <f t="shared" si="665"/>
        <v>0</v>
      </c>
      <c r="AL2596" s="182">
        <f t="shared" si="665"/>
        <v>0</v>
      </c>
      <c r="AM2596" s="182">
        <f t="shared" si="665"/>
        <v>0</v>
      </c>
      <c r="AN2596" s="182">
        <f t="shared" si="665"/>
        <v>0</v>
      </c>
      <c r="AO2596" s="182">
        <f t="shared" si="665"/>
        <v>0</v>
      </c>
      <c r="AP2596" s="182">
        <f t="shared" si="665"/>
        <v>0</v>
      </c>
      <c r="AQ2596" s="182">
        <f t="shared" si="665"/>
        <v>0</v>
      </c>
      <c r="AR2596" s="182">
        <f t="shared" si="665"/>
        <v>0</v>
      </c>
      <c r="AS2596" s="182">
        <f t="shared" si="665"/>
        <v>0</v>
      </c>
      <c r="AT2596" s="182">
        <f t="shared" si="665"/>
        <v>0</v>
      </c>
      <c r="AU2596" s="182">
        <f t="shared" si="665"/>
        <v>0</v>
      </c>
      <c r="AV2596" s="182">
        <f t="shared" si="665"/>
        <v>0</v>
      </c>
      <c r="AW2596" s="182">
        <f t="shared" si="665"/>
        <v>0</v>
      </c>
      <c r="AX2596" s="182">
        <f t="shared" si="665"/>
        <v>0.1</v>
      </c>
      <c r="AY2596" s="182">
        <f t="shared" si="665"/>
        <v>1</v>
      </c>
      <c r="AZ2596" s="182">
        <f t="shared" si="665"/>
        <v>1</v>
      </c>
      <c r="BA2596" s="182">
        <f t="shared" si="665"/>
        <v>1</v>
      </c>
      <c r="BB2596" s="182">
        <f t="shared" si="665"/>
        <v>1</v>
      </c>
      <c r="BC2596" s="182">
        <f t="shared" si="665"/>
        <v>1</v>
      </c>
      <c r="BD2596" s="182">
        <f t="shared" si="665"/>
        <v>1</v>
      </c>
      <c r="BE2596" s="182">
        <f t="shared" si="665"/>
        <v>1</v>
      </c>
      <c r="BF2596" s="182">
        <f t="shared" si="665"/>
        <v>1</v>
      </c>
      <c r="BG2596" s="182">
        <f t="shared" si="665"/>
        <v>1</v>
      </c>
      <c r="BH2596" s="182">
        <f t="shared" si="665"/>
        <v>1</v>
      </c>
      <c r="BI2596" s="182">
        <f t="shared" si="665"/>
        <v>1</v>
      </c>
      <c r="BJ2596" s="182">
        <f t="shared" si="665"/>
        <v>1</v>
      </c>
      <c r="BK2596" s="182">
        <f t="shared" si="665"/>
        <v>1</v>
      </c>
      <c r="BL2596" s="182">
        <f t="shared" si="665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749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780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/>
      <c r="AW2599" s="182"/>
      <c r="AX2599" s="182">
        <v>1</v>
      </c>
      <c r="AY2599" s="182">
        <v>1</v>
      </c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750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780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/>
      <c r="AX2602" s="182"/>
      <c r="AY2602" s="182">
        <v>1</v>
      </c>
      <c r="AZ2602" s="182">
        <v>1</v>
      </c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6">T2606*$O$2606+T2609*$O$2609</f>
        <v>0</v>
      </c>
      <c r="U2603" s="185">
        <f t="shared" si="666"/>
        <v>0</v>
      </c>
      <c r="V2603" s="185">
        <f t="shared" si="666"/>
        <v>0</v>
      </c>
      <c r="W2603" s="185">
        <f t="shared" si="666"/>
        <v>0</v>
      </c>
      <c r="X2603" s="185">
        <f t="shared" si="666"/>
        <v>0</v>
      </c>
      <c r="Y2603" s="185">
        <f t="shared" si="666"/>
        <v>0</v>
      </c>
      <c r="Z2603" s="185">
        <f t="shared" si="666"/>
        <v>0</v>
      </c>
      <c r="AA2603" s="185">
        <f t="shared" si="666"/>
        <v>0</v>
      </c>
      <c r="AB2603" s="185">
        <f t="shared" si="666"/>
        <v>0</v>
      </c>
      <c r="AC2603" s="185">
        <f t="shared" si="666"/>
        <v>0</v>
      </c>
      <c r="AD2603" s="185">
        <f t="shared" si="666"/>
        <v>0</v>
      </c>
      <c r="AE2603" s="185">
        <f t="shared" si="666"/>
        <v>0</v>
      </c>
      <c r="AF2603" s="185">
        <f t="shared" si="666"/>
        <v>0</v>
      </c>
      <c r="AG2603" s="185">
        <f t="shared" si="666"/>
        <v>0</v>
      </c>
      <c r="AH2603" s="185">
        <f t="shared" si="666"/>
        <v>0</v>
      </c>
      <c r="AI2603" s="185">
        <f t="shared" si="666"/>
        <v>0</v>
      </c>
      <c r="AJ2603" s="185">
        <f t="shared" si="666"/>
        <v>0</v>
      </c>
      <c r="AK2603" s="185">
        <f t="shared" si="666"/>
        <v>0</v>
      </c>
      <c r="AL2603" s="185">
        <f t="shared" si="666"/>
        <v>0</v>
      </c>
      <c r="AM2603" s="185">
        <f t="shared" si="666"/>
        <v>0</v>
      </c>
      <c r="AN2603" s="185">
        <f t="shared" si="666"/>
        <v>0</v>
      </c>
      <c r="AO2603" s="185">
        <f t="shared" si="666"/>
        <v>0</v>
      </c>
      <c r="AP2603" s="185">
        <f t="shared" si="666"/>
        <v>0</v>
      </c>
      <c r="AQ2603" s="185">
        <f t="shared" si="666"/>
        <v>0</v>
      </c>
      <c r="AR2603" s="185">
        <f t="shared" si="666"/>
        <v>0</v>
      </c>
      <c r="AS2603" s="185">
        <f t="shared" si="666"/>
        <v>0</v>
      </c>
      <c r="AT2603" s="185">
        <f t="shared" si="666"/>
        <v>0</v>
      </c>
      <c r="AU2603" s="185">
        <f t="shared" si="666"/>
        <v>0</v>
      </c>
      <c r="AV2603" s="185">
        <f t="shared" si="666"/>
        <v>0</v>
      </c>
      <c r="AW2603" s="185">
        <f t="shared" si="666"/>
        <v>0.7</v>
      </c>
      <c r="AX2603" s="185">
        <f t="shared" si="666"/>
        <v>0.7</v>
      </c>
      <c r="AY2603" s="185">
        <f t="shared" si="666"/>
        <v>1</v>
      </c>
      <c r="AZ2603" s="185">
        <f t="shared" si="666"/>
        <v>1</v>
      </c>
      <c r="BA2603" s="185">
        <f t="shared" si="666"/>
        <v>1</v>
      </c>
      <c r="BB2603" s="185">
        <f t="shared" si="666"/>
        <v>1</v>
      </c>
      <c r="BC2603" s="185">
        <f t="shared" si="666"/>
        <v>1</v>
      </c>
      <c r="BD2603" s="185">
        <f t="shared" si="666"/>
        <v>1</v>
      </c>
      <c r="BE2603" s="185">
        <f t="shared" si="666"/>
        <v>1</v>
      </c>
      <c r="BF2603" s="185">
        <f t="shared" si="666"/>
        <v>1</v>
      </c>
      <c r="BG2603" s="185">
        <f t="shared" si="666"/>
        <v>1</v>
      </c>
      <c r="BH2603" s="185">
        <f t="shared" si="666"/>
        <v>1</v>
      </c>
      <c r="BI2603" s="185">
        <f t="shared" si="666"/>
        <v>1</v>
      </c>
      <c r="BJ2603" s="185">
        <f t="shared" si="666"/>
        <v>1</v>
      </c>
      <c r="BK2603" s="185">
        <f t="shared" si="666"/>
        <v>1</v>
      </c>
      <c r="BL2603" s="185">
        <f t="shared" si="666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7">T2607*$O$2606+T2610*$O$2609</f>
        <v>0</v>
      </c>
      <c r="U2604" s="182">
        <f t="shared" si="667"/>
        <v>0</v>
      </c>
      <c r="V2604" s="182">
        <f t="shared" si="667"/>
        <v>0</v>
      </c>
      <c r="W2604" s="182">
        <f t="shared" si="667"/>
        <v>0</v>
      </c>
      <c r="X2604" s="182">
        <f t="shared" si="667"/>
        <v>0</v>
      </c>
      <c r="Y2604" s="182">
        <f t="shared" si="667"/>
        <v>0</v>
      </c>
      <c r="Z2604" s="182">
        <f t="shared" si="667"/>
        <v>0</v>
      </c>
      <c r="AA2604" s="182">
        <f t="shared" si="667"/>
        <v>0</v>
      </c>
      <c r="AB2604" s="182">
        <f t="shared" si="667"/>
        <v>0</v>
      </c>
      <c r="AC2604" s="182">
        <f t="shared" si="667"/>
        <v>0</v>
      </c>
      <c r="AD2604" s="182">
        <f t="shared" si="667"/>
        <v>0</v>
      </c>
      <c r="AE2604" s="182">
        <f t="shared" si="667"/>
        <v>0</v>
      </c>
      <c r="AF2604" s="182">
        <f t="shared" si="667"/>
        <v>0</v>
      </c>
      <c r="AG2604" s="182">
        <f t="shared" si="667"/>
        <v>0</v>
      </c>
      <c r="AH2604" s="182">
        <f t="shared" si="667"/>
        <v>0</v>
      </c>
      <c r="AI2604" s="182">
        <f t="shared" si="667"/>
        <v>0</v>
      </c>
      <c r="AJ2604" s="182">
        <f t="shared" si="667"/>
        <v>0</v>
      </c>
      <c r="AK2604" s="182">
        <f t="shared" si="667"/>
        <v>0</v>
      </c>
      <c r="AL2604" s="182">
        <f t="shared" si="667"/>
        <v>0</v>
      </c>
      <c r="AM2604" s="182">
        <f t="shared" si="667"/>
        <v>0</v>
      </c>
      <c r="AN2604" s="182">
        <f t="shared" si="667"/>
        <v>0</v>
      </c>
      <c r="AO2604" s="182">
        <f t="shared" si="667"/>
        <v>0</v>
      </c>
      <c r="AP2604" s="182">
        <f t="shared" si="667"/>
        <v>0</v>
      </c>
      <c r="AQ2604" s="182">
        <f t="shared" si="667"/>
        <v>0</v>
      </c>
      <c r="AR2604" s="182">
        <f t="shared" si="667"/>
        <v>0</v>
      </c>
      <c r="AS2604" s="182">
        <f t="shared" si="667"/>
        <v>0</v>
      </c>
      <c r="AT2604" s="182">
        <f t="shared" si="667"/>
        <v>0</v>
      </c>
      <c r="AU2604" s="182">
        <f t="shared" si="667"/>
        <v>0</v>
      </c>
      <c r="AV2604" s="182">
        <f t="shared" si="667"/>
        <v>0</v>
      </c>
      <c r="AW2604" s="182">
        <f t="shared" si="667"/>
        <v>0</v>
      </c>
      <c r="AX2604" s="182">
        <f t="shared" si="667"/>
        <v>0</v>
      </c>
      <c r="AY2604" s="182">
        <f t="shared" si="667"/>
        <v>0</v>
      </c>
      <c r="AZ2604" s="182">
        <f t="shared" si="667"/>
        <v>0</v>
      </c>
      <c r="BA2604" s="182">
        <f t="shared" si="667"/>
        <v>0</v>
      </c>
      <c r="BB2604" s="182">
        <f t="shared" si="667"/>
        <v>0</v>
      </c>
      <c r="BC2604" s="182">
        <f t="shared" si="667"/>
        <v>0</v>
      </c>
      <c r="BD2604" s="182">
        <f t="shared" si="667"/>
        <v>0</v>
      </c>
      <c r="BE2604" s="182">
        <f t="shared" si="667"/>
        <v>0</v>
      </c>
      <c r="BF2604" s="182">
        <f t="shared" si="667"/>
        <v>0</v>
      </c>
      <c r="BG2604" s="182">
        <f t="shared" si="667"/>
        <v>0</v>
      </c>
      <c r="BH2604" s="182">
        <f t="shared" si="667"/>
        <v>0</v>
      </c>
      <c r="BI2604" s="182">
        <f t="shared" si="667"/>
        <v>0</v>
      </c>
      <c r="BJ2604" s="182">
        <f t="shared" si="667"/>
        <v>0</v>
      </c>
      <c r="BK2604" s="182">
        <f t="shared" si="667"/>
        <v>0</v>
      </c>
      <c r="BL2604" s="182">
        <f t="shared" si="667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780</v>
      </c>
      <c r="S2605" s="182">
        <f>S2608*$O$2606+S2611*$O$2609</f>
        <v>0</v>
      </c>
      <c r="T2605" s="182">
        <f t="shared" ref="T2605:BL2605" si="668">T2608*$O$2606+T2611*$O$2609</f>
        <v>0</v>
      </c>
      <c r="U2605" s="182">
        <f t="shared" si="668"/>
        <v>0</v>
      </c>
      <c r="V2605" s="182">
        <f t="shared" si="668"/>
        <v>0</v>
      </c>
      <c r="W2605" s="182">
        <f t="shared" si="668"/>
        <v>0</v>
      </c>
      <c r="X2605" s="182">
        <f t="shared" si="668"/>
        <v>0</v>
      </c>
      <c r="Y2605" s="182">
        <f t="shared" si="668"/>
        <v>0</v>
      </c>
      <c r="Z2605" s="182">
        <f t="shared" si="668"/>
        <v>0</v>
      </c>
      <c r="AA2605" s="182">
        <f t="shared" si="668"/>
        <v>0</v>
      </c>
      <c r="AB2605" s="182">
        <f t="shared" si="668"/>
        <v>0</v>
      </c>
      <c r="AC2605" s="182">
        <f t="shared" si="668"/>
        <v>0</v>
      </c>
      <c r="AD2605" s="182">
        <f t="shared" si="668"/>
        <v>0</v>
      </c>
      <c r="AE2605" s="182">
        <f t="shared" si="668"/>
        <v>0</v>
      </c>
      <c r="AF2605" s="182">
        <f t="shared" si="668"/>
        <v>0</v>
      </c>
      <c r="AG2605" s="182">
        <f t="shared" si="668"/>
        <v>0</v>
      </c>
      <c r="AH2605" s="182">
        <f t="shared" si="668"/>
        <v>0</v>
      </c>
      <c r="AI2605" s="182">
        <f t="shared" si="668"/>
        <v>0</v>
      </c>
      <c r="AJ2605" s="182">
        <f t="shared" si="668"/>
        <v>0</v>
      </c>
      <c r="AK2605" s="182">
        <f t="shared" si="668"/>
        <v>0</v>
      </c>
      <c r="AL2605" s="182">
        <f t="shared" si="668"/>
        <v>0</v>
      </c>
      <c r="AM2605" s="182">
        <f t="shared" si="668"/>
        <v>0</v>
      </c>
      <c r="AN2605" s="182">
        <f t="shared" si="668"/>
        <v>0</v>
      </c>
      <c r="AO2605" s="182">
        <f t="shared" si="668"/>
        <v>0</v>
      </c>
      <c r="AP2605" s="182">
        <f t="shared" si="668"/>
        <v>0</v>
      </c>
      <c r="AQ2605" s="182">
        <f t="shared" si="668"/>
        <v>0</v>
      </c>
      <c r="AR2605" s="182">
        <f t="shared" si="668"/>
        <v>0</v>
      </c>
      <c r="AS2605" s="182">
        <f t="shared" si="668"/>
        <v>0</v>
      </c>
      <c r="AT2605" s="182">
        <f t="shared" si="668"/>
        <v>0</v>
      </c>
      <c r="AU2605" s="182">
        <f t="shared" si="668"/>
        <v>0</v>
      </c>
      <c r="AV2605" s="182">
        <f t="shared" si="668"/>
        <v>0</v>
      </c>
      <c r="AW2605" s="182">
        <f t="shared" si="668"/>
        <v>0</v>
      </c>
      <c r="AX2605" s="182">
        <f t="shared" si="668"/>
        <v>0</v>
      </c>
      <c r="AY2605" s="182">
        <f t="shared" si="668"/>
        <v>0.7</v>
      </c>
      <c r="AZ2605" s="182">
        <f t="shared" si="668"/>
        <v>0.7</v>
      </c>
      <c r="BA2605" s="182">
        <f t="shared" si="668"/>
        <v>1</v>
      </c>
      <c r="BB2605" s="182">
        <f t="shared" si="668"/>
        <v>1</v>
      </c>
      <c r="BC2605" s="182">
        <f t="shared" si="668"/>
        <v>1</v>
      </c>
      <c r="BD2605" s="182">
        <f t="shared" si="668"/>
        <v>1</v>
      </c>
      <c r="BE2605" s="182">
        <f t="shared" si="668"/>
        <v>1</v>
      </c>
      <c r="BF2605" s="182">
        <f t="shared" si="668"/>
        <v>1</v>
      </c>
      <c r="BG2605" s="182">
        <f t="shared" si="668"/>
        <v>1</v>
      </c>
      <c r="BH2605" s="182">
        <f t="shared" si="668"/>
        <v>1</v>
      </c>
      <c r="BI2605" s="182">
        <f t="shared" si="668"/>
        <v>1</v>
      </c>
      <c r="BJ2605" s="182">
        <f t="shared" si="668"/>
        <v>1</v>
      </c>
      <c r="BK2605" s="182">
        <f t="shared" si="668"/>
        <v>1</v>
      </c>
      <c r="BL2605" s="182">
        <f t="shared" si="668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748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780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/>
      <c r="AX2608" s="182"/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751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780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/>
      <c r="AZ2611" s="182"/>
      <c r="BA2611" s="182">
        <v>1</v>
      </c>
      <c r="BB2611" s="182">
        <v>1</v>
      </c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780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/>
      <c r="BC2614" s="182"/>
      <c r="BD2614" s="182">
        <v>1</v>
      </c>
      <c r="BE2614" s="182">
        <v>1</v>
      </c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780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/>
      <c r="AX2617" s="182"/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780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/>
      <c r="AZ2620" s="182"/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780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/>
      <c r="BA2623" s="182"/>
      <c r="BB2623" s="182">
        <v>1</v>
      </c>
      <c r="BC2623" s="182">
        <v>1</v>
      </c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780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/>
      <c r="BA2626" s="182"/>
      <c r="BB2626" s="182">
        <v>1</v>
      </c>
      <c r="BC2626" s="182">
        <v>1</v>
      </c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9">T2630*$O$2630+T2633*$O$2633</f>
        <v>0</v>
      </c>
      <c r="U2627" s="185">
        <f t="shared" si="669"/>
        <v>0</v>
      </c>
      <c r="V2627" s="185">
        <f t="shared" si="669"/>
        <v>0</v>
      </c>
      <c r="W2627" s="185">
        <f t="shared" si="669"/>
        <v>0</v>
      </c>
      <c r="X2627" s="185">
        <f t="shared" si="669"/>
        <v>0</v>
      </c>
      <c r="Y2627" s="185">
        <f t="shared" si="669"/>
        <v>0</v>
      </c>
      <c r="Z2627" s="185">
        <f t="shared" si="669"/>
        <v>0</v>
      </c>
      <c r="AA2627" s="185">
        <f t="shared" si="669"/>
        <v>0</v>
      </c>
      <c r="AB2627" s="185">
        <f t="shared" si="669"/>
        <v>0</v>
      </c>
      <c r="AC2627" s="185">
        <f t="shared" si="669"/>
        <v>0</v>
      </c>
      <c r="AD2627" s="185">
        <f t="shared" si="669"/>
        <v>0</v>
      </c>
      <c r="AE2627" s="185">
        <f t="shared" si="669"/>
        <v>0</v>
      </c>
      <c r="AF2627" s="185">
        <f t="shared" si="669"/>
        <v>0</v>
      </c>
      <c r="AG2627" s="185">
        <f t="shared" si="669"/>
        <v>0</v>
      </c>
      <c r="AH2627" s="185">
        <f t="shared" si="669"/>
        <v>0</v>
      </c>
      <c r="AI2627" s="185">
        <f t="shared" si="669"/>
        <v>0</v>
      </c>
      <c r="AJ2627" s="185">
        <f t="shared" si="669"/>
        <v>0</v>
      </c>
      <c r="AK2627" s="185">
        <f t="shared" si="669"/>
        <v>0</v>
      </c>
      <c r="AL2627" s="185">
        <f t="shared" si="669"/>
        <v>0</v>
      </c>
      <c r="AM2627" s="185">
        <f t="shared" si="669"/>
        <v>0</v>
      </c>
      <c r="AN2627" s="185">
        <f t="shared" si="669"/>
        <v>0</v>
      </c>
      <c r="AO2627" s="185">
        <f t="shared" si="669"/>
        <v>0</v>
      </c>
      <c r="AP2627" s="185">
        <f t="shared" si="669"/>
        <v>0</v>
      </c>
      <c r="AQ2627" s="185">
        <f t="shared" si="669"/>
        <v>0</v>
      </c>
      <c r="AR2627" s="185">
        <f t="shared" si="669"/>
        <v>0</v>
      </c>
      <c r="AS2627" s="185">
        <f t="shared" si="669"/>
        <v>0</v>
      </c>
      <c r="AT2627" s="185">
        <f t="shared" si="669"/>
        <v>0</v>
      </c>
      <c r="AU2627" s="185">
        <f t="shared" si="669"/>
        <v>0</v>
      </c>
      <c r="AV2627" s="185">
        <f t="shared" si="669"/>
        <v>0</v>
      </c>
      <c r="AW2627" s="185">
        <f t="shared" si="669"/>
        <v>0</v>
      </c>
      <c r="AX2627" s="185">
        <f t="shared" si="669"/>
        <v>0</v>
      </c>
      <c r="AY2627" s="185">
        <f t="shared" si="669"/>
        <v>0.8</v>
      </c>
      <c r="AZ2627" s="185">
        <f t="shared" si="669"/>
        <v>0.8</v>
      </c>
      <c r="BA2627" s="185">
        <f t="shared" si="669"/>
        <v>1</v>
      </c>
      <c r="BB2627" s="185">
        <f t="shared" si="669"/>
        <v>1</v>
      </c>
      <c r="BC2627" s="185">
        <f t="shared" si="669"/>
        <v>1</v>
      </c>
      <c r="BD2627" s="185">
        <f t="shared" si="669"/>
        <v>1</v>
      </c>
      <c r="BE2627" s="185">
        <f t="shared" si="669"/>
        <v>1</v>
      </c>
      <c r="BF2627" s="185">
        <f t="shared" si="669"/>
        <v>1</v>
      </c>
      <c r="BG2627" s="185">
        <f t="shared" si="669"/>
        <v>1</v>
      </c>
      <c r="BH2627" s="185">
        <f t="shared" si="669"/>
        <v>1</v>
      </c>
      <c r="BI2627" s="185">
        <f t="shared" si="669"/>
        <v>1</v>
      </c>
      <c r="BJ2627" s="185">
        <f t="shared" si="669"/>
        <v>1</v>
      </c>
      <c r="BK2627" s="185">
        <f t="shared" si="669"/>
        <v>1</v>
      </c>
      <c r="BL2627" s="185">
        <f t="shared" si="669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70">T2631*$O$2630+T2634*$O$2633</f>
        <v>0</v>
      </c>
      <c r="U2628" s="182">
        <f t="shared" si="670"/>
        <v>0</v>
      </c>
      <c r="V2628" s="182">
        <f t="shared" si="670"/>
        <v>0</v>
      </c>
      <c r="W2628" s="182">
        <f t="shared" si="670"/>
        <v>0</v>
      </c>
      <c r="X2628" s="182">
        <f t="shared" si="670"/>
        <v>0</v>
      </c>
      <c r="Y2628" s="182">
        <f t="shared" si="670"/>
        <v>0</v>
      </c>
      <c r="Z2628" s="182">
        <f t="shared" si="670"/>
        <v>0</v>
      </c>
      <c r="AA2628" s="182">
        <f t="shared" si="670"/>
        <v>0</v>
      </c>
      <c r="AB2628" s="182">
        <f t="shared" si="670"/>
        <v>0</v>
      </c>
      <c r="AC2628" s="182">
        <f t="shared" si="670"/>
        <v>0</v>
      </c>
      <c r="AD2628" s="182">
        <f t="shared" si="670"/>
        <v>0</v>
      </c>
      <c r="AE2628" s="182">
        <f t="shared" si="670"/>
        <v>0</v>
      </c>
      <c r="AF2628" s="182">
        <f t="shared" si="670"/>
        <v>0</v>
      </c>
      <c r="AG2628" s="182">
        <f t="shared" si="670"/>
        <v>0</v>
      </c>
      <c r="AH2628" s="182">
        <f t="shared" si="670"/>
        <v>0</v>
      </c>
      <c r="AI2628" s="182">
        <f t="shared" si="670"/>
        <v>0</v>
      </c>
      <c r="AJ2628" s="182">
        <f t="shared" si="670"/>
        <v>0</v>
      </c>
      <c r="AK2628" s="182">
        <f t="shared" si="670"/>
        <v>0</v>
      </c>
      <c r="AL2628" s="182">
        <f t="shared" si="670"/>
        <v>0</v>
      </c>
      <c r="AM2628" s="182">
        <f t="shared" si="670"/>
        <v>0</v>
      </c>
      <c r="AN2628" s="182">
        <f t="shared" si="670"/>
        <v>0</v>
      </c>
      <c r="AO2628" s="182">
        <f t="shared" si="670"/>
        <v>0</v>
      </c>
      <c r="AP2628" s="182">
        <f t="shared" si="670"/>
        <v>0</v>
      </c>
      <c r="AQ2628" s="182">
        <f t="shared" si="670"/>
        <v>0</v>
      </c>
      <c r="AR2628" s="182">
        <f t="shared" si="670"/>
        <v>0</v>
      </c>
      <c r="AS2628" s="182">
        <f t="shared" si="670"/>
        <v>0</v>
      </c>
      <c r="AT2628" s="182">
        <f t="shared" si="670"/>
        <v>0</v>
      </c>
      <c r="AU2628" s="182">
        <f t="shared" si="670"/>
        <v>0</v>
      </c>
      <c r="AV2628" s="182">
        <f t="shared" si="670"/>
        <v>0</v>
      </c>
      <c r="AW2628" s="182">
        <f t="shared" si="670"/>
        <v>0</v>
      </c>
      <c r="AX2628" s="182">
        <f t="shared" si="670"/>
        <v>0</v>
      </c>
      <c r="AY2628" s="182">
        <f t="shared" si="670"/>
        <v>0</v>
      </c>
      <c r="AZ2628" s="182">
        <f t="shared" si="670"/>
        <v>0</v>
      </c>
      <c r="BA2628" s="182">
        <f t="shared" si="670"/>
        <v>0</v>
      </c>
      <c r="BB2628" s="182">
        <f t="shared" si="670"/>
        <v>0</v>
      </c>
      <c r="BC2628" s="182">
        <f t="shared" si="670"/>
        <v>0</v>
      </c>
      <c r="BD2628" s="182">
        <f t="shared" si="670"/>
        <v>0</v>
      </c>
      <c r="BE2628" s="182">
        <f t="shared" si="670"/>
        <v>0</v>
      </c>
      <c r="BF2628" s="182">
        <f t="shared" si="670"/>
        <v>0</v>
      </c>
      <c r="BG2628" s="182">
        <f t="shared" si="670"/>
        <v>0</v>
      </c>
      <c r="BH2628" s="182">
        <f t="shared" si="670"/>
        <v>0</v>
      </c>
      <c r="BI2628" s="182">
        <f t="shared" si="670"/>
        <v>0</v>
      </c>
      <c r="BJ2628" s="182">
        <f t="shared" si="670"/>
        <v>0</v>
      </c>
      <c r="BK2628" s="182">
        <f t="shared" si="670"/>
        <v>0</v>
      </c>
      <c r="BL2628" s="182">
        <f t="shared" si="670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780</v>
      </c>
      <c r="S2629" s="182">
        <f>S2632*$O$2630+S2635*$O$2633</f>
        <v>0</v>
      </c>
      <c r="T2629" s="182">
        <f t="shared" ref="T2629:BL2629" si="671">T2632*$O$2630+T2635*$O$2633</f>
        <v>0</v>
      </c>
      <c r="U2629" s="182">
        <f t="shared" si="671"/>
        <v>0</v>
      </c>
      <c r="V2629" s="182">
        <f t="shared" si="671"/>
        <v>0</v>
      </c>
      <c r="W2629" s="182">
        <f t="shared" si="671"/>
        <v>0</v>
      </c>
      <c r="X2629" s="182">
        <f t="shared" si="671"/>
        <v>0</v>
      </c>
      <c r="Y2629" s="182">
        <f t="shared" si="671"/>
        <v>0</v>
      </c>
      <c r="Z2629" s="182">
        <f t="shared" si="671"/>
        <v>0</v>
      </c>
      <c r="AA2629" s="182">
        <f t="shared" si="671"/>
        <v>0</v>
      </c>
      <c r="AB2629" s="182">
        <f t="shared" si="671"/>
        <v>0</v>
      </c>
      <c r="AC2629" s="182">
        <f t="shared" si="671"/>
        <v>0</v>
      </c>
      <c r="AD2629" s="182">
        <f t="shared" si="671"/>
        <v>0</v>
      </c>
      <c r="AE2629" s="182">
        <f t="shared" si="671"/>
        <v>0</v>
      </c>
      <c r="AF2629" s="182">
        <f t="shared" si="671"/>
        <v>0</v>
      </c>
      <c r="AG2629" s="182">
        <f t="shared" si="671"/>
        <v>0</v>
      </c>
      <c r="AH2629" s="182">
        <f t="shared" si="671"/>
        <v>0</v>
      </c>
      <c r="AI2629" s="182">
        <f t="shared" si="671"/>
        <v>0</v>
      </c>
      <c r="AJ2629" s="182">
        <f t="shared" si="671"/>
        <v>0</v>
      </c>
      <c r="AK2629" s="182">
        <f t="shared" si="671"/>
        <v>0</v>
      </c>
      <c r="AL2629" s="182">
        <f t="shared" si="671"/>
        <v>0</v>
      </c>
      <c r="AM2629" s="182">
        <f t="shared" si="671"/>
        <v>0</v>
      </c>
      <c r="AN2629" s="182">
        <f t="shared" si="671"/>
        <v>0</v>
      </c>
      <c r="AO2629" s="182">
        <f t="shared" si="671"/>
        <v>0</v>
      </c>
      <c r="AP2629" s="182">
        <f t="shared" si="671"/>
        <v>0</v>
      </c>
      <c r="AQ2629" s="182">
        <f t="shared" si="671"/>
        <v>0</v>
      </c>
      <c r="AR2629" s="182">
        <f t="shared" si="671"/>
        <v>0</v>
      </c>
      <c r="AS2629" s="182">
        <f t="shared" si="671"/>
        <v>0</v>
      </c>
      <c r="AT2629" s="182">
        <f t="shared" si="671"/>
        <v>0</v>
      </c>
      <c r="AU2629" s="182">
        <f t="shared" si="671"/>
        <v>0</v>
      </c>
      <c r="AV2629" s="182">
        <f t="shared" si="671"/>
        <v>0</v>
      </c>
      <c r="AW2629" s="182">
        <f t="shared" si="671"/>
        <v>0</v>
      </c>
      <c r="AX2629" s="182">
        <f t="shared" si="671"/>
        <v>0</v>
      </c>
      <c r="AY2629" s="182">
        <f t="shared" si="671"/>
        <v>0</v>
      </c>
      <c r="AZ2629" s="182">
        <f t="shared" si="671"/>
        <v>0</v>
      </c>
      <c r="BA2629" s="182">
        <f t="shared" si="671"/>
        <v>0.8</v>
      </c>
      <c r="BB2629" s="182">
        <f t="shared" si="671"/>
        <v>0.8</v>
      </c>
      <c r="BC2629" s="182">
        <f t="shared" si="671"/>
        <v>1</v>
      </c>
      <c r="BD2629" s="182">
        <f t="shared" si="671"/>
        <v>1</v>
      </c>
      <c r="BE2629" s="182">
        <f t="shared" si="671"/>
        <v>1</v>
      </c>
      <c r="BF2629" s="182">
        <f t="shared" si="671"/>
        <v>1</v>
      </c>
      <c r="BG2629" s="182">
        <f t="shared" si="671"/>
        <v>1</v>
      </c>
      <c r="BH2629" s="182">
        <f t="shared" si="671"/>
        <v>1</v>
      </c>
      <c r="BI2629" s="182">
        <f t="shared" si="671"/>
        <v>1</v>
      </c>
      <c r="BJ2629" s="182">
        <f t="shared" si="671"/>
        <v>1</v>
      </c>
      <c r="BK2629" s="182">
        <f t="shared" si="671"/>
        <v>1</v>
      </c>
      <c r="BL2629" s="182">
        <f t="shared" si="671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748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780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/>
      <c r="AZ2632" s="182"/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752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780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/>
      <c r="BB2635" s="182"/>
      <c r="BC2635" s="182">
        <v>1</v>
      </c>
      <c r="BD2635" s="182">
        <v>1</v>
      </c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2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2"/>
        <v>0</v>
      </c>
      <c r="V2636" s="187">
        <f t="shared" si="672"/>
        <v>0</v>
      </c>
      <c r="W2636" s="187">
        <f t="shared" si="672"/>
        <v>0</v>
      </c>
      <c r="X2636" s="187">
        <f t="shared" si="672"/>
        <v>0</v>
      </c>
      <c r="Y2636" s="187">
        <f t="shared" si="672"/>
        <v>0</v>
      </c>
      <c r="Z2636" s="187">
        <f t="shared" si="672"/>
        <v>0</v>
      </c>
      <c r="AA2636" s="187">
        <f t="shared" si="672"/>
        <v>0</v>
      </c>
      <c r="AB2636" s="187">
        <f t="shared" si="672"/>
        <v>0</v>
      </c>
      <c r="AC2636" s="187">
        <f t="shared" si="672"/>
        <v>0</v>
      </c>
      <c r="AD2636" s="187">
        <f t="shared" si="672"/>
        <v>0</v>
      </c>
      <c r="AE2636" s="187">
        <f t="shared" si="672"/>
        <v>0</v>
      </c>
      <c r="AF2636" s="187">
        <f t="shared" si="672"/>
        <v>0</v>
      </c>
      <c r="AG2636" s="187">
        <f t="shared" si="672"/>
        <v>0</v>
      </c>
      <c r="AH2636" s="187">
        <f t="shared" si="672"/>
        <v>0</v>
      </c>
      <c r="AI2636" s="187">
        <f t="shared" si="672"/>
        <v>0</v>
      </c>
      <c r="AJ2636" s="187">
        <f t="shared" si="672"/>
        <v>0</v>
      </c>
      <c r="AK2636" s="187">
        <f t="shared" si="672"/>
        <v>0</v>
      </c>
      <c r="AL2636" s="187">
        <f t="shared" si="672"/>
        <v>0</v>
      </c>
      <c r="AM2636" s="187">
        <f t="shared" si="672"/>
        <v>0</v>
      </c>
      <c r="AN2636" s="187">
        <f t="shared" si="672"/>
        <v>0</v>
      </c>
      <c r="AO2636" s="187">
        <f t="shared" si="672"/>
        <v>0</v>
      </c>
      <c r="AP2636" s="187">
        <f t="shared" si="672"/>
        <v>0</v>
      </c>
      <c r="AQ2636" s="187">
        <f t="shared" si="672"/>
        <v>0</v>
      </c>
      <c r="AR2636" s="187">
        <f t="shared" si="672"/>
        <v>0</v>
      </c>
      <c r="AS2636" s="187">
        <f t="shared" si="672"/>
        <v>0</v>
      </c>
      <c r="AT2636" s="187">
        <f t="shared" si="672"/>
        <v>0</v>
      </c>
      <c r="AU2636" s="187">
        <f t="shared" si="672"/>
        <v>9.1696128493907458E-2</v>
      </c>
      <c r="AV2636" s="187">
        <f t="shared" si="672"/>
        <v>0.22334882569935988</v>
      </c>
      <c r="AW2636" s="187">
        <f t="shared" si="672"/>
        <v>0.54675466599476019</v>
      </c>
      <c r="AX2636" s="187">
        <f t="shared" si="672"/>
        <v>0.54675466599476019</v>
      </c>
      <c r="AY2636" s="187">
        <f t="shared" si="672"/>
        <v>0.68304087394073698</v>
      </c>
      <c r="AZ2636" s="187">
        <f t="shared" si="672"/>
        <v>0.87564820265936749</v>
      </c>
      <c r="BA2636" s="187">
        <f t="shared" si="672"/>
        <v>0.99237165973772745</v>
      </c>
      <c r="BB2636" s="187">
        <f t="shared" si="672"/>
        <v>0.99999999999999989</v>
      </c>
      <c r="BC2636" s="187">
        <f t="shared" si="672"/>
        <v>0.99999999999999989</v>
      </c>
      <c r="BD2636" s="187">
        <f t="shared" si="672"/>
        <v>0.99999999999999989</v>
      </c>
      <c r="BE2636" s="187">
        <f t="shared" si="672"/>
        <v>0.99999999999999989</v>
      </c>
      <c r="BF2636" s="187">
        <f t="shared" si="672"/>
        <v>0.99999999999999989</v>
      </c>
      <c r="BG2636" s="187">
        <f t="shared" si="672"/>
        <v>0.99999999999999989</v>
      </c>
      <c r="BH2636" s="187">
        <f t="shared" si="672"/>
        <v>0.99999999999999989</v>
      </c>
      <c r="BI2636" s="187">
        <f t="shared" si="672"/>
        <v>0.99999999999999989</v>
      </c>
      <c r="BJ2636" s="187">
        <f t="shared" si="672"/>
        <v>0.99999999999999989</v>
      </c>
      <c r="BK2636" s="187">
        <f t="shared" si="672"/>
        <v>0.99999999999999989</v>
      </c>
      <c r="BL2636" s="187">
        <f t="shared" si="672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3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3"/>
        <v>0</v>
      </c>
      <c r="V2637" s="182">
        <f t="shared" si="673"/>
        <v>0</v>
      </c>
      <c r="W2637" s="182">
        <f t="shared" si="673"/>
        <v>0</v>
      </c>
      <c r="X2637" s="182">
        <f t="shared" si="673"/>
        <v>0</v>
      </c>
      <c r="Y2637" s="182">
        <f t="shared" si="673"/>
        <v>0</v>
      </c>
      <c r="Z2637" s="182">
        <f t="shared" si="673"/>
        <v>0</v>
      </c>
      <c r="AA2637" s="182">
        <f t="shared" si="673"/>
        <v>0</v>
      </c>
      <c r="AB2637" s="182">
        <f t="shared" si="673"/>
        <v>0</v>
      </c>
      <c r="AC2637" s="182">
        <f t="shared" si="673"/>
        <v>0</v>
      </c>
      <c r="AD2637" s="182">
        <f t="shared" si="673"/>
        <v>0</v>
      </c>
      <c r="AE2637" s="182">
        <f t="shared" si="673"/>
        <v>0</v>
      </c>
      <c r="AF2637" s="182">
        <f t="shared" si="673"/>
        <v>0</v>
      </c>
      <c r="AG2637" s="182">
        <f t="shared" si="673"/>
        <v>0</v>
      </c>
      <c r="AH2637" s="182">
        <f t="shared" si="673"/>
        <v>0</v>
      </c>
      <c r="AI2637" s="182">
        <f t="shared" si="673"/>
        <v>0</v>
      </c>
      <c r="AJ2637" s="182">
        <f t="shared" si="673"/>
        <v>0</v>
      </c>
      <c r="AK2637" s="182">
        <f t="shared" si="673"/>
        <v>0</v>
      </c>
      <c r="AL2637" s="182">
        <f t="shared" si="673"/>
        <v>0</v>
      </c>
      <c r="AM2637" s="182">
        <f t="shared" si="673"/>
        <v>0</v>
      </c>
      <c r="AN2637" s="182">
        <f t="shared" si="673"/>
        <v>0</v>
      </c>
      <c r="AO2637" s="182">
        <f t="shared" si="673"/>
        <v>0</v>
      </c>
      <c r="AP2637" s="182">
        <f t="shared" si="673"/>
        <v>0</v>
      </c>
      <c r="AQ2637" s="182">
        <f t="shared" si="673"/>
        <v>0</v>
      </c>
      <c r="AR2637" s="182">
        <f t="shared" si="673"/>
        <v>0</v>
      </c>
      <c r="AS2637" s="182">
        <f t="shared" si="673"/>
        <v>0</v>
      </c>
      <c r="AT2637" s="182">
        <f t="shared" si="673"/>
        <v>0</v>
      </c>
      <c r="AU2637" s="182">
        <f t="shared" si="673"/>
        <v>0</v>
      </c>
      <c r="AV2637" s="182">
        <f t="shared" si="673"/>
        <v>0</v>
      </c>
      <c r="AW2637" s="182">
        <f t="shared" si="673"/>
        <v>0</v>
      </c>
      <c r="AX2637" s="182">
        <f t="shared" si="673"/>
        <v>0</v>
      </c>
      <c r="AY2637" s="182">
        <f t="shared" si="673"/>
        <v>0</v>
      </c>
      <c r="AZ2637" s="182">
        <f t="shared" si="673"/>
        <v>0</v>
      </c>
      <c r="BA2637" s="182">
        <f t="shared" si="673"/>
        <v>0</v>
      </c>
      <c r="BB2637" s="182">
        <f t="shared" si="673"/>
        <v>0</v>
      </c>
      <c r="BC2637" s="182">
        <f t="shared" si="673"/>
        <v>0</v>
      </c>
      <c r="BD2637" s="182">
        <f t="shared" si="673"/>
        <v>0</v>
      </c>
      <c r="BE2637" s="182">
        <f t="shared" si="673"/>
        <v>0</v>
      </c>
      <c r="BF2637" s="182">
        <f t="shared" si="673"/>
        <v>0</v>
      </c>
      <c r="BG2637" s="182">
        <f t="shared" si="673"/>
        <v>0</v>
      </c>
      <c r="BH2637" s="182">
        <f t="shared" si="673"/>
        <v>0</v>
      </c>
      <c r="BI2637" s="182">
        <f t="shared" si="673"/>
        <v>0</v>
      </c>
      <c r="BJ2637" s="182">
        <f t="shared" si="673"/>
        <v>0</v>
      </c>
      <c r="BK2637" s="182">
        <f t="shared" si="673"/>
        <v>0</v>
      </c>
      <c r="BL2637" s="182">
        <f t="shared" si="673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780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4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4"/>
        <v>0</v>
      </c>
      <c r="V2638" s="182">
        <f t="shared" si="674"/>
        <v>0</v>
      </c>
      <c r="W2638" s="182">
        <f t="shared" si="674"/>
        <v>0</v>
      </c>
      <c r="X2638" s="182">
        <f t="shared" si="674"/>
        <v>0</v>
      </c>
      <c r="Y2638" s="182">
        <f t="shared" si="674"/>
        <v>0</v>
      </c>
      <c r="Z2638" s="182">
        <f t="shared" si="674"/>
        <v>0</v>
      </c>
      <c r="AA2638" s="182">
        <f t="shared" si="674"/>
        <v>0</v>
      </c>
      <c r="AB2638" s="182">
        <f t="shared" si="674"/>
        <v>0</v>
      </c>
      <c r="AC2638" s="182">
        <f t="shared" si="674"/>
        <v>0</v>
      </c>
      <c r="AD2638" s="182">
        <f t="shared" si="674"/>
        <v>0</v>
      </c>
      <c r="AE2638" s="182">
        <f t="shared" si="674"/>
        <v>0</v>
      </c>
      <c r="AF2638" s="182">
        <f t="shared" si="674"/>
        <v>0</v>
      </c>
      <c r="AG2638" s="182">
        <f t="shared" si="674"/>
        <v>0</v>
      </c>
      <c r="AH2638" s="182">
        <f t="shared" si="674"/>
        <v>0</v>
      </c>
      <c r="AI2638" s="182">
        <f t="shared" si="674"/>
        <v>0</v>
      </c>
      <c r="AJ2638" s="182">
        <f t="shared" si="674"/>
        <v>0</v>
      </c>
      <c r="AK2638" s="182">
        <f t="shared" si="674"/>
        <v>0</v>
      </c>
      <c r="AL2638" s="182">
        <f t="shared" si="674"/>
        <v>0</v>
      </c>
      <c r="AM2638" s="182">
        <f t="shared" si="674"/>
        <v>0</v>
      </c>
      <c r="AN2638" s="182">
        <f t="shared" si="674"/>
        <v>0</v>
      </c>
      <c r="AO2638" s="182">
        <f t="shared" si="674"/>
        <v>0</v>
      </c>
      <c r="AP2638" s="182">
        <f t="shared" si="674"/>
        <v>0</v>
      </c>
      <c r="AQ2638" s="182">
        <f t="shared" si="674"/>
        <v>0</v>
      </c>
      <c r="AR2638" s="182">
        <f t="shared" si="674"/>
        <v>0</v>
      </c>
      <c r="AS2638" s="182">
        <f t="shared" si="674"/>
        <v>0</v>
      </c>
      <c r="AT2638" s="182">
        <f t="shared" si="674"/>
        <v>0</v>
      </c>
      <c r="AU2638" s="182">
        <f t="shared" si="674"/>
        <v>0</v>
      </c>
      <c r="AV2638" s="182">
        <f t="shared" si="674"/>
        <v>0</v>
      </c>
      <c r="AW2638" s="182">
        <f t="shared" si="674"/>
        <v>9.1696128493907458E-2</v>
      </c>
      <c r="AX2638" s="182">
        <f t="shared" si="674"/>
        <v>0.22334882569935988</v>
      </c>
      <c r="AY2638" s="182">
        <f t="shared" si="674"/>
        <v>0.46513623516252678</v>
      </c>
      <c r="AZ2638" s="182">
        <f t="shared" si="674"/>
        <v>0.54675466599476019</v>
      </c>
      <c r="BA2638" s="182">
        <f t="shared" si="674"/>
        <v>0.68304087394073698</v>
      </c>
      <c r="BB2638" s="182">
        <f t="shared" si="674"/>
        <v>0.87564820265936749</v>
      </c>
      <c r="BC2638" s="182">
        <f t="shared" si="674"/>
        <v>0.99237165973772745</v>
      </c>
      <c r="BD2638" s="182">
        <f t="shared" si="674"/>
        <v>0.99999999999999989</v>
      </c>
      <c r="BE2638" s="182">
        <f t="shared" si="674"/>
        <v>0.99999999999999989</v>
      </c>
      <c r="BF2638" s="182">
        <f t="shared" si="674"/>
        <v>0.99999999999999989</v>
      </c>
      <c r="BG2638" s="182">
        <f t="shared" si="674"/>
        <v>0.99999999999999989</v>
      </c>
      <c r="BH2638" s="182">
        <f t="shared" si="674"/>
        <v>0.99999999999999989</v>
      </c>
      <c r="BI2638" s="182">
        <f t="shared" si="674"/>
        <v>0.99999999999999989</v>
      </c>
      <c r="BJ2638" s="182">
        <f t="shared" si="674"/>
        <v>0.99999999999999989</v>
      </c>
      <c r="BK2638" s="182">
        <f t="shared" si="674"/>
        <v>0.99999999999999989</v>
      </c>
      <c r="BL2638" s="182">
        <f t="shared" si="674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5">T2642*$O$2642+T2645*$O$2645</f>
        <v>0</v>
      </c>
      <c r="U2639" s="185">
        <f t="shared" si="675"/>
        <v>0</v>
      </c>
      <c r="V2639" s="185">
        <f t="shared" si="675"/>
        <v>0</v>
      </c>
      <c r="W2639" s="185">
        <f t="shared" si="675"/>
        <v>0</v>
      </c>
      <c r="X2639" s="185">
        <f t="shared" si="675"/>
        <v>0</v>
      </c>
      <c r="Y2639" s="185">
        <f t="shared" si="675"/>
        <v>0</v>
      </c>
      <c r="Z2639" s="185">
        <f t="shared" si="675"/>
        <v>0</v>
      </c>
      <c r="AA2639" s="185">
        <f t="shared" si="675"/>
        <v>0</v>
      </c>
      <c r="AB2639" s="185">
        <f t="shared" si="675"/>
        <v>0</v>
      </c>
      <c r="AC2639" s="185">
        <f t="shared" si="675"/>
        <v>0</v>
      </c>
      <c r="AD2639" s="185">
        <f t="shared" si="675"/>
        <v>0</v>
      </c>
      <c r="AE2639" s="185">
        <f t="shared" si="675"/>
        <v>0</v>
      </c>
      <c r="AF2639" s="185">
        <f t="shared" si="675"/>
        <v>0</v>
      </c>
      <c r="AG2639" s="185">
        <f t="shared" si="675"/>
        <v>0</v>
      </c>
      <c r="AH2639" s="185">
        <f t="shared" si="675"/>
        <v>0</v>
      </c>
      <c r="AI2639" s="185">
        <f t="shared" si="675"/>
        <v>0</v>
      </c>
      <c r="AJ2639" s="185">
        <f t="shared" si="675"/>
        <v>0</v>
      </c>
      <c r="AK2639" s="185">
        <f t="shared" si="675"/>
        <v>0</v>
      </c>
      <c r="AL2639" s="185">
        <f t="shared" si="675"/>
        <v>0</v>
      </c>
      <c r="AM2639" s="185">
        <f t="shared" si="675"/>
        <v>0</v>
      </c>
      <c r="AN2639" s="185">
        <f t="shared" si="675"/>
        <v>0</v>
      </c>
      <c r="AO2639" s="185">
        <f t="shared" si="675"/>
        <v>0</v>
      </c>
      <c r="AP2639" s="185">
        <f t="shared" si="675"/>
        <v>0</v>
      </c>
      <c r="AQ2639" s="185">
        <f t="shared" si="675"/>
        <v>0</v>
      </c>
      <c r="AR2639" s="185">
        <f t="shared" si="675"/>
        <v>0</v>
      </c>
      <c r="AS2639" s="185">
        <f t="shared" si="675"/>
        <v>0</v>
      </c>
      <c r="AT2639" s="185">
        <f t="shared" si="675"/>
        <v>0</v>
      </c>
      <c r="AU2639" s="185">
        <f t="shared" si="675"/>
        <v>0.8</v>
      </c>
      <c r="AV2639" s="185">
        <f t="shared" si="675"/>
        <v>0.8</v>
      </c>
      <c r="AW2639" s="185">
        <f t="shared" si="675"/>
        <v>1</v>
      </c>
      <c r="AX2639" s="185">
        <f t="shared" si="675"/>
        <v>1</v>
      </c>
      <c r="AY2639" s="185">
        <f t="shared" si="675"/>
        <v>1</v>
      </c>
      <c r="AZ2639" s="185">
        <f t="shared" si="675"/>
        <v>1</v>
      </c>
      <c r="BA2639" s="185">
        <f t="shared" si="675"/>
        <v>1</v>
      </c>
      <c r="BB2639" s="185">
        <f t="shared" si="675"/>
        <v>1</v>
      </c>
      <c r="BC2639" s="185">
        <f t="shared" si="675"/>
        <v>1</v>
      </c>
      <c r="BD2639" s="185">
        <f t="shared" si="675"/>
        <v>1</v>
      </c>
      <c r="BE2639" s="185">
        <f t="shared" si="675"/>
        <v>1</v>
      </c>
      <c r="BF2639" s="185">
        <f t="shared" si="675"/>
        <v>1</v>
      </c>
      <c r="BG2639" s="185">
        <f t="shared" si="675"/>
        <v>1</v>
      </c>
      <c r="BH2639" s="185">
        <f t="shared" si="675"/>
        <v>1</v>
      </c>
      <c r="BI2639" s="185">
        <f t="shared" si="675"/>
        <v>1</v>
      </c>
      <c r="BJ2639" s="185">
        <f t="shared" si="675"/>
        <v>1</v>
      </c>
      <c r="BK2639" s="185">
        <f t="shared" si="675"/>
        <v>1</v>
      </c>
      <c r="BL2639" s="185">
        <f t="shared" si="675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6">T2643*$O$2642+T2646*$O$2645</f>
        <v>0</v>
      </c>
      <c r="U2640" s="182">
        <f t="shared" si="676"/>
        <v>0</v>
      </c>
      <c r="V2640" s="182">
        <f t="shared" si="676"/>
        <v>0</v>
      </c>
      <c r="W2640" s="182">
        <f t="shared" si="676"/>
        <v>0</v>
      </c>
      <c r="X2640" s="182">
        <f t="shared" si="676"/>
        <v>0</v>
      </c>
      <c r="Y2640" s="182">
        <f t="shared" si="676"/>
        <v>0</v>
      </c>
      <c r="Z2640" s="182">
        <f t="shared" si="676"/>
        <v>0</v>
      </c>
      <c r="AA2640" s="182">
        <f t="shared" si="676"/>
        <v>0</v>
      </c>
      <c r="AB2640" s="182">
        <f t="shared" si="676"/>
        <v>0</v>
      </c>
      <c r="AC2640" s="182">
        <f t="shared" si="676"/>
        <v>0</v>
      </c>
      <c r="AD2640" s="182">
        <f t="shared" si="676"/>
        <v>0</v>
      </c>
      <c r="AE2640" s="182">
        <f t="shared" si="676"/>
        <v>0</v>
      </c>
      <c r="AF2640" s="182">
        <f t="shared" si="676"/>
        <v>0</v>
      </c>
      <c r="AG2640" s="182">
        <f t="shared" si="676"/>
        <v>0</v>
      </c>
      <c r="AH2640" s="182">
        <f t="shared" si="676"/>
        <v>0</v>
      </c>
      <c r="AI2640" s="182">
        <f t="shared" si="676"/>
        <v>0</v>
      </c>
      <c r="AJ2640" s="182">
        <f t="shared" si="676"/>
        <v>0</v>
      </c>
      <c r="AK2640" s="182">
        <f t="shared" si="676"/>
        <v>0</v>
      </c>
      <c r="AL2640" s="182">
        <f t="shared" si="676"/>
        <v>0</v>
      </c>
      <c r="AM2640" s="182">
        <f t="shared" si="676"/>
        <v>0</v>
      </c>
      <c r="AN2640" s="182">
        <f t="shared" si="676"/>
        <v>0</v>
      </c>
      <c r="AO2640" s="182">
        <f t="shared" si="676"/>
        <v>0</v>
      </c>
      <c r="AP2640" s="182">
        <f t="shared" si="676"/>
        <v>0</v>
      </c>
      <c r="AQ2640" s="182">
        <f t="shared" si="676"/>
        <v>0</v>
      </c>
      <c r="AR2640" s="182">
        <f t="shared" si="676"/>
        <v>0</v>
      </c>
      <c r="AS2640" s="182">
        <f t="shared" si="676"/>
        <v>0</v>
      </c>
      <c r="AT2640" s="182">
        <f t="shared" si="676"/>
        <v>0</v>
      </c>
      <c r="AU2640" s="182">
        <f t="shared" si="676"/>
        <v>0</v>
      </c>
      <c r="AV2640" s="182">
        <f t="shared" si="676"/>
        <v>0</v>
      </c>
      <c r="AW2640" s="182">
        <f t="shared" si="676"/>
        <v>0</v>
      </c>
      <c r="AX2640" s="182">
        <f t="shared" si="676"/>
        <v>0</v>
      </c>
      <c r="AY2640" s="182">
        <f t="shared" si="676"/>
        <v>0</v>
      </c>
      <c r="AZ2640" s="182">
        <f t="shared" si="676"/>
        <v>0</v>
      </c>
      <c r="BA2640" s="182">
        <f t="shared" si="676"/>
        <v>0</v>
      </c>
      <c r="BB2640" s="182">
        <f t="shared" si="676"/>
        <v>0</v>
      </c>
      <c r="BC2640" s="182">
        <f t="shared" si="676"/>
        <v>0</v>
      </c>
      <c r="BD2640" s="182">
        <f t="shared" si="676"/>
        <v>0</v>
      </c>
      <c r="BE2640" s="182">
        <f t="shared" si="676"/>
        <v>0</v>
      </c>
      <c r="BF2640" s="182">
        <f t="shared" si="676"/>
        <v>0</v>
      </c>
      <c r="BG2640" s="182">
        <f t="shared" si="676"/>
        <v>0</v>
      </c>
      <c r="BH2640" s="182">
        <f t="shared" si="676"/>
        <v>0</v>
      </c>
      <c r="BI2640" s="182">
        <f t="shared" si="676"/>
        <v>0</v>
      </c>
      <c r="BJ2640" s="182">
        <f t="shared" si="676"/>
        <v>0</v>
      </c>
      <c r="BK2640" s="182">
        <f t="shared" si="676"/>
        <v>0</v>
      </c>
      <c r="BL2640" s="182">
        <f t="shared" si="676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780</v>
      </c>
      <c r="S2641" s="182">
        <f>S2644*$O$2642+S2647*$O$2645</f>
        <v>0</v>
      </c>
      <c r="T2641" s="182">
        <f t="shared" ref="T2641:BL2641" si="677">T2644*$O$2642+T2647*$O$2645</f>
        <v>0</v>
      </c>
      <c r="U2641" s="182">
        <f t="shared" si="677"/>
        <v>0</v>
      </c>
      <c r="V2641" s="182">
        <f t="shared" si="677"/>
        <v>0</v>
      </c>
      <c r="W2641" s="182">
        <f t="shared" si="677"/>
        <v>0</v>
      </c>
      <c r="X2641" s="182">
        <f t="shared" si="677"/>
        <v>0</v>
      </c>
      <c r="Y2641" s="182">
        <f t="shared" si="677"/>
        <v>0</v>
      </c>
      <c r="Z2641" s="182">
        <f t="shared" si="677"/>
        <v>0</v>
      </c>
      <c r="AA2641" s="182">
        <f t="shared" si="677"/>
        <v>0</v>
      </c>
      <c r="AB2641" s="182">
        <f t="shared" si="677"/>
        <v>0</v>
      </c>
      <c r="AC2641" s="182">
        <f t="shared" si="677"/>
        <v>0</v>
      </c>
      <c r="AD2641" s="182">
        <f t="shared" si="677"/>
        <v>0</v>
      </c>
      <c r="AE2641" s="182">
        <f t="shared" si="677"/>
        <v>0</v>
      </c>
      <c r="AF2641" s="182">
        <f t="shared" si="677"/>
        <v>0</v>
      </c>
      <c r="AG2641" s="182">
        <f t="shared" si="677"/>
        <v>0</v>
      </c>
      <c r="AH2641" s="182">
        <f t="shared" si="677"/>
        <v>0</v>
      </c>
      <c r="AI2641" s="182">
        <f t="shared" si="677"/>
        <v>0</v>
      </c>
      <c r="AJ2641" s="182">
        <f t="shared" si="677"/>
        <v>0</v>
      </c>
      <c r="AK2641" s="182">
        <f t="shared" si="677"/>
        <v>0</v>
      </c>
      <c r="AL2641" s="182">
        <f t="shared" si="677"/>
        <v>0</v>
      </c>
      <c r="AM2641" s="182">
        <f t="shared" si="677"/>
        <v>0</v>
      </c>
      <c r="AN2641" s="182">
        <f t="shared" si="677"/>
        <v>0</v>
      </c>
      <c r="AO2641" s="182">
        <f t="shared" si="677"/>
        <v>0</v>
      </c>
      <c r="AP2641" s="182">
        <f t="shared" si="677"/>
        <v>0</v>
      </c>
      <c r="AQ2641" s="182">
        <f t="shared" si="677"/>
        <v>0</v>
      </c>
      <c r="AR2641" s="182">
        <f t="shared" si="677"/>
        <v>0</v>
      </c>
      <c r="AS2641" s="182">
        <f t="shared" si="677"/>
        <v>0</v>
      </c>
      <c r="AT2641" s="182">
        <f t="shared" si="677"/>
        <v>0</v>
      </c>
      <c r="AU2641" s="182">
        <f t="shared" si="677"/>
        <v>0</v>
      </c>
      <c r="AV2641" s="182">
        <f t="shared" si="677"/>
        <v>0</v>
      </c>
      <c r="AW2641" s="182">
        <f t="shared" si="677"/>
        <v>0.8</v>
      </c>
      <c r="AX2641" s="182">
        <f t="shared" si="677"/>
        <v>0.8</v>
      </c>
      <c r="AY2641" s="182">
        <f t="shared" si="677"/>
        <v>1</v>
      </c>
      <c r="AZ2641" s="182">
        <f t="shared" si="677"/>
        <v>1</v>
      </c>
      <c r="BA2641" s="182">
        <f t="shared" si="677"/>
        <v>1</v>
      </c>
      <c r="BB2641" s="182">
        <f t="shared" si="677"/>
        <v>1</v>
      </c>
      <c r="BC2641" s="182">
        <f t="shared" si="677"/>
        <v>1</v>
      </c>
      <c r="BD2641" s="182">
        <f t="shared" si="677"/>
        <v>1</v>
      </c>
      <c r="BE2641" s="182">
        <f t="shared" si="677"/>
        <v>1</v>
      </c>
      <c r="BF2641" s="182">
        <f t="shared" si="677"/>
        <v>1</v>
      </c>
      <c r="BG2641" s="182">
        <f t="shared" si="677"/>
        <v>1</v>
      </c>
      <c r="BH2641" s="182">
        <f t="shared" si="677"/>
        <v>1</v>
      </c>
      <c r="BI2641" s="182">
        <f t="shared" si="677"/>
        <v>1</v>
      </c>
      <c r="BJ2641" s="182">
        <f t="shared" si="677"/>
        <v>1</v>
      </c>
      <c r="BK2641" s="182">
        <f t="shared" si="677"/>
        <v>1</v>
      </c>
      <c r="BL2641" s="182">
        <f t="shared" si="677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748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780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/>
      <c r="AV2644" s="182"/>
      <c r="AW2644" s="182">
        <v>1</v>
      </c>
      <c r="AX2644" s="182">
        <v>1</v>
      </c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747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780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/>
      <c r="AX2647" s="182"/>
      <c r="AY2647" s="182">
        <v>1</v>
      </c>
      <c r="AZ2647" s="182">
        <v>1</v>
      </c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780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/>
      <c r="AX2650" s="182"/>
      <c r="AY2650" s="182">
        <v>1</v>
      </c>
      <c r="AZ2650" s="182">
        <v>1</v>
      </c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780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/>
      <c r="AZ2653" s="182"/>
      <c r="BA2653" s="182">
        <v>1</v>
      </c>
      <c r="BB2653" s="182">
        <v>1</v>
      </c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780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/>
      <c r="AV2656" s="182"/>
      <c r="AW2656" s="182">
        <v>1</v>
      </c>
      <c r="AX2656" s="182">
        <v>1</v>
      </c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780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/>
      <c r="AX2659" s="182"/>
      <c r="AY2659" s="182">
        <v>1</v>
      </c>
      <c r="AZ2659" s="182">
        <v>1</v>
      </c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780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/>
      <c r="AX2662" s="182"/>
      <c r="AY2662" s="182">
        <v>1</v>
      </c>
      <c r="AZ2662" s="182">
        <v>1</v>
      </c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8">T2666*$O$2666+T2669*$O$2669</f>
        <v>0</v>
      </c>
      <c r="U2663" s="185">
        <f t="shared" si="678"/>
        <v>0</v>
      </c>
      <c r="V2663" s="185">
        <f t="shared" si="678"/>
        <v>0</v>
      </c>
      <c r="W2663" s="185">
        <f t="shared" si="678"/>
        <v>0</v>
      </c>
      <c r="X2663" s="185">
        <f t="shared" si="678"/>
        <v>0</v>
      </c>
      <c r="Y2663" s="185">
        <f t="shared" si="678"/>
        <v>0</v>
      </c>
      <c r="Z2663" s="185">
        <f t="shared" si="678"/>
        <v>0</v>
      </c>
      <c r="AA2663" s="185">
        <f t="shared" si="678"/>
        <v>0</v>
      </c>
      <c r="AB2663" s="185">
        <f t="shared" si="678"/>
        <v>0</v>
      </c>
      <c r="AC2663" s="185">
        <f t="shared" si="678"/>
        <v>0</v>
      </c>
      <c r="AD2663" s="185">
        <f t="shared" si="678"/>
        <v>0</v>
      </c>
      <c r="AE2663" s="185">
        <f t="shared" si="678"/>
        <v>0</v>
      </c>
      <c r="AF2663" s="185">
        <f t="shared" si="678"/>
        <v>0</v>
      </c>
      <c r="AG2663" s="185">
        <f t="shared" si="678"/>
        <v>0</v>
      </c>
      <c r="AH2663" s="185">
        <f t="shared" si="678"/>
        <v>0</v>
      </c>
      <c r="AI2663" s="185">
        <f t="shared" si="678"/>
        <v>0</v>
      </c>
      <c r="AJ2663" s="185">
        <f t="shared" si="678"/>
        <v>0</v>
      </c>
      <c r="AK2663" s="185">
        <f t="shared" si="678"/>
        <v>0</v>
      </c>
      <c r="AL2663" s="185">
        <f t="shared" si="678"/>
        <v>0</v>
      </c>
      <c r="AM2663" s="185">
        <f t="shared" si="678"/>
        <v>0</v>
      </c>
      <c r="AN2663" s="185">
        <f t="shared" si="678"/>
        <v>0</v>
      </c>
      <c r="AO2663" s="185">
        <f t="shared" si="678"/>
        <v>0</v>
      </c>
      <c r="AP2663" s="185">
        <f t="shared" si="678"/>
        <v>0</v>
      </c>
      <c r="AQ2663" s="185">
        <f t="shared" si="678"/>
        <v>0</v>
      </c>
      <c r="AR2663" s="185">
        <f t="shared" si="678"/>
        <v>0</v>
      </c>
      <c r="AS2663" s="185">
        <f t="shared" si="678"/>
        <v>0</v>
      </c>
      <c r="AT2663" s="185">
        <f t="shared" si="678"/>
        <v>0</v>
      </c>
      <c r="AU2663" s="185">
        <f t="shared" si="678"/>
        <v>0</v>
      </c>
      <c r="AV2663" s="185">
        <f t="shared" si="678"/>
        <v>0.1</v>
      </c>
      <c r="AW2663" s="185">
        <f t="shared" si="678"/>
        <v>1</v>
      </c>
      <c r="AX2663" s="185">
        <f t="shared" si="678"/>
        <v>1</v>
      </c>
      <c r="AY2663" s="185">
        <f t="shared" si="678"/>
        <v>1</v>
      </c>
      <c r="AZ2663" s="185">
        <f t="shared" si="678"/>
        <v>1</v>
      </c>
      <c r="BA2663" s="185">
        <f t="shared" si="678"/>
        <v>1</v>
      </c>
      <c r="BB2663" s="185">
        <f t="shared" si="678"/>
        <v>1</v>
      </c>
      <c r="BC2663" s="185">
        <f t="shared" si="678"/>
        <v>1</v>
      </c>
      <c r="BD2663" s="185">
        <f t="shared" si="678"/>
        <v>1</v>
      </c>
      <c r="BE2663" s="185">
        <f t="shared" si="678"/>
        <v>1</v>
      </c>
      <c r="BF2663" s="185">
        <f t="shared" si="678"/>
        <v>1</v>
      </c>
      <c r="BG2663" s="185">
        <f t="shared" si="678"/>
        <v>1</v>
      </c>
      <c r="BH2663" s="185">
        <f t="shared" si="678"/>
        <v>1</v>
      </c>
      <c r="BI2663" s="185">
        <f t="shared" si="678"/>
        <v>1</v>
      </c>
      <c r="BJ2663" s="185">
        <f t="shared" si="678"/>
        <v>1</v>
      </c>
      <c r="BK2663" s="185">
        <f t="shared" si="678"/>
        <v>1</v>
      </c>
      <c r="BL2663" s="185">
        <f t="shared" si="678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9">T2667*$O$2666+T2670*$O$2669</f>
        <v>0</v>
      </c>
      <c r="U2664" s="182">
        <f t="shared" si="679"/>
        <v>0</v>
      </c>
      <c r="V2664" s="182">
        <f t="shared" si="679"/>
        <v>0</v>
      </c>
      <c r="W2664" s="182">
        <f t="shared" si="679"/>
        <v>0</v>
      </c>
      <c r="X2664" s="182">
        <f t="shared" si="679"/>
        <v>0</v>
      </c>
      <c r="Y2664" s="182">
        <f t="shared" si="679"/>
        <v>0</v>
      </c>
      <c r="Z2664" s="182">
        <f t="shared" si="679"/>
        <v>0</v>
      </c>
      <c r="AA2664" s="182">
        <f t="shared" si="679"/>
        <v>0</v>
      </c>
      <c r="AB2664" s="182">
        <f t="shared" si="679"/>
        <v>0</v>
      </c>
      <c r="AC2664" s="182">
        <f t="shared" si="679"/>
        <v>0</v>
      </c>
      <c r="AD2664" s="182">
        <f t="shared" si="679"/>
        <v>0</v>
      </c>
      <c r="AE2664" s="182">
        <f t="shared" si="679"/>
        <v>0</v>
      </c>
      <c r="AF2664" s="182">
        <f t="shared" si="679"/>
        <v>0</v>
      </c>
      <c r="AG2664" s="182">
        <f t="shared" si="679"/>
        <v>0</v>
      </c>
      <c r="AH2664" s="182">
        <f t="shared" si="679"/>
        <v>0</v>
      </c>
      <c r="AI2664" s="182">
        <f t="shared" si="679"/>
        <v>0</v>
      </c>
      <c r="AJ2664" s="182">
        <f t="shared" si="679"/>
        <v>0</v>
      </c>
      <c r="AK2664" s="182">
        <f t="shared" si="679"/>
        <v>0</v>
      </c>
      <c r="AL2664" s="182">
        <f t="shared" si="679"/>
        <v>0</v>
      </c>
      <c r="AM2664" s="182">
        <f t="shared" si="679"/>
        <v>0</v>
      </c>
      <c r="AN2664" s="182">
        <f t="shared" si="679"/>
        <v>0</v>
      </c>
      <c r="AO2664" s="182">
        <f t="shared" si="679"/>
        <v>0</v>
      </c>
      <c r="AP2664" s="182">
        <f t="shared" si="679"/>
        <v>0</v>
      </c>
      <c r="AQ2664" s="182">
        <f t="shared" si="679"/>
        <v>0</v>
      </c>
      <c r="AR2664" s="182">
        <f t="shared" si="679"/>
        <v>0</v>
      </c>
      <c r="AS2664" s="182">
        <f t="shared" si="679"/>
        <v>0</v>
      </c>
      <c r="AT2664" s="182">
        <f t="shared" si="679"/>
        <v>0</v>
      </c>
      <c r="AU2664" s="182">
        <f t="shared" si="679"/>
        <v>0</v>
      </c>
      <c r="AV2664" s="182">
        <f t="shared" si="679"/>
        <v>0</v>
      </c>
      <c r="AW2664" s="182">
        <f t="shared" si="679"/>
        <v>0</v>
      </c>
      <c r="AX2664" s="182">
        <f t="shared" si="679"/>
        <v>0</v>
      </c>
      <c r="AY2664" s="182">
        <f t="shared" si="679"/>
        <v>0</v>
      </c>
      <c r="AZ2664" s="182">
        <f t="shared" si="679"/>
        <v>0</v>
      </c>
      <c r="BA2664" s="182">
        <f t="shared" si="679"/>
        <v>0</v>
      </c>
      <c r="BB2664" s="182">
        <f t="shared" si="679"/>
        <v>0</v>
      </c>
      <c r="BC2664" s="182">
        <f t="shared" si="679"/>
        <v>0</v>
      </c>
      <c r="BD2664" s="182">
        <f t="shared" si="679"/>
        <v>0</v>
      </c>
      <c r="BE2664" s="182">
        <f t="shared" si="679"/>
        <v>0</v>
      </c>
      <c r="BF2664" s="182">
        <f t="shared" si="679"/>
        <v>0</v>
      </c>
      <c r="BG2664" s="182">
        <f t="shared" si="679"/>
        <v>0</v>
      </c>
      <c r="BH2664" s="182">
        <f t="shared" si="679"/>
        <v>0</v>
      </c>
      <c r="BI2664" s="182">
        <f t="shared" si="679"/>
        <v>0</v>
      </c>
      <c r="BJ2664" s="182">
        <f t="shared" si="679"/>
        <v>0</v>
      </c>
      <c r="BK2664" s="182">
        <f t="shared" si="679"/>
        <v>0</v>
      </c>
      <c r="BL2664" s="182">
        <f t="shared" si="679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780</v>
      </c>
      <c r="S2665" s="182">
        <f>S2668*$O$2666+S2671*$O$2669</f>
        <v>0</v>
      </c>
      <c r="T2665" s="182">
        <f t="shared" ref="T2665:BL2665" si="680">T2668*$O$2666+T2671*$O$2669</f>
        <v>0</v>
      </c>
      <c r="U2665" s="182">
        <f t="shared" si="680"/>
        <v>0</v>
      </c>
      <c r="V2665" s="182">
        <f t="shared" si="680"/>
        <v>0</v>
      </c>
      <c r="W2665" s="182">
        <f t="shared" si="680"/>
        <v>0</v>
      </c>
      <c r="X2665" s="182">
        <f t="shared" si="680"/>
        <v>0</v>
      </c>
      <c r="Y2665" s="182">
        <f t="shared" si="680"/>
        <v>0</v>
      </c>
      <c r="Z2665" s="182">
        <f t="shared" si="680"/>
        <v>0</v>
      </c>
      <c r="AA2665" s="182">
        <f t="shared" si="680"/>
        <v>0</v>
      </c>
      <c r="AB2665" s="182">
        <f t="shared" si="680"/>
        <v>0</v>
      </c>
      <c r="AC2665" s="182">
        <f t="shared" si="680"/>
        <v>0</v>
      </c>
      <c r="AD2665" s="182">
        <f t="shared" si="680"/>
        <v>0</v>
      </c>
      <c r="AE2665" s="182">
        <f t="shared" si="680"/>
        <v>0</v>
      </c>
      <c r="AF2665" s="182">
        <f t="shared" si="680"/>
        <v>0</v>
      </c>
      <c r="AG2665" s="182">
        <f t="shared" si="680"/>
        <v>0</v>
      </c>
      <c r="AH2665" s="182">
        <f t="shared" si="680"/>
        <v>0</v>
      </c>
      <c r="AI2665" s="182">
        <f t="shared" si="680"/>
        <v>0</v>
      </c>
      <c r="AJ2665" s="182">
        <f t="shared" si="680"/>
        <v>0</v>
      </c>
      <c r="AK2665" s="182">
        <f t="shared" si="680"/>
        <v>0</v>
      </c>
      <c r="AL2665" s="182">
        <f t="shared" si="680"/>
        <v>0</v>
      </c>
      <c r="AM2665" s="182">
        <f t="shared" si="680"/>
        <v>0</v>
      </c>
      <c r="AN2665" s="182">
        <f t="shared" si="680"/>
        <v>0</v>
      </c>
      <c r="AO2665" s="182">
        <f t="shared" si="680"/>
        <v>0</v>
      </c>
      <c r="AP2665" s="182">
        <f t="shared" si="680"/>
        <v>0</v>
      </c>
      <c r="AQ2665" s="182">
        <f t="shared" si="680"/>
        <v>0</v>
      </c>
      <c r="AR2665" s="182">
        <f t="shared" si="680"/>
        <v>0</v>
      </c>
      <c r="AS2665" s="182">
        <f t="shared" si="680"/>
        <v>0</v>
      </c>
      <c r="AT2665" s="182">
        <f t="shared" si="680"/>
        <v>0</v>
      </c>
      <c r="AU2665" s="182">
        <f t="shared" si="680"/>
        <v>0</v>
      </c>
      <c r="AV2665" s="182">
        <f t="shared" si="680"/>
        <v>0</v>
      </c>
      <c r="AW2665" s="182">
        <f t="shared" si="680"/>
        <v>0</v>
      </c>
      <c r="AX2665" s="182">
        <f t="shared" si="680"/>
        <v>0.1</v>
      </c>
      <c r="AY2665" s="182"/>
      <c r="AZ2665" s="182">
        <f t="shared" si="680"/>
        <v>1</v>
      </c>
      <c r="BA2665" s="182">
        <f t="shared" si="680"/>
        <v>1</v>
      </c>
      <c r="BB2665" s="182">
        <f t="shared" si="680"/>
        <v>1</v>
      </c>
      <c r="BC2665" s="182">
        <f t="shared" si="680"/>
        <v>1</v>
      </c>
      <c r="BD2665" s="182">
        <f t="shared" si="680"/>
        <v>1</v>
      </c>
      <c r="BE2665" s="182">
        <f t="shared" si="680"/>
        <v>1</v>
      </c>
      <c r="BF2665" s="182">
        <f t="shared" si="680"/>
        <v>1</v>
      </c>
      <c r="BG2665" s="182">
        <f t="shared" si="680"/>
        <v>1</v>
      </c>
      <c r="BH2665" s="182">
        <f t="shared" si="680"/>
        <v>1</v>
      </c>
      <c r="BI2665" s="182">
        <f t="shared" si="680"/>
        <v>1</v>
      </c>
      <c r="BJ2665" s="182">
        <f t="shared" si="680"/>
        <v>1</v>
      </c>
      <c r="BK2665" s="182">
        <f t="shared" si="680"/>
        <v>1</v>
      </c>
      <c r="BL2665" s="182">
        <f t="shared" si="680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749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780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/>
      <c r="AW2668" s="182"/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750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780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/>
      <c r="AX2671" s="182"/>
      <c r="AY2671" s="182">
        <v>1</v>
      </c>
      <c r="AZ2671" s="182">
        <v>1</v>
      </c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81">T2675*$O$2675+T2678*$O$2678</f>
        <v>0</v>
      </c>
      <c r="U2672" s="185">
        <f t="shared" si="681"/>
        <v>0</v>
      </c>
      <c r="V2672" s="185">
        <f t="shared" si="681"/>
        <v>0</v>
      </c>
      <c r="W2672" s="185">
        <f t="shared" si="681"/>
        <v>0</v>
      </c>
      <c r="X2672" s="185">
        <f t="shared" si="681"/>
        <v>0</v>
      </c>
      <c r="Y2672" s="185">
        <f t="shared" si="681"/>
        <v>0</v>
      </c>
      <c r="Z2672" s="185">
        <f t="shared" si="681"/>
        <v>0</v>
      </c>
      <c r="AA2672" s="185">
        <f t="shared" si="681"/>
        <v>0</v>
      </c>
      <c r="AB2672" s="185">
        <f t="shared" si="681"/>
        <v>0</v>
      </c>
      <c r="AC2672" s="185">
        <f t="shared" si="681"/>
        <v>0</v>
      </c>
      <c r="AD2672" s="185">
        <f t="shared" si="681"/>
        <v>0</v>
      </c>
      <c r="AE2672" s="185">
        <f t="shared" si="681"/>
        <v>0</v>
      </c>
      <c r="AF2672" s="185">
        <f t="shared" si="681"/>
        <v>0</v>
      </c>
      <c r="AG2672" s="185">
        <f t="shared" si="681"/>
        <v>0</v>
      </c>
      <c r="AH2672" s="185">
        <f t="shared" si="681"/>
        <v>0</v>
      </c>
      <c r="AI2672" s="185">
        <f t="shared" si="681"/>
        <v>0</v>
      </c>
      <c r="AJ2672" s="185">
        <f t="shared" si="681"/>
        <v>0</v>
      </c>
      <c r="AK2672" s="185">
        <f t="shared" si="681"/>
        <v>0</v>
      </c>
      <c r="AL2672" s="185">
        <f t="shared" si="681"/>
        <v>0</v>
      </c>
      <c r="AM2672" s="185">
        <f t="shared" si="681"/>
        <v>0</v>
      </c>
      <c r="AN2672" s="185">
        <f t="shared" si="681"/>
        <v>0</v>
      </c>
      <c r="AO2672" s="185">
        <f t="shared" si="681"/>
        <v>0</v>
      </c>
      <c r="AP2672" s="185">
        <f t="shared" si="681"/>
        <v>0</v>
      </c>
      <c r="AQ2672" s="185">
        <f t="shared" si="681"/>
        <v>0</v>
      </c>
      <c r="AR2672" s="185">
        <f t="shared" si="681"/>
        <v>0</v>
      </c>
      <c r="AS2672" s="185">
        <f t="shared" si="681"/>
        <v>0</v>
      </c>
      <c r="AT2672" s="185">
        <f t="shared" si="681"/>
        <v>0</v>
      </c>
      <c r="AU2672" s="185">
        <f t="shared" si="681"/>
        <v>0</v>
      </c>
      <c r="AV2672" s="185">
        <f t="shared" si="681"/>
        <v>0</v>
      </c>
      <c r="AW2672" s="185">
        <f t="shared" si="681"/>
        <v>0.7</v>
      </c>
      <c r="AX2672" s="185">
        <f t="shared" si="681"/>
        <v>0.7</v>
      </c>
      <c r="AY2672" s="185">
        <f t="shared" si="681"/>
        <v>1</v>
      </c>
      <c r="AZ2672" s="185">
        <f t="shared" si="681"/>
        <v>1</v>
      </c>
      <c r="BA2672" s="185">
        <f t="shared" si="681"/>
        <v>1</v>
      </c>
      <c r="BB2672" s="185">
        <f t="shared" si="681"/>
        <v>1</v>
      </c>
      <c r="BC2672" s="185">
        <f t="shared" si="681"/>
        <v>1</v>
      </c>
      <c r="BD2672" s="185">
        <f t="shared" si="681"/>
        <v>1</v>
      </c>
      <c r="BE2672" s="185">
        <f t="shared" si="681"/>
        <v>1</v>
      </c>
      <c r="BF2672" s="185">
        <f t="shared" si="681"/>
        <v>1</v>
      </c>
      <c r="BG2672" s="185">
        <f t="shared" si="681"/>
        <v>1</v>
      </c>
      <c r="BH2672" s="185">
        <f t="shared" si="681"/>
        <v>1</v>
      </c>
      <c r="BI2672" s="185">
        <f t="shared" si="681"/>
        <v>1</v>
      </c>
      <c r="BJ2672" s="185">
        <f t="shared" si="681"/>
        <v>1</v>
      </c>
      <c r="BK2672" s="185">
        <f t="shared" si="681"/>
        <v>1</v>
      </c>
      <c r="BL2672" s="185">
        <f t="shared" si="681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2">T2676*$O$2675+T2679*$O$2678</f>
        <v>0</v>
      </c>
      <c r="U2673" s="182">
        <f t="shared" si="682"/>
        <v>0</v>
      </c>
      <c r="V2673" s="182">
        <f t="shared" si="682"/>
        <v>0</v>
      </c>
      <c r="W2673" s="182">
        <f t="shared" si="682"/>
        <v>0</v>
      </c>
      <c r="X2673" s="182">
        <f t="shared" si="682"/>
        <v>0</v>
      </c>
      <c r="Y2673" s="182">
        <f t="shared" si="682"/>
        <v>0</v>
      </c>
      <c r="Z2673" s="182">
        <f t="shared" si="682"/>
        <v>0</v>
      </c>
      <c r="AA2673" s="182">
        <f t="shared" si="682"/>
        <v>0</v>
      </c>
      <c r="AB2673" s="182">
        <f t="shared" si="682"/>
        <v>0</v>
      </c>
      <c r="AC2673" s="182">
        <f t="shared" si="682"/>
        <v>0</v>
      </c>
      <c r="AD2673" s="182">
        <f t="shared" si="682"/>
        <v>0</v>
      </c>
      <c r="AE2673" s="182">
        <f t="shared" si="682"/>
        <v>0</v>
      </c>
      <c r="AF2673" s="182">
        <f t="shared" si="682"/>
        <v>0</v>
      </c>
      <c r="AG2673" s="182">
        <f t="shared" si="682"/>
        <v>0</v>
      </c>
      <c r="AH2673" s="182">
        <f t="shared" si="682"/>
        <v>0</v>
      </c>
      <c r="AI2673" s="182">
        <f t="shared" si="682"/>
        <v>0</v>
      </c>
      <c r="AJ2673" s="182">
        <f t="shared" si="682"/>
        <v>0</v>
      </c>
      <c r="AK2673" s="182">
        <f t="shared" si="682"/>
        <v>0</v>
      </c>
      <c r="AL2673" s="182">
        <f t="shared" si="682"/>
        <v>0</v>
      </c>
      <c r="AM2673" s="182">
        <f t="shared" si="682"/>
        <v>0</v>
      </c>
      <c r="AN2673" s="182">
        <f t="shared" si="682"/>
        <v>0</v>
      </c>
      <c r="AO2673" s="182">
        <f t="shared" si="682"/>
        <v>0</v>
      </c>
      <c r="AP2673" s="182">
        <f t="shared" si="682"/>
        <v>0</v>
      </c>
      <c r="AQ2673" s="182">
        <f t="shared" si="682"/>
        <v>0</v>
      </c>
      <c r="AR2673" s="182">
        <f t="shared" si="682"/>
        <v>0</v>
      </c>
      <c r="AS2673" s="182">
        <f t="shared" si="682"/>
        <v>0</v>
      </c>
      <c r="AT2673" s="182">
        <f t="shared" si="682"/>
        <v>0</v>
      </c>
      <c r="AU2673" s="182">
        <f t="shared" si="682"/>
        <v>0</v>
      </c>
      <c r="AV2673" s="182">
        <f t="shared" si="682"/>
        <v>0</v>
      </c>
      <c r="AW2673" s="182">
        <f t="shared" si="682"/>
        <v>0</v>
      </c>
      <c r="AX2673" s="182">
        <f t="shared" si="682"/>
        <v>0</v>
      </c>
      <c r="AY2673" s="182">
        <f t="shared" si="682"/>
        <v>0</v>
      </c>
      <c r="AZ2673" s="182">
        <f t="shared" si="682"/>
        <v>0</v>
      </c>
      <c r="BA2673" s="182">
        <f t="shared" si="682"/>
        <v>0</v>
      </c>
      <c r="BB2673" s="182">
        <f t="shared" si="682"/>
        <v>0</v>
      </c>
      <c r="BC2673" s="182">
        <f t="shared" si="682"/>
        <v>0</v>
      </c>
      <c r="BD2673" s="182">
        <f t="shared" si="682"/>
        <v>0</v>
      </c>
      <c r="BE2673" s="182">
        <f t="shared" si="682"/>
        <v>0</v>
      </c>
      <c r="BF2673" s="182">
        <f t="shared" si="682"/>
        <v>0</v>
      </c>
      <c r="BG2673" s="182">
        <f t="shared" si="682"/>
        <v>0</v>
      </c>
      <c r="BH2673" s="182">
        <f t="shared" si="682"/>
        <v>0</v>
      </c>
      <c r="BI2673" s="182">
        <f t="shared" si="682"/>
        <v>0</v>
      </c>
      <c r="BJ2673" s="182">
        <f t="shared" si="682"/>
        <v>0</v>
      </c>
      <c r="BK2673" s="182">
        <f t="shared" si="682"/>
        <v>0</v>
      </c>
      <c r="BL2673" s="182">
        <f t="shared" si="682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780</v>
      </c>
      <c r="S2674" s="182">
        <f>S2677*$O$2675+S2680*$O$2678</f>
        <v>0</v>
      </c>
      <c r="T2674" s="182">
        <f t="shared" ref="T2674:BL2674" si="683">T2677*$O$2675+T2680*$O$2678</f>
        <v>0</v>
      </c>
      <c r="U2674" s="182">
        <f t="shared" si="683"/>
        <v>0</v>
      </c>
      <c r="V2674" s="182">
        <f t="shared" si="683"/>
        <v>0</v>
      </c>
      <c r="W2674" s="182">
        <f t="shared" si="683"/>
        <v>0</v>
      </c>
      <c r="X2674" s="182">
        <f t="shared" si="683"/>
        <v>0</v>
      </c>
      <c r="Y2674" s="182">
        <f t="shared" si="683"/>
        <v>0</v>
      </c>
      <c r="Z2674" s="182">
        <f t="shared" si="683"/>
        <v>0</v>
      </c>
      <c r="AA2674" s="182">
        <f t="shared" si="683"/>
        <v>0</v>
      </c>
      <c r="AB2674" s="182">
        <f t="shared" si="683"/>
        <v>0</v>
      </c>
      <c r="AC2674" s="182">
        <f t="shared" si="683"/>
        <v>0</v>
      </c>
      <c r="AD2674" s="182">
        <f t="shared" si="683"/>
        <v>0</v>
      </c>
      <c r="AE2674" s="182">
        <f t="shared" si="683"/>
        <v>0</v>
      </c>
      <c r="AF2674" s="182">
        <f t="shared" si="683"/>
        <v>0</v>
      </c>
      <c r="AG2674" s="182">
        <f t="shared" si="683"/>
        <v>0</v>
      </c>
      <c r="AH2674" s="182">
        <f t="shared" si="683"/>
        <v>0</v>
      </c>
      <c r="AI2674" s="182">
        <f t="shared" si="683"/>
        <v>0</v>
      </c>
      <c r="AJ2674" s="182">
        <f t="shared" si="683"/>
        <v>0</v>
      </c>
      <c r="AK2674" s="182">
        <f t="shared" si="683"/>
        <v>0</v>
      </c>
      <c r="AL2674" s="182">
        <f t="shared" si="683"/>
        <v>0</v>
      </c>
      <c r="AM2674" s="182">
        <f t="shared" si="683"/>
        <v>0</v>
      </c>
      <c r="AN2674" s="182">
        <f t="shared" si="683"/>
        <v>0</v>
      </c>
      <c r="AO2674" s="182">
        <f t="shared" si="683"/>
        <v>0</v>
      </c>
      <c r="AP2674" s="182">
        <f t="shared" si="683"/>
        <v>0</v>
      </c>
      <c r="AQ2674" s="182">
        <f t="shared" si="683"/>
        <v>0</v>
      </c>
      <c r="AR2674" s="182">
        <f t="shared" si="683"/>
        <v>0</v>
      </c>
      <c r="AS2674" s="182">
        <f t="shared" si="683"/>
        <v>0</v>
      </c>
      <c r="AT2674" s="182">
        <f t="shared" si="683"/>
        <v>0</v>
      </c>
      <c r="AU2674" s="182">
        <f t="shared" si="683"/>
        <v>0</v>
      </c>
      <c r="AV2674" s="182">
        <f t="shared" si="683"/>
        <v>0</v>
      </c>
      <c r="AW2674" s="182">
        <f t="shared" si="683"/>
        <v>0</v>
      </c>
      <c r="AX2674" s="182">
        <f t="shared" si="683"/>
        <v>0</v>
      </c>
      <c r="AY2674" s="182">
        <f t="shared" si="683"/>
        <v>0.7</v>
      </c>
      <c r="AZ2674" s="182">
        <f t="shared" si="683"/>
        <v>0.7</v>
      </c>
      <c r="BA2674" s="182">
        <f t="shared" si="683"/>
        <v>1</v>
      </c>
      <c r="BB2674" s="182">
        <f t="shared" si="683"/>
        <v>1</v>
      </c>
      <c r="BC2674" s="182">
        <f t="shared" si="683"/>
        <v>1</v>
      </c>
      <c r="BD2674" s="182">
        <f t="shared" si="683"/>
        <v>1</v>
      </c>
      <c r="BE2674" s="182">
        <f t="shared" si="683"/>
        <v>1</v>
      </c>
      <c r="BF2674" s="182">
        <f t="shared" si="683"/>
        <v>1</v>
      </c>
      <c r="BG2674" s="182">
        <f t="shared" si="683"/>
        <v>1</v>
      </c>
      <c r="BH2674" s="182">
        <f t="shared" si="683"/>
        <v>1</v>
      </c>
      <c r="BI2674" s="182">
        <f t="shared" si="683"/>
        <v>1</v>
      </c>
      <c r="BJ2674" s="182">
        <f t="shared" si="683"/>
        <v>1</v>
      </c>
      <c r="BK2674" s="182">
        <f t="shared" si="683"/>
        <v>1</v>
      </c>
      <c r="BL2674" s="182">
        <f t="shared" si="683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748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780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>
        <v>1</v>
      </c>
      <c r="AZ2677" s="182">
        <v>1</v>
      </c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751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780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/>
      <c r="AZ2680" s="182"/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780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/>
      <c r="BA2683" s="182"/>
      <c r="BB2683" s="182">
        <v>1</v>
      </c>
      <c r="BC2683" s="182">
        <v>1</v>
      </c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780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/>
      <c r="AW2686" s="182"/>
      <c r="AX2686" s="182">
        <v>1</v>
      </c>
      <c r="AY2686" s="182">
        <v>1</v>
      </c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780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>
        <v>1</v>
      </c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780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/>
      <c r="BB2692" s="182"/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780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/>
      <c r="BA2695" s="182"/>
      <c r="BB2695" s="182">
        <v>1</v>
      </c>
      <c r="BC2695" s="182">
        <v>1</v>
      </c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4">T2699*$O$2699+T2702*$O$2702</f>
        <v>0</v>
      </c>
      <c r="U2696" s="185">
        <f t="shared" si="684"/>
        <v>0</v>
      </c>
      <c r="V2696" s="185">
        <f t="shared" si="684"/>
        <v>0</v>
      </c>
      <c r="W2696" s="185">
        <f t="shared" si="684"/>
        <v>0</v>
      </c>
      <c r="X2696" s="185">
        <f t="shared" si="684"/>
        <v>0</v>
      </c>
      <c r="Y2696" s="185">
        <f t="shared" si="684"/>
        <v>0</v>
      </c>
      <c r="Z2696" s="185">
        <f t="shared" si="684"/>
        <v>0</v>
      </c>
      <c r="AA2696" s="185">
        <f t="shared" si="684"/>
        <v>0</v>
      </c>
      <c r="AB2696" s="185">
        <f t="shared" si="684"/>
        <v>0</v>
      </c>
      <c r="AC2696" s="185">
        <f t="shared" si="684"/>
        <v>0</v>
      </c>
      <c r="AD2696" s="185">
        <f t="shared" si="684"/>
        <v>0</v>
      </c>
      <c r="AE2696" s="185">
        <f t="shared" si="684"/>
        <v>0</v>
      </c>
      <c r="AF2696" s="185">
        <f t="shared" si="684"/>
        <v>0</v>
      </c>
      <c r="AG2696" s="185">
        <f t="shared" si="684"/>
        <v>0</v>
      </c>
      <c r="AH2696" s="185">
        <f t="shared" si="684"/>
        <v>0</v>
      </c>
      <c r="AI2696" s="185">
        <f t="shared" si="684"/>
        <v>0</v>
      </c>
      <c r="AJ2696" s="185">
        <f t="shared" si="684"/>
        <v>0</v>
      </c>
      <c r="AK2696" s="185">
        <f t="shared" si="684"/>
        <v>0</v>
      </c>
      <c r="AL2696" s="185">
        <f t="shared" si="684"/>
        <v>0</v>
      </c>
      <c r="AM2696" s="185">
        <f t="shared" si="684"/>
        <v>0</v>
      </c>
      <c r="AN2696" s="185">
        <f t="shared" si="684"/>
        <v>0</v>
      </c>
      <c r="AO2696" s="185">
        <f t="shared" si="684"/>
        <v>0</v>
      </c>
      <c r="AP2696" s="185">
        <f t="shared" si="684"/>
        <v>0</v>
      </c>
      <c r="AQ2696" s="185">
        <f t="shared" si="684"/>
        <v>0</v>
      </c>
      <c r="AR2696" s="185">
        <f t="shared" si="684"/>
        <v>0</v>
      </c>
      <c r="AS2696" s="185">
        <f t="shared" si="684"/>
        <v>0</v>
      </c>
      <c r="AT2696" s="185">
        <f t="shared" si="684"/>
        <v>0</v>
      </c>
      <c r="AU2696" s="185">
        <f t="shared" si="684"/>
        <v>0</v>
      </c>
      <c r="AV2696" s="185">
        <f t="shared" si="684"/>
        <v>0</v>
      </c>
      <c r="AW2696" s="185">
        <f t="shared" si="684"/>
        <v>0</v>
      </c>
      <c r="AX2696" s="185">
        <f t="shared" si="684"/>
        <v>0</v>
      </c>
      <c r="AY2696" s="185">
        <f t="shared" si="684"/>
        <v>0</v>
      </c>
      <c r="AZ2696" s="185">
        <f t="shared" si="684"/>
        <v>0.8</v>
      </c>
      <c r="BA2696" s="185">
        <f t="shared" si="684"/>
        <v>0.8</v>
      </c>
      <c r="BB2696" s="185">
        <f t="shared" si="684"/>
        <v>1</v>
      </c>
      <c r="BC2696" s="185">
        <f t="shared" si="684"/>
        <v>1</v>
      </c>
      <c r="BD2696" s="185">
        <f t="shared" si="684"/>
        <v>1</v>
      </c>
      <c r="BE2696" s="185">
        <f t="shared" si="684"/>
        <v>1</v>
      </c>
      <c r="BF2696" s="185">
        <f t="shared" si="684"/>
        <v>1</v>
      </c>
      <c r="BG2696" s="185">
        <f t="shared" si="684"/>
        <v>1</v>
      </c>
      <c r="BH2696" s="185">
        <f t="shared" si="684"/>
        <v>1</v>
      </c>
      <c r="BI2696" s="185">
        <f t="shared" si="684"/>
        <v>1</v>
      </c>
      <c r="BJ2696" s="185">
        <f t="shared" si="684"/>
        <v>1</v>
      </c>
      <c r="BK2696" s="185">
        <f t="shared" si="684"/>
        <v>1</v>
      </c>
      <c r="BL2696" s="185">
        <f t="shared" si="684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5">T2700*$O$2699+T2703*$O$2702</f>
        <v>0</v>
      </c>
      <c r="U2697" s="182">
        <f t="shared" si="685"/>
        <v>0</v>
      </c>
      <c r="V2697" s="182">
        <f t="shared" si="685"/>
        <v>0</v>
      </c>
      <c r="W2697" s="182">
        <f t="shared" si="685"/>
        <v>0</v>
      </c>
      <c r="X2697" s="182">
        <f t="shared" si="685"/>
        <v>0</v>
      </c>
      <c r="Y2697" s="182">
        <f t="shared" si="685"/>
        <v>0</v>
      </c>
      <c r="Z2697" s="182">
        <f t="shared" si="685"/>
        <v>0</v>
      </c>
      <c r="AA2697" s="182">
        <f t="shared" si="685"/>
        <v>0</v>
      </c>
      <c r="AB2697" s="182">
        <f t="shared" si="685"/>
        <v>0</v>
      </c>
      <c r="AC2697" s="182">
        <f t="shared" si="685"/>
        <v>0</v>
      </c>
      <c r="AD2697" s="182">
        <f t="shared" si="685"/>
        <v>0</v>
      </c>
      <c r="AE2697" s="182">
        <f t="shared" si="685"/>
        <v>0</v>
      </c>
      <c r="AF2697" s="182">
        <f t="shared" si="685"/>
        <v>0</v>
      </c>
      <c r="AG2697" s="182">
        <f t="shared" si="685"/>
        <v>0</v>
      </c>
      <c r="AH2697" s="182">
        <f t="shared" si="685"/>
        <v>0</v>
      </c>
      <c r="AI2697" s="182">
        <f t="shared" si="685"/>
        <v>0</v>
      </c>
      <c r="AJ2697" s="182">
        <f t="shared" si="685"/>
        <v>0</v>
      </c>
      <c r="AK2697" s="182">
        <f t="shared" si="685"/>
        <v>0</v>
      </c>
      <c r="AL2697" s="182">
        <f t="shared" si="685"/>
        <v>0</v>
      </c>
      <c r="AM2697" s="182">
        <f t="shared" si="685"/>
        <v>0</v>
      </c>
      <c r="AN2697" s="182">
        <f t="shared" si="685"/>
        <v>0</v>
      </c>
      <c r="AO2697" s="182">
        <f t="shared" si="685"/>
        <v>0</v>
      </c>
      <c r="AP2697" s="182">
        <f t="shared" si="685"/>
        <v>0</v>
      </c>
      <c r="AQ2697" s="182">
        <f t="shared" si="685"/>
        <v>0</v>
      </c>
      <c r="AR2697" s="182">
        <f t="shared" si="685"/>
        <v>0</v>
      </c>
      <c r="AS2697" s="182">
        <f t="shared" si="685"/>
        <v>0</v>
      </c>
      <c r="AT2697" s="182">
        <f t="shared" si="685"/>
        <v>0</v>
      </c>
      <c r="AU2697" s="182">
        <f t="shared" si="685"/>
        <v>0</v>
      </c>
      <c r="AV2697" s="182">
        <f t="shared" si="685"/>
        <v>0</v>
      </c>
      <c r="AW2697" s="182">
        <f t="shared" si="685"/>
        <v>0</v>
      </c>
      <c r="AX2697" s="182">
        <f t="shared" si="685"/>
        <v>0</v>
      </c>
      <c r="AY2697" s="182">
        <f t="shared" si="685"/>
        <v>0</v>
      </c>
      <c r="AZ2697" s="182">
        <f t="shared" si="685"/>
        <v>0</v>
      </c>
      <c r="BA2697" s="182">
        <f t="shared" si="685"/>
        <v>0</v>
      </c>
      <c r="BB2697" s="182">
        <f t="shared" si="685"/>
        <v>0</v>
      </c>
      <c r="BC2697" s="182">
        <f t="shared" si="685"/>
        <v>0</v>
      </c>
      <c r="BD2697" s="182">
        <f t="shared" si="685"/>
        <v>0</v>
      </c>
      <c r="BE2697" s="182">
        <f t="shared" si="685"/>
        <v>0</v>
      </c>
      <c r="BF2697" s="182">
        <f t="shared" si="685"/>
        <v>0</v>
      </c>
      <c r="BG2697" s="182">
        <f t="shared" si="685"/>
        <v>0</v>
      </c>
      <c r="BH2697" s="182">
        <f t="shared" si="685"/>
        <v>0</v>
      </c>
      <c r="BI2697" s="182">
        <f t="shared" si="685"/>
        <v>0</v>
      </c>
      <c r="BJ2697" s="182">
        <f t="shared" si="685"/>
        <v>0</v>
      </c>
      <c r="BK2697" s="182">
        <f t="shared" si="685"/>
        <v>0</v>
      </c>
      <c r="BL2697" s="182">
        <f t="shared" si="685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780</v>
      </c>
      <c r="S2698" s="182">
        <f>S2701*$O$2699+S2704*$O$2702</f>
        <v>0</v>
      </c>
      <c r="T2698" s="182">
        <f t="shared" ref="T2698:BL2698" si="686">T2701*$O$2699+T2704*$O$2702</f>
        <v>0</v>
      </c>
      <c r="U2698" s="182">
        <f t="shared" si="686"/>
        <v>0</v>
      </c>
      <c r="V2698" s="182">
        <f t="shared" si="686"/>
        <v>0</v>
      </c>
      <c r="W2698" s="182">
        <f t="shared" si="686"/>
        <v>0</v>
      </c>
      <c r="X2698" s="182">
        <f t="shared" si="686"/>
        <v>0</v>
      </c>
      <c r="Y2698" s="182">
        <f t="shared" si="686"/>
        <v>0</v>
      </c>
      <c r="Z2698" s="182">
        <f t="shared" si="686"/>
        <v>0</v>
      </c>
      <c r="AA2698" s="182">
        <f t="shared" si="686"/>
        <v>0</v>
      </c>
      <c r="AB2698" s="182">
        <f t="shared" si="686"/>
        <v>0</v>
      </c>
      <c r="AC2698" s="182">
        <f t="shared" si="686"/>
        <v>0</v>
      </c>
      <c r="AD2698" s="182">
        <f t="shared" si="686"/>
        <v>0</v>
      </c>
      <c r="AE2698" s="182">
        <f t="shared" si="686"/>
        <v>0</v>
      </c>
      <c r="AF2698" s="182">
        <f t="shared" si="686"/>
        <v>0</v>
      </c>
      <c r="AG2698" s="182">
        <f t="shared" si="686"/>
        <v>0</v>
      </c>
      <c r="AH2698" s="182">
        <f t="shared" si="686"/>
        <v>0</v>
      </c>
      <c r="AI2698" s="182">
        <f t="shared" si="686"/>
        <v>0</v>
      </c>
      <c r="AJ2698" s="182">
        <f t="shared" si="686"/>
        <v>0</v>
      </c>
      <c r="AK2698" s="182">
        <f t="shared" si="686"/>
        <v>0</v>
      </c>
      <c r="AL2698" s="182">
        <f t="shared" si="686"/>
        <v>0</v>
      </c>
      <c r="AM2698" s="182">
        <f t="shared" si="686"/>
        <v>0</v>
      </c>
      <c r="AN2698" s="182">
        <f t="shared" si="686"/>
        <v>0</v>
      </c>
      <c r="AO2698" s="182">
        <f t="shared" si="686"/>
        <v>0</v>
      </c>
      <c r="AP2698" s="182">
        <f t="shared" si="686"/>
        <v>0</v>
      </c>
      <c r="AQ2698" s="182">
        <f t="shared" si="686"/>
        <v>0</v>
      </c>
      <c r="AR2698" s="182">
        <f t="shared" si="686"/>
        <v>0</v>
      </c>
      <c r="AS2698" s="182">
        <f t="shared" si="686"/>
        <v>0</v>
      </c>
      <c r="AT2698" s="182">
        <f t="shared" si="686"/>
        <v>0</v>
      </c>
      <c r="AU2698" s="182">
        <f t="shared" si="686"/>
        <v>0</v>
      </c>
      <c r="AV2698" s="182">
        <f t="shared" si="686"/>
        <v>0</v>
      </c>
      <c r="AW2698" s="182">
        <f t="shared" si="686"/>
        <v>0</v>
      </c>
      <c r="AX2698" s="182">
        <f t="shared" si="686"/>
        <v>0</v>
      </c>
      <c r="AY2698" s="182">
        <f t="shared" si="686"/>
        <v>0</v>
      </c>
      <c r="AZ2698" s="182">
        <f t="shared" si="686"/>
        <v>0</v>
      </c>
      <c r="BA2698" s="182">
        <f t="shared" si="686"/>
        <v>0</v>
      </c>
      <c r="BB2698" s="182">
        <f t="shared" si="686"/>
        <v>0.8</v>
      </c>
      <c r="BC2698" s="182">
        <f t="shared" si="686"/>
        <v>0.8</v>
      </c>
      <c r="BD2698" s="182">
        <f t="shared" si="686"/>
        <v>1</v>
      </c>
      <c r="BE2698" s="182">
        <f t="shared" si="686"/>
        <v>1</v>
      </c>
      <c r="BF2698" s="182">
        <f t="shared" si="686"/>
        <v>1</v>
      </c>
      <c r="BG2698" s="182">
        <f t="shared" si="686"/>
        <v>1</v>
      </c>
      <c r="BH2698" s="182">
        <f t="shared" si="686"/>
        <v>1</v>
      </c>
      <c r="BI2698" s="182">
        <f t="shared" si="686"/>
        <v>1</v>
      </c>
      <c r="BJ2698" s="182">
        <f t="shared" si="686"/>
        <v>1</v>
      </c>
      <c r="BK2698" s="182">
        <f t="shared" si="686"/>
        <v>1</v>
      </c>
      <c r="BL2698" s="182">
        <f t="shared" si="686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748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780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/>
      <c r="BA2701" s="182"/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752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780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/>
      <c r="BC2704" s="182"/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7">T2708*$N$2708+T2717*$N$2717+T2720*$N$2720+T2723*$N$2723+T2726*$N$2726+T2729*$N$2729+T2738*$N$2738+T2747*$N$2747+T2750*$N$2750+T2753*$N$2753+T2756*$N$2756+T2759*$N$2759+T2762*$N$2762</f>
        <v>0</v>
      </c>
      <c r="U2705" s="187">
        <f t="shared" si="687"/>
        <v>0</v>
      </c>
      <c r="V2705" s="187">
        <f t="shared" si="687"/>
        <v>0</v>
      </c>
      <c r="W2705" s="187">
        <f t="shared" si="687"/>
        <v>0</v>
      </c>
      <c r="X2705" s="187">
        <f t="shared" si="687"/>
        <v>0</v>
      </c>
      <c r="Y2705" s="187">
        <f t="shared" si="687"/>
        <v>0</v>
      </c>
      <c r="Z2705" s="187">
        <f t="shared" si="687"/>
        <v>0</v>
      </c>
      <c r="AA2705" s="187">
        <f t="shared" si="687"/>
        <v>0</v>
      </c>
      <c r="AB2705" s="187">
        <f t="shared" si="687"/>
        <v>0</v>
      </c>
      <c r="AC2705" s="187">
        <f t="shared" si="687"/>
        <v>0</v>
      </c>
      <c r="AD2705" s="187">
        <f t="shared" si="687"/>
        <v>0</v>
      </c>
      <c r="AE2705" s="187">
        <f t="shared" si="687"/>
        <v>0</v>
      </c>
      <c r="AF2705" s="187">
        <f t="shared" si="687"/>
        <v>0</v>
      </c>
      <c r="AG2705" s="187">
        <f t="shared" si="687"/>
        <v>0</v>
      </c>
      <c r="AH2705" s="187">
        <f t="shared" si="687"/>
        <v>0</v>
      </c>
      <c r="AI2705" s="187">
        <f t="shared" si="687"/>
        <v>0</v>
      </c>
      <c r="AJ2705" s="187">
        <f t="shared" si="687"/>
        <v>0</v>
      </c>
      <c r="AK2705" s="187">
        <f t="shared" si="687"/>
        <v>0</v>
      </c>
      <c r="AL2705" s="187">
        <f t="shared" si="687"/>
        <v>0</v>
      </c>
      <c r="AM2705" s="187">
        <f t="shared" si="687"/>
        <v>0</v>
      </c>
      <c r="AN2705" s="187">
        <f t="shared" si="687"/>
        <v>0</v>
      </c>
      <c r="AO2705" s="187">
        <f t="shared" si="687"/>
        <v>0</v>
      </c>
      <c r="AP2705" s="187">
        <f t="shared" si="687"/>
        <v>0</v>
      </c>
      <c r="AQ2705" s="187">
        <f t="shared" si="687"/>
        <v>0</v>
      </c>
      <c r="AR2705" s="187">
        <f t="shared" si="687"/>
        <v>0</v>
      </c>
      <c r="AS2705" s="187">
        <f t="shared" si="687"/>
        <v>0</v>
      </c>
      <c r="AT2705" s="187">
        <f t="shared" si="687"/>
        <v>0</v>
      </c>
      <c r="AU2705" s="187">
        <f t="shared" si="687"/>
        <v>5.8583203467983597E-2</v>
      </c>
      <c r="AV2705" s="187">
        <f t="shared" si="687"/>
        <v>6.7635070656948751E-2</v>
      </c>
      <c r="AW2705" s="187">
        <f t="shared" si="687"/>
        <v>0.33328768235161554</v>
      </c>
      <c r="AX2705" s="187">
        <f t="shared" si="687"/>
        <v>0.55041669143725369</v>
      </c>
      <c r="AY2705" s="187">
        <f t="shared" si="687"/>
        <v>0.78008284114567317</v>
      </c>
      <c r="AZ2705" s="187">
        <f t="shared" si="687"/>
        <v>0.78504595676821742</v>
      </c>
      <c r="BA2705" s="187">
        <f t="shared" si="687"/>
        <v>0.9500690785777236</v>
      </c>
      <c r="BB2705" s="187">
        <f t="shared" si="687"/>
        <v>0.99999999999999989</v>
      </c>
      <c r="BC2705" s="187">
        <f t="shared" si="687"/>
        <v>0.99999999999999989</v>
      </c>
      <c r="BD2705" s="187">
        <f t="shared" si="687"/>
        <v>0.99999999999999989</v>
      </c>
      <c r="BE2705" s="187">
        <f t="shared" si="687"/>
        <v>0.99999999999999989</v>
      </c>
      <c r="BF2705" s="187">
        <f t="shared" si="687"/>
        <v>0.99999999999999989</v>
      </c>
      <c r="BG2705" s="187">
        <f t="shared" si="687"/>
        <v>0.99999999999999989</v>
      </c>
      <c r="BH2705" s="187">
        <f t="shared" si="687"/>
        <v>0.99999999999999989</v>
      </c>
      <c r="BI2705" s="187">
        <f t="shared" si="687"/>
        <v>0.99999999999999989</v>
      </c>
      <c r="BJ2705" s="187">
        <f t="shared" si="687"/>
        <v>0.99999999999999989</v>
      </c>
      <c r="BK2705" s="187">
        <f t="shared" si="687"/>
        <v>0.99999999999999989</v>
      </c>
      <c r="BL2705" s="187">
        <f t="shared" si="687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8">T2709*$N$2708+T2718*$N$2717+T2721*$N$2720+T2724*$N$2723+T2727*$N$2726+T2730*$N$2729+T2739*$N$2738+T2748*$N$2747+T2751*$N$2750+T2754*$N$2753+T2757*$N$2756+T2760*$N$2759+T2763*$N$2762</f>
        <v>0</v>
      </c>
      <c r="U2706" s="182">
        <f t="shared" si="688"/>
        <v>0</v>
      </c>
      <c r="V2706" s="182">
        <f t="shared" si="688"/>
        <v>0</v>
      </c>
      <c r="W2706" s="182">
        <f t="shared" si="688"/>
        <v>0</v>
      </c>
      <c r="X2706" s="182">
        <f t="shared" si="688"/>
        <v>0</v>
      </c>
      <c r="Y2706" s="182">
        <f t="shared" si="688"/>
        <v>0</v>
      </c>
      <c r="Z2706" s="182">
        <f t="shared" si="688"/>
        <v>0</v>
      </c>
      <c r="AA2706" s="182">
        <f t="shared" si="688"/>
        <v>0</v>
      </c>
      <c r="AB2706" s="182">
        <f t="shared" si="688"/>
        <v>0</v>
      </c>
      <c r="AC2706" s="182">
        <f t="shared" si="688"/>
        <v>0</v>
      </c>
      <c r="AD2706" s="182">
        <f t="shared" si="688"/>
        <v>0</v>
      </c>
      <c r="AE2706" s="182">
        <f t="shared" si="688"/>
        <v>0</v>
      </c>
      <c r="AF2706" s="182">
        <f t="shared" si="688"/>
        <v>0</v>
      </c>
      <c r="AG2706" s="182">
        <f t="shared" si="688"/>
        <v>0</v>
      </c>
      <c r="AH2706" s="182">
        <f t="shared" si="688"/>
        <v>0</v>
      </c>
      <c r="AI2706" s="182">
        <f t="shared" si="688"/>
        <v>0</v>
      </c>
      <c r="AJ2706" s="182">
        <f t="shared" si="688"/>
        <v>0</v>
      </c>
      <c r="AK2706" s="182">
        <f t="shared" si="688"/>
        <v>0</v>
      </c>
      <c r="AL2706" s="182">
        <f t="shared" si="688"/>
        <v>0</v>
      </c>
      <c r="AM2706" s="182">
        <f t="shared" si="688"/>
        <v>0</v>
      </c>
      <c r="AN2706" s="182">
        <f t="shared" si="688"/>
        <v>0</v>
      </c>
      <c r="AO2706" s="182">
        <f t="shared" si="688"/>
        <v>0</v>
      </c>
      <c r="AP2706" s="182">
        <f t="shared" si="688"/>
        <v>0</v>
      </c>
      <c r="AQ2706" s="182">
        <f t="shared" si="688"/>
        <v>0</v>
      </c>
      <c r="AR2706" s="182">
        <f t="shared" si="688"/>
        <v>0</v>
      </c>
      <c r="AS2706" s="182">
        <f t="shared" si="688"/>
        <v>0</v>
      </c>
      <c r="AT2706" s="182">
        <f t="shared" si="688"/>
        <v>0</v>
      </c>
      <c r="AU2706" s="182">
        <f t="shared" si="688"/>
        <v>0</v>
      </c>
      <c r="AV2706" s="182">
        <f t="shared" si="688"/>
        <v>0</v>
      </c>
      <c r="AW2706" s="182">
        <f t="shared" si="688"/>
        <v>0</v>
      </c>
      <c r="AX2706" s="182">
        <f t="shared" si="688"/>
        <v>0</v>
      </c>
      <c r="AY2706" s="182">
        <f t="shared" si="688"/>
        <v>0</v>
      </c>
      <c r="AZ2706" s="182">
        <f t="shared" si="688"/>
        <v>0</v>
      </c>
      <c r="BA2706" s="182">
        <f t="shared" si="688"/>
        <v>0</v>
      </c>
      <c r="BB2706" s="182">
        <f t="shared" si="688"/>
        <v>0</v>
      </c>
      <c r="BC2706" s="182">
        <f t="shared" si="688"/>
        <v>0</v>
      </c>
      <c r="BD2706" s="182">
        <f t="shared" si="688"/>
        <v>0</v>
      </c>
      <c r="BE2706" s="182">
        <f t="shared" si="688"/>
        <v>0</v>
      </c>
      <c r="BF2706" s="182">
        <f t="shared" si="688"/>
        <v>0</v>
      </c>
      <c r="BG2706" s="182">
        <f t="shared" si="688"/>
        <v>0</v>
      </c>
      <c r="BH2706" s="182">
        <f t="shared" si="688"/>
        <v>0</v>
      </c>
      <c r="BI2706" s="182">
        <f t="shared" si="688"/>
        <v>0</v>
      </c>
      <c r="BJ2706" s="182">
        <f t="shared" si="688"/>
        <v>0</v>
      </c>
      <c r="BK2706" s="182">
        <f t="shared" si="688"/>
        <v>0</v>
      </c>
      <c r="BL2706" s="182">
        <f t="shared" si="688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780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9">T2710*$N$2708+T2719*$N$2717+T2722*$N$2720+T2725*$N$2723+T2728*$N$2726+T2731*$N$2729+T2740*$N$2738+T2749*$N$2747+T2752*$N$2750+T2755*$N$2753+T2758*$N$2756+T2761*$N$2759+T2764*$N$2762</f>
        <v>0</v>
      </c>
      <c r="U2707" s="182">
        <f t="shared" si="689"/>
        <v>0</v>
      </c>
      <c r="V2707" s="182">
        <f t="shared" si="689"/>
        <v>0</v>
      </c>
      <c r="W2707" s="182">
        <f t="shared" si="689"/>
        <v>0</v>
      </c>
      <c r="X2707" s="182">
        <f t="shared" si="689"/>
        <v>0</v>
      </c>
      <c r="Y2707" s="182">
        <f t="shared" si="689"/>
        <v>0</v>
      </c>
      <c r="Z2707" s="182">
        <f t="shared" si="689"/>
        <v>0</v>
      </c>
      <c r="AA2707" s="182">
        <f t="shared" si="689"/>
        <v>0</v>
      </c>
      <c r="AB2707" s="182">
        <f t="shared" si="689"/>
        <v>0</v>
      </c>
      <c r="AC2707" s="182">
        <f t="shared" si="689"/>
        <v>0</v>
      </c>
      <c r="AD2707" s="182">
        <f t="shared" si="689"/>
        <v>0</v>
      </c>
      <c r="AE2707" s="182">
        <f t="shared" si="689"/>
        <v>0</v>
      </c>
      <c r="AF2707" s="182">
        <f t="shared" si="689"/>
        <v>0</v>
      </c>
      <c r="AG2707" s="182">
        <f t="shared" si="689"/>
        <v>0</v>
      </c>
      <c r="AH2707" s="182">
        <f t="shared" si="689"/>
        <v>0</v>
      </c>
      <c r="AI2707" s="182">
        <f t="shared" si="689"/>
        <v>0</v>
      </c>
      <c r="AJ2707" s="182">
        <f t="shared" si="689"/>
        <v>0</v>
      </c>
      <c r="AK2707" s="182">
        <f t="shared" si="689"/>
        <v>0</v>
      </c>
      <c r="AL2707" s="182">
        <f t="shared" si="689"/>
        <v>0</v>
      </c>
      <c r="AM2707" s="182">
        <f t="shared" si="689"/>
        <v>0</v>
      </c>
      <c r="AN2707" s="182">
        <f t="shared" si="689"/>
        <v>0</v>
      </c>
      <c r="AO2707" s="182">
        <f t="shared" si="689"/>
        <v>0</v>
      </c>
      <c r="AP2707" s="182">
        <f t="shared" si="689"/>
        <v>0</v>
      </c>
      <c r="AQ2707" s="182">
        <f t="shared" si="689"/>
        <v>0</v>
      </c>
      <c r="AR2707" s="182">
        <f t="shared" si="689"/>
        <v>0</v>
      </c>
      <c r="AS2707" s="182">
        <f t="shared" si="689"/>
        <v>0</v>
      </c>
      <c r="AT2707" s="182">
        <f t="shared" si="689"/>
        <v>0</v>
      </c>
      <c r="AU2707" s="182">
        <f t="shared" si="689"/>
        <v>0</v>
      </c>
      <c r="AV2707" s="182">
        <f t="shared" si="689"/>
        <v>0</v>
      </c>
      <c r="AW2707" s="182">
        <f t="shared" si="689"/>
        <v>5.8583203467983597E-2</v>
      </c>
      <c r="AX2707" s="182">
        <f t="shared" si="689"/>
        <v>6.7635070656948751E-2</v>
      </c>
      <c r="AY2707" s="182">
        <f t="shared" si="689"/>
        <v>0.33328768235161554</v>
      </c>
      <c r="AZ2707" s="182">
        <f t="shared" si="689"/>
        <v>0.55041669143725369</v>
      </c>
      <c r="BA2707" s="182">
        <f t="shared" si="689"/>
        <v>0.78008284114567317</v>
      </c>
      <c r="BB2707" s="182">
        <f t="shared" si="689"/>
        <v>0.78504595676821742</v>
      </c>
      <c r="BC2707" s="182">
        <f t="shared" si="689"/>
        <v>0.9500690785777236</v>
      </c>
      <c r="BD2707" s="182">
        <f t="shared" si="689"/>
        <v>0.99999999999999989</v>
      </c>
      <c r="BE2707" s="182">
        <f t="shared" si="689"/>
        <v>0.99999999999999989</v>
      </c>
      <c r="BF2707" s="182">
        <f t="shared" si="689"/>
        <v>0.99999999999999989</v>
      </c>
      <c r="BG2707" s="182">
        <f t="shared" si="689"/>
        <v>0.99999999999999989</v>
      </c>
      <c r="BH2707" s="182">
        <f t="shared" si="689"/>
        <v>0.99999999999999989</v>
      </c>
      <c r="BI2707" s="182">
        <f t="shared" si="689"/>
        <v>0.99999999999999989</v>
      </c>
      <c r="BJ2707" s="182">
        <f t="shared" si="689"/>
        <v>0.99999999999999989</v>
      </c>
      <c r="BK2707" s="182">
        <f t="shared" si="689"/>
        <v>0.99999999999999989</v>
      </c>
      <c r="BL2707" s="182">
        <f t="shared" si="689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90">T2711*$O$2711+T2714*$O$2714</f>
        <v>0</v>
      </c>
      <c r="U2708" s="185">
        <f t="shared" si="690"/>
        <v>0</v>
      </c>
      <c r="V2708" s="185">
        <f t="shared" si="690"/>
        <v>0</v>
      </c>
      <c r="W2708" s="185">
        <f t="shared" si="690"/>
        <v>0</v>
      </c>
      <c r="X2708" s="185">
        <f t="shared" si="690"/>
        <v>0</v>
      </c>
      <c r="Y2708" s="185">
        <f t="shared" si="690"/>
        <v>0</v>
      </c>
      <c r="Z2708" s="185">
        <f t="shared" si="690"/>
        <v>0</v>
      </c>
      <c r="AA2708" s="185">
        <f t="shared" si="690"/>
        <v>0</v>
      </c>
      <c r="AB2708" s="185">
        <f t="shared" si="690"/>
        <v>0</v>
      </c>
      <c r="AC2708" s="185">
        <f t="shared" si="690"/>
        <v>0</v>
      </c>
      <c r="AD2708" s="185">
        <f t="shared" si="690"/>
        <v>0</v>
      </c>
      <c r="AE2708" s="185">
        <f t="shared" si="690"/>
        <v>0</v>
      </c>
      <c r="AF2708" s="185">
        <f t="shared" si="690"/>
        <v>0</v>
      </c>
      <c r="AG2708" s="185">
        <f t="shared" si="690"/>
        <v>0</v>
      </c>
      <c r="AH2708" s="185">
        <f t="shared" si="690"/>
        <v>0</v>
      </c>
      <c r="AI2708" s="185">
        <f t="shared" si="690"/>
        <v>0</v>
      </c>
      <c r="AJ2708" s="185">
        <f t="shared" si="690"/>
        <v>0</v>
      </c>
      <c r="AK2708" s="185">
        <f t="shared" si="690"/>
        <v>0</v>
      </c>
      <c r="AL2708" s="185">
        <f t="shared" si="690"/>
        <v>0</v>
      </c>
      <c r="AM2708" s="185">
        <f t="shared" si="690"/>
        <v>0</v>
      </c>
      <c r="AN2708" s="185">
        <f t="shared" si="690"/>
        <v>0</v>
      </c>
      <c r="AO2708" s="185">
        <f t="shared" si="690"/>
        <v>0</v>
      </c>
      <c r="AP2708" s="185">
        <f t="shared" si="690"/>
        <v>0</v>
      </c>
      <c r="AQ2708" s="185">
        <f t="shared" si="690"/>
        <v>0</v>
      </c>
      <c r="AR2708" s="185">
        <f t="shared" si="690"/>
        <v>0</v>
      </c>
      <c r="AS2708" s="185">
        <f t="shared" si="690"/>
        <v>0</v>
      </c>
      <c r="AT2708" s="185">
        <f t="shared" si="690"/>
        <v>0</v>
      </c>
      <c r="AU2708" s="185">
        <f t="shared" si="690"/>
        <v>0.8</v>
      </c>
      <c r="AV2708" s="185">
        <f t="shared" si="690"/>
        <v>0.8</v>
      </c>
      <c r="AW2708" s="185">
        <f t="shared" si="690"/>
        <v>1</v>
      </c>
      <c r="AX2708" s="185">
        <f t="shared" si="690"/>
        <v>1</v>
      </c>
      <c r="AY2708" s="185">
        <f t="shared" si="690"/>
        <v>1</v>
      </c>
      <c r="AZ2708" s="185">
        <f t="shared" si="690"/>
        <v>1</v>
      </c>
      <c r="BA2708" s="185">
        <f t="shared" si="690"/>
        <v>1</v>
      </c>
      <c r="BB2708" s="185">
        <f t="shared" si="690"/>
        <v>1</v>
      </c>
      <c r="BC2708" s="185">
        <f t="shared" si="690"/>
        <v>1</v>
      </c>
      <c r="BD2708" s="185">
        <f t="shared" si="690"/>
        <v>1</v>
      </c>
      <c r="BE2708" s="185">
        <f t="shared" si="690"/>
        <v>1</v>
      </c>
      <c r="BF2708" s="185">
        <f t="shared" si="690"/>
        <v>1</v>
      </c>
      <c r="BG2708" s="185">
        <f t="shared" si="690"/>
        <v>1</v>
      </c>
      <c r="BH2708" s="185">
        <f t="shared" si="690"/>
        <v>1</v>
      </c>
      <c r="BI2708" s="185">
        <f t="shared" si="690"/>
        <v>1</v>
      </c>
      <c r="BJ2708" s="185">
        <f t="shared" si="690"/>
        <v>1</v>
      </c>
      <c r="BK2708" s="185">
        <f t="shared" si="690"/>
        <v>1</v>
      </c>
      <c r="BL2708" s="185">
        <f t="shared" si="690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91">T2712*$O$2711+T2715*$O$2714</f>
        <v>0</v>
      </c>
      <c r="U2709" s="182">
        <f t="shared" si="691"/>
        <v>0</v>
      </c>
      <c r="V2709" s="182">
        <f t="shared" si="691"/>
        <v>0</v>
      </c>
      <c r="W2709" s="182">
        <f t="shared" si="691"/>
        <v>0</v>
      </c>
      <c r="X2709" s="182">
        <f t="shared" si="691"/>
        <v>0</v>
      </c>
      <c r="Y2709" s="182">
        <f t="shared" si="691"/>
        <v>0</v>
      </c>
      <c r="Z2709" s="182">
        <f t="shared" si="691"/>
        <v>0</v>
      </c>
      <c r="AA2709" s="182">
        <f t="shared" si="691"/>
        <v>0</v>
      </c>
      <c r="AB2709" s="182">
        <f t="shared" si="691"/>
        <v>0</v>
      </c>
      <c r="AC2709" s="182">
        <f t="shared" si="691"/>
        <v>0</v>
      </c>
      <c r="AD2709" s="182">
        <f t="shared" si="691"/>
        <v>0</v>
      </c>
      <c r="AE2709" s="182">
        <f t="shared" si="691"/>
        <v>0</v>
      </c>
      <c r="AF2709" s="182">
        <f t="shared" si="691"/>
        <v>0</v>
      </c>
      <c r="AG2709" s="182">
        <f t="shared" si="691"/>
        <v>0</v>
      </c>
      <c r="AH2709" s="182">
        <f t="shared" si="691"/>
        <v>0</v>
      </c>
      <c r="AI2709" s="182">
        <f t="shared" si="691"/>
        <v>0</v>
      </c>
      <c r="AJ2709" s="182">
        <f t="shared" si="691"/>
        <v>0</v>
      </c>
      <c r="AK2709" s="182">
        <f t="shared" si="691"/>
        <v>0</v>
      </c>
      <c r="AL2709" s="182">
        <f t="shared" si="691"/>
        <v>0</v>
      </c>
      <c r="AM2709" s="182">
        <f t="shared" si="691"/>
        <v>0</v>
      </c>
      <c r="AN2709" s="182">
        <f t="shared" si="691"/>
        <v>0</v>
      </c>
      <c r="AO2709" s="182">
        <f t="shared" si="691"/>
        <v>0</v>
      </c>
      <c r="AP2709" s="182">
        <f t="shared" si="691"/>
        <v>0</v>
      </c>
      <c r="AQ2709" s="182">
        <f t="shared" si="691"/>
        <v>0</v>
      </c>
      <c r="AR2709" s="182">
        <f t="shared" si="691"/>
        <v>0</v>
      </c>
      <c r="AS2709" s="182">
        <f t="shared" si="691"/>
        <v>0</v>
      </c>
      <c r="AT2709" s="182">
        <f t="shared" si="691"/>
        <v>0</v>
      </c>
      <c r="AU2709" s="182">
        <f t="shared" si="691"/>
        <v>0</v>
      </c>
      <c r="AV2709" s="182">
        <f t="shared" si="691"/>
        <v>0</v>
      </c>
      <c r="AW2709" s="182">
        <f t="shared" si="691"/>
        <v>0</v>
      </c>
      <c r="AX2709" s="182">
        <f t="shared" si="691"/>
        <v>0</v>
      </c>
      <c r="AY2709" s="182">
        <f t="shared" si="691"/>
        <v>0</v>
      </c>
      <c r="AZ2709" s="182">
        <f t="shared" si="691"/>
        <v>0</v>
      </c>
      <c r="BA2709" s="182">
        <f t="shared" si="691"/>
        <v>0</v>
      </c>
      <c r="BB2709" s="182">
        <f t="shared" si="691"/>
        <v>0</v>
      </c>
      <c r="BC2709" s="182">
        <f t="shared" si="691"/>
        <v>0</v>
      </c>
      <c r="BD2709" s="182">
        <f t="shared" si="691"/>
        <v>0</v>
      </c>
      <c r="BE2709" s="182">
        <f t="shared" si="691"/>
        <v>0</v>
      </c>
      <c r="BF2709" s="182">
        <f t="shared" si="691"/>
        <v>0</v>
      </c>
      <c r="BG2709" s="182">
        <f t="shared" si="691"/>
        <v>0</v>
      </c>
      <c r="BH2709" s="182">
        <f t="shared" si="691"/>
        <v>0</v>
      </c>
      <c r="BI2709" s="182">
        <f t="shared" si="691"/>
        <v>0</v>
      </c>
      <c r="BJ2709" s="182">
        <f t="shared" si="691"/>
        <v>0</v>
      </c>
      <c r="BK2709" s="182">
        <f t="shared" si="691"/>
        <v>0</v>
      </c>
      <c r="BL2709" s="182">
        <f t="shared" si="691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780</v>
      </c>
      <c r="S2710" s="182">
        <f>S2713*$O$2711+S2716*$O$2714</f>
        <v>0</v>
      </c>
      <c r="T2710" s="182">
        <f t="shared" ref="T2710:BL2710" si="692">T2713*$O$2711+T2716*$O$2714</f>
        <v>0</v>
      </c>
      <c r="U2710" s="182">
        <f t="shared" si="692"/>
        <v>0</v>
      </c>
      <c r="V2710" s="182">
        <f t="shared" si="692"/>
        <v>0</v>
      </c>
      <c r="W2710" s="182">
        <f t="shared" si="692"/>
        <v>0</v>
      </c>
      <c r="X2710" s="182">
        <f t="shared" si="692"/>
        <v>0</v>
      </c>
      <c r="Y2710" s="182">
        <f t="shared" si="692"/>
        <v>0</v>
      </c>
      <c r="Z2710" s="182">
        <f t="shared" si="692"/>
        <v>0</v>
      </c>
      <c r="AA2710" s="182">
        <f t="shared" si="692"/>
        <v>0</v>
      </c>
      <c r="AB2710" s="182">
        <f t="shared" si="692"/>
        <v>0</v>
      </c>
      <c r="AC2710" s="182">
        <f t="shared" si="692"/>
        <v>0</v>
      </c>
      <c r="AD2710" s="182">
        <f t="shared" si="692"/>
        <v>0</v>
      </c>
      <c r="AE2710" s="182">
        <f t="shared" si="692"/>
        <v>0</v>
      </c>
      <c r="AF2710" s="182">
        <f t="shared" si="692"/>
        <v>0</v>
      </c>
      <c r="AG2710" s="182">
        <f t="shared" si="692"/>
        <v>0</v>
      </c>
      <c r="AH2710" s="182">
        <f t="shared" si="692"/>
        <v>0</v>
      </c>
      <c r="AI2710" s="182">
        <f t="shared" si="692"/>
        <v>0</v>
      </c>
      <c r="AJ2710" s="182">
        <f t="shared" si="692"/>
        <v>0</v>
      </c>
      <c r="AK2710" s="182">
        <f t="shared" si="692"/>
        <v>0</v>
      </c>
      <c r="AL2710" s="182">
        <f t="shared" si="692"/>
        <v>0</v>
      </c>
      <c r="AM2710" s="182">
        <f t="shared" si="692"/>
        <v>0</v>
      </c>
      <c r="AN2710" s="182">
        <f t="shared" si="692"/>
        <v>0</v>
      </c>
      <c r="AO2710" s="182">
        <f t="shared" si="692"/>
        <v>0</v>
      </c>
      <c r="AP2710" s="182">
        <f t="shared" si="692"/>
        <v>0</v>
      </c>
      <c r="AQ2710" s="182">
        <f t="shared" si="692"/>
        <v>0</v>
      </c>
      <c r="AR2710" s="182">
        <f t="shared" si="692"/>
        <v>0</v>
      </c>
      <c r="AS2710" s="182">
        <f t="shared" si="692"/>
        <v>0</v>
      </c>
      <c r="AT2710" s="182">
        <f t="shared" si="692"/>
        <v>0</v>
      </c>
      <c r="AU2710" s="182">
        <f t="shared" si="692"/>
        <v>0</v>
      </c>
      <c r="AV2710" s="182">
        <f t="shared" si="692"/>
        <v>0</v>
      </c>
      <c r="AW2710" s="182">
        <f t="shared" si="692"/>
        <v>0.8</v>
      </c>
      <c r="AX2710" s="182">
        <f t="shared" si="692"/>
        <v>0.8</v>
      </c>
      <c r="AY2710" s="182">
        <f t="shared" si="692"/>
        <v>1</v>
      </c>
      <c r="AZ2710" s="182">
        <f t="shared" si="692"/>
        <v>1</v>
      </c>
      <c r="BA2710" s="182">
        <f t="shared" si="692"/>
        <v>1</v>
      </c>
      <c r="BB2710" s="182">
        <f t="shared" si="692"/>
        <v>1</v>
      </c>
      <c r="BC2710" s="182">
        <f t="shared" si="692"/>
        <v>1</v>
      </c>
      <c r="BD2710" s="182">
        <f t="shared" si="692"/>
        <v>1</v>
      </c>
      <c r="BE2710" s="182">
        <f t="shared" si="692"/>
        <v>1</v>
      </c>
      <c r="BF2710" s="182">
        <f t="shared" si="692"/>
        <v>1</v>
      </c>
      <c r="BG2710" s="182">
        <f t="shared" si="692"/>
        <v>1</v>
      </c>
      <c r="BH2710" s="182">
        <f t="shared" si="692"/>
        <v>1</v>
      </c>
      <c r="BI2710" s="182">
        <f t="shared" si="692"/>
        <v>1</v>
      </c>
      <c r="BJ2710" s="182">
        <f t="shared" si="692"/>
        <v>1</v>
      </c>
      <c r="BK2710" s="182">
        <f t="shared" si="692"/>
        <v>1</v>
      </c>
      <c r="BL2710" s="182">
        <f t="shared" si="692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748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780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747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780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/>
      <c r="AX2716" s="182"/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780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/>
      <c r="AZ2719" s="182"/>
      <c r="BA2719" s="182">
        <v>1</v>
      </c>
      <c r="BB2719" s="182">
        <v>1</v>
      </c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780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/>
      <c r="AX2722" s="182"/>
      <c r="AY2722" s="182"/>
      <c r="AZ2722" s="182"/>
      <c r="BA2722" s="182">
        <v>1</v>
      </c>
      <c r="BB2722" s="182">
        <v>1</v>
      </c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780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>
        <v>1</v>
      </c>
      <c r="AZ2725" s="182">
        <v>1</v>
      </c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780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/>
      <c r="AX2728" s="182"/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3">T2732*$O$2732+T2735*$O$2735</f>
        <v>0</v>
      </c>
      <c r="U2729" s="185">
        <f t="shared" si="693"/>
        <v>0</v>
      </c>
      <c r="V2729" s="185">
        <f t="shared" si="693"/>
        <v>0</v>
      </c>
      <c r="W2729" s="185">
        <f t="shared" si="693"/>
        <v>0</v>
      </c>
      <c r="X2729" s="185">
        <f t="shared" si="693"/>
        <v>0</v>
      </c>
      <c r="Y2729" s="185">
        <f t="shared" si="693"/>
        <v>0</v>
      </c>
      <c r="Z2729" s="185">
        <f t="shared" si="693"/>
        <v>0</v>
      </c>
      <c r="AA2729" s="185">
        <f t="shared" si="693"/>
        <v>0</v>
      </c>
      <c r="AB2729" s="185">
        <f t="shared" si="693"/>
        <v>0</v>
      </c>
      <c r="AC2729" s="185">
        <f t="shared" si="693"/>
        <v>0</v>
      </c>
      <c r="AD2729" s="185">
        <f t="shared" si="693"/>
        <v>0</v>
      </c>
      <c r="AE2729" s="185">
        <f t="shared" si="693"/>
        <v>0</v>
      </c>
      <c r="AF2729" s="185">
        <f t="shared" si="693"/>
        <v>0</v>
      </c>
      <c r="AG2729" s="185">
        <f t="shared" si="693"/>
        <v>0</v>
      </c>
      <c r="AH2729" s="185">
        <f t="shared" si="693"/>
        <v>0</v>
      </c>
      <c r="AI2729" s="185">
        <f t="shared" si="693"/>
        <v>0</v>
      </c>
      <c r="AJ2729" s="185">
        <f t="shared" si="693"/>
        <v>0</v>
      </c>
      <c r="AK2729" s="185">
        <f t="shared" si="693"/>
        <v>0</v>
      </c>
      <c r="AL2729" s="185">
        <f t="shared" si="693"/>
        <v>0</v>
      </c>
      <c r="AM2729" s="185">
        <f t="shared" si="693"/>
        <v>0</v>
      </c>
      <c r="AN2729" s="185">
        <f t="shared" si="693"/>
        <v>0</v>
      </c>
      <c r="AO2729" s="185">
        <f t="shared" si="693"/>
        <v>0</v>
      </c>
      <c r="AP2729" s="185">
        <f t="shared" si="693"/>
        <v>0</v>
      </c>
      <c r="AQ2729" s="185">
        <f t="shared" si="693"/>
        <v>0</v>
      </c>
      <c r="AR2729" s="185">
        <f t="shared" si="693"/>
        <v>0</v>
      </c>
      <c r="AS2729" s="185">
        <f t="shared" si="693"/>
        <v>0</v>
      </c>
      <c r="AT2729" s="185">
        <f t="shared" si="693"/>
        <v>0</v>
      </c>
      <c r="AU2729" s="185">
        <f t="shared" si="693"/>
        <v>0</v>
      </c>
      <c r="AV2729" s="185">
        <f t="shared" si="693"/>
        <v>0.1</v>
      </c>
      <c r="AW2729" s="185">
        <f t="shared" si="693"/>
        <v>1</v>
      </c>
      <c r="AX2729" s="185">
        <f t="shared" si="693"/>
        <v>1</v>
      </c>
      <c r="AY2729" s="185">
        <f t="shared" si="693"/>
        <v>1</v>
      </c>
      <c r="AZ2729" s="185">
        <f t="shared" si="693"/>
        <v>1</v>
      </c>
      <c r="BA2729" s="185">
        <f t="shared" si="693"/>
        <v>1</v>
      </c>
      <c r="BB2729" s="185">
        <f t="shared" si="693"/>
        <v>1</v>
      </c>
      <c r="BC2729" s="185">
        <f t="shared" si="693"/>
        <v>1</v>
      </c>
      <c r="BD2729" s="185">
        <f t="shared" si="693"/>
        <v>1</v>
      </c>
      <c r="BE2729" s="185">
        <f t="shared" si="693"/>
        <v>1</v>
      </c>
      <c r="BF2729" s="185">
        <f t="shared" si="693"/>
        <v>1</v>
      </c>
      <c r="BG2729" s="185">
        <f t="shared" si="693"/>
        <v>1</v>
      </c>
      <c r="BH2729" s="185">
        <f t="shared" si="693"/>
        <v>1</v>
      </c>
      <c r="BI2729" s="185">
        <f t="shared" si="693"/>
        <v>1</v>
      </c>
      <c r="BJ2729" s="185">
        <f t="shared" si="693"/>
        <v>1</v>
      </c>
      <c r="BK2729" s="185">
        <f t="shared" si="693"/>
        <v>1</v>
      </c>
      <c r="BL2729" s="185">
        <f t="shared" si="693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4">T2733*$O$2732+T2736*$O$2735</f>
        <v>0</v>
      </c>
      <c r="U2730" s="182">
        <f t="shared" si="694"/>
        <v>0</v>
      </c>
      <c r="V2730" s="182">
        <f t="shared" si="694"/>
        <v>0</v>
      </c>
      <c r="W2730" s="182">
        <f t="shared" si="694"/>
        <v>0</v>
      </c>
      <c r="X2730" s="182">
        <f t="shared" si="694"/>
        <v>0</v>
      </c>
      <c r="Y2730" s="182">
        <f t="shared" si="694"/>
        <v>0</v>
      </c>
      <c r="Z2730" s="182">
        <f t="shared" si="694"/>
        <v>0</v>
      </c>
      <c r="AA2730" s="182">
        <f t="shared" si="694"/>
        <v>0</v>
      </c>
      <c r="AB2730" s="182">
        <f t="shared" si="694"/>
        <v>0</v>
      </c>
      <c r="AC2730" s="182">
        <f t="shared" si="694"/>
        <v>0</v>
      </c>
      <c r="AD2730" s="182">
        <f t="shared" si="694"/>
        <v>0</v>
      </c>
      <c r="AE2730" s="182">
        <f t="shared" si="694"/>
        <v>0</v>
      </c>
      <c r="AF2730" s="182">
        <f t="shared" si="694"/>
        <v>0</v>
      </c>
      <c r="AG2730" s="182">
        <f t="shared" si="694"/>
        <v>0</v>
      </c>
      <c r="AH2730" s="182">
        <f t="shared" si="694"/>
        <v>0</v>
      </c>
      <c r="AI2730" s="182">
        <f t="shared" si="694"/>
        <v>0</v>
      </c>
      <c r="AJ2730" s="182">
        <f t="shared" si="694"/>
        <v>0</v>
      </c>
      <c r="AK2730" s="182">
        <f t="shared" si="694"/>
        <v>0</v>
      </c>
      <c r="AL2730" s="182">
        <f t="shared" si="694"/>
        <v>0</v>
      </c>
      <c r="AM2730" s="182">
        <f t="shared" si="694"/>
        <v>0</v>
      </c>
      <c r="AN2730" s="182">
        <f t="shared" si="694"/>
        <v>0</v>
      </c>
      <c r="AO2730" s="182">
        <f t="shared" si="694"/>
        <v>0</v>
      </c>
      <c r="AP2730" s="182">
        <f t="shared" si="694"/>
        <v>0</v>
      </c>
      <c r="AQ2730" s="182">
        <f t="shared" si="694"/>
        <v>0</v>
      </c>
      <c r="AR2730" s="182">
        <f t="shared" si="694"/>
        <v>0</v>
      </c>
      <c r="AS2730" s="182">
        <f t="shared" si="694"/>
        <v>0</v>
      </c>
      <c r="AT2730" s="182">
        <f t="shared" si="694"/>
        <v>0</v>
      </c>
      <c r="AU2730" s="182">
        <f t="shared" si="694"/>
        <v>0</v>
      </c>
      <c r="AV2730" s="182">
        <f t="shared" si="694"/>
        <v>0</v>
      </c>
      <c r="AW2730" s="182">
        <f t="shared" si="694"/>
        <v>0</v>
      </c>
      <c r="AX2730" s="182">
        <f t="shared" si="694"/>
        <v>0</v>
      </c>
      <c r="AY2730" s="182">
        <f t="shared" si="694"/>
        <v>0</v>
      </c>
      <c r="AZ2730" s="182">
        <f t="shared" si="694"/>
        <v>0</v>
      </c>
      <c r="BA2730" s="182">
        <f t="shared" si="694"/>
        <v>0</v>
      </c>
      <c r="BB2730" s="182">
        <f t="shared" si="694"/>
        <v>0</v>
      </c>
      <c r="BC2730" s="182">
        <f t="shared" si="694"/>
        <v>0</v>
      </c>
      <c r="BD2730" s="182">
        <f t="shared" si="694"/>
        <v>0</v>
      </c>
      <c r="BE2730" s="182">
        <f t="shared" si="694"/>
        <v>0</v>
      </c>
      <c r="BF2730" s="182">
        <f t="shared" si="694"/>
        <v>0</v>
      </c>
      <c r="BG2730" s="182">
        <f t="shared" si="694"/>
        <v>0</v>
      </c>
      <c r="BH2730" s="182">
        <f t="shared" si="694"/>
        <v>0</v>
      </c>
      <c r="BI2730" s="182">
        <f t="shared" si="694"/>
        <v>0</v>
      </c>
      <c r="BJ2730" s="182">
        <f t="shared" si="694"/>
        <v>0</v>
      </c>
      <c r="BK2730" s="182">
        <f t="shared" si="694"/>
        <v>0</v>
      </c>
      <c r="BL2730" s="182">
        <f t="shared" si="694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780</v>
      </c>
      <c r="S2731" s="182">
        <f>S2734*$O$2732+S2737*$O$2735</f>
        <v>0</v>
      </c>
      <c r="T2731" s="182">
        <f t="shared" ref="T2731:BL2731" si="695">T2734*$O$2732+T2737*$O$2735</f>
        <v>0</v>
      </c>
      <c r="U2731" s="182">
        <f t="shared" si="695"/>
        <v>0</v>
      </c>
      <c r="V2731" s="182">
        <f t="shared" si="695"/>
        <v>0</v>
      </c>
      <c r="W2731" s="182">
        <f t="shared" si="695"/>
        <v>0</v>
      </c>
      <c r="X2731" s="182">
        <f t="shared" si="695"/>
        <v>0</v>
      </c>
      <c r="Y2731" s="182">
        <f t="shared" si="695"/>
        <v>0</v>
      </c>
      <c r="Z2731" s="182">
        <f t="shared" si="695"/>
        <v>0</v>
      </c>
      <c r="AA2731" s="182">
        <f t="shared" si="695"/>
        <v>0</v>
      </c>
      <c r="AB2731" s="182">
        <f t="shared" si="695"/>
        <v>0</v>
      </c>
      <c r="AC2731" s="182">
        <f t="shared" si="695"/>
        <v>0</v>
      </c>
      <c r="AD2731" s="182">
        <f t="shared" si="695"/>
        <v>0</v>
      </c>
      <c r="AE2731" s="182">
        <f t="shared" si="695"/>
        <v>0</v>
      </c>
      <c r="AF2731" s="182">
        <f t="shared" si="695"/>
        <v>0</v>
      </c>
      <c r="AG2731" s="182">
        <f t="shared" si="695"/>
        <v>0</v>
      </c>
      <c r="AH2731" s="182">
        <f t="shared" si="695"/>
        <v>0</v>
      </c>
      <c r="AI2731" s="182">
        <f t="shared" si="695"/>
        <v>0</v>
      </c>
      <c r="AJ2731" s="182">
        <f t="shared" si="695"/>
        <v>0</v>
      </c>
      <c r="AK2731" s="182">
        <f t="shared" si="695"/>
        <v>0</v>
      </c>
      <c r="AL2731" s="182">
        <f t="shared" si="695"/>
        <v>0</v>
      </c>
      <c r="AM2731" s="182">
        <f t="shared" si="695"/>
        <v>0</v>
      </c>
      <c r="AN2731" s="182">
        <f t="shared" si="695"/>
        <v>0</v>
      </c>
      <c r="AO2731" s="182">
        <f t="shared" si="695"/>
        <v>0</v>
      </c>
      <c r="AP2731" s="182">
        <f t="shared" si="695"/>
        <v>0</v>
      </c>
      <c r="AQ2731" s="182">
        <f t="shared" si="695"/>
        <v>0</v>
      </c>
      <c r="AR2731" s="182">
        <f t="shared" si="695"/>
        <v>0</v>
      </c>
      <c r="AS2731" s="182">
        <f t="shared" si="695"/>
        <v>0</v>
      </c>
      <c r="AT2731" s="182">
        <f t="shared" si="695"/>
        <v>0</v>
      </c>
      <c r="AU2731" s="182">
        <f t="shared" si="695"/>
        <v>0</v>
      </c>
      <c r="AV2731" s="182">
        <f t="shared" si="695"/>
        <v>0</v>
      </c>
      <c r="AW2731" s="182">
        <f t="shared" si="695"/>
        <v>0</v>
      </c>
      <c r="AX2731" s="182">
        <f t="shared" si="695"/>
        <v>0.1</v>
      </c>
      <c r="AY2731" s="182">
        <f t="shared" si="695"/>
        <v>1</v>
      </c>
      <c r="AZ2731" s="182">
        <f t="shared" si="695"/>
        <v>1</v>
      </c>
      <c r="BA2731" s="182">
        <f t="shared" si="695"/>
        <v>1</v>
      </c>
      <c r="BB2731" s="182">
        <f t="shared" si="695"/>
        <v>1</v>
      </c>
      <c r="BC2731" s="182">
        <f t="shared" si="695"/>
        <v>1</v>
      </c>
      <c r="BD2731" s="182">
        <f t="shared" si="695"/>
        <v>1</v>
      </c>
      <c r="BE2731" s="182">
        <f t="shared" si="695"/>
        <v>1</v>
      </c>
      <c r="BF2731" s="182">
        <f t="shared" si="695"/>
        <v>1</v>
      </c>
      <c r="BG2731" s="182">
        <f t="shared" si="695"/>
        <v>1</v>
      </c>
      <c r="BH2731" s="182">
        <f t="shared" si="695"/>
        <v>1</v>
      </c>
      <c r="BI2731" s="182">
        <f t="shared" si="695"/>
        <v>1</v>
      </c>
      <c r="BJ2731" s="182">
        <f t="shared" si="695"/>
        <v>1</v>
      </c>
      <c r="BK2731" s="182">
        <f t="shared" si="695"/>
        <v>1</v>
      </c>
      <c r="BL2731" s="182">
        <f t="shared" si="695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749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780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/>
      <c r="AW2734" s="182"/>
      <c r="AX2734" s="182">
        <v>1</v>
      </c>
      <c r="AY2734" s="182">
        <v>1</v>
      </c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750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780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>
        <v>1</v>
      </c>
      <c r="AZ2737" s="182">
        <v>1</v>
      </c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6">T2741*$O$2741+T2744*$O$2744</f>
        <v>0</v>
      </c>
      <c r="U2738" s="185">
        <f t="shared" si="696"/>
        <v>0</v>
      </c>
      <c r="V2738" s="185">
        <f t="shared" si="696"/>
        <v>0</v>
      </c>
      <c r="W2738" s="185">
        <f t="shared" si="696"/>
        <v>0</v>
      </c>
      <c r="X2738" s="185">
        <f t="shared" si="696"/>
        <v>0</v>
      </c>
      <c r="Y2738" s="185">
        <f t="shared" si="696"/>
        <v>0</v>
      </c>
      <c r="Z2738" s="185">
        <f t="shared" si="696"/>
        <v>0</v>
      </c>
      <c r="AA2738" s="185">
        <f t="shared" si="696"/>
        <v>0</v>
      </c>
      <c r="AB2738" s="185">
        <f t="shared" si="696"/>
        <v>0</v>
      </c>
      <c r="AC2738" s="185">
        <f t="shared" si="696"/>
        <v>0</v>
      </c>
      <c r="AD2738" s="185">
        <f t="shared" si="696"/>
        <v>0</v>
      </c>
      <c r="AE2738" s="185">
        <f t="shared" si="696"/>
        <v>0</v>
      </c>
      <c r="AF2738" s="185">
        <f t="shared" si="696"/>
        <v>0</v>
      </c>
      <c r="AG2738" s="185">
        <f t="shared" si="696"/>
        <v>0</v>
      </c>
      <c r="AH2738" s="185">
        <f t="shared" si="696"/>
        <v>0</v>
      </c>
      <c r="AI2738" s="185">
        <f t="shared" si="696"/>
        <v>0</v>
      </c>
      <c r="AJ2738" s="185">
        <f t="shared" si="696"/>
        <v>0</v>
      </c>
      <c r="AK2738" s="185">
        <f t="shared" si="696"/>
        <v>0</v>
      </c>
      <c r="AL2738" s="185">
        <f t="shared" si="696"/>
        <v>0</v>
      </c>
      <c r="AM2738" s="185">
        <f t="shared" si="696"/>
        <v>0</v>
      </c>
      <c r="AN2738" s="185">
        <f t="shared" si="696"/>
        <v>0</v>
      </c>
      <c r="AO2738" s="185">
        <f t="shared" si="696"/>
        <v>0</v>
      </c>
      <c r="AP2738" s="185">
        <f t="shared" si="696"/>
        <v>0</v>
      </c>
      <c r="AQ2738" s="185">
        <f t="shared" si="696"/>
        <v>0</v>
      </c>
      <c r="AR2738" s="185">
        <f t="shared" si="696"/>
        <v>0</v>
      </c>
      <c r="AS2738" s="185">
        <f t="shared" si="696"/>
        <v>0</v>
      </c>
      <c r="AT2738" s="185">
        <f t="shared" si="696"/>
        <v>0</v>
      </c>
      <c r="AU2738" s="185">
        <f t="shared" si="696"/>
        <v>0</v>
      </c>
      <c r="AV2738" s="185">
        <f t="shared" si="696"/>
        <v>0</v>
      </c>
      <c r="AW2738" s="185">
        <f t="shared" si="696"/>
        <v>0</v>
      </c>
      <c r="AX2738" s="185">
        <f t="shared" si="696"/>
        <v>0</v>
      </c>
      <c r="AY2738" s="185">
        <f t="shared" si="696"/>
        <v>0.7</v>
      </c>
      <c r="AZ2738" s="185">
        <f t="shared" si="696"/>
        <v>0.7</v>
      </c>
      <c r="BA2738" s="185">
        <f t="shared" si="696"/>
        <v>1</v>
      </c>
      <c r="BB2738" s="185">
        <f t="shared" si="696"/>
        <v>1</v>
      </c>
      <c r="BC2738" s="185">
        <f t="shared" si="696"/>
        <v>1</v>
      </c>
      <c r="BD2738" s="185">
        <f t="shared" si="696"/>
        <v>1</v>
      </c>
      <c r="BE2738" s="185">
        <f t="shared" si="696"/>
        <v>1</v>
      </c>
      <c r="BF2738" s="185">
        <f t="shared" si="696"/>
        <v>1</v>
      </c>
      <c r="BG2738" s="185">
        <f t="shared" si="696"/>
        <v>1</v>
      </c>
      <c r="BH2738" s="185">
        <f t="shared" si="696"/>
        <v>1</v>
      </c>
      <c r="BI2738" s="185">
        <f t="shared" si="696"/>
        <v>1</v>
      </c>
      <c r="BJ2738" s="185">
        <f t="shared" si="696"/>
        <v>1</v>
      </c>
      <c r="BK2738" s="185">
        <f t="shared" si="696"/>
        <v>1</v>
      </c>
      <c r="BL2738" s="185">
        <f t="shared" si="696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7">T2742*$O$2741+T2745*$O$2744</f>
        <v>0</v>
      </c>
      <c r="U2739" s="182">
        <f t="shared" si="697"/>
        <v>0</v>
      </c>
      <c r="V2739" s="182">
        <f t="shared" si="697"/>
        <v>0</v>
      </c>
      <c r="W2739" s="182">
        <f t="shared" si="697"/>
        <v>0</v>
      </c>
      <c r="X2739" s="182">
        <f t="shared" si="697"/>
        <v>0</v>
      </c>
      <c r="Y2739" s="182">
        <f t="shared" si="697"/>
        <v>0</v>
      </c>
      <c r="Z2739" s="182">
        <f t="shared" si="697"/>
        <v>0</v>
      </c>
      <c r="AA2739" s="182">
        <f t="shared" si="697"/>
        <v>0</v>
      </c>
      <c r="AB2739" s="182">
        <f t="shared" si="697"/>
        <v>0</v>
      </c>
      <c r="AC2739" s="182">
        <f t="shared" si="697"/>
        <v>0</v>
      </c>
      <c r="AD2739" s="182">
        <f t="shared" si="697"/>
        <v>0</v>
      </c>
      <c r="AE2739" s="182">
        <f t="shared" si="697"/>
        <v>0</v>
      </c>
      <c r="AF2739" s="182">
        <f t="shared" si="697"/>
        <v>0</v>
      </c>
      <c r="AG2739" s="182">
        <f t="shared" si="697"/>
        <v>0</v>
      </c>
      <c r="AH2739" s="182">
        <f t="shared" si="697"/>
        <v>0</v>
      </c>
      <c r="AI2739" s="182">
        <f t="shared" si="697"/>
        <v>0</v>
      </c>
      <c r="AJ2739" s="182">
        <f t="shared" si="697"/>
        <v>0</v>
      </c>
      <c r="AK2739" s="182">
        <f t="shared" si="697"/>
        <v>0</v>
      </c>
      <c r="AL2739" s="182">
        <f t="shared" si="697"/>
        <v>0</v>
      </c>
      <c r="AM2739" s="182">
        <f t="shared" si="697"/>
        <v>0</v>
      </c>
      <c r="AN2739" s="182">
        <f t="shared" si="697"/>
        <v>0</v>
      </c>
      <c r="AO2739" s="182">
        <f t="shared" si="697"/>
        <v>0</v>
      </c>
      <c r="AP2739" s="182">
        <f t="shared" si="697"/>
        <v>0</v>
      </c>
      <c r="AQ2739" s="182">
        <f t="shared" si="697"/>
        <v>0</v>
      </c>
      <c r="AR2739" s="182">
        <f t="shared" si="697"/>
        <v>0</v>
      </c>
      <c r="AS2739" s="182">
        <f t="shared" si="697"/>
        <v>0</v>
      </c>
      <c r="AT2739" s="182">
        <f t="shared" si="697"/>
        <v>0</v>
      </c>
      <c r="AU2739" s="182">
        <f t="shared" si="697"/>
        <v>0</v>
      </c>
      <c r="AV2739" s="182">
        <f t="shared" si="697"/>
        <v>0</v>
      </c>
      <c r="AW2739" s="182">
        <f t="shared" si="697"/>
        <v>0</v>
      </c>
      <c r="AX2739" s="182">
        <f t="shared" si="697"/>
        <v>0</v>
      </c>
      <c r="AY2739" s="182">
        <f t="shared" si="697"/>
        <v>0</v>
      </c>
      <c r="AZ2739" s="182">
        <f t="shared" si="697"/>
        <v>0</v>
      </c>
      <c r="BA2739" s="182">
        <f t="shared" si="697"/>
        <v>0</v>
      </c>
      <c r="BB2739" s="182">
        <f t="shared" si="697"/>
        <v>0</v>
      </c>
      <c r="BC2739" s="182">
        <f t="shared" si="697"/>
        <v>0</v>
      </c>
      <c r="BD2739" s="182">
        <f t="shared" si="697"/>
        <v>0</v>
      </c>
      <c r="BE2739" s="182">
        <f t="shared" si="697"/>
        <v>0</v>
      </c>
      <c r="BF2739" s="182">
        <f t="shared" si="697"/>
        <v>0</v>
      </c>
      <c r="BG2739" s="182">
        <f t="shared" si="697"/>
        <v>0</v>
      </c>
      <c r="BH2739" s="182">
        <f t="shared" si="697"/>
        <v>0</v>
      </c>
      <c r="BI2739" s="182">
        <f t="shared" si="697"/>
        <v>0</v>
      </c>
      <c r="BJ2739" s="182">
        <f t="shared" si="697"/>
        <v>0</v>
      </c>
      <c r="BK2739" s="182">
        <f t="shared" si="697"/>
        <v>0</v>
      </c>
      <c r="BL2739" s="182">
        <f t="shared" si="697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780</v>
      </c>
      <c r="S2740" s="182">
        <f>S2743*$O$2741+S2746*$O$2744</f>
        <v>0</v>
      </c>
      <c r="T2740" s="182">
        <f t="shared" ref="T2740:BL2740" si="698">T2743*$O$2741+T2746*$O$2744</f>
        <v>0</v>
      </c>
      <c r="U2740" s="182">
        <f t="shared" si="698"/>
        <v>0</v>
      </c>
      <c r="V2740" s="182">
        <f t="shared" si="698"/>
        <v>0</v>
      </c>
      <c r="W2740" s="182">
        <f t="shared" si="698"/>
        <v>0</v>
      </c>
      <c r="X2740" s="182">
        <f t="shared" si="698"/>
        <v>0</v>
      </c>
      <c r="Y2740" s="182">
        <f t="shared" si="698"/>
        <v>0</v>
      </c>
      <c r="Z2740" s="182">
        <f t="shared" si="698"/>
        <v>0</v>
      </c>
      <c r="AA2740" s="182">
        <f t="shared" si="698"/>
        <v>0</v>
      </c>
      <c r="AB2740" s="182">
        <f t="shared" si="698"/>
        <v>0</v>
      </c>
      <c r="AC2740" s="182">
        <f t="shared" si="698"/>
        <v>0</v>
      </c>
      <c r="AD2740" s="182">
        <f t="shared" si="698"/>
        <v>0</v>
      </c>
      <c r="AE2740" s="182">
        <f t="shared" si="698"/>
        <v>0</v>
      </c>
      <c r="AF2740" s="182">
        <f t="shared" si="698"/>
        <v>0</v>
      </c>
      <c r="AG2740" s="182">
        <f t="shared" si="698"/>
        <v>0</v>
      </c>
      <c r="AH2740" s="182">
        <f t="shared" si="698"/>
        <v>0</v>
      </c>
      <c r="AI2740" s="182">
        <f t="shared" si="698"/>
        <v>0</v>
      </c>
      <c r="AJ2740" s="182">
        <f t="shared" si="698"/>
        <v>0</v>
      </c>
      <c r="AK2740" s="182">
        <f t="shared" si="698"/>
        <v>0</v>
      </c>
      <c r="AL2740" s="182">
        <f t="shared" si="698"/>
        <v>0</v>
      </c>
      <c r="AM2740" s="182">
        <f t="shared" si="698"/>
        <v>0</v>
      </c>
      <c r="AN2740" s="182">
        <f t="shared" si="698"/>
        <v>0</v>
      </c>
      <c r="AO2740" s="182">
        <f t="shared" si="698"/>
        <v>0</v>
      </c>
      <c r="AP2740" s="182">
        <f t="shared" si="698"/>
        <v>0</v>
      </c>
      <c r="AQ2740" s="182">
        <f t="shared" si="698"/>
        <v>0</v>
      </c>
      <c r="AR2740" s="182">
        <f t="shared" si="698"/>
        <v>0</v>
      </c>
      <c r="AS2740" s="182">
        <f t="shared" si="698"/>
        <v>0</v>
      </c>
      <c r="AT2740" s="182">
        <f t="shared" si="698"/>
        <v>0</v>
      </c>
      <c r="AU2740" s="182">
        <f t="shared" si="698"/>
        <v>0</v>
      </c>
      <c r="AV2740" s="182">
        <f t="shared" si="698"/>
        <v>0</v>
      </c>
      <c r="AW2740" s="182">
        <f t="shared" si="698"/>
        <v>0</v>
      </c>
      <c r="AX2740" s="182">
        <f t="shared" si="698"/>
        <v>0</v>
      </c>
      <c r="AY2740" s="182">
        <f t="shared" si="698"/>
        <v>0</v>
      </c>
      <c r="AZ2740" s="182">
        <f t="shared" si="698"/>
        <v>0</v>
      </c>
      <c r="BA2740" s="182">
        <f t="shared" si="698"/>
        <v>0.7</v>
      </c>
      <c r="BB2740" s="182">
        <f t="shared" si="698"/>
        <v>0.7</v>
      </c>
      <c r="BC2740" s="182">
        <f t="shared" si="698"/>
        <v>1</v>
      </c>
      <c r="BD2740" s="182">
        <f t="shared" si="698"/>
        <v>1</v>
      </c>
      <c r="BE2740" s="182">
        <f t="shared" si="698"/>
        <v>1</v>
      </c>
      <c r="BF2740" s="182">
        <f t="shared" si="698"/>
        <v>1</v>
      </c>
      <c r="BG2740" s="182">
        <f t="shared" si="698"/>
        <v>1</v>
      </c>
      <c r="BH2740" s="182">
        <f t="shared" si="698"/>
        <v>1</v>
      </c>
      <c r="BI2740" s="182">
        <f t="shared" si="698"/>
        <v>1</v>
      </c>
      <c r="BJ2740" s="182">
        <f t="shared" si="698"/>
        <v>1</v>
      </c>
      <c r="BK2740" s="182">
        <f t="shared" si="698"/>
        <v>1</v>
      </c>
      <c r="BL2740" s="182">
        <f t="shared" si="698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748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780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/>
      <c r="AZ2743" s="182"/>
      <c r="BA2743" s="182">
        <v>1</v>
      </c>
      <c r="BB2743" s="182">
        <v>1</v>
      </c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751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780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/>
      <c r="BB2746" s="182"/>
      <c r="BC2746" s="182">
        <v>1</v>
      </c>
      <c r="BD2746" s="182">
        <v>1</v>
      </c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780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/>
      <c r="BC2749" s="182"/>
      <c r="BD2749" s="182">
        <v>1</v>
      </c>
      <c r="BE2749" s="182">
        <v>1</v>
      </c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780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/>
      <c r="AY2752" s="182"/>
      <c r="AZ2752" s="182">
        <v>1</v>
      </c>
      <c r="BA2752" s="182">
        <v>1</v>
      </c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780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/>
      <c r="AZ2755" s="182"/>
      <c r="BA2755" s="182">
        <v>1</v>
      </c>
      <c r="BB2755" s="182">
        <v>1</v>
      </c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780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/>
      <c r="BB2758" s="182"/>
      <c r="BC2758" s="182">
        <v>1</v>
      </c>
      <c r="BD2758" s="182">
        <v>1</v>
      </c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780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/>
      <c r="BA2761" s="182"/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9">T2765*$O$2765+T2768*$O$2768</f>
        <v>0</v>
      </c>
      <c r="U2762" s="185">
        <f t="shared" si="699"/>
        <v>0</v>
      </c>
      <c r="V2762" s="185">
        <f t="shared" si="699"/>
        <v>0</v>
      </c>
      <c r="W2762" s="185">
        <f t="shared" si="699"/>
        <v>0</v>
      </c>
      <c r="X2762" s="185">
        <f t="shared" si="699"/>
        <v>0</v>
      </c>
      <c r="Y2762" s="185">
        <f t="shared" si="699"/>
        <v>0</v>
      </c>
      <c r="Z2762" s="185">
        <f t="shared" si="699"/>
        <v>0</v>
      </c>
      <c r="AA2762" s="185">
        <f t="shared" si="699"/>
        <v>0</v>
      </c>
      <c r="AB2762" s="185">
        <f t="shared" si="699"/>
        <v>0</v>
      </c>
      <c r="AC2762" s="185">
        <f t="shared" si="699"/>
        <v>0</v>
      </c>
      <c r="AD2762" s="185">
        <f t="shared" si="699"/>
        <v>0</v>
      </c>
      <c r="AE2762" s="185">
        <f t="shared" si="699"/>
        <v>0</v>
      </c>
      <c r="AF2762" s="185">
        <f t="shared" si="699"/>
        <v>0</v>
      </c>
      <c r="AG2762" s="185">
        <f t="shared" si="699"/>
        <v>0</v>
      </c>
      <c r="AH2762" s="185">
        <f t="shared" si="699"/>
        <v>0</v>
      </c>
      <c r="AI2762" s="185">
        <f t="shared" si="699"/>
        <v>0</v>
      </c>
      <c r="AJ2762" s="185">
        <f t="shared" si="699"/>
        <v>0</v>
      </c>
      <c r="AK2762" s="185">
        <f t="shared" si="699"/>
        <v>0</v>
      </c>
      <c r="AL2762" s="185">
        <f t="shared" si="699"/>
        <v>0</v>
      </c>
      <c r="AM2762" s="185">
        <f t="shared" si="699"/>
        <v>0</v>
      </c>
      <c r="AN2762" s="185">
        <f t="shared" si="699"/>
        <v>0</v>
      </c>
      <c r="AO2762" s="185">
        <f t="shared" si="699"/>
        <v>0</v>
      </c>
      <c r="AP2762" s="185">
        <f t="shared" si="699"/>
        <v>0</v>
      </c>
      <c r="AQ2762" s="185">
        <f t="shared" si="699"/>
        <v>0</v>
      </c>
      <c r="AR2762" s="185">
        <f t="shared" si="699"/>
        <v>0</v>
      </c>
      <c r="AS2762" s="185">
        <f t="shared" si="699"/>
        <v>0</v>
      </c>
      <c r="AT2762" s="185">
        <f t="shared" si="699"/>
        <v>0</v>
      </c>
      <c r="AU2762" s="185">
        <f t="shared" si="699"/>
        <v>0</v>
      </c>
      <c r="AV2762" s="185">
        <f t="shared" si="699"/>
        <v>0</v>
      </c>
      <c r="AW2762" s="185">
        <f t="shared" si="699"/>
        <v>0</v>
      </c>
      <c r="AX2762" s="185">
        <f t="shared" si="699"/>
        <v>0</v>
      </c>
      <c r="AY2762" s="185">
        <f t="shared" si="699"/>
        <v>0.8</v>
      </c>
      <c r="AZ2762" s="185">
        <f t="shared" si="699"/>
        <v>0.8</v>
      </c>
      <c r="BA2762" s="185">
        <f t="shared" si="699"/>
        <v>1</v>
      </c>
      <c r="BB2762" s="185">
        <f t="shared" si="699"/>
        <v>1</v>
      </c>
      <c r="BC2762" s="185">
        <f t="shared" si="699"/>
        <v>1</v>
      </c>
      <c r="BD2762" s="185">
        <f t="shared" si="699"/>
        <v>1</v>
      </c>
      <c r="BE2762" s="185">
        <f t="shared" si="699"/>
        <v>1</v>
      </c>
      <c r="BF2762" s="185">
        <f t="shared" si="699"/>
        <v>1</v>
      </c>
      <c r="BG2762" s="185">
        <f t="shared" si="699"/>
        <v>1</v>
      </c>
      <c r="BH2762" s="185">
        <f t="shared" si="699"/>
        <v>1</v>
      </c>
      <c r="BI2762" s="185">
        <f t="shared" si="699"/>
        <v>1</v>
      </c>
      <c r="BJ2762" s="185">
        <f t="shared" si="699"/>
        <v>1</v>
      </c>
      <c r="BK2762" s="185">
        <f t="shared" si="699"/>
        <v>1</v>
      </c>
      <c r="BL2762" s="185">
        <f t="shared" si="699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700">T2766*$O$2765+T2769*$O$2768</f>
        <v>0</v>
      </c>
      <c r="U2763" s="182">
        <f t="shared" si="700"/>
        <v>0</v>
      </c>
      <c r="V2763" s="182">
        <f t="shared" si="700"/>
        <v>0</v>
      </c>
      <c r="W2763" s="182">
        <f t="shared" si="700"/>
        <v>0</v>
      </c>
      <c r="X2763" s="182">
        <f t="shared" si="700"/>
        <v>0</v>
      </c>
      <c r="Y2763" s="182">
        <f t="shared" si="700"/>
        <v>0</v>
      </c>
      <c r="Z2763" s="182">
        <f t="shared" si="700"/>
        <v>0</v>
      </c>
      <c r="AA2763" s="182">
        <f t="shared" si="700"/>
        <v>0</v>
      </c>
      <c r="AB2763" s="182">
        <f t="shared" si="700"/>
        <v>0</v>
      </c>
      <c r="AC2763" s="182">
        <f t="shared" si="700"/>
        <v>0</v>
      </c>
      <c r="AD2763" s="182">
        <f t="shared" si="700"/>
        <v>0</v>
      </c>
      <c r="AE2763" s="182">
        <f t="shared" si="700"/>
        <v>0</v>
      </c>
      <c r="AF2763" s="182">
        <f t="shared" si="700"/>
        <v>0</v>
      </c>
      <c r="AG2763" s="182">
        <f t="shared" si="700"/>
        <v>0</v>
      </c>
      <c r="AH2763" s="182">
        <f t="shared" si="700"/>
        <v>0</v>
      </c>
      <c r="AI2763" s="182">
        <f t="shared" si="700"/>
        <v>0</v>
      </c>
      <c r="AJ2763" s="182">
        <f t="shared" si="700"/>
        <v>0</v>
      </c>
      <c r="AK2763" s="182">
        <f t="shared" si="700"/>
        <v>0</v>
      </c>
      <c r="AL2763" s="182">
        <f t="shared" si="700"/>
        <v>0</v>
      </c>
      <c r="AM2763" s="182">
        <f t="shared" si="700"/>
        <v>0</v>
      </c>
      <c r="AN2763" s="182">
        <f t="shared" si="700"/>
        <v>0</v>
      </c>
      <c r="AO2763" s="182">
        <f t="shared" si="700"/>
        <v>0</v>
      </c>
      <c r="AP2763" s="182">
        <f t="shared" si="700"/>
        <v>0</v>
      </c>
      <c r="AQ2763" s="182">
        <f t="shared" si="700"/>
        <v>0</v>
      </c>
      <c r="AR2763" s="182">
        <f t="shared" si="700"/>
        <v>0</v>
      </c>
      <c r="AS2763" s="182">
        <f t="shared" si="700"/>
        <v>0</v>
      </c>
      <c r="AT2763" s="182">
        <f t="shared" si="700"/>
        <v>0</v>
      </c>
      <c r="AU2763" s="182">
        <f t="shared" si="700"/>
        <v>0</v>
      </c>
      <c r="AV2763" s="182">
        <f t="shared" si="700"/>
        <v>0</v>
      </c>
      <c r="AW2763" s="182">
        <f t="shared" si="700"/>
        <v>0</v>
      </c>
      <c r="AX2763" s="182">
        <f t="shared" si="700"/>
        <v>0</v>
      </c>
      <c r="AY2763" s="182">
        <f t="shared" si="700"/>
        <v>0</v>
      </c>
      <c r="AZ2763" s="182">
        <f t="shared" si="700"/>
        <v>0</v>
      </c>
      <c r="BA2763" s="182">
        <f t="shared" si="700"/>
        <v>0</v>
      </c>
      <c r="BB2763" s="182">
        <f t="shared" si="700"/>
        <v>0</v>
      </c>
      <c r="BC2763" s="182">
        <f t="shared" si="700"/>
        <v>0</v>
      </c>
      <c r="BD2763" s="182">
        <f t="shared" si="700"/>
        <v>0</v>
      </c>
      <c r="BE2763" s="182">
        <f t="shared" si="700"/>
        <v>0</v>
      </c>
      <c r="BF2763" s="182">
        <f t="shared" si="700"/>
        <v>0</v>
      </c>
      <c r="BG2763" s="182">
        <f t="shared" si="700"/>
        <v>0</v>
      </c>
      <c r="BH2763" s="182">
        <f t="shared" si="700"/>
        <v>0</v>
      </c>
      <c r="BI2763" s="182">
        <f t="shared" si="700"/>
        <v>0</v>
      </c>
      <c r="BJ2763" s="182">
        <f t="shared" si="700"/>
        <v>0</v>
      </c>
      <c r="BK2763" s="182">
        <f t="shared" si="700"/>
        <v>0</v>
      </c>
      <c r="BL2763" s="182">
        <f t="shared" si="700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780</v>
      </c>
      <c r="S2764" s="182">
        <f>S2767*$O$2765+S2770*$O$2768</f>
        <v>0</v>
      </c>
      <c r="T2764" s="182">
        <f t="shared" ref="T2764:BL2764" si="701">T2767*$O$2765+T2770*$O$2768</f>
        <v>0</v>
      </c>
      <c r="U2764" s="182">
        <f t="shared" si="701"/>
        <v>0</v>
      </c>
      <c r="V2764" s="182">
        <f t="shared" si="701"/>
        <v>0</v>
      </c>
      <c r="W2764" s="182">
        <f t="shared" si="701"/>
        <v>0</v>
      </c>
      <c r="X2764" s="182">
        <f t="shared" si="701"/>
        <v>0</v>
      </c>
      <c r="Y2764" s="182">
        <f t="shared" si="701"/>
        <v>0</v>
      </c>
      <c r="Z2764" s="182">
        <f t="shared" si="701"/>
        <v>0</v>
      </c>
      <c r="AA2764" s="182">
        <f t="shared" si="701"/>
        <v>0</v>
      </c>
      <c r="AB2764" s="182">
        <f t="shared" si="701"/>
        <v>0</v>
      </c>
      <c r="AC2764" s="182">
        <f t="shared" si="701"/>
        <v>0</v>
      </c>
      <c r="AD2764" s="182">
        <f t="shared" si="701"/>
        <v>0</v>
      </c>
      <c r="AE2764" s="182">
        <f t="shared" si="701"/>
        <v>0</v>
      </c>
      <c r="AF2764" s="182">
        <f t="shared" si="701"/>
        <v>0</v>
      </c>
      <c r="AG2764" s="182">
        <f t="shared" si="701"/>
        <v>0</v>
      </c>
      <c r="AH2764" s="182">
        <f t="shared" si="701"/>
        <v>0</v>
      </c>
      <c r="AI2764" s="182">
        <f t="shared" si="701"/>
        <v>0</v>
      </c>
      <c r="AJ2764" s="182">
        <f t="shared" si="701"/>
        <v>0</v>
      </c>
      <c r="AK2764" s="182">
        <f t="shared" si="701"/>
        <v>0</v>
      </c>
      <c r="AL2764" s="182">
        <f t="shared" si="701"/>
        <v>0</v>
      </c>
      <c r="AM2764" s="182">
        <f t="shared" si="701"/>
        <v>0</v>
      </c>
      <c r="AN2764" s="182">
        <f t="shared" si="701"/>
        <v>0</v>
      </c>
      <c r="AO2764" s="182">
        <f t="shared" si="701"/>
        <v>0</v>
      </c>
      <c r="AP2764" s="182">
        <f t="shared" si="701"/>
        <v>0</v>
      </c>
      <c r="AQ2764" s="182">
        <f t="shared" si="701"/>
        <v>0</v>
      </c>
      <c r="AR2764" s="182">
        <f t="shared" si="701"/>
        <v>0</v>
      </c>
      <c r="AS2764" s="182">
        <f t="shared" si="701"/>
        <v>0</v>
      </c>
      <c r="AT2764" s="182">
        <f t="shared" si="701"/>
        <v>0</v>
      </c>
      <c r="AU2764" s="182">
        <f t="shared" si="701"/>
        <v>0</v>
      </c>
      <c r="AV2764" s="182">
        <f t="shared" si="701"/>
        <v>0</v>
      </c>
      <c r="AW2764" s="182">
        <f t="shared" si="701"/>
        <v>0</v>
      </c>
      <c r="AX2764" s="182">
        <f t="shared" si="701"/>
        <v>0</v>
      </c>
      <c r="AY2764" s="182">
        <f t="shared" si="701"/>
        <v>0</v>
      </c>
      <c r="AZ2764" s="182">
        <f t="shared" si="701"/>
        <v>0</v>
      </c>
      <c r="BA2764" s="182">
        <f t="shared" si="701"/>
        <v>0.8</v>
      </c>
      <c r="BB2764" s="182">
        <f t="shared" si="701"/>
        <v>0.8</v>
      </c>
      <c r="BC2764" s="182">
        <f t="shared" si="701"/>
        <v>1</v>
      </c>
      <c r="BD2764" s="182">
        <f t="shared" si="701"/>
        <v>1</v>
      </c>
      <c r="BE2764" s="182">
        <f t="shared" si="701"/>
        <v>1</v>
      </c>
      <c r="BF2764" s="182">
        <f t="shared" si="701"/>
        <v>1</v>
      </c>
      <c r="BG2764" s="182">
        <f t="shared" si="701"/>
        <v>1</v>
      </c>
      <c r="BH2764" s="182">
        <f t="shared" si="701"/>
        <v>1</v>
      </c>
      <c r="BI2764" s="182">
        <f t="shared" si="701"/>
        <v>1</v>
      </c>
      <c r="BJ2764" s="182">
        <f t="shared" si="701"/>
        <v>1</v>
      </c>
      <c r="BK2764" s="182">
        <f t="shared" si="701"/>
        <v>1</v>
      </c>
      <c r="BL2764" s="182">
        <f t="shared" si="701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748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780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/>
      <c r="AZ2767" s="182"/>
      <c r="BA2767" s="182">
        <v>1</v>
      </c>
      <c r="BB2767" s="182">
        <v>1</v>
      </c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752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780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/>
      <c r="BB2770" s="182"/>
      <c r="BC2770" s="182">
        <v>1</v>
      </c>
      <c r="BD2770" s="182">
        <v>1</v>
      </c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2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2"/>
        <v>0</v>
      </c>
      <c r="V2771" s="187">
        <f t="shared" si="702"/>
        <v>0</v>
      </c>
      <c r="W2771" s="187">
        <f t="shared" si="702"/>
        <v>0</v>
      </c>
      <c r="X2771" s="187">
        <f t="shared" si="702"/>
        <v>0</v>
      </c>
      <c r="Y2771" s="187">
        <f t="shared" si="702"/>
        <v>0</v>
      </c>
      <c r="Z2771" s="187">
        <f t="shared" si="702"/>
        <v>0</v>
      </c>
      <c r="AA2771" s="187">
        <f t="shared" si="702"/>
        <v>0</v>
      </c>
      <c r="AB2771" s="187">
        <f t="shared" si="702"/>
        <v>0</v>
      </c>
      <c r="AC2771" s="187">
        <f t="shared" si="702"/>
        <v>0</v>
      </c>
      <c r="AD2771" s="187">
        <f t="shared" si="702"/>
        <v>0</v>
      </c>
      <c r="AE2771" s="187">
        <f t="shared" si="702"/>
        <v>0</v>
      </c>
      <c r="AF2771" s="187">
        <f t="shared" si="702"/>
        <v>0</v>
      </c>
      <c r="AG2771" s="187">
        <f t="shared" si="702"/>
        <v>0</v>
      </c>
      <c r="AH2771" s="187">
        <f t="shared" si="702"/>
        <v>0</v>
      </c>
      <c r="AI2771" s="187">
        <f t="shared" si="702"/>
        <v>0</v>
      </c>
      <c r="AJ2771" s="187">
        <f t="shared" si="702"/>
        <v>0</v>
      </c>
      <c r="AK2771" s="187">
        <f t="shared" si="702"/>
        <v>0</v>
      </c>
      <c r="AL2771" s="187">
        <f t="shared" si="702"/>
        <v>0</v>
      </c>
      <c r="AM2771" s="187">
        <f t="shared" si="702"/>
        <v>0</v>
      </c>
      <c r="AN2771" s="187">
        <f t="shared" si="702"/>
        <v>0</v>
      </c>
      <c r="AO2771" s="187">
        <f t="shared" si="702"/>
        <v>0</v>
      </c>
      <c r="AP2771" s="187">
        <f t="shared" si="702"/>
        <v>0</v>
      </c>
      <c r="AQ2771" s="187">
        <f t="shared" si="702"/>
        <v>0</v>
      </c>
      <c r="AR2771" s="187">
        <f t="shared" si="702"/>
        <v>0</v>
      </c>
      <c r="AS2771" s="187">
        <f t="shared" si="702"/>
        <v>0</v>
      </c>
      <c r="AT2771" s="187">
        <f t="shared" si="702"/>
        <v>0</v>
      </c>
      <c r="AU2771" s="187">
        <f t="shared" si="702"/>
        <v>9.3226779200708099E-2</v>
      </c>
      <c r="AV2771" s="187">
        <f t="shared" si="702"/>
        <v>9.3226779200708099E-2</v>
      </c>
      <c r="AW2771" s="187">
        <f t="shared" si="702"/>
        <v>0.11171295688471908</v>
      </c>
      <c r="AX2771" s="187">
        <f t="shared" si="702"/>
        <v>0.52178322986777426</v>
      </c>
      <c r="AY2771" s="187">
        <f t="shared" si="702"/>
        <v>0.58628025424018471</v>
      </c>
      <c r="AZ2771" s="187">
        <f t="shared" si="702"/>
        <v>0.59651119919536699</v>
      </c>
      <c r="BA2771" s="187">
        <f t="shared" si="702"/>
        <v>0.99219843954346076</v>
      </c>
      <c r="BB2771" s="187">
        <f t="shared" si="702"/>
        <v>0.99219843954346076</v>
      </c>
      <c r="BC2771" s="187">
        <f t="shared" si="702"/>
        <v>1</v>
      </c>
      <c r="BD2771" s="187">
        <f t="shared" si="702"/>
        <v>1</v>
      </c>
      <c r="BE2771" s="187">
        <f t="shared" si="702"/>
        <v>1</v>
      </c>
      <c r="BF2771" s="187">
        <f t="shared" si="702"/>
        <v>1</v>
      </c>
      <c r="BG2771" s="187">
        <f t="shared" si="702"/>
        <v>1</v>
      </c>
      <c r="BH2771" s="187">
        <f t="shared" si="702"/>
        <v>1</v>
      </c>
      <c r="BI2771" s="187">
        <f t="shared" si="702"/>
        <v>1</v>
      </c>
      <c r="BJ2771" s="187">
        <f t="shared" si="702"/>
        <v>1</v>
      </c>
      <c r="BK2771" s="187">
        <f t="shared" si="702"/>
        <v>1</v>
      </c>
      <c r="BL2771" s="187">
        <f t="shared" si="702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3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3"/>
        <v>0</v>
      </c>
      <c r="V2772" s="182">
        <f t="shared" si="703"/>
        <v>0</v>
      </c>
      <c r="W2772" s="182">
        <f t="shared" si="703"/>
        <v>0</v>
      </c>
      <c r="X2772" s="182">
        <f t="shared" si="703"/>
        <v>0</v>
      </c>
      <c r="Y2772" s="182">
        <f t="shared" si="703"/>
        <v>0</v>
      </c>
      <c r="Z2772" s="182">
        <f t="shared" si="703"/>
        <v>0</v>
      </c>
      <c r="AA2772" s="182">
        <f t="shared" si="703"/>
        <v>0</v>
      </c>
      <c r="AB2772" s="182">
        <f t="shared" si="703"/>
        <v>0</v>
      </c>
      <c r="AC2772" s="182">
        <f t="shared" si="703"/>
        <v>0</v>
      </c>
      <c r="AD2772" s="182">
        <f t="shared" si="703"/>
        <v>0</v>
      </c>
      <c r="AE2772" s="182">
        <f t="shared" si="703"/>
        <v>0</v>
      </c>
      <c r="AF2772" s="182">
        <f t="shared" si="703"/>
        <v>0</v>
      </c>
      <c r="AG2772" s="182">
        <f t="shared" si="703"/>
        <v>0</v>
      </c>
      <c r="AH2772" s="182">
        <f t="shared" si="703"/>
        <v>0</v>
      </c>
      <c r="AI2772" s="182">
        <f t="shared" si="703"/>
        <v>0</v>
      </c>
      <c r="AJ2772" s="182">
        <f t="shared" si="703"/>
        <v>0</v>
      </c>
      <c r="AK2772" s="182">
        <f t="shared" si="703"/>
        <v>0</v>
      </c>
      <c r="AL2772" s="182">
        <f t="shared" si="703"/>
        <v>0</v>
      </c>
      <c r="AM2772" s="182">
        <f t="shared" si="703"/>
        <v>0</v>
      </c>
      <c r="AN2772" s="182">
        <f t="shared" si="703"/>
        <v>0</v>
      </c>
      <c r="AO2772" s="182">
        <f t="shared" si="703"/>
        <v>0</v>
      </c>
      <c r="AP2772" s="182">
        <f t="shared" si="703"/>
        <v>0</v>
      </c>
      <c r="AQ2772" s="182">
        <f t="shared" si="703"/>
        <v>0</v>
      </c>
      <c r="AR2772" s="182">
        <f t="shared" si="703"/>
        <v>0</v>
      </c>
      <c r="AS2772" s="182">
        <f t="shared" si="703"/>
        <v>0</v>
      </c>
      <c r="AT2772" s="182">
        <f t="shared" si="703"/>
        <v>0</v>
      </c>
      <c r="AU2772" s="182">
        <f t="shared" si="703"/>
        <v>0</v>
      </c>
      <c r="AV2772" s="182">
        <f t="shared" si="703"/>
        <v>0</v>
      </c>
      <c r="AW2772" s="182">
        <f t="shared" si="703"/>
        <v>0</v>
      </c>
      <c r="AX2772" s="182">
        <f t="shared" si="703"/>
        <v>0</v>
      </c>
      <c r="AY2772" s="182">
        <f t="shared" si="703"/>
        <v>0</v>
      </c>
      <c r="AZ2772" s="182">
        <f t="shared" si="703"/>
        <v>0</v>
      </c>
      <c r="BA2772" s="182">
        <f t="shared" si="703"/>
        <v>0</v>
      </c>
      <c r="BB2772" s="182">
        <f t="shared" si="703"/>
        <v>0</v>
      </c>
      <c r="BC2772" s="182">
        <f t="shared" si="703"/>
        <v>0</v>
      </c>
      <c r="BD2772" s="182">
        <f t="shared" si="703"/>
        <v>0</v>
      </c>
      <c r="BE2772" s="182">
        <f t="shared" si="703"/>
        <v>0</v>
      </c>
      <c r="BF2772" s="182">
        <f t="shared" si="703"/>
        <v>0</v>
      </c>
      <c r="BG2772" s="182">
        <f t="shared" si="703"/>
        <v>0</v>
      </c>
      <c r="BH2772" s="182">
        <f t="shared" si="703"/>
        <v>0</v>
      </c>
      <c r="BI2772" s="182">
        <f t="shared" si="703"/>
        <v>0</v>
      </c>
      <c r="BJ2772" s="182">
        <f t="shared" si="703"/>
        <v>0</v>
      </c>
      <c r="BK2772" s="182">
        <f t="shared" si="703"/>
        <v>0</v>
      </c>
      <c r="BL2772" s="182">
        <f t="shared" si="703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780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4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4"/>
        <v>0</v>
      </c>
      <c r="V2773" s="182">
        <f t="shared" si="704"/>
        <v>0</v>
      </c>
      <c r="W2773" s="182">
        <f t="shared" si="704"/>
        <v>0</v>
      </c>
      <c r="X2773" s="182">
        <f t="shared" si="704"/>
        <v>0</v>
      </c>
      <c r="Y2773" s="182">
        <f t="shared" si="704"/>
        <v>0</v>
      </c>
      <c r="Z2773" s="182">
        <f t="shared" si="704"/>
        <v>0</v>
      </c>
      <c r="AA2773" s="182">
        <f t="shared" si="704"/>
        <v>0</v>
      </c>
      <c r="AB2773" s="182">
        <f t="shared" si="704"/>
        <v>0</v>
      </c>
      <c r="AC2773" s="182">
        <f t="shared" si="704"/>
        <v>0</v>
      </c>
      <c r="AD2773" s="182">
        <f t="shared" si="704"/>
        <v>0</v>
      </c>
      <c r="AE2773" s="182">
        <f t="shared" si="704"/>
        <v>0</v>
      </c>
      <c r="AF2773" s="182">
        <f t="shared" si="704"/>
        <v>0</v>
      </c>
      <c r="AG2773" s="182">
        <f t="shared" si="704"/>
        <v>0</v>
      </c>
      <c r="AH2773" s="182">
        <f t="shared" si="704"/>
        <v>0</v>
      </c>
      <c r="AI2773" s="182">
        <f t="shared" si="704"/>
        <v>0</v>
      </c>
      <c r="AJ2773" s="182">
        <f t="shared" si="704"/>
        <v>0</v>
      </c>
      <c r="AK2773" s="182">
        <f t="shared" si="704"/>
        <v>0</v>
      </c>
      <c r="AL2773" s="182">
        <f t="shared" si="704"/>
        <v>0</v>
      </c>
      <c r="AM2773" s="182">
        <f t="shared" si="704"/>
        <v>0</v>
      </c>
      <c r="AN2773" s="182">
        <f t="shared" si="704"/>
        <v>0</v>
      </c>
      <c r="AO2773" s="182">
        <f t="shared" si="704"/>
        <v>0</v>
      </c>
      <c r="AP2773" s="182">
        <f t="shared" si="704"/>
        <v>0</v>
      </c>
      <c r="AQ2773" s="182">
        <f t="shared" si="704"/>
        <v>0</v>
      </c>
      <c r="AR2773" s="182">
        <f t="shared" si="704"/>
        <v>0</v>
      </c>
      <c r="AS2773" s="182">
        <f t="shared" si="704"/>
        <v>0</v>
      </c>
      <c r="AT2773" s="182">
        <f t="shared" si="704"/>
        <v>0</v>
      </c>
      <c r="AU2773" s="182">
        <f t="shared" si="704"/>
        <v>0</v>
      </c>
      <c r="AV2773" s="182">
        <f t="shared" si="704"/>
        <v>0</v>
      </c>
      <c r="AW2773" s="182">
        <f t="shared" si="704"/>
        <v>9.3226779200708099E-2</v>
      </c>
      <c r="AX2773" s="182">
        <f t="shared" si="704"/>
        <v>9.3226779200708099E-2</v>
      </c>
      <c r="AY2773" s="182">
        <f t="shared" si="704"/>
        <v>0.11171295688471908</v>
      </c>
      <c r="AZ2773" s="182">
        <f t="shared" si="704"/>
        <v>0.52178322986777426</v>
      </c>
      <c r="BA2773" s="182">
        <f t="shared" si="704"/>
        <v>0.58628025424018471</v>
      </c>
      <c r="BB2773" s="182">
        <f t="shared" si="704"/>
        <v>0.59651119919536699</v>
      </c>
      <c r="BC2773" s="182">
        <f t="shared" si="704"/>
        <v>0.99219843954346076</v>
      </c>
      <c r="BD2773" s="182">
        <f t="shared" si="704"/>
        <v>0.99219843954346076</v>
      </c>
      <c r="BE2773" s="182">
        <f t="shared" si="704"/>
        <v>1</v>
      </c>
      <c r="BF2773" s="182">
        <f t="shared" si="704"/>
        <v>1</v>
      </c>
      <c r="BG2773" s="182">
        <f t="shared" si="704"/>
        <v>1</v>
      </c>
      <c r="BH2773" s="182">
        <f t="shared" si="704"/>
        <v>1</v>
      </c>
      <c r="BI2773" s="182">
        <f t="shared" si="704"/>
        <v>1</v>
      </c>
      <c r="BJ2773" s="182">
        <f t="shared" si="704"/>
        <v>1</v>
      </c>
      <c r="BK2773" s="182">
        <f t="shared" si="704"/>
        <v>1</v>
      </c>
      <c r="BL2773" s="182">
        <f t="shared" si="704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5">T2777*$O$2777+T2780*$O$2780</f>
        <v>0</v>
      </c>
      <c r="U2774" s="185">
        <f t="shared" si="705"/>
        <v>0</v>
      </c>
      <c r="V2774" s="185">
        <f t="shared" si="705"/>
        <v>0</v>
      </c>
      <c r="W2774" s="185">
        <f t="shared" si="705"/>
        <v>0</v>
      </c>
      <c r="X2774" s="185">
        <f t="shared" si="705"/>
        <v>0</v>
      </c>
      <c r="Y2774" s="185">
        <f t="shared" si="705"/>
        <v>0</v>
      </c>
      <c r="Z2774" s="185">
        <f t="shared" si="705"/>
        <v>0</v>
      </c>
      <c r="AA2774" s="185">
        <f t="shared" si="705"/>
        <v>0</v>
      </c>
      <c r="AB2774" s="185">
        <f t="shared" si="705"/>
        <v>0</v>
      </c>
      <c r="AC2774" s="185">
        <f t="shared" si="705"/>
        <v>0</v>
      </c>
      <c r="AD2774" s="185">
        <f t="shared" si="705"/>
        <v>0</v>
      </c>
      <c r="AE2774" s="185">
        <f t="shared" si="705"/>
        <v>0</v>
      </c>
      <c r="AF2774" s="185">
        <f t="shared" si="705"/>
        <v>0</v>
      </c>
      <c r="AG2774" s="185">
        <f t="shared" si="705"/>
        <v>0</v>
      </c>
      <c r="AH2774" s="185">
        <f t="shared" si="705"/>
        <v>0</v>
      </c>
      <c r="AI2774" s="185">
        <f t="shared" si="705"/>
        <v>0</v>
      </c>
      <c r="AJ2774" s="185">
        <f t="shared" si="705"/>
        <v>0</v>
      </c>
      <c r="AK2774" s="185">
        <f t="shared" si="705"/>
        <v>0</v>
      </c>
      <c r="AL2774" s="185">
        <f t="shared" si="705"/>
        <v>0</v>
      </c>
      <c r="AM2774" s="185">
        <f t="shared" si="705"/>
        <v>0</v>
      </c>
      <c r="AN2774" s="185">
        <f t="shared" si="705"/>
        <v>0</v>
      </c>
      <c r="AO2774" s="185">
        <f t="shared" si="705"/>
        <v>0</v>
      </c>
      <c r="AP2774" s="185">
        <f t="shared" si="705"/>
        <v>0</v>
      </c>
      <c r="AQ2774" s="185">
        <f t="shared" si="705"/>
        <v>0</v>
      </c>
      <c r="AR2774" s="185">
        <f t="shared" si="705"/>
        <v>0</v>
      </c>
      <c r="AS2774" s="185">
        <f t="shared" si="705"/>
        <v>0</v>
      </c>
      <c r="AT2774" s="185">
        <f t="shared" si="705"/>
        <v>0</v>
      </c>
      <c r="AU2774" s="185">
        <f t="shared" si="705"/>
        <v>0.8</v>
      </c>
      <c r="AV2774" s="185">
        <f t="shared" si="705"/>
        <v>0.8</v>
      </c>
      <c r="AW2774" s="185">
        <f t="shared" si="705"/>
        <v>1</v>
      </c>
      <c r="AX2774" s="185">
        <f t="shared" si="705"/>
        <v>1</v>
      </c>
      <c r="AY2774" s="185">
        <f t="shared" si="705"/>
        <v>1</v>
      </c>
      <c r="AZ2774" s="185">
        <f t="shared" si="705"/>
        <v>1</v>
      </c>
      <c r="BA2774" s="185">
        <f t="shared" si="705"/>
        <v>1</v>
      </c>
      <c r="BB2774" s="185">
        <f t="shared" si="705"/>
        <v>1</v>
      </c>
      <c r="BC2774" s="185">
        <f t="shared" si="705"/>
        <v>1</v>
      </c>
      <c r="BD2774" s="185">
        <f t="shared" si="705"/>
        <v>1</v>
      </c>
      <c r="BE2774" s="185">
        <f t="shared" si="705"/>
        <v>1</v>
      </c>
      <c r="BF2774" s="185">
        <f t="shared" si="705"/>
        <v>1</v>
      </c>
      <c r="BG2774" s="185">
        <f t="shared" si="705"/>
        <v>1</v>
      </c>
      <c r="BH2774" s="185">
        <f t="shared" si="705"/>
        <v>1</v>
      </c>
      <c r="BI2774" s="185">
        <f t="shared" si="705"/>
        <v>1</v>
      </c>
      <c r="BJ2774" s="185">
        <f t="shared" si="705"/>
        <v>1</v>
      </c>
      <c r="BK2774" s="185">
        <f t="shared" si="705"/>
        <v>1</v>
      </c>
      <c r="BL2774" s="185">
        <f t="shared" si="705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6">T2778*$O$2777+T2781*$O$2780</f>
        <v>0</v>
      </c>
      <c r="U2775" s="182">
        <f t="shared" si="706"/>
        <v>0</v>
      </c>
      <c r="V2775" s="182">
        <f t="shared" si="706"/>
        <v>0</v>
      </c>
      <c r="W2775" s="182">
        <f t="shared" si="706"/>
        <v>0</v>
      </c>
      <c r="X2775" s="182">
        <f t="shared" si="706"/>
        <v>0</v>
      </c>
      <c r="Y2775" s="182">
        <f t="shared" si="706"/>
        <v>0</v>
      </c>
      <c r="Z2775" s="182">
        <f t="shared" si="706"/>
        <v>0</v>
      </c>
      <c r="AA2775" s="182">
        <f t="shared" si="706"/>
        <v>0</v>
      </c>
      <c r="AB2775" s="182">
        <f t="shared" si="706"/>
        <v>0</v>
      </c>
      <c r="AC2775" s="182">
        <f t="shared" si="706"/>
        <v>0</v>
      </c>
      <c r="AD2775" s="182">
        <f t="shared" si="706"/>
        <v>0</v>
      </c>
      <c r="AE2775" s="182">
        <f t="shared" si="706"/>
        <v>0</v>
      </c>
      <c r="AF2775" s="182">
        <f t="shared" si="706"/>
        <v>0</v>
      </c>
      <c r="AG2775" s="182">
        <f t="shared" si="706"/>
        <v>0</v>
      </c>
      <c r="AH2775" s="182">
        <f t="shared" si="706"/>
        <v>0</v>
      </c>
      <c r="AI2775" s="182">
        <f t="shared" si="706"/>
        <v>0</v>
      </c>
      <c r="AJ2775" s="182">
        <f t="shared" si="706"/>
        <v>0</v>
      </c>
      <c r="AK2775" s="182">
        <f t="shared" si="706"/>
        <v>0</v>
      </c>
      <c r="AL2775" s="182">
        <f t="shared" si="706"/>
        <v>0</v>
      </c>
      <c r="AM2775" s="182">
        <f t="shared" si="706"/>
        <v>0</v>
      </c>
      <c r="AN2775" s="182">
        <f t="shared" si="706"/>
        <v>0</v>
      </c>
      <c r="AO2775" s="182">
        <f t="shared" si="706"/>
        <v>0</v>
      </c>
      <c r="AP2775" s="182">
        <f t="shared" si="706"/>
        <v>0</v>
      </c>
      <c r="AQ2775" s="182">
        <f t="shared" si="706"/>
        <v>0</v>
      </c>
      <c r="AR2775" s="182">
        <f t="shared" si="706"/>
        <v>0</v>
      </c>
      <c r="AS2775" s="182">
        <f t="shared" si="706"/>
        <v>0</v>
      </c>
      <c r="AT2775" s="182">
        <f t="shared" si="706"/>
        <v>0</v>
      </c>
      <c r="AU2775" s="182">
        <f t="shared" si="706"/>
        <v>0</v>
      </c>
      <c r="AV2775" s="182">
        <f t="shared" si="706"/>
        <v>0</v>
      </c>
      <c r="AW2775" s="182">
        <f t="shared" si="706"/>
        <v>0</v>
      </c>
      <c r="AX2775" s="182">
        <f t="shared" si="706"/>
        <v>0</v>
      </c>
      <c r="AY2775" s="182">
        <f t="shared" si="706"/>
        <v>0</v>
      </c>
      <c r="AZ2775" s="182">
        <f t="shared" si="706"/>
        <v>0</v>
      </c>
      <c r="BA2775" s="182">
        <f t="shared" si="706"/>
        <v>0</v>
      </c>
      <c r="BB2775" s="182">
        <f t="shared" si="706"/>
        <v>0</v>
      </c>
      <c r="BC2775" s="182">
        <f t="shared" si="706"/>
        <v>0</v>
      </c>
      <c r="BD2775" s="182">
        <f t="shared" si="706"/>
        <v>0</v>
      </c>
      <c r="BE2775" s="182">
        <f t="shared" si="706"/>
        <v>0</v>
      </c>
      <c r="BF2775" s="182">
        <f t="shared" si="706"/>
        <v>0</v>
      </c>
      <c r="BG2775" s="182">
        <f t="shared" si="706"/>
        <v>0</v>
      </c>
      <c r="BH2775" s="182">
        <f t="shared" si="706"/>
        <v>0</v>
      </c>
      <c r="BI2775" s="182">
        <f t="shared" si="706"/>
        <v>0</v>
      </c>
      <c r="BJ2775" s="182">
        <f t="shared" si="706"/>
        <v>0</v>
      </c>
      <c r="BK2775" s="182">
        <f t="shared" si="706"/>
        <v>0</v>
      </c>
      <c r="BL2775" s="182">
        <f t="shared" si="706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780</v>
      </c>
      <c r="S2776" s="182">
        <f>S2779*$O$2777+S2782*$O$2780</f>
        <v>0</v>
      </c>
      <c r="T2776" s="182">
        <f t="shared" ref="T2776:BL2776" si="707">T2779*$O$2777+T2782*$O$2780</f>
        <v>0</v>
      </c>
      <c r="U2776" s="182">
        <f t="shared" si="707"/>
        <v>0</v>
      </c>
      <c r="V2776" s="182">
        <f t="shared" si="707"/>
        <v>0</v>
      </c>
      <c r="W2776" s="182">
        <f t="shared" si="707"/>
        <v>0</v>
      </c>
      <c r="X2776" s="182">
        <f t="shared" si="707"/>
        <v>0</v>
      </c>
      <c r="Y2776" s="182">
        <f t="shared" si="707"/>
        <v>0</v>
      </c>
      <c r="Z2776" s="182">
        <f t="shared" si="707"/>
        <v>0</v>
      </c>
      <c r="AA2776" s="182">
        <f t="shared" si="707"/>
        <v>0</v>
      </c>
      <c r="AB2776" s="182">
        <f t="shared" si="707"/>
        <v>0</v>
      </c>
      <c r="AC2776" s="182">
        <f t="shared" si="707"/>
        <v>0</v>
      </c>
      <c r="AD2776" s="182">
        <f t="shared" si="707"/>
        <v>0</v>
      </c>
      <c r="AE2776" s="182">
        <f t="shared" si="707"/>
        <v>0</v>
      </c>
      <c r="AF2776" s="182">
        <f t="shared" si="707"/>
        <v>0</v>
      </c>
      <c r="AG2776" s="182">
        <f t="shared" si="707"/>
        <v>0</v>
      </c>
      <c r="AH2776" s="182">
        <f t="shared" si="707"/>
        <v>0</v>
      </c>
      <c r="AI2776" s="182">
        <f t="shared" si="707"/>
        <v>0</v>
      </c>
      <c r="AJ2776" s="182">
        <f t="shared" si="707"/>
        <v>0</v>
      </c>
      <c r="AK2776" s="182">
        <f t="shared" si="707"/>
        <v>0</v>
      </c>
      <c r="AL2776" s="182">
        <f t="shared" si="707"/>
        <v>0</v>
      </c>
      <c r="AM2776" s="182">
        <f t="shared" si="707"/>
        <v>0</v>
      </c>
      <c r="AN2776" s="182">
        <f t="shared" si="707"/>
        <v>0</v>
      </c>
      <c r="AO2776" s="182">
        <f t="shared" si="707"/>
        <v>0</v>
      </c>
      <c r="AP2776" s="182">
        <f t="shared" si="707"/>
        <v>0</v>
      </c>
      <c r="AQ2776" s="182">
        <f t="shared" si="707"/>
        <v>0</v>
      </c>
      <c r="AR2776" s="182">
        <f t="shared" si="707"/>
        <v>0</v>
      </c>
      <c r="AS2776" s="182">
        <f t="shared" si="707"/>
        <v>0</v>
      </c>
      <c r="AT2776" s="182">
        <f t="shared" si="707"/>
        <v>0</v>
      </c>
      <c r="AU2776" s="182">
        <f t="shared" si="707"/>
        <v>0</v>
      </c>
      <c r="AV2776" s="182">
        <f t="shared" si="707"/>
        <v>0</v>
      </c>
      <c r="AW2776" s="182">
        <f t="shared" si="707"/>
        <v>0.8</v>
      </c>
      <c r="AX2776" s="182">
        <f t="shared" si="707"/>
        <v>0.8</v>
      </c>
      <c r="AY2776" s="182">
        <f t="shared" si="707"/>
        <v>1</v>
      </c>
      <c r="AZ2776" s="182">
        <f t="shared" si="707"/>
        <v>1</v>
      </c>
      <c r="BA2776" s="182">
        <f t="shared" si="707"/>
        <v>1</v>
      </c>
      <c r="BB2776" s="182">
        <f t="shared" si="707"/>
        <v>1</v>
      </c>
      <c r="BC2776" s="182">
        <f t="shared" si="707"/>
        <v>1</v>
      </c>
      <c r="BD2776" s="182">
        <f t="shared" si="707"/>
        <v>1</v>
      </c>
      <c r="BE2776" s="182">
        <f t="shared" si="707"/>
        <v>1</v>
      </c>
      <c r="BF2776" s="182">
        <f t="shared" si="707"/>
        <v>1</v>
      </c>
      <c r="BG2776" s="182">
        <f t="shared" si="707"/>
        <v>1</v>
      </c>
      <c r="BH2776" s="182">
        <f t="shared" si="707"/>
        <v>1</v>
      </c>
      <c r="BI2776" s="182">
        <f t="shared" si="707"/>
        <v>1</v>
      </c>
      <c r="BJ2776" s="182">
        <f t="shared" si="707"/>
        <v>1</v>
      </c>
      <c r="BK2776" s="182">
        <f t="shared" si="707"/>
        <v>1</v>
      </c>
      <c r="BL2776" s="182">
        <f t="shared" si="707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748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780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/>
      <c r="AV2779" s="182"/>
      <c r="AW2779" s="182">
        <v>1</v>
      </c>
      <c r="AX2779" s="182">
        <v>1</v>
      </c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747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780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/>
      <c r="AX2782" s="182"/>
      <c r="AY2782" s="182">
        <v>1</v>
      </c>
      <c r="AZ2782" s="182">
        <v>1</v>
      </c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780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>
        <v>1</v>
      </c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780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/>
      <c r="AZ2788" s="182"/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780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/>
      <c r="AV2791" s="182"/>
      <c r="AW2791" s="182">
        <v>1</v>
      </c>
      <c r="AX2791" s="182">
        <v>1</v>
      </c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780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/>
      <c r="AY2794" s="182"/>
      <c r="AZ2794" s="182">
        <v>1</v>
      </c>
      <c r="BA2794" s="182">
        <v>1</v>
      </c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780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>
        <v>1</v>
      </c>
      <c r="BA2797" s="182">
        <v>1</v>
      </c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8">T2801*$O$2801+T2804*$O$2804</f>
        <v>0</v>
      </c>
      <c r="U2798" s="185">
        <f t="shared" si="708"/>
        <v>0</v>
      </c>
      <c r="V2798" s="185">
        <f t="shared" si="708"/>
        <v>0</v>
      </c>
      <c r="W2798" s="185">
        <f t="shared" si="708"/>
        <v>0</v>
      </c>
      <c r="X2798" s="185">
        <f t="shared" si="708"/>
        <v>0</v>
      </c>
      <c r="Y2798" s="185">
        <f t="shared" si="708"/>
        <v>0</v>
      </c>
      <c r="Z2798" s="185">
        <f t="shared" si="708"/>
        <v>0</v>
      </c>
      <c r="AA2798" s="185">
        <f t="shared" si="708"/>
        <v>0</v>
      </c>
      <c r="AB2798" s="185">
        <f t="shared" si="708"/>
        <v>0</v>
      </c>
      <c r="AC2798" s="185">
        <f t="shared" si="708"/>
        <v>0</v>
      </c>
      <c r="AD2798" s="185">
        <f t="shared" si="708"/>
        <v>0</v>
      </c>
      <c r="AE2798" s="185">
        <f t="shared" si="708"/>
        <v>0</v>
      </c>
      <c r="AF2798" s="185">
        <f t="shared" si="708"/>
        <v>0</v>
      </c>
      <c r="AG2798" s="185">
        <f t="shared" si="708"/>
        <v>0</v>
      </c>
      <c r="AH2798" s="185">
        <f t="shared" si="708"/>
        <v>0</v>
      </c>
      <c r="AI2798" s="185">
        <f t="shared" si="708"/>
        <v>0</v>
      </c>
      <c r="AJ2798" s="185">
        <f t="shared" si="708"/>
        <v>0</v>
      </c>
      <c r="AK2798" s="185">
        <f t="shared" si="708"/>
        <v>0</v>
      </c>
      <c r="AL2798" s="185">
        <f t="shared" si="708"/>
        <v>0</v>
      </c>
      <c r="AM2798" s="185">
        <f t="shared" si="708"/>
        <v>0</v>
      </c>
      <c r="AN2798" s="185">
        <f t="shared" si="708"/>
        <v>0</v>
      </c>
      <c r="AO2798" s="185">
        <f t="shared" si="708"/>
        <v>0</v>
      </c>
      <c r="AP2798" s="185">
        <f t="shared" si="708"/>
        <v>0</v>
      </c>
      <c r="AQ2798" s="185">
        <f t="shared" si="708"/>
        <v>0</v>
      </c>
      <c r="AR2798" s="185">
        <f t="shared" si="708"/>
        <v>0</v>
      </c>
      <c r="AS2798" s="185">
        <f t="shared" si="708"/>
        <v>0</v>
      </c>
      <c r="AT2798" s="185">
        <f t="shared" si="708"/>
        <v>0</v>
      </c>
      <c r="AU2798" s="185">
        <f t="shared" si="708"/>
        <v>0</v>
      </c>
      <c r="AV2798" s="185">
        <f t="shared" si="708"/>
        <v>0</v>
      </c>
      <c r="AW2798" s="185">
        <f t="shared" si="708"/>
        <v>0</v>
      </c>
      <c r="AX2798" s="185">
        <f t="shared" si="708"/>
        <v>1</v>
      </c>
      <c r="AY2798" s="185">
        <f t="shared" si="708"/>
        <v>1</v>
      </c>
      <c r="AZ2798" s="185">
        <f t="shared" si="708"/>
        <v>1</v>
      </c>
      <c r="BA2798" s="185">
        <f t="shared" si="708"/>
        <v>1</v>
      </c>
      <c r="BB2798" s="185">
        <f t="shared" si="708"/>
        <v>1</v>
      </c>
      <c r="BC2798" s="185">
        <f t="shared" si="708"/>
        <v>1</v>
      </c>
      <c r="BD2798" s="185">
        <f t="shared" si="708"/>
        <v>1</v>
      </c>
      <c r="BE2798" s="185">
        <f t="shared" si="708"/>
        <v>1</v>
      </c>
      <c r="BF2798" s="185">
        <f t="shared" si="708"/>
        <v>1</v>
      </c>
      <c r="BG2798" s="185">
        <f t="shared" si="708"/>
        <v>1</v>
      </c>
      <c r="BH2798" s="185">
        <f t="shared" si="708"/>
        <v>1</v>
      </c>
      <c r="BI2798" s="185">
        <f t="shared" si="708"/>
        <v>1</v>
      </c>
      <c r="BJ2798" s="185">
        <f t="shared" si="708"/>
        <v>1</v>
      </c>
      <c r="BK2798" s="185">
        <f t="shared" si="708"/>
        <v>1</v>
      </c>
      <c r="BL2798" s="185">
        <f t="shared" si="708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9">T2802*$O$2801+T2805*$O$2804</f>
        <v>0</v>
      </c>
      <c r="U2799" s="182">
        <f t="shared" si="709"/>
        <v>0</v>
      </c>
      <c r="V2799" s="182">
        <f t="shared" si="709"/>
        <v>0</v>
      </c>
      <c r="W2799" s="182">
        <f t="shared" si="709"/>
        <v>0</v>
      </c>
      <c r="X2799" s="182">
        <f t="shared" si="709"/>
        <v>0</v>
      </c>
      <c r="Y2799" s="182">
        <f t="shared" si="709"/>
        <v>0</v>
      </c>
      <c r="Z2799" s="182">
        <f t="shared" si="709"/>
        <v>0</v>
      </c>
      <c r="AA2799" s="182">
        <f t="shared" si="709"/>
        <v>0</v>
      </c>
      <c r="AB2799" s="182">
        <f t="shared" si="709"/>
        <v>0</v>
      </c>
      <c r="AC2799" s="182">
        <f t="shared" si="709"/>
        <v>0</v>
      </c>
      <c r="AD2799" s="182">
        <f t="shared" si="709"/>
        <v>0</v>
      </c>
      <c r="AE2799" s="182">
        <f t="shared" si="709"/>
        <v>0</v>
      </c>
      <c r="AF2799" s="182">
        <f t="shared" si="709"/>
        <v>0</v>
      </c>
      <c r="AG2799" s="182">
        <f t="shared" si="709"/>
        <v>0</v>
      </c>
      <c r="AH2799" s="182">
        <f t="shared" si="709"/>
        <v>0</v>
      </c>
      <c r="AI2799" s="182">
        <f t="shared" si="709"/>
        <v>0</v>
      </c>
      <c r="AJ2799" s="182">
        <f t="shared" si="709"/>
        <v>0</v>
      </c>
      <c r="AK2799" s="182">
        <f t="shared" si="709"/>
        <v>0</v>
      </c>
      <c r="AL2799" s="182">
        <f t="shared" si="709"/>
        <v>0</v>
      </c>
      <c r="AM2799" s="182">
        <f t="shared" si="709"/>
        <v>0</v>
      </c>
      <c r="AN2799" s="182">
        <f t="shared" si="709"/>
        <v>0</v>
      </c>
      <c r="AO2799" s="182">
        <f t="shared" si="709"/>
        <v>0</v>
      </c>
      <c r="AP2799" s="182">
        <f t="shared" si="709"/>
        <v>0</v>
      </c>
      <c r="AQ2799" s="182">
        <f t="shared" si="709"/>
        <v>0</v>
      </c>
      <c r="AR2799" s="182">
        <f t="shared" si="709"/>
        <v>0</v>
      </c>
      <c r="AS2799" s="182">
        <f t="shared" si="709"/>
        <v>0</v>
      </c>
      <c r="AT2799" s="182">
        <f t="shared" si="709"/>
        <v>0</v>
      </c>
      <c r="AU2799" s="182">
        <f t="shared" si="709"/>
        <v>0</v>
      </c>
      <c r="AV2799" s="182">
        <f t="shared" si="709"/>
        <v>0</v>
      </c>
      <c r="AW2799" s="182">
        <f t="shared" si="709"/>
        <v>0</v>
      </c>
      <c r="AX2799" s="182">
        <f t="shared" si="709"/>
        <v>0</v>
      </c>
      <c r="AY2799" s="182">
        <f t="shared" si="709"/>
        <v>0</v>
      </c>
      <c r="AZ2799" s="182">
        <f t="shared" si="709"/>
        <v>0</v>
      </c>
      <c r="BA2799" s="182">
        <f t="shared" si="709"/>
        <v>0</v>
      </c>
      <c r="BB2799" s="182">
        <f t="shared" si="709"/>
        <v>0</v>
      </c>
      <c r="BC2799" s="182">
        <f t="shared" si="709"/>
        <v>0</v>
      </c>
      <c r="BD2799" s="182">
        <f t="shared" si="709"/>
        <v>0</v>
      </c>
      <c r="BE2799" s="182">
        <f t="shared" si="709"/>
        <v>0</v>
      </c>
      <c r="BF2799" s="182">
        <f t="shared" si="709"/>
        <v>0</v>
      </c>
      <c r="BG2799" s="182">
        <f t="shared" si="709"/>
        <v>0</v>
      </c>
      <c r="BH2799" s="182">
        <f t="shared" si="709"/>
        <v>0</v>
      </c>
      <c r="BI2799" s="182">
        <f t="shared" si="709"/>
        <v>0</v>
      </c>
      <c r="BJ2799" s="182">
        <f t="shared" si="709"/>
        <v>0</v>
      </c>
      <c r="BK2799" s="182">
        <f t="shared" si="709"/>
        <v>0</v>
      </c>
      <c r="BL2799" s="182">
        <f t="shared" si="709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780</v>
      </c>
      <c r="S2800" s="182">
        <f>S2803*$O$2801+S2806*$O$2804</f>
        <v>0</v>
      </c>
      <c r="T2800" s="182">
        <f t="shared" ref="T2800:BL2800" si="710">T2803*$O$2801+T2806*$O$2804</f>
        <v>0</v>
      </c>
      <c r="U2800" s="182">
        <f t="shared" si="710"/>
        <v>0</v>
      </c>
      <c r="V2800" s="182">
        <f t="shared" si="710"/>
        <v>0</v>
      </c>
      <c r="W2800" s="182">
        <f t="shared" si="710"/>
        <v>0</v>
      </c>
      <c r="X2800" s="182">
        <f t="shared" si="710"/>
        <v>0</v>
      </c>
      <c r="Y2800" s="182">
        <f t="shared" si="710"/>
        <v>0</v>
      </c>
      <c r="Z2800" s="182">
        <f t="shared" si="710"/>
        <v>0</v>
      </c>
      <c r="AA2800" s="182">
        <f t="shared" si="710"/>
        <v>0</v>
      </c>
      <c r="AB2800" s="182">
        <f t="shared" si="710"/>
        <v>0</v>
      </c>
      <c r="AC2800" s="182">
        <f t="shared" si="710"/>
        <v>0</v>
      </c>
      <c r="AD2800" s="182">
        <f t="shared" si="710"/>
        <v>0</v>
      </c>
      <c r="AE2800" s="182">
        <f t="shared" si="710"/>
        <v>0</v>
      </c>
      <c r="AF2800" s="182">
        <f t="shared" si="710"/>
        <v>0</v>
      </c>
      <c r="AG2800" s="182">
        <f t="shared" si="710"/>
        <v>0</v>
      </c>
      <c r="AH2800" s="182">
        <f t="shared" si="710"/>
        <v>0</v>
      </c>
      <c r="AI2800" s="182">
        <f t="shared" si="710"/>
        <v>0</v>
      </c>
      <c r="AJ2800" s="182">
        <f t="shared" si="710"/>
        <v>0</v>
      </c>
      <c r="AK2800" s="182">
        <f t="shared" si="710"/>
        <v>0</v>
      </c>
      <c r="AL2800" s="182">
        <f t="shared" si="710"/>
        <v>0</v>
      </c>
      <c r="AM2800" s="182">
        <f t="shared" si="710"/>
        <v>0</v>
      </c>
      <c r="AN2800" s="182">
        <f t="shared" si="710"/>
        <v>0</v>
      </c>
      <c r="AO2800" s="182">
        <f t="shared" si="710"/>
        <v>0</v>
      </c>
      <c r="AP2800" s="182">
        <f t="shared" si="710"/>
        <v>0</v>
      </c>
      <c r="AQ2800" s="182">
        <f t="shared" si="710"/>
        <v>0</v>
      </c>
      <c r="AR2800" s="182">
        <f t="shared" si="710"/>
        <v>0</v>
      </c>
      <c r="AS2800" s="182">
        <f t="shared" si="710"/>
        <v>0</v>
      </c>
      <c r="AT2800" s="182">
        <f t="shared" si="710"/>
        <v>0</v>
      </c>
      <c r="AU2800" s="182">
        <f t="shared" si="710"/>
        <v>0</v>
      </c>
      <c r="AV2800" s="182">
        <f t="shared" si="710"/>
        <v>0</v>
      </c>
      <c r="AW2800" s="182">
        <f t="shared" si="710"/>
        <v>0</v>
      </c>
      <c r="AX2800" s="182">
        <f t="shared" si="710"/>
        <v>0</v>
      </c>
      <c r="AY2800" s="182">
        <f t="shared" si="710"/>
        <v>0</v>
      </c>
      <c r="AZ2800" s="182">
        <f t="shared" si="710"/>
        <v>1</v>
      </c>
      <c r="BA2800" s="182">
        <f t="shared" si="710"/>
        <v>1</v>
      </c>
      <c r="BB2800" s="182">
        <f t="shared" si="710"/>
        <v>1</v>
      </c>
      <c r="BC2800" s="182">
        <f t="shared" si="710"/>
        <v>1</v>
      </c>
      <c r="BD2800" s="182">
        <f t="shared" si="710"/>
        <v>1</v>
      </c>
      <c r="BE2800" s="182">
        <f t="shared" si="710"/>
        <v>1</v>
      </c>
      <c r="BF2800" s="182">
        <f t="shared" si="710"/>
        <v>1</v>
      </c>
      <c r="BG2800" s="182">
        <f t="shared" si="710"/>
        <v>1</v>
      </c>
      <c r="BH2800" s="182">
        <f t="shared" si="710"/>
        <v>1</v>
      </c>
      <c r="BI2800" s="182">
        <f t="shared" si="710"/>
        <v>1</v>
      </c>
      <c r="BJ2800" s="182">
        <f t="shared" si="710"/>
        <v>1</v>
      </c>
      <c r="BK2800" s="182">
        <f t="shared" si="710"/>
        <v>1</v>
      </c>
      <c r="BL2800" s="182">
        <f t="shared" si="710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749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780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/>
      <c r="AY2803" s="182"/>
      <c r="AZ2803" s="182">
        <v>1</v>
      </c>
      <c r="BA2803" s="182">
        <v>1</v>
      </c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750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780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/>
      <c r="AY2806" s="182"/>
      <c r="AZ2806" s="182">
        <v>1</v>
      </c>
      <c r="BA2806" s="182">
        <v>1</v>
      </c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11">T2810*$O$2810+T2813*$O$2813</f>
        <v>0</v>
      </c>
      <c r="U2807" s="185">
        <f t="shared" si="711"/>
        <v>0</v>
      </c>
      <c r="V2807" s="185">
        <f t="shared" si="711"/>
        <v>0</v>
      </c>
      <c r="W2807" s="185">
        <f t="shared" si="711"/>
        <v>0</v>
      </c>
      <c r="X2807" s="185">
        <f t="shared" si="711"/>
        <v>0</v>
      </c>
      <c r="Y2807" s="185">
        <f t="shared" si="711"/>
        <v>0</v>
      </c>
      <c r="Z2807" s="185">
        <f t="shared" si="711"/>
        <v>0</v>
      </c>
      <c r="AA2807" s="185">
        <f t="shared" si="711"/>
        <v>0</v>
      </c>
      <c r="AB2807" s="185">
        <f t="shared" si="711"/>
        <v>0</v>
      </c>
      <c r="AC2807" s="185">
        <f t="shared" si="711"/>
        <v>0</v>
      </c>
      <c r="AD2807" s="185">
        <f t="shared" si="711"/>
        <v>0</v>
      </c>
      <c r="AE2807" s="185">
        <f t="shared" si="711"/>
        <v>0</v>
      </c>
      <c r="AF2807" s="185">
        <f t="shared" si="711"/>
        <v>0</v>
      </c>
      <c r="AG2807" s="185">
        <f t="shared" si="711"/>
        <v>0</v>
      </c>
      <c r="AH2807" s="185">
        <f t="shared" si="711"/>
        <v>0</v>
      </c>
      <c r="AI2807" s="185">
        <f t="shared" si="711"/>
        <v>0</v>
      </c>
      <c r="AJ2807" s="185">
        <f t="shared" si="711"/>
        <v>0</v>
      </c>
      <c r="AK2807" s="185">
        <f t="shared" si="711"/>
        <v>0</v>
      </c>
      <c r="AL2807" s="185">
        <f t="shared" si="711"/>
        <v>0</v>
      </c>
      <c r="AM2807" s="185">
        <f t="shared" si="711"/>
        <v>0</v>
      </c>
      <c r="AN2807" s="185">
        <f t="shared" si="711"/>
        <v>0</v>
      </c>
      <c r="AO2807" s="185">
        <f t="shared" si="711"/>
        <v>0</v>
      </c>
      <c r="AP2807" s="185">
        <f t="shared" si="711"/>
        <v>0</v>
      </c>
      <c r="AQ2807" s="185">
        <f t="shared" si="711"/>
        <v>0</v>
      </c>
      <c r="AR2807" s="185">
        <f t="shared" si="711"/>
        <v>0</v>
      </c>
      <c r="AS2807" s="185">
        <f t="shared" si="711"/>
        <v>0</v>
      </c>
      <c r="AT2807" s="185">
        <f t="shared" si="711"/>
        <v>0</v>
      </c>
      <c r="AU2807" s="185">
        <f t="shared" si="711"/>
        <v>0</v>
      </c>
      <c r="AV2807" s="185">
        <f t="shared" si="711"/>
        <v>0</v>
      </c>
      <c r="AW2807" s="185">
        <f t="shared" si="711"/>
        <v>0</v>
      </c>
      <c r="AX2807" s="185">
        <f t="shared" si="711"/>
        <v>0.7</v>
      </c>
      <c r="AY2807" s="185">
        <f t="shared" si="711"/>
        <v>0.7</v>
      </c>
      <c r="AZ2807" s="185">
        <f t="shared" si="711"/>
        <v>1</v>
      </c>
      <c r="BA2807" s="185">
        <f t="shared" si="711"/>
        <v>1</v>
      </c>
      <c r="BB2807" s="185">
        <f t="shared" si="711"/>
        <v>1</v>
      </c>
      <c r="BC2807" s="185">
        <f t="shared" si="711"/>
        <v>1</v>
      </c>
      <c r="BD2807" s="185">
        <f t="shared" si="711"/>
        <v>1</v>
      </c>
      <c r="BE2807" s="185">
        <f t="shared" si="711"/>
        <v>1</v>
      </c>
      <c r="BF2807" s="185">
        <f t="shared" si="711"/>
        <v>1</v>
      </c>
      <c r="BG2807" s="185">
        <f t="shared" si="711"/>
        <v>1</v>
      </c>
      <c r="BH2807" s="185">
        <f t="shared" si="711"/>
        <v>1</v>
      </c>
      <c r="BI2807" s="185">
        <f t="shared" si="711"/>
        <v>1</v>
      </c>
      <c r="BJ2807" s="185">
        <f t="shared" si="711"/>
        <v>1</v>
      </c>
      <c r="BK2807" s="185">
        <f t="shared" si="711"/>
        <v>1</v>
      </c>
      <c r="BL2807" s="185">
        <f t="shared" si="711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2">T2811*$O$2810+T2814*$O$2813</f>
        <v>0</v>
      </c>
      <c r="U2808" s="182">
        <f t="shared" si="712"/>
        <v>0</v>
      </c>
      <c r="V2808" s="182">
        <f t="shared" si="712"/>
        <v>0</v>
      </c>
      <c r="W2808" s="182">
        <f t="shared" si="712"/>
        <v>0</v>
      </c>
      <c r="X2808" s="182">
        <f t="shared" si="712"/>
        <v>0</v>
      </c>
      <c r="Y2808" s="182">
        <f t="shared" si="712"/>
        <v>0</v>
      </c>
      <c r="Z2808" s="182">
        <f t="shared" si="712"/>
        <v>0</v>
      </c>
      <c r="AA2808" s="182">
        <f t="shared" si="712"/>
        <v>0</v>
      </c>
      <c r="AB2808" s="182">
        <f t="shared" si="712"/>
        <v>0</v>
      </c>
      <c r="AC2808" s="182">
        <f t="shared" si="712"/>
        <v>0</v>
      </c>
      <c r="AD2808" s="182">
        <f t="shared" si="712"/>
        <v>0</v>
      </c>
      <c r="AE2808" s="182">
        <f t="shared" si="712"/>
        <v>0</v>
      </c>
      <c r="AF2808" s="182">
        <f t="shared" si="712"/>
        <v>0</v>
      </c>
      <c r="AG2808" s="182">
        <f t="shared" si="712"/>
        <v>0</v>
      </c>
      <c r="AH2808" s="182">
        <f t="shared" si="712"/>
        <v>0</v>
      </c>
      <c r="AI2808" s="182">
        <f t="shared" si="712"/>
        <v>0</v>
      </c>
      <c r="AJ2808" s="182">
        <f t="shared" si="712"/>
        <v>0</v>
      </c>
      <c r="AK2808" s="182">
        <f t="shared" si="712"/>
        <v>0</v>
      </c>
      <c r="AL2808" s="182">
        <f t="shared" si="712"/>
        <v>0</v>
      </c>
      <c r="AM2808" s="182">
        <f t="shared" si="712"/>
        <v>0</v>
      </c>
      <c r="AN2808" s="182">
        <f t="shared" si="712"/>
        <v>0</v>
      </c>
      <c r="AO2808" s="182">
        <f t="shared" si="712"/>
        <v>0</v>
      </c>
      <c r="AP2808" s="182">
        <f t="shared" si="712"/>
        <v>0</v>
      </c>
      <c r="AQ2808" s="182">
        <f t="shared" si="712"/>
        <v>0</v>
      </c>
      <c r="AR2808" s="182">
        <f t="shared" si="712"/>
        <v>0</v>
      </c>
      <c r="AS2808" s="182">
        <f t="shared" si="712"/>
        <v>0</v>
      </c>
      <c r="AT2808" s="182">
        <f t="shared" si="712"/>
        <v>0</v>
      </c>
      <c r="AU2808" s="182">
        <f t="shared" si="712"/>
        <v>0</v>
      </c>
      <c r="AV2808" s="182">
        <f t="shared" si="712"/>
        <v>0</v>
      </c>
      <c r="AW2808" s="182">
        <f t="shared" si="712"/>
        <v>0</v>
      </c>
      <c r="AX2808" s="182">
        <f t="shared" si="712"/>
        <v>0</v>
      </c>
      <c r="AY2808" s="182">
        <f t="shared" si="712"/>
        <v>0</v>
      </c>
      <c r="AZ2808" s="182">
        <f t="shared" si="712"/>
        <v>0</v>
      </c>
      <c r="BA2808" s="182">
        <f t="shared" si="712"/>
        <v>0</v>
      </c>
      <c r="BB2808" s="182">
        <f t="shared" si="712"/>
        <v>0</v>
      </c>
      <c r="BC2808" s="182">
        <f t="shared" si="712"/>
        <v>0</v>
      </c>
      <c r="BD2808" s="182">
        <f t="shared" si="712"/>
        <v>0</v>
      </c>
      <c r="BE2808" s="182">
        <f t="shared" si="712"/>
        <v>0</v>
      </c>
      <c r="BF2808" s="182">
        <f t="shared" si="712"/>
        <v>0</v>
      </c>
      <c r="BG2808" s="182">
        <f t="shared" si="712"/>
        <v>0</v>
      </c>
      <c r="BH2808" s="182">
        <f t="shared" si="712"/>
        <v>0</v>
      </c>
      <c r="BI2808" s="182">
        <f t="shared" si="712"/>
        <v>0</v>
      </c>
      <c r="BJ2808" s="182">
        <f t="shared" si="712"/>
        <v>0</v>
      </c>
      <c r="BK2808" s="182">
        <f t="shared" si="712"/>
        <v>0</v>
      </c>
      <c r="BL2808" s="182">
        <f t="shared" si="712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780</v>
      </c>
      <c r="S2809" s="182">
        <f>S2812*$O$2810+S2815*$O$2813</f>
        <v>0</v>
      </c>
      <c r="T2809" s="182">
        <f t="shared" ref="T2809:BL2809" si="713">T2812*$O$2810+T2815*$O$2813</f>
        <v>0</v>
      </c>
      <c r="U2809" s="182">
        <f t="shared" si="713"/>
        <v>0</v>
      </c>
      <c r="V2809" s="182">
        <f t="shared" si="713"/>
        <v>0</v>
      </c>
      <c r="W2809" s="182">
        <f t="shared" si="713"/>
        <v>0</v>
      </c>
      <c r="X2809" s="182">
        <f t="shared" si="713"/>
        <v>0</v>
      </c>
      <c r="Y2809" s="182">
        <f t="shared" si="713"/>
        <v>0</v>
      </c>
      <c r="Z2809" s="182">
        <f t="shared" si="713"/>
        <v>0</v>
      </c>
      <c r="AA2809" s="182">
        <f t="shared" si="713"/>
        <v>0</v>
      </c>
      <c r="AB2809" s="182">
        <f t="shared" si="713"/>
        <v>0</v>
      </c>
      <c r="AC2809" s="182">
        <f t="shared" si="713"/>
        <v>0</v>
      </c>
      <c r="AD2809" s="182">
        <f t="shared" si="713"/>
        <v>0</v>
      </c>
      <c r="AE2809" s="182">
        <f t="shared" si="713"/>
        <v>0</v>
      </c>
      <c r="AF2809" s="182">
        <f t="shared" si="713"/>
        <v>0</v>
      </c>
      <c r="AG2809" s="182">
        <f t="shared" si="713"/>
        <v>0</v>
      </c>
      <c r="AH2809" s="182">
        <f t="shared" si="713"/>
        <v>0</v>
      </c>
      <c r="AI2809" s="182">
        <f t="shared" si="713"/>
        <v>0</v>
      </c>
      <c r="AJ2809" s="182">
        <f t="shared" si="713"/>
        <v>0</v>
      </c>
      <c r="AK2809" s="182">
        <f t="shared" si="713"/>
        <v>0</v>
      </c>
      <c r="AL2809" s="182">
        <f t="shared" si="713"/>
        <v>0</v>
      </c>
      <c r="AM2809" s="182">
        <f t="shared" si="713"/>
        <v>0</v>
      </c>
      <c r="AN2809" s="182">
        <f t="shared" si="713"/>
        <v>0</v>
      </c>
      <c r="AO2809" s="182">
        <f t="shared" si="713"/>
        <v>0</v>
      </c>
      <c r="AP2809" s="182">
        <f t="shared" si="713"/>
        <v>0</v>
      </c>
      <c r="AQ2809" s="182">
        <f t="shared" si="713"/>
        <v>0</v>
      </c>
      <c r="AR2809" s="182">
        <f t="shared" si="713"/>
        <v>0</v>
      </c>
      <c r="AS2809" s="182">
        <f t="shared" si="713"/>
        <v>0</v>
      </c>
      <c r="AT2809" s="182">
        <f t="shared" si="713"/>
        <v>0</v>
      </c>
      <c r="AU2809" s="182">
        <f t="shared" si="713"/>
        <v>0</v>
      </c>
      <c r="AV2809" s="182">
        <f t="shared" si="713"/>
        <v>0</v>
      </c>
      <c r="AW2809" s="182">
        <f t="shared" si="713"/>
        <v>0</v>
      </c>
      <c r="AX2809" s="182">
        <f t="shared" si="713"/>
        <v>0</v>
      </c>
      <c r="AY2809" s="182">
        <f t="shared" si="713"/>
        <v>0</v>
      </c>
      <c r="AZ2809" s="182">
        <f t="shared" si="713"/>
        <v>0.7</v>
      </c>
      <c r="BA2809" s="182">
        <f t="shared" si="713"/>
        <v>0.7</v>
      </c>
      <c r="BB2809" s="182">
        <f t="shared" si="713"/>
        <v>1</v>
      </c>
      <c r="BC2809" s="182">
        <f t="shared" si="713"/>
        <v>1</v>
      </c>
      <c r="BD2809" s="182">
        <f t="shared" si="713"/>
        <v>1</v>
      </c>
      <c r="BE2809" s="182">
        <f t="shared" si="713"/>
        <v>1</v>
      </c>
      <c r="BF2809" s="182">
        <f t="shared" si="713"/>
        <v>1</v>
      </c>
      <c r="BG2809" s="182">
        <f t="shared" si="713"/>
        <v>1</v>
      </c>
      <c r="BH2809" s="182">
        <f t="shared" si="713"/>
        <v>1</v>
      </c>
      <c r="BI2809" s="182">
        <f t="shared" si="713"/>
        <v>1</v>
      </c>
      <c r="BJ2809" s="182">
        <f t="shared" si="713"/>
        <v>1</v>
      </c>
      <c r="BK2809" s="182">
        <f t="shared" si="713"/>
        <v>1</v>
      </c>
      <c r="BL2809" s="182">
        <f t="shared" si="713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748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780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/>
      <c r="AY2812" s="182"/>
      <c r="AZ2812" s="182">
        <v>1</v>
      </c>
      <c r="BA2812" s="182">
        <v>1</v>
      </c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751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780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/>
      <c r="BA2815" s="182"/>
      <c r="BB2815" s="182">
        <v>1</v>
      </c>
      <c r="BC2815" s="182">
        <v>1</v>
      </c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780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182">
        <v>1</v>
      </c>
      <c r="BD2818" s="182">
        <v>1</v>
      </c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780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/>
      <c r="AY2821" s="182"/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780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/>
      <c r="BB2824" s="182"/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780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/>
      <c r="BB2827" s="182"/>
      <c r="BC2827" s="182">
        <v>1</v>
      </c>
      <c r="BD2827" s="182">
        <v>1</v>
      </c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780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/>
      <c r="BA2830" s="182"/>
      <c r="BB2830" s="182">
        <v>1</v>
      </c>
      <c r="BC2830" s="182">
        <v>1</v>
      </c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4">T2834*$O$2834+T2837*$O$2837</f>
        <v>0</v>
      </c>
      <c r="U2831" s="185">
        <f t="shared" si="714"/>
        <v>0</v>
      </c>
      <c r="V2831" s="185">
        <f t="shared" si="714"/>
        <v>0</v>
      </c>
      <c r="W2831" s="185">
        <f t="shared" si="714"/>
        <v>0</v>
      </c>
      <c r="X2831" s="185">
        <f t="shared" si="714"/>
        <v>0</v>
      </c>
      <c r="Y2831" s="185">
        <f t="shared" si="714"/>
        <v>0</v>
      </c>
      <c r="Z2831" s="185">
        <f t="shared" si="714"/>
        <v>0</v>
      </c>
      <c r="AA2831" s="185">
        <f t="shared" si="714"/>
        <v>0</v>
      </c>
      <c r="AB2831" s="185">
        <f t="shared" si="714"/>
        <v>0</v>
      </c>
      <c r="AC2831" s="185">
        <f t="shared" si="714"/>
        <v>0</v>
      </c>
      <c r="AD2831" s="185">
        <f t="shared" si="714"/>
        <v>0</v>
      </c>
      <c r="AE2831" s="185">
        <f t="shared" si="714"/>
        <v>0</v>
      </c>
      <c r="AF2831" s="185">
        <f t="shared" si="714"/>
        <v>0</v>
      </c>
      <c r="AG2831" s="185">
        <f t="shared" si="714"/>
        <v>0</v>
      </c>
      <c r="AH2831" s="185">
        <f t="shared" si="714"/>
        <v>0</v>
      </c>
      <c r="AI2831" s="185">
        <f t="shared" si="714"/>
        <v>0</v>
      </c>
      <c r="AJ2831" s="185">
        <f t="shared" si="714"/>
        <v>0</v>
      </c>
      <c r="AK2831" s="185">
        <f t="shared" si="714"/>
        <v>0</v>
      </c>
      <c r="AL2831" s="185">
        <f t="shared" si="714"/>
        <v>0</v>
      </c>
      <c r="AM2831" s="185">
        <f t="shared" si="714"/>
        <v>0</v>
      </c>
      <c r="AN2831" s="185">
        <f t="shared" si="714"/>
        <v>0</v>
      </c>
      <c r="AO2831" s="185">
        <f t="shared" si="714"/>
        <v>0</v>
      </c>
      <c r="AP2831" s="185">
        <f t="shared" si="714"/>
        <v>0</v>
      </c>
      <c r="AQ2831" s="185">
        <f t="shared" si="714"/>
        <v>0</v>
      </c>
      <c r="AR2831" s="185">
        <f t="shared" si="714"/>
        <v>0</v>
      </c>
      <c r="AS2831" s="185">
        <f t="shared" si="714"/>
        <v>0</v>
      </c>
      <c r="AT2831" s="185">
        <f t="shared" si="714"/>
        <v>0</v>
      </c>
      <c r="AU2831" s="185">
        <f t="shared" si="714"/>
        <v>0</v>
      </c>
      <c r="AV2831" s="185">
        <f t="shared" si="714"/>
        <v>0</v>
      </c>
      <c r="AW2831" s="185">
        <f t="shared" si="714"/>
        <v>0</v>
      </c>
      <c r="AX2831" s="185">
        <f t="shared" si="714"/>
        <v>0</v>
      </c>
      <c r="AY2831" s="185">
        <f t="shared" si="714"/>
        <v>0</v>
      </c>
      <c r="AZ2831" s="185">
        <f t="shared" si="714"/>
        <v>0</v>
      </c>
      <c r="BA2831" s="185">
        <f t="shared" si="714"/>
        <v>0.8</v>
      </c>
      <c r="BB2831" s="185">
        <f t="shared" si="714"/>
        <v>0.8</v>
      </c>
      <c r="BC2831" s="185">
        <f t="shared" si="714"/>
        <v>1</v>
      </c>
      <c r="BD2831" s="185">
        <f t="shared" si="714"/>
        <v>1</v>
      </c>
      <c r="BE2831" s="185">
        <f t="shared" si="714"/>
        <v>1</v>
      </c>
      <c r="BF2831" s="185">
        <f t="shared" si="714"/>
        <v>1</v>
      </c>
      <c r="BG2831" s="185">
        <f t="shared" si="714"/>
        <v>1</v>
      </c>
      <c r="BH2831" s="185">
        <f t="shared" si="714"/>
        <v>1</v>
      </c>
      <c r="BI2831" s="185">
        <f t="shared" si="714"/>
        <v>1</v>
      </c>
      <c r="BJ2831" s="185">
        <f t="shared" si="714"/>
        <v>1</v>
      </c>
      <c r="BK2831" s="185">
        <f t="shared" si="714"/>
        <v>1</v>
      </c>
      <c r="BL2831" s="185">
        <f t="shared" si="714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5">T2835*$O$2834+T2838*$O$2837</f>
        <v>0</v>
      </c>
      <c r="U2832" s="182">
        <f t="shared" si="715"/>
        <v>0</v>
      </c>
      <c r="V2832" s="182">
        <f t="shared" si="715"/>
        <v>0</v>
      </c>
      <c r="W2832" s="182">
        <f t="shared" si="715"/>
        <v>0</v>
      </c>
      <c r="X2832" s="182">
        <f t="shared" si="715"/>
        <v>0</v>
      </c>
      <c r="Y2832" s="182">
        <f t="shared" si="715"/>
        <v>0</v>
      </c>
      <c r="Z2832" s="182">
        <f t="shared" si="715"/>
        <v>0</v>
      </c>
      <c r="AA2832" s="182">
        <f t="shared" si="715"/>
        <v>0</v>
      </c>
      <c r="AB2832" s="182">
        <f t="shared" si="715"/>
        <v>0</v>
      </c>
      <c r="AC2832" s="182">
        <f t="shared" si="715"/>
        <v>0</v>
      </c>
      <c r="AD2832" s="182">
        <f t="shared" si="715"/>
        <v>0</v>
      </c>
      <c r="AE2832" s="182">
        <f t="shared" si="715"/>
        <v>0</v>
      </c>
      <c r="AF2832" s="182">
        <f t="shared" si="715"/>
        <v>0</v>
      </c>
      <c r="AG2832" s="182">
        <f t="shared" si="715"/>
        <v>0</v>
      </c>
      <c r="AH2832" s="182">
        <f t="shared" si="715"/>
        <v>0</v>
      </c>
      <c r="AI2832" s="182">
        <f t="shared" si="715"/>
        <v>0</v>
      </c>
      <c r="AJ2832" s="182">
        <f t="shared" si="715"/>
        <v>0</v>
      </c>
      <c r="AK2832" s="182">
        <f t="shared" si="715"/>
        <v>0</v>
      </c>
      <c r="AL2832" s="182">
        <f t="shared" si="715"/>
        <v>0</v>
      </c>
      <c r="AM2832" s="182">
        <f t="shared" si="715"/>
        <v>0</v>
      </c>
      <c r="AN2832" s="182">
        <f t="shared" si="715"/>
        <v>0</v>
      </c>
      <c r="AO2832" s="182">
        <f t="shared" si="715"/>
        <v>0</v>
      </c>
      <c r="AP2832" s="182">
        <f t="shared" si="715"/>
        <v>0</v>
      </c>
      <c r="AQ2832" s="182">
        <f t="shared" si="715"/>
        <v>0</v>
      </c>
      <c r="AR2832" s="182">
        <f t="shared" si="715"/>
        <v>0</v>
      </c>
      <c r="AS2832" s="182">
        <f t="shared" si="715"/>
        <v>0</v>
      </c>
      <c r="AT2832" s="182">
        <f t="shared" si="715"/>
        <v>0</v>
      </c>
      <c r="AU2832" s="182">
        <f t="shared" si="715"/>
        <v>0</v>
      </c>
      <c r="AV2832" s="182">
        <f t="shared" si="715"/>
        <v>0</v>
      </c>
      <c r="AW2832" s="182">
        <f t="shared" si="715"/>
        <v>0</v>
      </c>
      <c r="AX2832" s="182">
        <f t="shared" si="715"/>
        <v>0</v>
      </c>
      <c r="AY2832" s="182">
        <f t="shared" si="715"/>
        <v>0</v>
      </c>
      <c r="AZ2832" s="182">
        <f t="shared" si="715"/>
        <v>0</v>
      </c>
      <c r="BA2832" s="182">
        <f t="shared" si="715"/>
        <v>0</v>
      </c>
      <c r="BB2832" s="182">
        <f t="shared" si="715"/>
        <v>0</v>
      </c>
      <c r="BC2832" s="182">
        <f t="shared" si="715"/>
        <v>0</v>
      </c>
      <c r="BD2832" s="182">
        <f t="shared" si="715"/>
        <v>0</v>
      </c>
      <c r="BE2832" s="182">
        <f t="shared" si="715"/>
        <v>0</v>
      </c>
      <c r="BF2832" s="182">
        <f t="shared" si="715"/>
        <v>0</v>
      </c>
      <c r="BG2832" s="182">
        <f t="shared" si="715"/>
        <v>0</v>
      </c>
      <c r="BH2832" s="182">
        <f t="shared" si="715"/>
        <v>0</v>
      </c>
      <c r="BI2832" s="182">
        <f t="shared" si="715"/>
        <v>0</v>
      </c>
      <c r="BJ2832" s="182">
        <f t="shared" si="715"/>
        <v>0</v>
      </c>
      <c r="BK2832" s="182">
        <f t="shared" si="715"/>
        <v>0</v>
      </c>
      <c r="BL2832" s="182">
        <f t="shared" si="715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780</v>
      </c>
      <c r="S2833" s="182">
        <f>S2836*$O$2834+S2839*$O$2837</f>
        <v>0</v>
      </c>
      <c r="T2833" s="182">
        <f t="shared" ref="T2833:BL2833" si="716">T2836*$O$2834+T2839*$O$2837</f>
        <v>0</v>
      </c>
      <c r="U2833" s="182">
        <f t="shared" si="716"/>
        <v>0</v>
      </c>
      <c r="V2833" s="182">
        <f t="shared" si="716"/>
        <v>0</v>
      </c>
      <c r="W2833" s="182">
        <f t="shared" si="716"/>
        <v>0</v>
      </c>
      <c r="X2833" s="182">
        <f t="shared" si="716"/>
        <v>0</v>
      </c>
      <c r="Y2833" s="182">
        <f t="shared" si="716"/>
        <v>0</v>
      </c>
      <c r="Z2833" s="182">
        <f t="shared" si="716"/>
        <v>0</v>
      </c>
      <c r="AA2833" s="182">
        <f t="shared" si="716"/>
        <v>0</v>
      </c>
      <c r="AB2833" s="182">
        <f t="shared" si="716"/>
        <v>0</v>
      </c>
      <c r="AC2833" s="182">
        <f t="shared" si="716"/>
        <v>0</v>
      </c>
      <c r="AD2833" s="182">
        <f t="shared" si="716"/>
        <v>0</v>
      </c>
      <c r="AE2833" s="182">
        <f t="shared" si="716"/>
        <v>0</v>
      </c>
      <c r="AF2833" s="182">
        <f t="shared" si="716"/>
        <v>0</v>
      </c>
      <c r="AG2833" s="182">
        <f t="shared" si="716"/>
        <v>0</v>
      </c>
      <c r="AH2833" s="182">
        <f t="shared" si="716"/>
        <v>0</v>
      </c>
      <c r="AI2833" s="182">
        <f t="shared" si="716"/>
        <v>0</v>
      </c>
      <c r="AJ2833" s="182">
        <f t="shared" si="716"/>
        <v>0</v>
      </c>
      <c r="AK2833" s="182">
        <f t="shared" si="716"/>
        <v>0</v>
      </c>
      <c r="AL2833" s="182">
        <f t="shared" si="716"/>
        <v>0</v>
      </c>
      <c r="AM2833" s="182">
        <f t="shared" si="716"/>
        <v>0</v>
      </c>
      <c r="AN2833" s="182">
        <f t="shared" si="716"/>
        <v>0</v>
      </c>
      <c r="AO2833" s="182">
        <f t="shared" si="716"/>
        <v>0</v>
      </c>
      <c r="AP2833" s="182">
        <f t="shared" si="716"/>
        <v>0</v>
      </c>
      <c r="AQ2833" s="182">
        <f t="shared" si="716"/>
        <v>0</v>
      </c>
      <c r="AR2833" s="182">
        <f t="shared" si="716"/>
        <v>0</v>
      </c>
      <c r="AS2833" s="182">
        <f t="shared" si="716"/>
        <v>0</v>
      </c>
      <c r="AT2833" s="182">
        <f t="shared" si="716"/>
        <v>0</v>
      </c>
      <c r="AU2833" s="182">
        <f t="shared" si="716"/>
        <v>0</v>
      </c>
      <c r="AV2833" s="182">
        <f t="shared" si="716"/>
        <v>0</v>
      </c>
      <c r="AW2833" s="182">
        <f t="shared" si="716"/>
        <v>0</v>
      </c>
      <c r="AX2833" s="182">
        <f t="shared" si="716"/>
        <v>0</v>
      </c>
      <c r="AY2833" s="182">
        <f t="shared" si="716"/>
        <v>0</v>
      </c>
      <c r="AZ2833" s="182">
        <f t="shared" si="716"/>
        <v>0</v>
      </c>
      <c r="BA2833" s="182">
        <f t="shared" si="716"/>
        <v>0</v>
      </c>
      <c r="BB2833" s="182">
        <f t="shared" si="716"/>
        <v>0</v>
      </c>
      <c r="BC2833" s="182">
        <f t="shared" si="716"/>
        <v>0.8</v>
      </c>
      <c r="BD2833" s="182">
        <f t="shared" si="716"/>
        <v>0.8</v>
      </c>
      <c r="BE2833" s="182">
        <f t="shared" si="716"/>
        <v>1</v>
      </c>
      <c r="BF2833" s="182">
        <f t="shared" si="716"/>
        <v>1</v>
      </c>
      <c r="BG2833" s="182">
        <f t="shared" si="716"/>
        <v>1</v>
      </c>
      <c r="BH2833" s="182">
        <f t="shared" si="716"/>
        <v>1</v>
      </c>
      <c r="BI2833" s="182">
        <f t="shared" si="716"/>
        <v>1</v>
      </c>
      <c r="BJ2833" s="182">
        <f t="shared" si="716"/>
        <v>1</v>
      </c>
      <c r="BK2833" s="182">
        <f t="shared" si="716"/>
        <v>1</v>
      </c>
      <c r="BL2833" s="182">
        <f t="shared" si="716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748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780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/>
      <c r="BB2836" s="182"/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752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780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/>
      <c r="BD2839" s="182"/>
      <c r="BE2839" s="182">
        <v>1</v>
      </c>
      <c r="BF2839" s="182">
        <v>1</v>
      </c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7">T2843*$N$2843+T2852*$N$2852+T2855*$N$2855+T2858*$N$2858+T2861*$N$2861+T2864*$N$2864+T2873*$N$2873+T2882*$N$2882+T2885*$N$2885+T2888*$N$2888+T2891*$N$2891+T2894*$N$2894+T2897*$N$2897</f>
        <v>0</v>
      </c>
      <c r="U2840" s="187">
        <f t="shared" si="717"/>
        <v>0</v>
      </c>
      <c r="V2840" s="187">
        <f t="shared" si="717"/>
        <v>0</v>
      </c>
      <c r="W2840" s="187">
        <f t="shared" si="717"/>
        <v>0</v>
      </c>
      <c r="X2840" s="187">
        <f t="shared" si="717"/>
        <v>0</v>
      </c>
      <c r="Y2840" s="187">
        <f t="shared" si="717"/>
        <v>0</v>
      </c>
      <c r="Z2840" s="187">
        <f t="shared" si="717"/>
        <v>0</v>
      </c>
      <c r="AA2840" s="187">
        <f t="shared" si="717"/>
        <v>0</v>
      </c>
      <c r="AB2840" s="187">
        <f t="shared" si="717"/>
        <v>0</v>
      </c>
      <c r="AC2840" s="187">
        <f t="shared" si="717"/>
        <v>0</v>
      </c>
      <c r="AD2840" s="187">
        <f t="shared" si="717"/>
        <v>0</v>
      </c>
      <c r="AE2840" s="187">
        <f t="shared" si="717"/>
        <v>0</v>
      </c>
      <c r="AF2840" s="187">
        <f t="shared" si="717"/>
        <v>0</v>
      </c>
      <c r="AG2840" s="187">
        <f t="shared" si="717"/>
        <v>0</v>
      </c>
      <c r="AH2840" s="187">
        <f t="shared" si="717"/>
        <v>0</v>
      </c>
      <c r="AI2840" s="187">
        <f t="shared" si="717"/>
        <v>0</v>
      </c>
      <c r="AJ2840" s="187">
        <f t="shared" si="717"/>
        <v>0</v>
      </c>
      <c r="AK2840" s="187">
        <f t="shared" si="717"/>
        <v>0</v>
      </c>
      <c r="AL2840" s="187">
        <f t="shared" si="717"/>
        <v>0</v>
      </c>
      <c r="AM2840" s="187">
        <f t="shared" si="717"/>
        <v>0</v>
      </c>
      <c r="AN2840" s="187">
        <f t="shared" si="717"/>
        <v>0</v>
      </c>
      <c r="AO2840" s="187">
        <f t="shared" si="717"/>
        <v>0</v>
      </c>
      <c r="AP2840" s="187">
        <f t="shared" si="717"/>
        <v>0</v>
      </c>
      <c r="AQ2840" s="187">
        <f t="shared" si="717"/>
        <v>0</v>
      </c>
      <c r="AR2840" s="187">
        <f t="shared" si="717"/>
        <v>0</v>
      </c>
      <c r="AS2840" s="187">
        <f t="shared" si="717"/>
        <v>0</v>
      </c>
      <c r="AT2840" s="187">
        <f t="shared" si="717"/>
        <v>0</v>
      </c>
      <c r="AU2840" s="187">
        <f t="shared" si="717"/>
        <v>5.3302425535056056E-2</v>
      </c>
      <c r="AV2840" s="187">
        <f t="shared" si="717"/>
        <v>5.3302425535056056E-2</v>
      </c>
      <c r="AW2840" s="187">
        <f t="shared" si="717"/>
        <v>6.6628031918820066E-2</v>
      </c>
      <c r="AX2840" s="187">
        <f t="shared" si="717"/>
        <v>0.14225154903489404</v>
      </c>
      <c r="AY2840" s="187">
        <f t="shared" si="717"/>
        <v>0.56448294907575158</v>
      </c>
      <c r="AZ2840" s="187">
        <f t="shared" si="717"/>
        <v>0.56862936717265067</v>
      </c>
      <c r="BA2840" s="187">
        <f t="shared" si="717"/>
        <v>0.65755258059031241</v>
      </c>
      <c r="BB2840" s="187">
        <f t="shared" si="717"/>
        <v>0.99437631047369524</v>
      </c>
      <c r="BC2840" s="187">
        <f t="shared" si="717"/>
        <v>1</v>
      </c>
      <c r="BD2840" s="187">
        <f t="shared" si="717"/>
        <v>1</v>
      </c>
      <c r="BE2840" s="187">
        <f t="shared" si="717"/>
        <v>1</v>
      </c>
      <c r="BF2840" s="187">
        <f t="shared" si="717"/>
        <v>1</v>
      </c>
      <c r="BG2840" s="187">
        <f t="shared" si="717"/>
        <v>1</v>
      </c>
      <c r="BH2840" s="187">
        <f t="shared" si="717"/>
        <v>1</v>
      </c>
      <c r="BI2840" s="187">
        <f t="shared" si="717"/>
        <v>1</v>
      </c>
      <c r="BJ2840" s="187">
        <f t="shared" si="717"/>
        <v>1</v>
      </c>
      <c r="BK2840" s="187">
        <f t="shared" si="717"/>
        <v>1</v>
      </c>
      <c r="BL2840" s="187">
        <f t="shared" si="717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8">T2844*$N$2843+T2853*$N$2852+T2856*$N$2855+T2859*$N$2858+T2862*$N$2861+T2865*$N$2864+T2874*$N$2873+T2883*$N$2882+T2886*$N$2885+T2889*$N$2888+T2892*$N$2891+T2895*$N$2894+T2898*$N$2897</f>
        <v>0</v>
      </c>
      <c r="U2841" s="182">
        <f t="shared" si="718"/>
        <v>0</v>
      </c>
      <c r="V2841" s="182">
        <f t="shared" si="718"/>
        <v>0</v>
      </c>
      <c r="W2841" s="182">
        <f t="shared" si="718"/>
        <v>0</v>
      </c>
      <c r="X2841" s="182">
        <f t="shared" si="718"/>
        <v>0</v>
      </c>
      <c r="Y2841" s="182">
        <f t="shared" si="718"/>
        <v>0</v>
      </c>
      <c r="Z2841" s="182">
        <f t="shared" si="718"/>
        <v>0</v>
      </c>
      <c r="AA2841" s="182">
        <f t="shared" si="718"/>
        <v>0</v>
      </c>
      <c r="AB2841" s="182">
        <f t="shared" si="718"/>
        <v>0</v>
      </c>
      <c r="AC2841" s="182">
        <f t="shared" si="718"/>
        <v>0</v>
      </c>
      <c r="AD2841" s="182">
        <f t="shared" si="718"/>
        <v>0</v>
      </c>
      <c r="AE2841" s="182">
        <f t="shared" si="718"/>
        <v>0</v>
      </c>
      <c r="AF2841" s="182">
        <f t="shared" si="718"/>
        <v>0</v>
      </c>
      <c r="AG2841" s="182">
        <f t="shared" si="718"/>
        <v>0</v>
      </c>
      <c r="AH2841" s="182">
        <f t="shared" si="718"/>
        <v>0</v>
      </c>
      <c r="AI2841" s="182">
        <f t="shared" si="718"/>
        <v>0</v>
      </c>
      <c r="AJ2841" s="182">
        <f t="shared" si="718"/>
        <v>0</v>
      </c>
      <c r="AK2841" s="182">
        <f t="shared" si="718"/>
        <v>0</v>
      </c>
      <c r="AL2841" s="182">
        <f t="shared" si="718"/>
        <v>0</v>
      </c>
      <c r="AM2841" s="182">
        <f t="shared" si="718"/>
        <v>0</v>
      </c>
      <c r="AN2841" s="182">
        <f t="shared" si="718"/>
        <v>0</v>
      </c>
      <c r="AO2841" s="182">
        <f t="shared" si="718"/>
        <v>0</v>
      </c>
      <c r="AP2841" s="182">
        <f t="shared" si="718"/>
        <v>0</v>
      </c>
      <c r="AQ2841" s="182">
        <f t="shared" si="718"/>
        <v>0</v>
      </c>
      <c r="AR2841" s="182">
        <f t="shared" si="718"/>
        <v>0</v>
      </c>
      <c r="AS2841" s="182">
        <f t="shared" si="718"/>
        <v>0</v>
      </c>
      <c r="AT2841" s="182">
        <f t="shared" si="718"/>
        <v>0</v>
      </c>
      <c r="AU2841" s="182">
        <f t="shared" si="718"/>
        <v>0</v>
      </c>
      <c r="AV2841" s="182">
        <f t="shared" si="718"/>
        <v>0</v>
      </c>
      <c r="AW2841" s="182">
        <f t="shared" si="718"/>
        <v>0</v>
      </c>
      <c r="AX2841" s="182">
        <f t="shared" si="718"/>
        <v>0</v>
      </c>
      <c r="AY2841" s="182">
        <f t="shared" si="718"/>
        <v>0</v>
      </c>
      <c r="AZ2841" s="182">
        <f t="shared" si="718"/>
        <v>0</v>
      </c>
      <c r="BA2841" s="182">
        <f t="shared" si="718"/>
        <v>0</v>
      </c>
      <c r="BB2841" s="182">
        <f t="shared" si="718"/>
        <v>0</v>
      </c>
      <c r="BC2841" s="182">
        <f t="shared" si="718"/>
        <v>0</v>
      </c>
      <c r="BD2841" s="182">
        <f t="shared" si="718"/>
        <v>0</v>
      </c>
      <c r="BE2841" s="182">
        <f t="shared" si="718"/>
        <v>0</v>
      </c>
      <c r="BF2841" s="182">
        <f t="shared" si="718"/>
        <v>0</v>
      </c>
      <c r="BG2841" s="182">
        <f t="shared" si="718"/>
        <v>0</v>
      </c>
      <c r="BH2841" s="182">
        <f t="shared" si="718"/>
        <v>0</v>
      </c>
      <c r="BI2841" s="182">
        <f t="shared" si="718"/>
        <v>0</v>
      </c>
      <c r="BJ2841" s="182">
        <f t="shared" si="718"/>
        <v>0</v>
      </c>
      <c r="BK2841" s="182">
        <f t="shared" si="718"/>
        <v>0</v>
      </c>
      <c r="BL2841" s="182">
        <f t="shared" si="718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780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9">T2845*$N$2843+T2854*$N$2852+T2857*$N$2855+T2860*$N$2858+T2863*$N$2861+T2866*$N$2864+T2875*$N$2873+T2884*$N$2882+T2887*$N$2885+T2890*$N$2888+T2893*$N$2891+T2896*$N$2894+T2899*$N$2897</f>
        <v>0</v>
      </c>
      <c r="U2842" s="182">
        <f t="shared" si="719"/>
        <v>0</v>
      </c>
      <c r="V2842" s="182">
        <f t="shared" si="719"/>
        <v>0</v>
      </c>
      <c r="W2842" s="182">
        <f t="shared" si="719"/>
        <v>0</v>
      </c>
      <c r="X2842" s="182">
        <f t="shared" si="719"/>
        <v>0</v>
      </c>
      <c r="Y2842" s="182">
        <f t="shared" si="719"/>
        <v>0</v>
      </c>
      <c r="Z2842" s="182">
        <f t="shared" si="719"/>
        <v>0</v>
      </c>
      <c r="AA2842" s="182">
        <f t="shared" si="719"/>
        <v>0</v>
      </c>
      <c r="AB2842" s="182">
        <f t="shared" si="719"/>
        <v>0</v>
      </c>
      <c r="AC2842" s="182">
        <f t="shared" si="719"/>
        <v>0</v>
      </c>
      <c r="AD2842" s="182">
        <f t="shared" si="719"/>
        <v>0</v>
      </c>
      <c r="AE2842" s="182">
        <f t="shared" si="719"/>
        <v>0</v>
      </c>
      <c r="AF2842" s="182">
        <f t="shared" si="719"/>
        <v>0</v>
      </c>
      <c r="AG2842" s="182">
        <f t="shared" si="719"/>
        <v>0</v>
      </c>
      <c r="AH2842" s="182">
        <f t="shared" si="719"/>
        <v>0</v>
      </c>
      <c r="AI2842" s="182">
        <f t="shared" si="719"/>
        <v>0</v>
      </c>
      <c r="AJ2842" s="182">
        <f t="shared" si="719"/>
        <v>0</v>
      </c>
      <c r="AK2842" s="182">
        <f t="shared" si="719"/>
        <v>0</v>
      </c>
      <c r="AL2842" s="182">
        <f t="shared" si="719"/>
        <v>0</v>
      </c>
      <c r="AM2842" s="182">
        <f t="shared" si="719"/>
        <v>0</v>
      </c>
      <c r="AN2842" s="182">
        <f t="shared" si="719"/>
        <v>0</v>
      </c>
      <c r="AO2842" s="182">
        <f t="shared" si="719"/>
        <v>0</v>
      </c>
      <c r="AP2842" s="182">
        <f t="shared" si="719"/>
        <v>0</v>
      </c>
      <c r="AQ2842" s="182">
        <f t="shared" si="719"/>
        <v>0</v>
      </c>
      <c r="AR2842" s="182">
        <f t="shared" si="719"/>
        <v>0</v>
      </c>
      <c r="AS2842" s="182">
        <f t="shared" si="719"/>
        <v>0</v>
      </c>
      <c r="AT2842" s="182">
        <f t="shared" si="719"/>
        <v>0</v>
      </c>
      <c r="AU2842" s="182">
        <f t="shared" si="719"/>
        <v>0</v>
      </c>
      <c r="AV2842" s="182">
        <f t="shared" si="719"/>
        <v>0</v>
      </c>
      <c r="AW2842" s="182">
        <f t="shared" si="719"/>
        <v>5.3302425535056056E-2</v>
      </c>
      <c r="AX2842" s="182">
        <f t="shared" si="719"/>
        <v>5.3302425535056056E-2</v>
      </c>
      <c r="AY2842" s="182">
        <f t="shared" si="719"/>
        <v>6.6628031918820066E-2</v>
      </c>
      <c r="AZ2842" s="182">
        <f t="shared" si="719"/>
        <v>0.14225154903489404</v>
      </c>
      <c r="BA2842" s="182">
        <f t="shared" si="719"/>
        <v>0.56448294907575158</v>
      </c>
      <c r="BB2842" s="182">
        <f t="shared" si="719"/>
        <v>0.56862936717265067</v>
      </c>
      <c r="BC2842" s="182">
        <f t="shared" si="719"/>
        <v>0.65755258059031241</v>
      </c>
      <c r="BD2842" s="182">
        <f t="shared" si="719"/>
        <v>0.99437631047369524</v>
      </c>
      <c r="BE2842" s="182">
        <f t="shared" si="719"/>
        <v>1</v>
      </c>
      <c r="BF2842" s="182">
        <f t="shared" si="719"/>
        <v>1</v>
      </c>
      <c r="BG2842" s="182">
        <f t="shared" si="719"/>
        <v>1</v>
      </c>
      <c r="BH2842" s="182">
        <f t="shared" si="719"/>
        <v>1</v>
      </c>
      <c r="BI2842" s="182">
        <f t="shared" si="719"/>
        <v>1</v>
      </c>
      <c r="BJ2842" s="182">
        <f t="shared" si="719"/>
        <v>1</v>
      </c>
      <c r="BK2842" s="182">
        <f t="shared" si="719"/>
        <v>1</v>
      </c>
      <c r="BL2842" s="182">
        <f t="shared" si="719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20">T2846*$O$2846+T2849*$O$2849</f>
        <v>0</v>
      </c>
      <c r="U2843" s="185">
        <f t="shared" si="720"/>
        <v>0</v>
      </c>
      <c r="V2843" s="185">
        <f t="shared" si="720"/>
        <v>0</v>
      </c>
      <c r="W2843" s="185">
        <f t="shared" si="720"/>
        <v>0</v>
      </c>
      <c r="X2843" s="185">
        <f t="shared" si="720"/>
        <v>0</v>
      </c>
      <c r="Y2843" s="185">
        <f t="shared" si="720"/>
        <v>0</v>
      </c>
      <c r="Z2843" s="185">
        <f t="shared" si="720"/>
        <v>0</v>
      </c>
      <c r="AA2843" s="185">
        <f t="shared" si="720"/>
        <v>0</v>
      </c>
      <c r="AB2843" s="185">
        <f t="shared" si="720"/>
        <v>0</v>
      </c>
      <c r="AC2843" s="185">
        <f t="shared" si="720"/>
        <v>0</v>
      </c>
      <c r="AD2843" s="185">
        <f t="shared" si="720"/>
        <v>0</v>
      </c>
      <c r="AE2843" s="185">
        <f t="shared" si="720"/>
        <v>0</v>
      </c>
      <c r="AF2843" s="185">
        <f t="shared" si="720"/>
        <v>0</v>
      </c>
      <c r="AG2843" s="185">
        <f t="shared" si="720"/>
        <v>0</v>
      </c>
      <c r="AH2843" s="185">
        <f t="shared" si="720"/>
        <v>0</v>
      </c>
      <c r="AI2843" s="185">
        <f t="shared" si="720"/>
        <v>0</v>
      </c>
      <c r="AJ2843" s="185">
        <f t="shared" si="720"/>
        <v>0</v>
      </c>
      <c r="AK2843" s="185">
        <f t="shared" si="720"/>
        <v>0</v>
      </c>
      <c r="AL2843" s="185">
        <f t="shared" si="720"/>
        <v>0</v>
      </c>
      <c r="AM2843" s="185">
        <f t="shared" si="720"/>
        <v>0</v>
      </c>
      <c r="AN2843" s="185">
        <f t="shared" si="720"/>
        <v>0</v>
      </c>
      <c r="AO2843" s="185">
        <f t="shared" si="720"/>
        <v>0</v>
      </c>
      <c r="AP2843" s="185">
        <f t="shared" si="720"/>
        <v>0</v>
      </c>
      <c r="AQ2843" s="185">
        <f t="shared" si="720"/>
        <v>0</v>
      </c>
      <c r="AR2843" s="185">
        <f t="shared" si="720"/>
        <v>0</v>
      </c>
      <c r="AS2843" s="185">
        <f t="shared" si="720"/>
        <v>0</v>
      </c>
      <c r="AT2843" s="185">
        <f t="shared" si="720"/>
        <v>0</v>
      </c>
      <c r="AU2843" s="185">
        <f t="shared" si="720"/>
        <v>0.8</v>
      </c>
      <c r="AV2843" s="185">
        <f t="shared" si="720"/>
        <v>0.8</v>
      </c>
      <c r="AW2843" s="185">
        <f t="shared" si="720"/>
        <v>1</v>
      </c>
      <c r="AX2843" s="185">
        <f t="shared" si="720"/>
        <v>1</v>
      </c>
      <c r="AY2843" s="185">
        <f t="shared" si="720"/>
        <v>1</v>
      </c>
      <c r="AZ2843" s="185">
        <f t="shared" si="720"/>
        <v>1</v>
      </c>
      <c r="BA2843" s="185">
        <f t="shared" si="720"/>
        <v>1</v>
      </c>
      <c r="BB2843" s="185">
        <f t="shared" si="720"/>
        <v>1</v>
      </c>
      <c r="BC2843" s="185">
        <f t="shared" si="720"/>
        <v>1</v>
      </c>
      <c r="BD2843" s="185">
        <f t="shared" si="720"/>
        <v>1</v>
      </c>
      <c r="BE2843" s="185">
        <f t="shared" si="720"/>
        <v>1</v>
      </c>
      <c r="BF2843" s="185">
        <f t="shared" si="720"/>
        <v>1</v>
      </c>
      <c r="BG2843" s="185">
        <f t="shared" si="720"/>
        <v>1</v>
      </c>
      <c r="BH2843" s="185">
        <f t="shared" si="720"/>
        <v>1</v>
      </c>
      <c r="BI2843" s="185">
        <f t="shared" si="720"/>
        <v>1</v>
      </c>
      <c r="BJ2843" s="185">
        <f t="shared" si="720"/>
        <v>1</v>
      </c>
      <c r="BK2843" s="185">
        <f t="shared" si="720"/>
        <v>1</v>
      </c>
      <c r="BL2843" s="185">
        <f t="shared" si="720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21">T2847*$O$2846+T2850*$O$2849</f>
        <v>0</v>
      </c>
      <c r="U2844" s="182">
        <f t="shared" si="721"/>
        <v>0</v>
      </c>
      <c r="V2844" s="182">
        <f t="shared" si="721"/>
        <v>0</v>
      </c>
      <c r="W2844" s="182">
        <f t="shared" si="721"/>
        <v>0</v>
      </c>
      <c r="X2844" s="182">
        <f t="shared" si="721"/>
        <v>0</v>
      </c>
      <c r="Y2844" s="182">
        <f t="shared" si="721"/>
        <v>0</v>
      </c>
      <c r="Z2844" s="182">
        <f t="shared" si="721"/>
        <v>0</v>
      </c>
      <c r="AA2844" s="182">
        <f t="shared" si="721"/>
        <v>0</v>
      </c>
      <c r="AB2844" s="182">
        <f t="shared" si="721"/>
        <v>0</v>
      </c>
      <c r="AC2844" s="182">
        <f t="shared" si="721"/>
        <v>0</v>
      </c>
      <c r="AD2844" s="182">
        <f t="shared" si="721"/>
        <v>0</v>
      </c>
      <c r="AE2844" s="182">
        <f t="shared" si="721"/>
        <v>0</v>
      </c>
      <c r="AF2844" s="182">
        <f t="shared" si="721"/>
        <v>0</v>
      </c>
      <c r="AG2844" s="182">
        <f t="shared" si="721"/>
        <v>0</v>
      </c>
      <c r="AH2844" s="182">
        <f t="shared" si="721"/>
        <v>0</v>
      </c>
      <c r="AI2844" s="182">
        <f t="shared" si="721"/>
        <v>0</v>
      </c>
      <c r="AJ2844" s="182">
        <f t="shared" si="721"/>
        <v>0</v>
      </c>
      <c r="AK2844" s="182">
        <f t="shared" si="721"/>
        <v>0</v>
      </c>
      <c r="AL2844" s="182">
        <f t="shared" si="721"/>
        <v>0</v>
      </c>
      <c r="AM2844" s="182">
        <f t="shared" si="721"/>
        <v>0</v>
      </c>
      <c r="AN2844" s="182">
        <f t="shared" si="721"/>
        <v>0</v>
      </c>
      <c r="AO2844" s="182">
        <f t="shared" si="721"/>
        <v>0</v>
      </c>
      <c r="AP2844" s="182">
        <f t="shared" si="721"/>
        <v>0</v>
      </c>
      <c r="AQ2844" s="182">
        <f t="shared" si="721"/>
        <v>0</v>
      </c>
      <c r="AR2844" s="182">
        <f t="shared" si="721"/>
        <v>0</v>
      </c>
      <c r="AS2844" s="182">
        <f t="shared" si="721"/>
        <v>0</v>
      </c>
      <c r="AT2844" s="182">
        <f t="shared" si="721"/>
        <v>0</v>
      </c>
      <c r="AU2844" s="182">
        <f t="shared" si="721"/>
        <v>0</v>
      </c>
      <c r="AV2844" s="182">
        <f t="shared" si="721"/>
        <v>0</v>
      </c>
      <c r="AW2844" s="182">
        <f t="shared" si="721"/>
        <v>0</v>
      </c>
      <c r="AX2844" s="182">
        <f t="shared" si="721"/>
        <v>0</v>
      </c>
      <c r="AY2844" s="182">
        <f t="shared" si="721"/>
        <v>0</v>
      </c>
      <c r="AZ2844" s="182">
        <f t="shared" si="721"/>
        <v>0</v>
      </c>
      <c r="BA2844" s="182">
        <f t="shared" si="721"/>
        <v>0</v>
      </c>
      <c r="BB2844" s="182">
        <f t="shared" si="721"/>
        <v>0</v>
      </c>
      <c r="BC2844" s="182">
        <f t="shared" si="721"/>
        <v>0</v>
      </c>
      <c r="BD2844" s="182">
        <f t="shared" si="721"/>
        <v>0</v>
      </c>
      <c r="BE2844" s="182">
        <f t="shared" si="721"/>
        <v>0</v>
      </c>
      <c r="BF2844" s="182">
        <f t="shared" si="721"/>
        <v>0</v>
      </c>
      <c r="BG2844" s="182">
        <f t="shared" si="721"/>
        <v>0</v>
      </c>
      <c r="BH2844" s="182">
        <f t="shared" si="721"/>
        <v>0</v>
      </c>
      <c r="BI2844" s="182">
        <f t="shared" si="721"/>
        <v>0</v>
      </c>
      <c r="BJ2844" s="182">
        <f t="shared" si="721"/>
        <v>0</v>
      </c>
      <c r="BK2844" s="182">
        <f t="shared" si="721"/>
        <v>0</v>
      </c>
      <c r="BL2844" s="182">
        <f t="shared" si="721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780</v>
      </c>
      <c r="S2845" s="182">
        <f>S2848*$O$2846+S2851*$O$2849</f>
        <v>0</v>
      </c>
      <c r="T2845" s="182">
        <f t="shared" ref="T2845:BL2845" si="722">T2848*$O$2846+T2851*$O$2849</f>
        <v>0</v>
      </c>
      <c r="U2845" s="182">
        <f t="shared" si="722"/>
        <v>0</v>
      </c>
      <c r="V2845" s="182">
        <f t="shared" si="722"/>
        <v>0</v>
      </c>
      <c r="W2845" s="182">
        <f t="shared" si="722"/>
        <v>0</v>
      </c>
      <c r="X2845" s="182">
        <f t="shared" si="722"/>
        <v>0</v>
      </c>
      <c r="Y2845" s="182">
        <f t="shared" si="722"/>
        <v>0</v>
      </c>
      <c r="Z2845" s="182">
        <f t="shared" si="722"/>
        <v>0</v>
      </c>
      <c r="AA2845" s="182">
        <f t="shared" si="722"/>
        <v>0</v>
      </c>
      <c r="AB2845" s="182">
        <f t="shared" si="722"/>
        <v>0</v>
      </c>
      <c r="AC2845" s="182">
        <f t="shared" si="722"/>
        <v>0</v>
      </c>
      <c r="AD2845" s="182">
        <f t="shared" si="722"/>
        <v>0</v>
      </c>
      <c r="AE2845" s="182">
        <f t="shared" si="722"/>
        <v>0</v>
      </c>
      <c r="AF2845" s="182">
        <f t="shared" si="722"/>
        <v>0</v>
      </c>
      <c r="AG2845" s="182">
        <f t="shared" si="722"/>
        <v>0</v>
      </c>
      <c r="AH2845" s="182">
        <f t="shared" si="722"/>
        <v>0</v>
      </c>
      <c r="AI2845" s="182">
        <f t="shared" si="722"/>
        <v>0</v>
      </c>
      <c r="AJ2845" s="182">
        <f t="shared" si="722"/>
        <v>0</v>
      </c>
      <c r="AK2845" s="182">
        <f t="shared" si="722"/>
        <v>0</v>
      </c>
      <c r="AL2845" s="182">
        <f t="shared" si="722"/>
        <v>0</v>
      </c>
      <c r="AM2845" s="182">
        <f t="shared" si="722"/>
        <v>0</v>
      </c>
      <c r="AN2845" s="182">
        <f t="shared" si="722"/>
        <v>0</v>
      </c>
      <c r="AO2845" s="182">
        <f t="shared" si="722"/>
        <v>0</v>
      </c>
      <c r="AP2845" s="182">
        <f t="shared" si="722"/>
        <v>0</v>
      </c>
      <c r="AQ2845" s="182">
        <f t="shared" si="722"/>
        <v>0</v>
      </c>
      <c r="AR2845" s="182">
        <f t="shared" si="722"/>
        <v>0</v>
      </c>
      <c r="AS2845" s="182">
        <f t="shared" si="722"/>
        <v>0</v>
      </c>
      <c r="AT2845" s="182">
        <f t="shared" si="722"/>
        <v>0</v>
      </c>
      <c r="AU2845" s="182">
        <f t="shared" si="722"/>
        <v>0</v>
      </c>
      <c r="AV2845" s="182">
        <f t="shared" si="722"/>
        <v>0</v>
      </c>
      <c r="AW2845" s="182">
        <f t="shared" si="722"/>
        <v>0.8</v>
      </c>
      <c r="AX2845" s="182">
        <f t="shared" si="722"/>
        <v>0.8</v>
      </c>
      <c r="AY2845" s="182">
        <f t="shared" si="722"/>
        <v>1</v>
      </c>
      <c r="AZ2845" s="182">
        <f t="shared" si="722"/>
        <v>1</v>
      </c>
      <c r="BA2845" s="182">
        <f t="shared" si="722"/>
        <v>1</v>
      </c>
      <c r="BB2845" s="182">
        <f t="shared" si="722"/>
        <v>1</v>
      </c>
      <c r="BC2845" s="182">
        <f t="shared" si="722"/>
        <v>1</v>
      </c>
      <c r="BD2845" s="182">
        <f t="shared" si="722"/>
        <v>1</v>
      </c>
      <c r="BE2845" s="182">
        <f t="shared" si="722"/>
        <v>1</v>
      </c>
      <c r="BF2845" s="182">
        <f t="shared" si="722"/>
        <v>1</v>
      </c>
      <c r="BG2845" s="182">
        <f t="shared" si="722"/>
        <v>1</v>
      </c>
      <c r="BH2845" s="182">
        <f t="shared" si="722"/>
        <v>1</v>
      </c>
      <c r="BI2845" s="182">
        <f t="shared" si="722"/>
        <v>1</v>
      </c>
      <c r="BJ2845" s="182">
        <f t="shared" si="722"/>
        <v>1</v>
      </c>
      <c r="BK2845" s="182">
        <f t="shared" si="722"/>
        <v>1</v>
      </c>
      <c r="BL2845" s="182">
        <f t="shared" si="722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748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780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/>
      <c r="AV2848" s="182"/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747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780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/>
      <c r="AX2851" s="182"/>
      <c r="AY2851" s="182">
        <v>1</v>
      </c>
      <c r="AZ2851" s="182">
        <v>1</v>
      </c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780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/>
      <c r="AZ2854" s="182"/>
      <c r="BA2854" s="182">
        <v>1</v>
      </c>
      <c r="BB2854" s="182">
        <v>1</v>
      </c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780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/>
      <c r="AZ2857" s="182"/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780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/>
      <c r="AZ2860" s="182"/>
      <c r="BA2860" s="182">
        <v>1</v>
      </c>
      <c r="BB2860" s="182">
        <v>1</v>
      </c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780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/>
      <c r="AZ2863" s="182"/>
      <c r="BA2863" s="182">
        <v>1</v>
      </c>
      <c r="BB2863" s="182">
        <v>1</v>
      </c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3">T2867*$O$2867+T2870*$O$2870</f>
        <v>0</v>
      </c>
      <c r="U2864" s="185">
        <f t="shared" si="723"/>
        <v>0</v>
      </c>
      <c r="V2864" s="185">
        <f t="shared" si="723"/>
        <v>0</v>
      </c>
      <c r="W2864" s="185">
        <f t="shared" si="723"/>
        <v>0</v>
      </c>
      <c r="X2864" s="185">
        <f t="shared" si="723"/>
        <v>0</v>
      </c>
      <c r="Y2864" s="185">
        <f t="shared" si="723"/>
        <v>0</v>
      </c>
      <c r="Z2864" s="185">
        <f t="shared" si="723"/>
        <v>0</v>
      </c>
      <c r="AA2864" s="185">
        <f t="shared" si="723"/>
        <v>0</v>
      </c>
      <c r="AB2864" s="185">
        <f t="shared" si="723"/>
        <v>0</v>
      </c>
      <c r="AC2864" s="185">
        <f t="shared" si="723"/>
        <v>0</v>
      </c>
      <c r="AD2864" s="185">
        <f t="shared" si="723"/>
        <v>0</v>
      </c>
      <c r="AE2864" s="185">
        <f t="shared" si="723"/>
        <v>0</v>
      </c>
      <c r="AF2864" s="185">
        <f t="shared" si="723"/>
        <v>0</v>
      </c>
      <c r="AG2864" s="185">
        <f t="shared" si="723"/>
        <v>0</v>
      </c>
      <c r="AH2864" s="185">
        <f t="shared" si="723"/>
        <v>0</v>
      </c>
      <c r="AI2864" s="185">
        <f t="shared" si="723"/>
        <v>0</v>
      </c>
      <c r="AJ2864" s="185">
        <f t="shared" si="723"/>
        <v>0</v>
      </c>
      <c r="AK2864" s="185">
        <f t="shared" si="723"/>
        <v>0</v>
      </c>
      <c r="AL2864" s="185">
        <f t="shared" si="723"/>
        <v>0</v>
      </c>
      <c r="AM2864" s="185">
        <f t="shared" si="723"/>
        <v>0</v>
      </c>
      <c r="AN2864" s="185">
        <f t="shared" si="723"/>
        <v>0</v>
      </c>
      <c r="AO2864" s="185">
        <f t="shared" si="723"/>
        <v>0</v>
      </c>
      <c r="AP2864" s="185">
        <f t="shared" si="723"/>
        <v>0</v>
      </c>
      <c r="AQ2864" s="185">
        <f t="shared" si="723"/>
        <v>0</v>
      </c>
      <c r="AR2864" s="185">
        <f t="shared" si="723"/>
        <v>0</v>
      </c>
      <c r="AS2864" s="185">
        <f t="shared" si="723"/>
        <v>0</v>
      </c>
      <c r="AT2864" s="185">
        <f t="shared" si="723"/>
        <v>0</v>
      </c>
      <c r="AU2864" s="185">
        <f t="shared" si="723"/>
        <v>0</v>
      </c>
      <c r="AV2864" s="185">
        <f t="shared" si="723"/>
        <v>0</v>
      </c>
      <c r="AW2864" s="185">
        <f t="shared" si="723"/>
        <v>0</v>
      </c>
      <c r="AX2864" s="185">
        <f t="shared" si="723"/>
        <v>1</v>
      </c>
      <c r="AY2864" s="185">
        <f t="shared" si="723"/>
        <v>1</v>
      </c>
      <c r="AZ2864" s="185">
        <f t="shared" si="723"/>
        <v>1</v>
      </c>
      <c r="BA2864" s="185">
        <f t="shared" si="723"/>
        <v>1</v>
      </c>
      <c r="BB2864" s="185">
        <f t="shared" si="723"/>
        <v>1</v>
      </c>
      <c r="BC2864" s="185">
        <f t="shared" si="723"/>
        <v>1</v>
      </c>
      <c r="BD2864" s="185">
        <f t="shared" si="723"/>
        <v>1</v>
      </c>
      <c r="BE2864" s="185">
        <f t="shared" si="723"/>
        <v>1</v>
      </c>
      <c r="BF2864" s="185">
        <f t="shared" si="723"/>
        <v>1</v>
      </c>
      <c r="BG2864" s="185">
        <f t="shared" si="723"/>
        <v>1</v>
      </c>
      <c r="BH2864" s="185">
        <f t="shared" si="723"/>
        <v>1</v>
      </c>
      <c r="BI2864" s="185">
        <f t="shared" si="723"/>
        <v>1</v>
      </c>
      <c r="BJ2864" s="185">
        <f t="shared" si="723"/>
        <v>1</v>
      </c>
      <c r="BK2864" s="185">
        <f t="shared" si="723"/>
        <v>1</v>
      </c>
      <c r="BL2864" s="185">
        <f t="shared" si="723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4">T2868*$O$2867+T2871*$O$2870</f>
        <v>0</v>
      </c>
      <c r="U2865" s="182">
        <f t="shared" si="724"/>
        <v>0</v>
      </c>
      <c r="V2865" s="182">
        <f t="shared" si="724"/>
        <v>0</v>
      </c>
      <c r="W2865" s="182">
        <f t="shared" si="724"/>
        <v>0</v>
      </c>
      <c r="X2865" s="182">
        <f t="shared" si="724"/>
        <v>0</v>
      </c>
      <c r="Y2865" s="182">
        <f t="shared" si="724"/>
        <v>0</v>
      </c>
      <c r="Z2865" s="182">
        <f t="shared" si="724"/>
        <v>0</v>
      </c>
      <c r="AA2865" s="182">
        <f t="shared" si="724"/>
        <v>0</v>
      </c>
      <c r="AB2865" s="182">
        <f t="shared" si="724"/>
        <v>0</v>
      </c>
      <c r="AC2865" s="182">
        <f t="shared" si="724"/>
        <v>0</v>
      </c>
      <c r="AD2865" s="182">
        <f t="shared" si="724"/>
        <v>0</v>
      </c>
      <c r="AE2865" s="182">
        <f t="shared" si="724"/>
        <v>0</v>
      </c>
      <c r="AF2865" s="182">
        <f t="shared" si="724"/>
        <v>0</v>
      </c>
      <c r="AG2865" s="182">
        <f t="shared" si="724"/>
        <v>0</v>
      </c>
      <c r="AH2865" s="182">
        <f t="shared" si="724"/>
        <v>0</v>
      </c>
      <c r="AI2865" s="182">
        <f t="shared" si="724"/>
        <v>0</v>
      </c>
      <c r="AJ2865" s="182">
        <f t="shared" si="724"/>
        <v>0</v>
      </c>
      <c r="AK2865" s="182">
        <f t="shared" si="724"/>
        <v>0</v>
      </c>
      <c r="AL2865" s="182">
        <f t="shared" si="724"/>
        <v>0</v>
      </c>
      <c r="AM2865" s="182">
        <f t="shared" si="724"/>
        <v>0</v>
      </c>
      <c r="AN2865" s="182">
        <f t="shared" si="724"/>
        <v>0</v>
      </c>
      <c r="AO2865" s="182">
        <f t="shared" si="724"/>
        <v>0</v>
      </c>
      <c r="AP2865" s="182">
        <f t="shared" si="724"/>
        <v>0</v>
      </c>
      <c r="AQ2865" s="182">
        <f t="shared" si="724"/>
        <v>0</v>
      </c>
      <c r="AR2865" s="182">
        <f t="shared" si="724"/>
        <v>0</v>
      </c>
      <c r="AS2865" s="182">
        <f t="shared" si="724"/>
        <v>0</v>
      </c>
      <c r="AT2865" s="182">
        <f t="shared" si="724"/>
        <v>0</v>
      </c>
      <c r="AU2865" s="182">
        <f t="shared" si="724"/>
        <v>0</v>
      </c>
      <c r="AV2865" s="182">
        <f t="shared" si="724"/>
        <v>0</v>
      </c>
      <c r="AW2865" s="182">
        <f t="shared" si="724"/>
        <v>0</v>
      </c>
      <c r="AX2865" s="182">
        <f t="shared" si="724"/>
        <v>0</v>
      </c>
      <c r="AY2865" s="182">
        <f t="shared" si="724"/>
        <v>0</v>
      </c>
      <c r="AZ2865" s="182">
        <f t="shared" si="724"/>
        <v>0</v>
      </c>
      <c r="BA2865" s="182">
        <f t="shared" si="724"/>
        <v>0</v>
      </c>
      <c r="BB2865" s="182">
        <f t="shared" si="724"/>
        <v>0</v>
      </c>
      <c r="BC2865" s="182">
        <f t="shared" si="724"/>
        <v>0</v>
      </c>
      <c r="BD2865" s="182">
        <f t="shared" si="724"/>
        <v>0</v>
      </c>
      <c r="BE2865" s="182">
        <f t="shared" si="724"/>
        <v>0</v>
      </c>
      <c r="BF2865" s="182">
        <f t="shared" si="724"/>
        <v>0</v>
      </c>
      <c r="BG2865" s="182">
        <f t="shared" si="724"/>
        <v>0</v>
      </c>
      <c r="BH2865" s="182">
        <f t="shared" si="724"/>
        <v>0</v>
      </c>
      <c r="BI2865" s="182">
        <f t="shared" si="724"/>
        <v>0</v>
      </c>
      <c r="BJ2865" s="182">
        <f t="shared" si="724"/>
        <v>0</v>
      </c>
      <c r="BK2865" s="182">
        <f t="shared" si="724"/>
        <v>0</v>
      </c>
      <c r="BL2865" s="182">
        <f t="shared" si="724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780</v>
      </c>
      <c r="S2866" s="182">
        <f>S2869*$O$2867+S2872*$O$2870</f>
        <v>0</v>
      </c>
      <c r="T2866" s="182">
        <f t="shared" ref="T2866:BL2866" si="725">T2869*$O$2867+T2872*$O$2870</f>
        <v>0</v>
      </c>
      <c r="U2866" s="182">
        <f t="shared" si="725"/>
        <v>0</v>
      </c>
      <c r="V2866" s="182">
        <f t="shared" si="725"/>
        <v>0</v>
      </c>
      <c r="W2866" s="182">
        <f t="shared" si="725"/>
        <v>0</v>
      </c>
      <c r="X2866" s="182">
        <f t="shared" si="725"/>
        <v>0</v>
      </c>
      <c r="Y2866" s="182">
        <f t="shared" si="725"/>
        <v>0</v>
      </c>
      <c r="Z2866" s="182">
        <f t="shared" si="725"/>
        <v>0</v>
      </c>
      <c r="AA2866" s="182">
        <f t="shared" si="725"/>
        <v>0</v>
      </c>
      <c r="AB2866" s="182">
        <f t="shared" si="725"/>
        <v>0</v>
      </c>
      <c r="AC2866" s="182">
        <f t="shared" si="725"/>
        <v>0</v>
      </c>
      <c r="AD2866" s="182">
        <f t="shared" si="725"/>
        <v>0</v>
      </c>
      <c r="AE2866" s="182">
        <f t="shared" si="725"/>
        <v>0</v>
      </c>
      <c r="AF2866" s="182">
        <f t="shared" si="725"/>
        <v>0</v>
      </c>
      <c r="AG2866" s="182">
        <f t="shared" si="725"/>
        <v>0</v>
      </c>
      <c r="AH2866" s="182">
        <f t="shared" si="725"/>
        <v>0</v>
      </c>
      <c r="AI2866" s="182">
        <f t="shared" si="725"/>
        <v>0</v>
      </c>
      <c r="AJ2866" s="182">
        <f t="shared" si="725"/>
        <v>0</v>
      </c>
      <c r="AK2866" s="182">
        <f t="shared" si="725"/>
        <v>0</v>
      </c>
      <c r="AL2866" s="182">
        <f t="shared" si="725"/>
        <v>0</v>
      </c>
      <c r="AM2866" s="182">
        <f t="shared" si="725"/>
        <v>0</v>
      </c>
      <c r="AN2866" s="182">
        <f t="shared" si="725"/>
        <v>0</v>
      </c>
      <c r="AO2866" s="182">
        <f t="shared" si="725"/>
        <v>0</v>
      </c>
      <c r="AP2866" s="182">
        <f t="shared" si="725"/>
        <v>0</v>
      </c>
      <c r="AQ2866" s="182">
        <f t="shared" si="725"/>
        <v>0</v>
      </c>
      <c r="AR2866" s="182">
        <f t="shared" si="725"/>
        <v>0</v>
      </c>
      <c r="AS2866" s="182">
        <f t="shared" si="725"/>
        <v>0</v>
      </c>
      <c r="AT2866" s="182">
        <f t="shared" si="725"/>
        <v>0</v>
      </c>
      <c r="AU2866" s="182">
        <f t="shared" si="725"/>
        <v>0</v>
      </c>
      <c r="AV2866" s="182">
        <f t="shared" si="725"/>
        <v>0</v>
      </c>
      <c r="AW2866" s="182">
        <f t="shared" si="725"/>
        <v>0</v>
      </c>
      <c r="AX2866" s="182">
        <f t="shared" si="725"/>
        <v>0</v>
      </c>
      <c r="AY2866" s="182">
        <f t="shared" si="725"/>
        <v>0</v>
      </c>
      <c r="AZ2866" s="182">
        <f t="shared" si="725"/>
        <v>1</v>
      </c>
      <c r="BA2866" s="182">
        <f t="shared" si="725"/>
        <v>1</v>
      </c>
      <c r="BB2866" s="182">
        <f t="shared" si="725"/>
        <v>1</v>
      </c>
      <c r="BC2866" s="182">
        <f t="shared" si="725"/>
        <v>1</v>
      </c>
      <c r="BD2866" s="182">
        <f t="shared" si="725"/>
        <v>1</v>
      </c>
      <c r="BE2866" s="182">
        <f t="shared" si="725"/>
        <v>1</v>
      </c>
      <c r="BF2866" s="182">
        <f t="shared" si="725"/>
        <v>1</v>
      </c>
      <c r="BG2866" s="182">
        <f t="shared" si="725"/>
        <v>1</v>
      </c>
      <c r="BH2866" s="182">
        <f t="shared" si="725"/>
        <v>1</v>
      </c>
      <c r="BI2866" s="182">
        <f t="shared" si="725"/>
        <v>1</v>
      </c>
      <c r="BJ2866" s="182">
        <f t="shared" si="725"/>
        <v>1</v>
      </c>
      <c r="BK2866" s="182">
        <f t="shared" si="725"/>
        <v>1</v>
      </c>
      <c r="BL2866" s="182">
        <f t="shared" si="725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749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780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/>
      <c r="AY2869" s="182"/>
      <c r="AZ2869" s="182">
        <v>1</v>
      </c>
      <c r="BA2869" s="182">
        <v>1</v>
      </c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750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780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/>
      <c r="AY2872" s="182"/>
      <c r="AZ2872" s="182">
        <v>1</v>
      </c>
      <c r="BA2872" s="182">
        <v>1</v>
      </c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6">T2876*$O$2876+T2879*$O$2879</f>
        <v>0</v>
      </c>
      <c r="U2873" s="185">
        <f t="shared" si="726"/>
        <v>0</v>
      </c>
      <c r="V2873" s="185">
        <f t="shared" si="726"/>
        <v>0</v>
      </c>
      <c r="W2873" s="185">
        <f t="shared" si="726"/>
        <v>0</v>
      </c>
      <c r="X2873" s="185">
        <f t="shared" si="726"/>
        <v>0</v>
      </c>
      <c r="Y2873" s="185">
        <f t="shared" si="726"/>
        <v>0</v>
      </c>
      <c r="Z2873" s="185">
        <f t="shared" si="726"/>
        <v>0</v>
      </c>
      <c r="AA2873" s="185">
        <f t="shared" si="726"/>
        <v>0</v>
      </c>
      <c r="AB2873" s="185">
        <f t="shared" si="726"/>
        <v>0</v>
      </c>
      <c r="AC2873" s="185">
        <f t="shared" si="726"/>
        <v>0</v>
      </c>
      <c r="AD2873" s="185">
        <f t="shared" si="726"/>
        <v>0</v>
      </c>
      <c r="AE2873" s="185">
        <f t="shared" si="726"/>
        <v>0</v>
      </c>
      <c r="AF2873" s="185">
        <f t="shared" si="726"/>
        <v>0</v>
      </c>
      <c r="AG2873" s="185">
        <f t="shared" si="726"/>
        <v>0</v>
      </c>
      <c r="AH2873" s="185">
        <f t="shared" si="726"/>
        <v>0</v>
      </c>
      <c r="AI2873" s="185">
        <f t="shared" si="726"/>
        <v>0</v>
      </c>
      <c r="AJ2873" s="185">
        <f t="shared" si="726"/>
        <v>0</v>
      </c>
      <c r="AK2873" s="185">
        <f t="shared" si="726"/>
        <v>0</v>
      </c>
      <c r="AL2873" s="185">
        <f t="shared" si="726"/>
        <v>0</v>
      </c>
      <c r="AM2873" s="185">
        <f t="shared" si="726"/>
        <v>0</v>
      </c>
      <c r="AN2873" s="185">
        <f t="shared" si="726"/>
        <v>0</v>
      </c>
      <c r="AO2873" s="185">
        <f t="shared" si="726"/>
        <v>0</v>
      </c>
      <c r="AP2873" s="185">
        <f t="shared" si="726"/>
        <v>0</v>
      </c>
      <c r="AQ2873" s="185">
        <f t="shared" si="726"/>
        <v>0</v>
      </c>
      <c r="AR2873" s="185">
        <f t="shared" si="726"/>
        <v>0</v>
      </c>
      <c r="AS2873" s="185">
        <f t="shared" si="726"/>
        <v>0</v>
      </c>
      <c r="AT2873" s="185">
        <f t="shared" si="726"/>
        <v>0</v>
      </c>
      <c r="AU2873" s="185">
        <f t="shared" si="726"/>
        <v>0</v>
      </c>
      <c r="AV2873" s="185">
        <f t="shared" si="726"/>
        <v>0</v>
      </c>
      <c r="AW2873" s="185">
        <f t="shared" si="726"/>
        <v>0</v>
      </c>
      <c r="AX2873" s="185">
        <f t="shared" si="726"/>
        <v>0</v>
      </c>
      <c r="AY2873" s="185">
        <f t="shared" si="726"/>
        <v>0.7</v>
      </c>
      <c r="AZ2873" s="185">
        <f t="shared" si="726"/>
        <v>0.7</v>
      </c>
      <c r="BA2873" s="185">
        <f t="shared" si="726"/>
        <v>1</v>
      </c>
      <c r="BB2873" s="185">
        <f t="shared" si="726"/>
        <v>1</v>
      </c>
      <c r="BC2873" s="185">
        <f t="shared" si="726"/>
        <v>1</v>
      </c>
      <c r="BD2873" s="185">
        <f t="shared" si="726"/>
        <v>1</v>
      </c>
      <c r="BE2873" s="185">
        <f t="shared" si="726"/>
        <v>1</v>
      </c>
      <c r="BF2873" s="185">
        <f t="shared" si="726"/>
        <v>1</v>
      </c>
      <c r="BG2873" s="185">
        <f t="shared" si="726"/>
        <v>1</v>
      </c>
      <c r="BH2873" s="185">
        <f t="shared" si="726"/>
        <v>1</v>
      </c>
      <c r="BI2873" s="185">
        <f t="shared" si="726"/>
        <v>1</v>
      </c>
      <c r="BJ2873" s="185">
        <f t="shared" si="726"/>
        <v>1</v>
      </c>
      <c r="BK2873" s="185">
        <f t="shared" si="726"/>
        <v>1</v>
      </c>
      <c r="BL2873" s="185">
        <f t="shared" si="726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7">T2877*$O$2876+T2880*$O$2879</f>
        <v>0</v>
      </c>
      <c r="U2874" s="182">
        <f t="shared" si="727"/>
        <v>0</v>
      </c>
      <c r="V2874" s="182">
        <f t="shared" si="727"/>
        <v>0</v>
      </c>
      <c r="W2874" s="182">
        <f t="shared" si="727"/>
        <v>0</v>
      </c>
      <c r="X2874" s="182">
        <f t="shared" si="727"/>
        <v>0</v>
      </c>
      <c r="Y2874" s="182">
        <f t="shared" si="727"/>
        <v>0</v>
      </c>
      <c r="Z2874" s="182">
        <f t="shared" si="727"/>
        <v>0</v>
      </c>
      <c r="AA2874" s="182">
        <f t="shared" si="727"/>
        <v>0</v>
      </c>
      <c r="AB2874" s="182">
        <f t="shared" si="727"/>
        <v>0</v>
      </c>
      <c r="AC2874" s="182">
        <f t="shared" si="727"/>
        <v>0</v>
      </c>
      <c r="AD2874" s="182">
        <f t="shared" si="727"/>
        <v>0</v>
      </c>
      <c r="AE2874" s="182">
        <f t="shared" si="727"/>
        <v>0</v>
      </c>
      <c r="AF2874" s="182">
        <f t="shared" si="727"/>
        <v>0</v>
      </c>
      <c r="AG2874" s="182">
        <f t="shared" si="727"/>
        <v>0</v>
      </c>
      <c r="AH2874" s="182">
        <f t="shared" si="727"/>
        <v>0</v>
      </c>
      <c r="AI2874" s="182">
        <f t="shared" si="727"/>
        <v>0</v>
      </c>
      <c r="AJ2874" s="182">
        <f t="shared" si="727"/>
        <v>0</v>
      </c>
      <c r="AK2874" s="182">
        <f t="shared" si="727"/>
        <v>0</v>
      </c>
      <c r="AL2874" s="182">
        <f t="shared" si="727"/>
        <v>0</v>
      </c>
      <c r="AM2874" s="182">
        <f t="shared" si="727"/>
        <v>0</v>
      </c>
      <c r="AN2874" s="182">
        <f t="shared" si="727"/>
        <v>0</v>
      </c>
      <c r="AO2874" s="182">
        <f t="shared" si="727"/>
        <v>0</v>
      </c>
      <c r="AP2874" s="182">
        <f t="shared" si="727"/>
        <v>0</v>
      </c>
      <c r="AQ2874" s="182">
        <f t="shared" si="727"/>
        <v>0</v>
      </c>
      <c r="AR2874" s="182">
        <f t="shared" si="727"/>
        <v>0</v>
      </c>
      <c r="AS2874" s="182">
        <f t="shared" si="727"/>
        <v>0</v>
      </c>
      <c r="AT2874" s="182">
        <f t="shared" si="727"/>
        <v>0</v>
      </c>
      <c r="AU2874" s="182">
        <f t="shared" si="727"/>
        <v>0</v>
      </c>
      <c r="AV2874" s="182">
        <f t="shared" si="727"/>
        <v>0</v>
      </c>
      <c r="AW2874" s="182">
        <f t="shared" si="727"/>
        <v>0</v>
      </c>
      <c r="AX2874" s="182">
        <f t="shared" si="727"/>
        <v>0</v>
      </c>
      <c r="AY2874" s="182">
        <f t="shared" si="727"/>
        <v>0</v>
      </c>
      <c r="AZ2874" s="182">
        <f t="shared" si="727"/>
        <v>0</v>
      </c>
      <c r="BA2874" s="182">
        <f t="shared" si="727"/>
        <v>0</v>
      </c>
      <c r="BB2874" s="182">
        <f t="shared" si="727"/>
        <v>0</v>
      </c>
      <c r="BC2874" s="182">
        <f t="shared" si="727"/>
        <v>0</v>
      </c>
      <c r="BD2874" s="182">
        <f t="shared" si="727"/>
        <v>0</v>
      </c>
      <c r="BE2874" s="182">
        <f t="shared" si="727"/>
        <v>0</v>
      </c>
      <c r="BF2874" s="182">
        <f t="shared" si="727"/>
        <v>0</v>
      </c>
      <c r="BG2874" s="182">
        <f t="shared" si="727"/>
        <v>0</v>
      </c>
      <c r="BH2874" s="182">
        <f t="shared" si="727"/>
        <v>0</v>
      </c>
      <c r="BI2874" s="182">
        <f t="shared" si="727"/>
        <v>0</v>
      </c>
      <c r="BJ2874" s="182">
        <f t="shared" si="727"/>
        <v>0</v>
      </c>
      <c r="BK2874" s="182">
        <f t="shared" si="727"/>
        <v>0</v>
      </c>
      <c r="BL2874" s="182">
        <f t="shared" si="727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780</v>
      </c>
      <c r="S2875" s="182">
        <f>S2878*$O$2876+S2881*$O$2879</f>
        <v>0</v>
      </c>
      <c r="T2875" s="182">
        <f t="shared" ref="T2875:BL2875" si="728">T2878*$O$2876+T2881*$O$2879</f>
        <v>0</v>
      </c>
      <c r="U2875" s="182">
        <f t="shared" si="728"/>
        <v>0</v>
      </c>
      <c r="V2875" s="182">
        <f t="shared" si="728"/>
        <v>0</v>
      </c>
      <c r="W2875" s="182">
        <f t="shared" si="728"/>
        <v>0</v>
      </c>
      <c r="X2875" s="182">
        <f t="shared" si="728"/>
        <v>0</v>
      </c>
      <c r="Y2875" s="182">
        <f t="shared" si="728"/>
        <v>0</v>
      </c>
      <c r="Z2875" s="182">
        <f t="shared" si="728"/>
        <v>0</v>
      </c>
      <c r="AA2875" s="182">
        <f t="shared" si="728"/>
        <v>0</v>
      </c>
      <c r="AB2875" s="182">
        <f t="shared" si="728"/>
        <v>0</v>
      </c>
      <c r="AC2875" s="182">
        <f t="shared" si="728"/>
        <v>0</v>
      </c>
      <c r="AD2875" s="182">
        <f t="shared" si="728"/>
        <v>0</v>
      </c>
      <c r="AE2875" s="182">
        <f t="shared" si="728"/>
        <v>0</v>
      </c>
      <c r="AF2875" s="182">
        <f t="shared" si="728"/>
        <v>0</v>
      </c>
      <c r="AG2875" s="182">
        <f t="shared" si="728"/>
        <v>0</v>
      </c>
      <c r="AH2875" s="182">
        <f t="shared" si="728"/>
        <v>0</v>
      </c>
      <c r="AI2875" s="182">
        <f t="shared" si="728"/>
        <v>0</v>
      </c>
      <c r="AJ2875" s="182">
        <f t="shared" si="728"/>
        <v>0</v>
      </c>
      <c r="AK2875" s="182">
        <f t="shared" si="728"/>
        <v>0</v>
      </c>
      <c r="AL2875" s="182">
        <f t="shared" si="728"/>
        <v>0</v>
      </c>
      <c r="AM2875" s="182">
        <f t="shared" si="728"/>
        <v>0</v>
      </c>
      <c r="AN2875" s="182">
        <f t="shared" si="728"/>
        <v>0</v>
      </c>
      <c r="AO2875" s="182">
        <f t="shared" si="728"/>
        <v>0</v>
      </c>
      <c r="AP2875" s="182">
        <f t="shared" si="728"/>
        <v>0</v>
      </c>
      <c r="AQ2875" s="182">
        <f t="shared" si="728"/>
        <v>0</v>
      </c>
      <c r="AR2875" s="182">
        <f t="shared" si="728"/>
        <v>0</v>
      </c>
      <c r="AS2875" s="182">
        <f t="shared" si="728"/>
        <v>0</v>
      </c>
      <c r="AT2875" s="182">
        <f t="shared" si="728"/>
        <v>0</v>
      </c>
      <c r="AU2875" s="182">
        <f t="shared" si="728"/>
        <v>0</v>
      </c>
      <c r="AV2875" s="182">
        <f t="shared" si="728"/>
        <v>0</v>
      </c>
      <c r="AW2875" s="182">
        <f t="shared" si="728"/>
        <v>0</v>
      </c>
      <c r="AX2875" s="182">
        <f t="shared" si="728"/>
        <v>0</v>
      </c>
      <c r="AY2875" s="182">
        <f t="shared" si="728"/>
        <v>0</v>
      </c>
      <c r="AZ2875" s="182">
        <f t="shared" si="728"/>
        <v>0</v>
      </c>
      <c r="BA2875" s="182">
        <f t="shared" si="728"/>
        <v>0.7</v>
      </c>
      <c r="BB2875" s="182">
        <f t="shared" si="728"/>
        <v>0.7</v>
      </c>
      <c r="BC2875" s="182">
        <f t="shared" si="728"/>
        <v>1</v>
      </c>
      <c r="BD2875" s="182">
        <f t="shared" si="728"/>
        <v>1</v>
      </c>
      <c r="BE2875" s="182">
        <f t="shared" si="728"/>
        <v>1</v>
      </c>
      <c r="BF2875" s="182">
        <f t="shared" si="728"/>
        <v>1</v>
      </c>
      <c r="BG2875" s="182">
        <f t="shared" si="728"/>
        <v>1</v>
      </c>
      <c r="BH2875" s="182">
        <f t="shared" si="728"/>
        <v>1</v>
      </c>
      <c r="BI2875" s="182">
        <f t="shared" si="728"/>
        <v>1</v>
      </c>
      <c r="BJ2875" s="182">
        <f t="shared" si="728"/>
        <v>1</v>
      </c>
      <c r="BK2875" s="182">
        <f t="shared" si="728"/>
        <v>1</v>
      </c>
      <c r="BL2875" s="182">
        <f t="shared" si="728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748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780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/>
      <c r="AZ2878" s="182"/>
      <c r="BA2878" s="182">
        <v>1</v>
      </c>
      <c r="BB2878" s="182">
        <v>1</v>
      </c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751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780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/>
      <c r="BB2881" s="182"/>
      <c r="BC2881" s="182">
        <v>1</v>
      </c>
      <c r="BD2881" s="182">
        <v>1</v>
      </c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780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/>
      <c r="BC2884" s="182"/>
      <c r="BD2884" s="182">
        <v>1</v>
      </c>
      <c r="BE2884" s="182">
        <v>1</v>
      </c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780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/>
      <c r="AZ2887" s="182"/>
      <c r="BA2887" s="182">
        <v>1</v>
      </c>
      <c r="BB2887" s="182">
        <v>1</v>
      </c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780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/>
      <c r="BB2890" s="182"/>
      <c r="BC2890" s="182">
        <v>1</v>
      </c>
      <c r="BD2890" s="182">
        <v>1</v>
      </c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780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/>
      <c r="BC2893" s="182"/>
      <c r="BD2893" s="182">
        <v>1</v>
      </c>
      <c r="BE2893" s="182">
        <v>1</v>
      </c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780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/>
      <c r="BA2896" s="182"/>
      <c r="BB2896" s="182">
        <v>1</v>
      </c>
      <c r="BC2896" s="182">
        <v>1</v>
      </c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9">T2900*$O$2900+T2903*$O$2903</f>
        <v>0</v>
      </c>
      <c r="U2897" s="185">
        <f t="shared" si="729"/>
        <v>0</v>
      </c>
      <c r="V2897" s="185">
        <f t="shared" si="729"/>
        <v>0</v>
      </c>
      <c r="W2897" s="185">
        <f t="shared" si="729"/>
        <v>0</v>
      </c>
      <c r="X2897" s="185">
        <f t="shared" si="729"/>
        <v>0</v>
      </c>
      <c r="Y2897" s="185">
        <f t="shared" si="729"/>
        <v>0</v>
      </c>
      <c r="Z2897" s="185">
        <f t="shared" si="729"/>
        <v>0</v>
      </c>
      <c r="AA2897" s="185">
        <f t="shared" si="729"/>
        <v>0</v>
      </c>
      <c r="AB2897" s="185">
        <f t="shared" si="729"/>
        <v>0</v>
      </c>
      <c r="AC2897" s="185">
        <f t="shared" si="729"/>
        <v>0</v>
      </c>
      <c r="AD2897" s="185">
        <f t="shared" si="729"/>
        <v>0</v>
      </c>
      <c r="AE2897" s="185">
        <f t="shared" si="729"/>
        <v>0</v>
      </c>
      <c r="AF2897" s="185">
        <f t="shared" si="729"/>
        <v>0</v>
      </c>
      <c r="AG2897" s="185">
        <f t="shared" si="729"/>
        <v>0</v>
      </c>
      <c r="AH2897" s="185">
        <f t="shared" si="729"/>
        <v>0</v>
      </c>
      <c r="AI2897" s="185">
        <f t="shared" si="729"/>
        <v>0</v>
      </c>
      <c r="AJ2897" s="185">
        <f t="shared" si="729"/>
        <v>0</v>
      </c>
      <c r="AK2897" s="185">
        <f t="shared" si="729"/>
        <v>0</v>
      </c>
      <c r="AL2897" s="185">
        <f t="shared" si="729"/>
        <v>0</v>
      </c>
      <c r="AM2897" s="185">
        <f t="shared" si="729"/>
        <v>0</v>
      </c>
      <c r="AN2897" s="185">
        <f t="shared" si="729"/>
        <v>0</v>
      </c>
      <c r="AO2897" s="185">
        <f t="shared" si="729"/>
        <v>0</v>
      </c>
      <c r="AP2897" s="185">
        <f t="shared" si="729"/>
        <v>0</v>
      </c>
      <c r="AQ2897" s="185">
        <f t="shared" si="729"/>
        <v>0</v>
      </c>
      <c r="AR2897" s="185">
        <f t="shared" si="729"/>
        <v>0</v>
      </c>
      <c r="AS2897" s="185">
        <f t="shared" si="729"/>
        <v>0</v>
      </c>
      <c r="AT2897" s="185">
        <f t="shared" si="729"/>
        <v>0</v>
      </c>
      <c r="AU2897" s="185">
        <f t="shared" si="729"/>
        <v>0</v>
      </c>
      <c r="AV2897" s="185">
        <f t="shared" si="729"/>
        <v>0</v>
      </c>
      <c r="AW2897" s="185">
        <f t="shared" si="729"/>
        <v>0</v>
      </c>
      <c r="AX2897" s="185">
        <f t="shared" si="729"/>
        <v>0</v>
      </c>
      <c r="AY2897" s="185">
        <f t="shared" si="729"/>
        <v>0</v>
      </c>
      <c r="AZ2897" s="185">
        <f t="shared" si="729"/>
        <v>0</v>
      </c>
      <c r="BA2897" s="185">
        <f t="shared" si="729"/>
        <v>0.8</v>
      </c>
      <c r="BB2897" s="185">
        <f t="shared" si="729"/>
        <v>0.8</v>
      </c>
      <c r="BC2897" s="185">
        <f t="shared" si="729"/>
        <v>1</v>
      </c>
      <c r="BD2897" s="185">
        <f t="shared" si="729"/>
        <v>1</v>
      </c>
      <c r="BE2897" s="185">
        <f t="shared" si="729"/>
        <v>1</v>
      </c>
      <c r="BF2897" s="185">
        <f t="shared" si="729"/>
        <v>1</v>
      </c>
      <c r="BG2897" s="185">
        <f t="shared" si="729"/>
        <v>1</v>
      </c>
      <c r="BH2897" s="185">
        <f t="shared" si="729"/>
        <v>1</v>
      </c>
      <c r="BI2897" s="185">
        <f t="shared" si="729"/>
        <v>1</v>
      </c>
      <c r="BJ2897" s="185">
        <f t="shared" si="729"/>
        <v>1</v>
      </c>
      <c r="BK2897" s="185">
        <f t="shared" si="729"/>
        <v>1</v>
      </c>
      <c r="BL2897" s="185">
        <f t="shared" si="729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30">T2901*$O$2900+T2904*$O$2903</f>
        <v>0</v>
      </c>
      <c r="U2898" s="182">
        <f t="shared" si="730"/>
        <v>0</v>
      </c>
      <c r="V2898" s="182">
        <f t="shared" si="730"/>
        <v>0</v>
      </c>
      <c r="W2898" s="182">
        <f t="shared" si="730"/>
        <v>0</v>
      </c>
      <c r="X2898" s="182">
        <f t="shared" si="730"/>
        <v>0</v>
      </c>
      <c r="Y2898" s="182">
        <f t="shared" si="730"/>
        <v>0</v>
      </c>
      <c r="Z2898" s="182">
        <f t="shared" si="730"/>
        <v>0</v>
      </c>
      <c r="AA2898" s="182">
        <f t="shared" si="730"/>
        <v>0</v>
      </c>
      <c r="AB2898" s="182">
        <f t="shared" si="730"/>
        <v>0</v>
      </c>
      <c r="AC2898" s="182">
        <f t="shared" si="730"/>
        <v>0</v>
      </c>
      <c r="AD2898" s="182">
        <f t="shared" si="730"/>
        <v>0</v>
      </c>
      <c r="AE2898" s="182">
        <f t="shared" si="730"/>
        <v>0</v>
      </c>
      <c r="AF2898" s="182">
        <f t="shared" si="730"/>
        <v>0</v>
      </c>
      <c r="AG2898" s="182">
        <f t="shared" si="730"/>
        <v>0</v>
      </c>
      <c r="AH2898" s="182">
        <f t="shared" si="730"/>
        <v>0</v>
      </c>
      <c r="AI2898" s="182">
        <f t="shared" si="730"/>
        <v>0</v>
      </c>
      <c r="AJ2898" s="182">
        <f t="shared" si="730"/>
        <v>0</v>
      </c>
      <c r="AK2898" s="182">
        <f t="shared" si="730"/>
        <v>0</v>
      </c>
      <c r="AL2898" s="182">
        <f t="shared" si="730"/>
        <v>0</v>
      </c>
      <c r="AM2898" s="182">
        <f t="shared" si="730"/>
        <v>0</v>
      </c>
      <c r="AN2898" s="182">
        <f t="shared" si="730"/>
        <v>0</v>
      </c>
      <c r="AO2898" s="182">
        <f t="shared" si="730"/>
        <v>0</v>
      </c>
      <c r="AP2898" s="182">
        <f t="shared" si="730"/>
        <v>0</v>
      </c>
      <c r="AQ2898" s="182">
        <f t="shared" si="730"/>
        <v>0</v>
      </c>
      <c r="AR2898" s="182">
        <f t="shared" si="730"/>
        <v>0</v>
      </c>
      <c r="AS2898" s="182">
        <f t="shared" si="730"/>
        <v>0</v>
      </c>
      <c r="AT2898" s="182">
        <f t="shared" si="730"/>
        <v>0</v>
      </c>
      <c r="AU2898" s="182">
        <f t="shared" si="730"/>
        <v>0</v>
      </c>
      <c r="AV2898" s="182">
        <f t="shared" si="730"/>
        <v>0</v>
      </c>
      <c r="AW2898" s="182">
        <f t="shared" si="730"/>
        <v>0</v>
      </c>
      <c r="AX2898" s="182">
        <f t="shared" si="730"/>
        <v>0</v>
      </c>
      <c r="AY2898" s="182">
        <f t="shared" si="730"/>
        <v>0</v>
      </c>
      <c r="AZ2898" s="182">
        <f t="shared" si="730"/>
        <v>0</v>
      </c>
      <c r="BA2898" s="182">
        <f t="shared" si="730"/>
        <v>0</v>
      </c>
      <c r="BB2898" s="182">
        <f t="shared" si="730"/>
        <v>0</v>
      </c>
      <c r="BC2898" s="182">
        <f t="shared" si="730"/>
        <v>0</v>
      </c>
      <c r="BD2898" s="182">
        <f t="shared" si="730"/>
        <v>0</v>
      </c>
      <c r="BE2898" s="182">
        <f t="shared" si="730"/>
        <v>0</v>
      </c>
      <c r="BF2898" s="182">
        <f t="shared" si="730"/>
        <v>0</v>
      </c>
      <c r="BG2898" s="182">
        <f t="shared" si="730"/>
        <v>0</v>
      </c>
      <c r="BH2898" s="182">
        <f t="shared" si="730"/>
        <v>0</v>
      </c>
      <c r="BI2898" s="182">
        <f t="shared" si="730"/>
        <v>0</v>
      </c>
      <c r="BJ2898" s="182">
        <f t="shared" si="730"/>
        <v>0</v>
      </c>
      <c r="BK2898" s="182">
        <f t="shared" si="730"/>
        <v>0</v>
      </c>
      <c r="BL2898" s="182">
        <f t="shared" si="730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780</v>
      </c>
      <c r="S2899" s="182">
        <f>S2902*$O$2900+S2905*$O$2903</f>
        <v>0</v>
      </c>
      <c r="T2899" s="182">
        <f t="shared" ref="T2899:BL2899" si="731">T2902*$O$2900+T2905*$O$2903</f>
        <v>0</v>
      </c>
      <c r="U2899" s="182">
        <f t="shared" si="731"/>
        <v>0</v>
      </c>
      <c r="V2899" s="182">
        <f t="shared" si="731"/>
        <v>0</v>
      </c>
      <c r="W2899" s="182">
        <f t="shared" si="731"/>
        <v>0</v>
      </c>
      <c r="X2899" s="182">
        <f t="shared" si="731"/>
        <v>0</v>
      </c>
      <c r="Y2899" s="182">
        <f t="shared" si="731"/>
        <v>0</v>
      </c>
      <c r="Z2899" s="182">
        <f t="shared" si="731"/>
        <v>0</v>
      </c>
      <c r="AA2899" s="182">
        <f t="shared" si="731"/>
        <v>0</v>
      </c>
      <c r="AB2899" s="182">
        <f t="shared" si="731"/>
        <v>0</v>
      </c>
      <c r="AC2899" s="182">
        <f t="shared" si="731"/>
        <v>0</v>
      </c>
      <c r="AD2899" s="182">
        <f t="shared" si="731"/>
        <v>0</v>
      </c>
      <c r="AE2899" s="182">
        <f t="shared" si="731"/>
        <v>0</v>
      </c>
      <c r="AF2899" s="182">
        <f t="shared" si="731"/>
        <v>0</v>
      </c>
      <c r="AG2899" s="182">
        <f t="shared" si="731"/>
        <v>0</v>
      </c>
      <c r="AH2899" s="182">
        <f t="shared" si="731"/>
        <v>0</v>
      </c>
      <c r="AI2899" s="182">
        <f t="shared" si="731"/>
        <v>0</v>
      </c>
      <c r="AJ2899" s="182">
        <f t="shared" si="731"/>
        <v>0</v>
      </c>
      <c r="AK2899" s="182">
        <f t="shared" si="731"/>
        <v>0</v>
      </c>
      <c r="AL2899" s="182">
        <f t="shared" si="731"/>
        <v>0</v>
      </c>
      <c r="AM2899" s="182">
        <f t="shared" si="731"/>
        <v>0</v>
      </c>
      <c r="AN2899" s="182">
        <f t="shared" si="731"/>
        <v>0</v>
      </c>
      <c r="AO2899" s="182">
        <f t="shared" si="731"/>
        <v>0</v>
      </c>
      <c r="AP2899" s="182">
        <f t="shared" si="731"/>
        <v>0</v>
      </c>
      <c r="AQ2899" s="182">
        <f t="shared" si="731"/>
        <v>0</v>
      </c>
      <c r="AR2899" s="182">
        <f t="shared" si="731"/>
        <v>0</v>
      </c>
      <c r="AS2899" s="182">
        <f t="shared" si="731"/>
        <v>0</v>
      </c>
      <c r="AT2899" s="182">
        <f t="shared" si="731"/>
        <v>0</v>
      </c>
      <c r="AU2899" s="182">
        <f t="shared" si="731"/>
        <v>0</v>
      </c>
      <c r="AV2899" s="182">
        <f t="shared" si="731"/>
        <v>0</v>
      </c>
      <c r="AW2899" s="182">
        <f t="shared" si="731"/>
        <v>0</v>
      </c>
      <c r="AX2899" s="182">
        <f t="shared" si="731"/>
        <v>0</v>
      </c>
      <c r="AY2899" s="182">
        <f t="shared" si="731"/>
        <v>0</v>
      </c>
      <c r="AZ2899" s="182">
        <f t="shared" si="731"/>
        <v>0</v>
      </c>
      <c r="BA2899" s="182">
        <f t="shared" si="731"/>
        <v>0</v>
      </c>
      <c r="BB2899" s="182">
        <f t="shared" si="731"/>
        <v>0</v>
      </c>
      <c r="BC2899" s="182">
        <f t="shared" si="731"/>
        <v>0.8</v>
      </c>
      <c r="BD2899" s="182">
        <f t="shared" si="731"/>
        <v>0.8</v>
      </c>
      <c r="BE2899" s="182">
        <f t="shared" si="731"/>
        <v>1</v>
      </c>
      <c r="BF2899" s="182">
        <f t="shared" si="731"/>
        <v>1</v>
      </c>
      <c r="BG2899" s="182">
        <f t="shared" si="731"/>
        <v>1</v>
      </c>
      <c r="BH2899" s="182">
        <f t="shared" si="731"/>
        <v>1</v>
      </c>
      <c r="BI2899" s="182">
        <f t="shared" si="731"/>
        <v>1</v>
      </c>
      <c r="BJ2899" s="182">
        <f t="shared" si="731"/>
        <v>1</v>
      </c>
      <c r="BK2899" s="182">
        <f t="shared" si="731"/>
        <v>1</v>
      </c>
      <c r="BL2899" s="182">
        <f t="shared" si="731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748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780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/>
      <c r="BB2902" s="182"/>
      <c r="BC2902" s="182">
        <v>1</v>
      </c>
      <c r="BD2902" s="182">
        <v>1</v>
      </c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752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780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/>
      <c r="BD2905" s="182"/>
      <c r="BE2905" s="182">
        <v>1</v>
      </c>
      <c r="BF2905" s="182">
        <v>1</v>
      </c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2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2"/>
        <v>0</v>
      </c>
      <c r="V2906" s="187">
        <f t="shared" si="732"/>
        <v>0</v>
      </c>
      <c r="W2906" s="187">
        <f t="shared" si="732"/>
        <v>0</v>
      </c>
      <c r="X2906" s="187">
        <f t="shared" si="732"/>
        <v>0</v>
      </c>
      <c r="Y2906" s="187">
        <f t="shared" si="732"/>
        <v>0</v>
      </c>
      <c r="Z2906" s="187">
        <f t="shared" si="732"/>
        <v>0</v>
      </c>
      <c r="AA2906" s="187">
        <f t="shared" si="732"/>
        <v>0</v>
      </c>
      <c r="AB2906" s="187">
        <f t="shared" si="732"/>
        <v>0</v>
      </c>
      <c r="AC2906" s="187">
        <f t="shared" si="732"/>
        <v>0</v>
      </c>
      <c r="AD2906" s="187">
        <f t="shared" si="732"/>
        <v>0</v>
      </c>
      <c r="AE2906" s="187">
        <f t="shared" si="732"/>
        <v>0</v>
      </c>
      <c r="AF2906" s="187">
        <f t="shared" si="732"/>
        <v>0</v>
      </c>
      <c r="AG2906" s="187">
        <f t="shared" si="732"/>
        <v>0</v>
      </c>
      <c r="AH2906" s="187">
        <f t="shared" si="732"/>
        <v>0</v>
      </c>
      <c r="AI2906" s="187">
        <f t="shared" si="732"/>
        <v>0</v>
      </c>
      <c r="AJ2906" s="187">
        <f t="shared" si="732"/>
        <v>0</v>
      </c>
      <c r="AK2906" s="187">
        <f t="shared" si="732"/>
        <v>0</v>
      </c>
      <c r="AL2906" s="187">
        <f t="shared" si="732"/>
        <v>0</v>
      </c>
      <c r="AM2906" s="187">
        <f t="shared" si="732"/>
        <v>0</v>
      </c>
      <c r="AN2906" s="187">
        <f t="shared" si="732"/>
        <v>0</v>
      </c>
      <c r="AO2906" s="187">
        <f t="shared" si="732"/>
        <v>0</v>
      </c>
      <c r="AP2906" s="187">
        <f t="shared" si="732"/>
        <v>0</v>
      </c>
      <c r="AQ2906" s="187">
        <f t="shared" si="732"/>
        <v>0</v>
      </c>
      <c r="AR2906" s="187">
        <f t="shared" si="732"/>
        <v>0</v>
      </c>
      <c r="AS2906" s="187">
        <f t="shared" si="732"/>
        <v>0</v>
      </c>
      <c r="AT2906" s="187">
        <f t="shared" si="732"/>
        <v>0</v>
      </c>
      <c r="AU2906" s="187">
        <f t="shared" si="732"/>
        <v>9.2918674920087665E-2</v>
      </c>
      <c r="AV2906" s="187">
        <f t="shared" si="732"/>
        <v>9.2918674920087665E-2</v>
      </c>
      <c r="AW2906" s="187">
        <f t="shared" si="732"/>
        <v>0.11106988206182962</v>
      </c>
      <c r="AX2906" s="187">
        <f t="shared" si="732"/>
        <v>0.11961917502488882</v>
      </c>
      <c r="AY2906" s="187">
        <f t="shared" si="732"/>
        <v>0.51665808861641471</v>
      </c>
      <c r="AZ2906" s="187">
        <f t="shared" si="732"/>
        <v>0.58873009481393968</v>
      </c>
      <c r="BA2906" s="187">
        <f t="shared" si="732"/>
        <v>0.86508593144176749</v>
      </c>
      <c r="BB2906" s="187">
        <f t="shared" si="732"/>
        <v>0.86508593144176749</v>
      </c>
      <c r="BC2906" s="187">
        <f t="shared" si="732"/>
        <v>0.99999999999999978</v>
      </c>
      <c r="BD2906" s="187">
        <f t="shared" si="732"/>
        <v>0.99999999999999978</v>
      </c>
      <c r="BE2906" s="187">
        <f t="shared" si="732"/>
        <v>0.99999999999999978</v>
      </c>
      <c r="BF2906" s="187">
        <f t="shared" si="732"/>
        <v>0.99999999999999978</v>
      </c>
      <c r="BG2906" s="187">
        <f t="shared" si="732"/>
        <v>0.99999999999999978</v>
      </c>
      <c r="BH2906" s="187">
        <f t="shared" si="732"/>
        <v>0.99999999999999978</v>
      </c>
      <c r="BI2906" s="187">
        <f t="shared" si="732"/>
        <v>0.99999999999999978</v>
      </c>
      <c r="BJ2906" s="187">
        <f t="shared" si="732"/>
        <v>0.99999999999999978</v>
      </c>
      <c r="BK2906" s="187">
        <f t="shared" si="732"/>
        <v>0.99999999999999978</v>
      </c>
      <c r="BL2906" s="187">
        <f t="shared" si="732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3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3"/>
        <v>0</v>
      </c>
      <c r="V2907" s="182">
        <f t="shared" si="733"/>
        <v>0</v>
      </c>
      <c r="W2907" s="182">
        <f t="shared" si="733"/>
        <v>0</v>
      </c>
      <c r="X2907" s="182">
        <f t="shared" si="733"/>
        <v>0</v>
      </c>
      <c r="Y2907" s="182">
        <f t="shared" si="733"/>
        <v>0</v>
      </c>
      <c r="Z2907" s="182">
        <f t="shared" si="733"/>
        <v>0</v>
      </c>
      <c r="AA2907" s="182">
        <f t="shared" si="733"/>
        <v>0</v>
      </c>
      <c r="AB2907" s="182">
        <f t="shared" si="733"/>
        <v>0</v>
      </c>
      <c r="AC2907" s="182">
        <f t="shared" si="733"/>
        <v>0</v>
      </c>
      <c r="AD2907" s="182">
        <f t="shared" si="733"/>
        <v>0</v>
      </c>
      <c r="AE2907" s="182">
        <f t="shared" si="733"/>
        <v>0</v>
      </c>
      <c r="AF2907" s="182">
        <f t="shared" si="733"/>
        <v>0</v>
      </c>
      <c r="AG2907" s="182">
        <f t="shared" si="733"/>
        <v>0</v>
      </c>
      <c r="AH2907" s="182">
        <f t="shared" si="733"/>
        <v>0</v>
      </c>
      <c r="AI2907" s="182">
        <f t="shared" si="733"/>
        <v>0</v>
      </c>
      <c r="AJ2907" s="182">
        <f t="shared" si="733"/>
        <v>0</v>
      </c>
      <c r="AK2907" s="182">
        <f t="shared" si="733"/>
        <v>0</v>
      </c>
      <c r="AL2907" s="182">
        <f t="shared" si="733"/>
        <v>0</v>
      </c>
      <c r="AM2907" s="182">
        <f t="shared" si="733"/>
        <v>0</v>
      </c>
      <c r="AN2907" s="182">
        <f t="shared" si="733"/>
        <v>0</v>
      </c>
      <c r="AO2907" s="182">
        <f t="shared" si="733"/>
        <v>0</v>
      </c>
      <c r="AP2907" s="182">
        <f t="shared" si="733"/>
        <v>0</v>
      </c>
      <c r="AQ2907" s="182">
        <f t="shared" si="733"/>
        <v>0</v>
      </c>
      <c r="AR2907" s="182">
        <f t="shared" si="733"/>
        <v>0</v>
      </c>
      <c r="AS2907" s="182">
        <f t="shared" si="733"/>
        <v>0</v>
      </c>
      <c r="AT2907" s="182">
        <f t="shared" si="733"/>
        <v>0</v>
      </c>
      <c r="AU2907" s="182">
        <f t="shared" si="733"/>
        <v>0</v>
      </c>
      <c r="AV2907" s="182">
        <f t="shared" si="733"/>
        <v>0</v>
      </c>
      <c r="AW2907" s="182">
        <f t="shared" si="733"/>
        <v>0</v>
      </c>
      <c r="AX2907" s="182">
        <f t="shared" si="733"/>
        <v>0</v>
      </c>
      <c r="AY2907" s="182">
        <f t="shared" si="733"/>
        <v>0</v>
      </c>
      <c r="AZ2907" s="182">
        <f t="shared" si="733"/>
        <v>0</v>
      </c>
      <c r="BA2907" s="182">
        <f t="shared" si="733"/>
        <v>0</v>
      </c>
      <c r="BB2907" s="182">
        <f t="shared" si="733"/>
        <v>0</v>
      </c>
      <c r="BC2907" s="182">
        <f t="shared" si="733"/>
        <v>0</v>
      </c>
      <c r="BD2907" s="182">
        <f t="shared" si="733"/>
        <v>0</v>
      </c>
      <c r="BE2907" s="182">
        <f t="shared" si="733"/>
        <v>0</v>
      </c>
      <c r="BF2907" s="182">
        <f t="shared" si="733"/>
        <v>0</v>
      </c>
      <c r="BG2907" s="182">
        <f t="shared" si="733"/>
        <v>0</v>
      </c>
      <c r="BH2907" s="182">
        <f t="shared" si="733"/>
        <v>0</v>
      </c>
      <c r="BI2907" s="182">
        <f t="shared" si="733"/>
        <v>0</v>
      </c>
      <c r="BJ2907" s="182">
        <f t="shared" si="733"/>
        <v>0</v>
      </c>
      <c r="BK2907" s="182">
        <f t="shared" si="733"/>
        <v>0</v>
      </c>
      <c r="BL2907" s="182">
        <f t="shared" si="733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780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4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4"/>
        <v>0</v>
      </c>
      <c r="V2908" s="182">
        <f t="shared" si="734"/>
        <v>0</v>
      </c>
      <c r="W2908" s="182">
        <f t="shared" si="734"/>
        <v>0</v>
      </c>
      <c r="X2908" s="182">
        <f t="shared" si="734"/>
        <v>0</v>
      </c>
      <c r="Y2908" s="182">
        <f t="shared" si="734"/>
        <v>0</v>
      </c>
      <c r="Z2908" s="182">
        <f t="shared" si="734"/>
        <v>0</v>
      </c>
      <c r="AA2908" s="182">
        <f t="shared" si="734"/>
        <v>0</v>
      </c>
      <c r="AB2908" s="182">
        <f t="shared" si="734"/>
        <v>0</v>
      </c>
      <c r="AC2908" s="182">
        <f t="shared" si="734"/>
        <v>0</v>
      </c>
      <c r="AD2908" s="182">
        <f t="shared" si="734"/>
        <v>0</v>
      </c>
      <c r="AE2908" s="182">
        <f t="shared" si="734"/>
        <v>0</v>
      </c>
      <c r="AF2908" s="182">
        <f t="shared" si="734"/>
        <v>0</v>
      </c>
      <c r="AG2908" s="182">
        <f t="shared" si="734"/>
        <v>0</v>
      </c>
      <c r="AH2908" s="182">
        <f t="shared" si="734"/>
        <v>0</v>
      </c>
      <c r="AI2908" s="182">
        <f t="shared" si="734"/>
        <v>0</v>
      </c>
      <c r="AJ2908" s="182">
        <f t="shared" si="734"/>
        <v>0</v>
      </c>
      <c r="AK2908" s="182">
        <f t="shared" si="734"/>
        <v>0</v>
      </c>
      <c r="AL2908" s="182">
        <f t="shared" si="734"/>
        <v>0</v>
      </c>
      <c r="AM2908" s="182">
        <f t="shared" si="734"/>
        <v>0</v>
      </c>
      <c r="AN2908" s="182">
        <f t="shared" si="734"/>
        <v>0</v>
      </c>
      <c r="AO2908" s="182">
        <f t="shared" si="734"/>
        <v>0</v>
      </c>
      <c r="AP2908" s="182">
        <f t="shared" si="734"/>
        <v>0</v>
      </c>
      <c r="AQ2908" s="182">
        <f t="shared" si="734"/>
        <v>0</v>
      </c>
      <c r="AR2908" s="182">
        <f t="shared" si="734"/>
        <v>0</v>
      </c>
      <c r="AS2908" s="182">
        <f t="shared" si="734"/>
        <v>0</v>
      </c>
      <c r="AT2908" s="182">
        <f t="shared" si="734"/>
        <v>0</v>
      </c>
      <c r="AU2908" s="182">
        <f t="shared" si="734"/>
        <v>0</v>
      </c>
      <c r="AV2908" s="182">
        <f t="shared" si="734"/>
        <v>0</v>
      </c>
      <c r="AW2908" s="182">
        <f t="shared" si="734"/>
        <v>9.2918674920087665E-2</v>
      </c>
      <c r="AX2908" s="182">
        <f t="shared" si="734"/>
        <v>9.2918674920087665E-2</v>
      </c>
      <c r="AY2908" s="182">
        <f t="shared" si="734"/>
        <v>0.11106988206182962</v>
      </c>
      <c r="AZ2908" s="182">
        <f t="shared" si="734"/>
        <v>0.11961917502488882</v>
      </c>
      <c r="BA2908" s="182">
        <f t="shared" si="734"/>
        <v>0.51665808861641471</v>
      </c>
      <c r="BB2908" s="182">
        <f t="shared" si="734"/>
        <v>0.58873009481393968</v>
      </c>
      <c r="BC2908" s="182">
        <f t="shared" si="734"/>
        <v>0.86508593144176749</v>
      </c>
      <c r="BD2908" s="182">
        <f t="shared" si="734"/>
        <v>0.86508593144176749</v>
      </c>
      <c r="BE2908" s="182">
        <f t="shared" si="734"/>
        <v>0.99999999999999978</v>
      </c>
      <c r="BF2908" s="182">
        <f t="shared" si="734"/>
        <v>0.99999999999999978</v>
      </c>
      <c r="BG2908" s="182">
        <f t="shared" si="734"/>
        <v>0.99999999999999978</v>
      </c>
      <c r="BH2908" s="182">
        <f t="shared" si="734"/>
        <v>0.99999999999999978</v>
      </c>
      <c r="BI2908" s="182">
        <f t="shared" si="734"/>
        <v>0.99999999999999978</v>
      </c>
      <c r="BJ2908" s="182">
        <f t="shared" si="734"/>
        <v>0.99999999999999978</v>
      </c>
      <c r="BK2908" s="182">
        <f t="shared" si="734"/>
        <v>0.99999999999999978</v>
      </c>
      <c r="BL2908" s="182">
        <f t="shared" si="734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5">T2912*$O$2912+T2915*$O$2915</f>
        <v>0</v>
      </c>
      <c r="U2909" s="185">
        <f t="shared" si="735"/>
        <v>0</v>
      </c>
      <c r="V2909" s="185">
        <f t="shared" si="735"/>
        <v>0</v>
      </c>
      <c r="W2909" s="185">
        <f t="shared" si="735"/>
        <v>0</v>
      </c>
      <c r="X2909" s="185">
        <f t="shared" si="735"/>
        <v>0</v>
      </c>
      <c r="Y2909" s="185">
        <f t="shared" si="735"/>
        <v>0</v>
      </c>
      <c r="Z2909" s="185">
        <f t="shared" si="735"/>
        <v>0</v>
      </c>
      <c r="AA2909" s="185">
        <f t="shared" si="735"/>
        <v>0</v>
      </c>
      <c r="AB2909" s="185">
        <f t="shared" si="735"/>
        <v>0</v>
      </c>
      <c r="AC2909" s="185">
        <f t="shared" si="735"/>
        <v>0</v>
      </c>
      <c r="AD2909" s="185">
        <f t="shared" si="735"/>
        <v>0</v>
      </c>
      <c r="AE2909" s="185">
        <f t="shared" si="735"/>
        <v>0</v>
      </c>
      <c r="AF2909" s="185">
        <f t="shared" si="735"/>
        <v>0</v>
      </c>
      <c r="AG2909" s="185">
        <f t="shared" si="735"/>
        <v>0</v>
      </c>
      <c r="AH2909" s="185">
        <f t="shared" si="735"/>
        <v>0</v>
      </c>
      <c r="AI2909" s="185">
        <f t="shared" si="735"/>
        <v>0</v>
      </c>
      <c r="AJ2909" s="185">
        <f t="shared" si="735"/>
        <v>0</v>
      </c>
      <c r="AK2909" s="185">
        <f t="shared" si="735"/>
        <v>0</v>
      </c>
      <c r="AL2909" s="185">
        <f t="shared" si="735"/>
        <v>0</v>
      </c>
      <c r="AM2909" s="185">
        <f t="shared" si="735"/>
        <v>0</v>
      </c>
      <c r="AN2909" s="185">
        <f t="shared" si="735"/>
        <v>0</v>
      </c>
      <c r="AO2909" s="185">
        <f t="shared" si="735"/>
        <v>0</v>
      </c>
      <c r="AP2909" s="185">
        <f t="shared" si="735"/>
        <v>0</v>
      </c>
      <c r="AQ2909" s="185">
        <f t="shared" si="735"/>
        <v>0</v>
      </c>
      <c r="AR2909" s="185">
        <f t="shared" si="735"/>
        <v>0</v>
      </c>
      <c r="AS2909" s="185">
        <f t="shared" si="735"/>
        <v>0</v>
      </c>
      <c r="AT2909" s="185">
        <f t="shared" si="735"/>
        <v>0</v>
      </c>
      <c r="AU2909" s="185">
        <f t="shared" si="735"/>
        <v>0.8</v>
      </c>
      <c r="AV2909" s="185">
        <f t="shared" si="735"/>
        <v>0.8</v>
      </c>
      <c r="AW2909" s="185">
        <f t="shared" si="735"/>
        <v>1</v>
      </c>
      <c r="AX2909" s="185">
        <f t="shared" si="735"/>
        <v>1</v>
      </c>
      <c r="AY2909" s="185">
        <f t="shared" si="735"/>
        <v>1</v>
      </c>
      <c r="AZ2909" s="185">
        <f t="shared" si="735"/>
        <v>1</v>
      </c>
      <c r="BA2909" s="185">
        <f t="shared" si="735"/>
        <v>1</v>
      </c>
      <c r="BB2909" s="185">
        <f t="shared" si="735"/>
        <v>1</v>
      </c>
      <c r="BC2909" s="185">
        <f t="shared" si="735"/>
        <v>1</v>
      </c>
      <c r="BD2909" s="185">
        <f t="shared" si="735"/>
        <v>1</v>
      </c>
      <c r="BE2909" s="185">
        <f t="shared" si="735"/>
        <v>1</v>
      </c>
      <c r="BF2909" s="185">
        <f t="shared" si="735"/>
        <v>1</v>
      </c>
      <c r="BG2909" s="185">
        <f t="shared" si="735"/>
        <v>1</v>
      </c>
      <c r="BH2909" s="185">
        <f t="shared" si="735"/>
        <v>1</v>
      </c>
      <c r="BI2909" s="185">
        <f t="shared" si="735"/>
        <v>1</v>
      </c>
      <c r="BJ2909" s="185">
        <f t="shared" si="735"/>
        <v>1</v>
      </c>
      <c r="BK2909" s="185">
        <f t="shared" si="735"/>
        <v>1</v>
      </c>
      <c r="BL2909" s="185">
        <f t="shared" si="735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6">T2913*$O$2912+T2916*$O$2915</f>
        <v>0</v>
      </c>
      <c r="U2910" s="182">
        <f t="shared" si="736"/>
        <v>0</v>
      </c>
      <c r="V2910" s="182">
        <f t="shared" si="736"/>
        <v>0</v>
      </c>
      <c r="W2910" s="182">
        <f t="shared" si="736"/>
        <v>0</v>
      </c>
      <c r="X2910" s="182">
        <f t="shared" si="736"/>
        <v>0</v>
      </c>
      <c r="Y2910" s="182">
        <f t="shared" si="736"/>
        <v>0</v>
      </c>
      <c r="Z2910" s="182">
        <f t="shared" si="736"/>
        <v>0</v>
      </c>
      <c r="AA2910" s="182">
        <f t="shared" si="736"/>
        <v>0</v>
      </c>
      <c r="AB2910" s="182">
        <f t="shared" si="736"/>
        <v>0</v>
      </c>
      <c r="AC2910" s="182">
        <f t="shared" si="736"/>
        <v>0</v>
      </c>
      <c r="AD2910" s="182">
        <f t="shared" si="736"/>
        <v>0</v>
      </c>
      <c r="AE2910" s="182">
        <f t="shared" si="736"/>
        <v>0</v>
      </c>
      <c r="AF2910" s="182">
        <f t="shared" si="736"/>
        <v>0</v>
      </c>
      <c r="AG2910" s="182">
        <f t="shared" si="736"/>
        <v>0</v>
      </c>
      <c r="AH2910" s="182">
        <f t="shared" si="736"/>
        <v>0</v>
      </c>
      <c r="AI2910" s="182">
        <f t="shared" si="736"/>
        <v>0</v>
      </c>
      <c r="AJ2910" s="182">
        <f t="shared" si="736"/>
        <v>0</v>
      </c>
      <c r="AK2910" s="182">
        <f t="shared" si="736"/>
        <v>0</v>
      </c>
      <c r="AL2910" s="182">
        <f t="shared" si="736"/>
        <v>0</v>
      </c>
      <c r="AM2910" s="182">
        <f t="shared" si="736"/>
        <v>0</v>
      </c>
      <c r="AN2910" s="182">
        <f t="shared" si="736"/>
        <v>0</v>
      </c>
      <c r="AO2910" s="182">
        <f t="shared" si="736"/>
        <v>0</v>
      </c>
      <c r="AP2910" s="182">
        <f t="shared" si="736"/>
        <v>0</v>
      </c>
      <c r="AQ2910" s="182">
        <f t="shared" si="736"/>
        <v>0</v>
      </c>
      <c r="AR2910" s="182">
        <f t="shared" si="736"/>
        <v>0</v>
      </c>
      <c r="AS2910" s="182">
        <f t="shared" si="736"/>
        <v>0</v>
      </c>
      <c r="AT2910" s="182">
        <f t="shared" si="736"/>
        <v>0</v>
      </c>
      <c r="AU2910" s="182">
        <f t="shared" si="736"/>
        <v>0</v>
      </c>
      <c r="AV2910" s="182">
        <f t="shared" si="736"/>
        <v>0</v>
      </c>
      <c r="AW2910" s="182">
        <f t="shared" si="736"/>
        <v>0</v>
      </c>
      <c r="AX2910" s="182">
        <f t="shared" si="736"/>
        <v>0</v>
      </c>
      <c r="AY2910" s="182">
        <f t="shared" si="736"/>
        <v>0</v>
      </c>
      <c r="AZ2910" s="182">
        <f t="shared" si="736"/>
        <v>0</v>
      </c>
      <c r="BA2910" s="182">
        <f t="shared" si="736"/>
        <v>0</v>
      </c>
      <c r="BB2910" s="182">
        <f t="shared" si="736"/>
        <v>0</v>
      </c>
      <c r="BC2910" s="182">
        <f t="shared" si="736"/>
        <v>0</v>
      </c>
      <c r="BD2910" s="182">
        <f t="shared" si="736"/>
        <v>0</v>
      </c>
      <c r="BE2910" s="182">
        <f t="shared" si="736"/>
        <v>0</v>
      </c>
      <c r="BF2910" s="182">
        <f t="shared" si="736"/>
        <v>0</v>
      </c>
      <c r="BG2910" s="182">
        <f t="shared" si="736"/>
        <v>0</v>
      </c>
      <c r="BH2910" s="182">
        <f t="shared" si="736"/>
        <v>0</v>
      </c>
      <c r="BI2910" s="182">
        <f t="shared" si="736"/>
        <v>0</v>
      </c>
      <c r="BJ2910" s="182">
        <f t="shared" si="736"/>
        <v>0</v>
      </c>
      <c r="BK2910" s="182">
        <f t="shared" si="736"/>
        <v>0</v>
      </c>
      <c r="BL2910" s="182">
        <f t="shared" si="736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780</v>
      </c>
      <c r="S2911" s="182">
        <f>S2914*$O$2912+S2917*$O$2915</f>
        <v>0</v>
      </c>
      <c r="T2911" s="182">
        <f t="shared" ref="T2911:BL2911" si="737">T2914*$O$2912+T2917*$O$2915</f>
        <v>0</v>
      </c>
      <c r="U2911" s="182">
        <f t="shared" si="737"/>
        <v>0</v>
      </c>
      <c r="V2911" s="182">
        <f t="shared" si="737"/>
        <v>0</v>
      </c>
      <c r="W2911" s="182">
        <f t="shared" si="737"/>
        <v>0</v>
      </c>
      <c r="X2911" s="182">
        <f t="shared" si="737"/>
        <v>0</v>
      </c>
      <c r="Y2911" s="182">
        <f t="shared" si="737"/>
        <v>0</v>
      </c>
      <c r="Z2911" s="182">
        <f t="shared" si="737"/>
        <v>0</v>
      </c>
      <c r="AA2911" s="182">
        <f t="shared" si="737"/>
        <v>0</v>
      </c>
      <c r="AB2911" s="182">
        <f t="shared" si="737"/>
        <v>0</v>
      </c>
      <c r="AC2911" s="182">
        <f t="shared" si="737"/>
        <v>0</v>
      </c>
      <c r="AD2911" s="182">
        <f t="shared" si="737"/>
        <v>0</v>
      </c>
      <c r="AE2911" s="182">
        <f t="shared" si="737"/>
        <v>0</v>
      </c>
      <c r="AF2911" s="182">
        <f t="shared" si="737"/>
        <v>0</v>
      </c>
      <c r="AG2911" s="182">
        <f t="shared" si="737"/>
        <v>0</v>
      </c>
      <c r="AH2911" s="182">
        <f t="shared" si="737"/>
        <v>0</v>
      </c>
      <c r="AI2911" s="182">
        <f t="shared" si="737"/>
        <v>0</v>
      </c>
      <c r="AJ2911" s="182">
        <f t="shared" si="737"/>
        <v>0</v>
      </c>
      <c r="AK2911" s="182">
        <f t="shared" si="737"/>
        <v>0</v>
      </c>
      <c r="AL2911" s="182">
        <f t="shared" si="737"/>
        <v>0</v>
      </c>
      <c r="AM2911" s="182">
        <f t="shared" si="737"/>
        <v>0</v>
      </c>
      <c r="AN2911" s="182">
        <f t="shared" si="737"/>
        <v>0</v>
      </c>
      <c r="AO2911" s="182">
        <f t="shared" si="737"/>
        <v>0</v>
      </c>
      <c r="AP2911" s="182">
        <f t="shared" si="737"/>
        <v>0</v>
      </c>
      <c r="AQ2911" s="182">
        <f t="shared" si="737"/>
        <v>0</v>
      </c>
      <c r="AR2911" s="182">
        <f t="shared" si="737"/>
        <v>0</v>
      </c>
      <c r="AS2911" s="182">
        <f t="shared" si="737"/>
        <v>0</v>
      </c>
      <c r="AT2911" s="182">
        <f t="shared" si="737"/>
        <v>0</v>
      </c>
      <c r="AU2911" s="182">
        <f t="shared" si="737"/>
        <v>0</v>
      </c>
      <c r="AV2911" s="182">
        <f t="shared" si="737"/>
        <v>0</v>
      </c>
      <c r="AW2911" s="182">
        <f t="shared" si="737"/>
        <v>0.8</v>
      </c>
      <c r="AX2911" s="182">
        <f t="shared" si="737"/>
        <v>0.8</v>
      </c>
      <c r="AY2911" s="182">
        <f t="shared" si="737"/>
        <v>1</v>
      </c>
      <c r="AZ2911" s="182">
        <f t="shared" si="737"/>
        <v>1</v>
      </c>
      <c r="BA2911" s="182">
        <f t="shared" si="737"/>
        <v>1</v>
      </c>
      <c r="BB2911" s="182">
        <f t="shared" si="737"/>
        <v>1</v>
      </c>
      <c r="BC2911" s="182">
        <f t="shared" si="737"/>
        <v>1</v>
      </c>
      <c r="BD2911" s="182">
        <f t="shared" si="737"/>
        <v>1</v>
      </c>
      <c r="BE2911" s="182">
        <f t="shared" si="737"/>
        <v>1</v>
      </c>
      <c r="BF2911" s="182">
        <f t="shared" si="737"/>
        <v>1</v>
      </c>
      <c r="BG2911" s="182">
        <f t="shared" si="737"/>
        <v>1</v>
      </c>
      <c r="BH2911" s="182">
        <f t="shared" si="737"/>
        <v>1</v>
      </c>
      <c r="BI2911" s="182">
        <f t="shared" si="737"/>
        <v>1</v>
      </c>
      <c r="BJ2911" s="182">
        <f t="shared" si="737"/>
        <v>1</v>
      </c>
      <c r="BK2911" s="182">
        <f t="shared" si="737"/>
        <v>1</v>
      </c>
      <c r="BL2911" s="182">
        <f t="shared" si="737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748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780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/>
      <c r="AV2914" s="182"/>
      <c r="AW2914" s="182">
        <v>1</v>
      </c>
      <c r="AX2914" s="182">
        <v>1</v>
      </c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747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780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/>
      <c r="AX2917" s="182"/>
      <c r="AY2917" s="182">
        <v>1</v>
      </c>
      <c r="AZ2917" s="182">
        <v>1</v>
      </c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780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/>
      <c r="AZ2920" s="182"/>
      <c r="BA2920" s="182">
        <v>1</v>
      </c>
      <c r="BB2920" s="182">
        <v>1</v>
      </c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780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/>
      <c r="BA2923" s="182"/>
      <c r="BB2923" s="182">
        <v>1</v>
      </c>
      <c r="BC2923" s="182">
        <v>1</v>
      </c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780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/>
      <c r="AV2926" s="182"/>
      <c r="AW2926" s="182">
        <v>1</v>
      </c>
      <c r="AX2926" s="182">
        <v>1</v>
      </c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780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/>
      <c r="AZ2929" s="182"/>
      <c r="BA2929" s="182">
        <v>1</v>
      </c>
      <c r="BB2929" s="182">
        <v>1</v>
      </c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780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/>
      <c r="AZ2932" s="182"/>
      <c r="BA2932" s="182">
        <v>1</v>
      </c>
      <c r="BB2932" s="182">
        <v>1</v>
      </c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8">T2936*$O$2936+T2939*$O$2939</f>
        <v>0</v>
      </c>
      <c r="U2933" s="185">
        <f t="shared" si="738"/>
        <v>0</v>
      </c>
      <c r="V2933" s="185">
        <f t="shared" si="738"/>
        <v>0</v>
      </c>
      <c r="W2933" s="185">
        <f t="shared" si="738"/>
        <v>0</v>
      </c>
      <c r="X2933" s="185">
        <f t="shared" si="738"/>
        <v>0</v>
      </c>
      <c r="Y2933" s="185">
        <f t="shared" si="738"/>
        <v>0</v>
      </c>
      <c r="Z2933" s="185">
        <f t="shared" si="738"/>
        <v>0</v>
      </c>
      <c r="AA2933" s="185">
        <f t="shared" si="738"/>
        <v>0</v>
      </c>
      <c r="AB2933" s="185">
        <f t="shared" si="738"/>
        <v>0</v>
      </c>
      <c r="AC2933" s="185">
        <f t="shared" si="738"/>
        <v>0</v>
      </c>
      <c r="AD2933" s="185">
        <f t="shared" si="738"/>
        <v>0</v>
      </c>
      <c r="AE2933" s="185">
        <f t="shared" si="738"/>
        <v>0</v>
      </c>
      <c r="AF2933" s="185">
        <f t="shared" si="738"/>
        <v>0</v>
      </c>
      <c r="AG2933" s="185">
        <f t="shared" si="738"/>
        <v>0</v>
      </c>
      <c r="AH2933" s="185">
        <f t="shared" si="738"/>
        <v>0</v>
      </c>
      <c r="AI2933" s="185">
        <f t="shared" si="738"/>
        <v>0</v>
      </c>
      <c r="AJ2933" s="185">
        <f t="shared" si="738"/>
        <v>0</v>
      </c>
      <c r="AK2933" s="185">
        <f t="shared" si="738"/>
        <v>0</v>
      </c>
      <c r="AL2933" s="185">
        <f t="shared" si="738"/>
        <v>0</v>
      </c>
      <c r="AM2933" s="185">
        <f t="shared" si="738"/>
        <v>0</v>
      </c>
      <c r="AN2933" s="185">
        <f t="shared" si="738"/>
        <v>0</v>
      </c>
      <c r="AO2933" s="185">
        <f t="shared" si="738"/>
        <v>0</v>
      </c>
      <c r="AP2933" s="185">
        <f t="shared" si="738"/>
        <v>0</v>
      </c>
      <c r="AQ2933" s="185">
        <f t="shared" si="738"/>
        <v>0</v>
      </c>
      <c r="AR2933" s="185">
        <f t="shared" si="738"/>
        <v>0</v>
      </c>
      <c r="AS2933" s="185">
        <f t="shared" si="738"/>
        <v>0</v>
      </c>
      <c r="AT2933" s="185">
        <f t="shared" si="738"/>
        <v>0</v>
      </c>
      <c r="AU2933" s="185">
        <f t="shared" si="738"/>
        <v>0</v>
      </c>
      <c r="AV2933" s="185">
        <f t="shared" si="738"/>
        <v>0</v>
      </c>
      <c r="AW2933" s="185">
        <f t="shared" si="738"/>
        <v>0</v>
      </c>
      <c r="AX2933" s="185">
        <f t="shared" si="738"/>
        <v>0.1</v>
      </c>
      <c r="AY2933" s="185">
        <f t="shared" si="738"/>
        <v>1</v>
      </c>
      <c r="AZ2933" s="185">
        <f t="shared" si="738"/>
        <v>1</v>
      </c>
      <c r="BA2933" s="185">
        <f t="shared" si="738"/>
        <v>1</v>
      </c>
      <c r="BB2933" s="185">
        <f t="shared" si="738"/>
        <v>1</v>
      </c>
      <c r="BC2933" s="185">
        <f t="shared" si="738"/>
        <v>1</v>
      </c>
      <c r="BD2933" s="185">
        <f t="shared" si="738"/>
        <v>1</v>
      </c>
      <c r="BE2933" s="185">
        <f t="shared" si="738"/>
        <v>1</v>
      </c>
      <c r="BF2933" s="185">
        <f t="shared" si="738"/>
        <v>1</v>
      </c>
      <c r="BG2933" s="185">
        <f t="shared" si="738"/>
        <v>1</v>
      </c>
      <c r="BH2933" s="185">
        <f t="shared" si="738"/>
        <v>1</v>
      </c>
      <c r="BI2933" s="185">
        <f t="shared" si="738"/>
        <v>1</v>
      </c>
      <c r="BJ2933" s="185">
        <f t="shared" si="738"/>
        <v>1</v>
      </c>
      <c r="BK2933" s="185">
        <f t="shared" si="738"/>
        <v>1</v>
      </c>
      <c r="BL2933" s="185">
        <f t="shared" si="738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9">T2937*$O$2936+T2940*$O$2939</f>
        <v>0</v>
      </c>
      <c r="U2934" s="182">
        <f t="shared" si="739"/>
        <v>0</v>
      </c>
      <c r="V2934" s="182">
        <f t="shared" si="739"/>
        <v>0</v>
      </c>
      <c r="W2934" s="182">
        <f t="shared" si="739"/>
        <v>0</v>
      </c>
      <c r="X2934" s="182">
        <f t="shared" si="739"/>
        <v>0</v>
      </c>
      <c r="Y2934" s="182">
        <f t="shared" si="739"/>
        <v>0</v>
      </c>
      <c r="Z2934" s="182">
        <f t="shared" si="739"/>
        <v>0</v>
      </c>
      <c r="AA2934" s="182">
        <f t="shared" si="739"/>
        <v>0</v>
      </c>
      <c r="AB2934" s="182">
        <f t="shared" si="739"/>
        <v>0</v>
      </c>
      <c r="AC2934" s="182">
        <f t="shared" si="739"/>
        <v>0</v>
      </c>
      <c r="AD2934" s="182">
        <f t="shared" si="739"/>
        <v>0</v>
      </c>
      <c r="AE2934" s="182">
        <f t="shared" si="739"/>
        <v>0</v>
      </c>
      <c r="AF2934" s="182">
        <f t="shared" si="739"/>
        <v>0</v>
      </c>
      <c r="AG2934" s="182">
        <f t="shared" si="739"/>
        <v>0</v>
      </c>
      <c r="AH2934" s="182">
        <f t="shared" si="739"/>
        <v>0</v>
      </c>
      <c r="AI2934" s="182">
        <f t="shared" si="739"/>
        <v>0</v>
      </c>
      <c r="AJ2934" s="182">
        <f t="shared" si="739"/>
        <v>0</v>
      </c>
      <c r="AK2934" s="182">
        <f t="shared" si="739"/>
        <v>0</v>
      </c>
      <c r="AL2934" s="182">
        <f t="shared" si="739"/>
        <v>0</v>
      </c>
      <c r="AM2934" s="182">
        <f t="shared" si="739"/>
        <v>0</v>
      </c>
      <c r="AN2934" s="182">
        <f t="shared" si="739"/>
        <v>0</v>
      </c>
      <c r="AO2934" s="182">
        <f t="shared" si="739"/>
        <v>0</v>
      </c>
      <c r="AP2934" s="182">
        <f t="shared" si="739"/>
        <v>0</v>
      </c>
      <c r="AQ2934" s="182">
        <f t="shared" si="739"/>
        <v>0</v>
      </c>
      <c r="AR2934" s="182">
        <f t="shared" si="739"/>
        <v>0</v>
      </c>
      <c r="AS2934" s="182">
        <f t="shared" si="739"/>
        <v>0</v>
      </c>
      <c r="AT2934" s="182">
        <f t="shared" si="739"/>
        <v>0</v>
      </c>
      <c r="AU2934" s="182">
        <f t="shared" si="739"/>
        <v>0</v>
      </c>
      <c r="AV2934" s="182">
        <f t="shared" si="739"/>
        <v>0</v>
      </c>
      <c r="AW2934" s="182">
        <f t="shared" si="739"/>
        <v>0</v>
      </c>
      <c r="AX2934" s="182">
        <f t="shared" si="739"/>
        <v>0</v>
      </c>
      <c r="AY2934" s="182">
        <f t="shared" si="739"/>
        <v>0</v>
      </c>
      <c r="AZ2934" s="182">
        <f t="shared" si="739"/>
        <v>0</v>
      </c>
      <c r="BA2934" s="182">
        <f t="shared" si="739"/>
        <v>0</v>
      </c>
      <c r="BB2934" s="182">
        <f t="shared" si="739"/>
        <v>0</v>
      </c>
      <c r="BC2934" s="182">
        <f t="shared" si="739"/>
        <v>0</v>
      </c>
      <c r="BD2934" s="182">
        <f t="shared" si="739"/>
        <v>0</v>
      </c>
      <c r="BE2934" s="182">
        <f t="shared" si="739"/>
        <v>0</v>
      </c>
      <c r="BF2934" s="182">
        <f t="shared" si="739"/>
        <v>0</v>
      </c>
      <c r="BG2934" s="182">
        <f t="shared" si="739"/>
        <v>0</v>
      </c>
      <c r="BH2934" s="182">
        <f t="shared" si="739"/>
        <v>0</v>
      </c>
      <c r="BI2934" s="182">
        <f t="shared" si="739"/>
        <v>0</v>
      </c>
      <c r="BJ2934" s="182">
        <f t="shared" si="739"/>
        <v>0</v>
      </c>
      <c r="BK2934" s="182">
        <f t="shared" si="739"/>
        <v>0</v>
      </c>
      <c r="BL2934" s="182">
        <f t="shared" si="739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780</v>
      </c>
      <c r="S2935" s="182">
        <f>S2938*$O$2936+S2941*$O$2939</f>
        <v>0</v>
      </c>
      <c r="T2935" s="182">
        <f t="shared" ref="T2935:BL2935" si="740">T2938*$O$2936+T2941*$O$2939</f>
        <v>0</v>
      </c>
      <c r="U2935" s="182">
        <f t="shared" si="740"/>
        <v>0</v>
      </c>
      <c r="V2935" s="182">
        <f t="shared" si="740"/>
        <v>0</v>
      </c>
      <c r="W2935" s="182">
        <f t="shared" si="740"/>
        <v>0</v>
      </c>
      <c r="X2935" s="182">
        <f t="shared" si="740"/>
        <v>0</v>
      </c>
      <c r="Y2935" s="182">
        <f t="shared" si="740"/>
        <v>0</v>
      </c>
      <c r="Z2935" s="182">
        <f t="shared" si="740"/>
        <v>0</v>
      </c>
      <c r="AA2935" s="182">
        <f t="shared" si="740"/>
        <v>0</v>
      </c>
      <c r="AB2935" s="182">
        <f t="shared" si="740"/>
        <v>0</v>
      </c>
      <c r="AC2935" s="182">
        <f t="shared" si="740"/>
        <v>0</v>
      </c>
      <c r="AD2935" s="182">
        <f t="shared" si="740"/>
        <v>0</v>
      </c>
      <c r="AE2935" s="182">
        <f t="shared" si="740"/>
        <v>0</v>
      </c>
      <c r="AF2935" s="182">
        <f t="shared" si="740"/>
        <v>0</v>
      </c>
      <c r="AG2935" s="182">
        <f t="shared" si="740"/>
        <v>0</v>
      </c>
      <c r="AH2935" s="182">
        <f t="shared" si="740"/>
        <v>0</v>
      </c>
      <c r="AI2935" s="182">
        <f t="shared" si="740"/>
        <v>0</v>
      </c>
      <c r="AJ2935" s="182">
        <f t="shared" si="740"/>
        <v>0</v>
      </c>
      <c r="AK2935" s="182">
        <f t="shared" si="740"/>
        <v>0</v>
      </c>
      <c r="AL2935" s="182">
        <f t="shared" si="740"/>
        <v>0</v>
      </c>
      <c r="AM2935" s="182">
        <f t="shared" si="740"/>
        <v>0</v>
      </c>
      <c r="AN2935" s="182">
        <f t="shared" si="740"/>
        <v>0</v>
      </c>
      <c r="AO2935" s="182">
        <f t="shared" si="740"/>
        <v>0</v>
      </c>
      <c r="AP2935" s="182">
        <f t="shared" si="740"/>
        <v>0</v>
      </c>
      <c r="AQ2935" s="182">
        <f t="shared" si="740"/>
        <v>0</v>
      </c>
      <c r="AR2935" s="182">
        <f t="shared" si="740"/>
        <v>0</v>
      </c>
      <c r="AS2935" s="182">
        <f t="shared" si="740"/>
        <v>0</v>
      </c>
      <c r="AT2935" s="182">
        <f t="shared" si="740"/>
        <v>0</v>
      </c>
      <c r="AU2935" s="182">
        <f t="shared" si="740"/>
        <v>0</v>
      </c>
      <c r="AV2935" s="182">
        <f t="shared" si="740"/>
        <v>0</v>
      </c>
      <c r="AW2935" s="182">
        <f t="shared" si="740"/>
        <v>0</v>
      </c>
      <c r="AX2935" s="182">
        <f t="shared" si="740"/>
        <v>0</v>
      </c>
      <c r="AY2935" s="182">
        <f t="shared" si="740"/>
        <v>0</v>
      </c>
      <c r="AZ2935" s="182">
        <f t="shared" si="740"/>
        <v>0.1</v>
      </c>
      <c r="BA2935" s="182">
        <f t="shared" si="740"/>
        <v>1</v>
      </c>
      <c r="BB2935" s="182">
        <f t="shared" si="740"/>
        <v>1</v>
      </c>
      <c r="BC2935" s="182">
        <f t="shared" si="740"/>
        <v>1</v>
      </c>
      <c r="BD2935" s="182">
        <f t="shared" si="740"/>
        <v>1</v>
      </c>
      <c r="BE2935" s="182">
        <f t="shared" si="740"/>
        <v>1</v>
      </c>
      <c r="BF2935" s="182">
        <f t="shared" si="740"/>
        <v>1</v>
      </c>
      <c r="BG2935" s="182">
        <f t="shared" si="740"/>
        <v>1</v>
      </c>
      <c r="BH2935" s="182">
        <f t="shared" si="740"/>
        <v>1</v>
      </c>
      <c r="BI2935" s="182">
        <f t="shared" si="740"/>
        <v>1</v>
      </c>
      <c r="BJ2935" s="182">
        <f t="shared" si="740"/>
        <v>1</v>
      </c>
      <c r="BK2935" s="182">
        <f t="shared" si="740"/>
        <v>1</v>
      </c>
      <c r="BL2935" s="182">
        <f t="shared" si="740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749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780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/>
      <c r="AY2938" s="182"/>
      <c r="AZ2938" s="182">
        <v>1</v>
      </c>
      <c r="BA2938" s="182">
        <v>1</v>
      </c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750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780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/>
      <c r="AZ2941" s="182"/>
      <c r="BA2941" s="182">
        <v>1</v>
      </c>
      <c r="BB2941" s="182">
        <v>1</v>
      </c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41">T2945*$O$2945+T2948*$O$2948</f>
        <v>0</v>
      </c>
      <c r="U2942" s="185">
        <f t="shared" si="741"/>
        <v>0</v>
      </c>
      <c r="V2942" s="185">
        <f t="shared" si="741"/>
        <v>0</v>
      </c>
      <c r="W2942" s="185">
        <f t="shared" si="741"/>
        <v>0</v>
      </c>
      <c r="X2942" s="185">
        <f t="shared" si="741"/>
        <v>0</v>
      </c>
      <c r="Y2942" s="185">
        <f t="shared" si="741"/>
        <v>0</v>
      </c>
      <c r="Z2942" s="185">
        <f t="shared" si="741"/>
        <v>0</v>
      </c>
      <c r="AA2942" s="185">
        <f t="shared" si="741"/>
        <v>0</v>
      </c>
      <c r="AB2942" s="185">
        <f t="shared" si="741"/>
        <v>0</v>
      </c>
      <c r="AC2942" s="185">
        <f t="shared" si="741"/>
        <v>0</v>
      </c>
      <c r="AD2942" s="185">
        <f t="shared" si="741"/>
        <v>0</v>
      </c>
      <c r="AE2942" s="185">
        <f t="shared" si="741"/>
        <v>0</v>
      </c>
      <c r="AF2942" s="185">
        <f t="shared" si="741"/>
        <v>0</v>
      </c>
      <c r="AG2942" s="185">
        <f t="shared" si="741"/>
        <v>0</v>
      </c>
      <c r="AH2942" s="185">
        <f t="shared" si="741"/>
        <v>0</v>
      </c>
      <c r="AI2942" s="185">
        <f t="shared" si="741"/>
        <v>0</v>
      </c>
      <c r="AJ2942" s="185">
        <f t="shared" si="741"/>
        <v>0</v>
      </c>
      <c r="AK2942" s="185">
        <f t="shared" si="741"/>
        <v>0</v>
      </c>
      <c r="AL2942" s="185">
        <f t="shared" si="741"/>
        <v>0</v>
      </c>
      <c r="AM2942" s="185">
        <f t="shared" si="741"/>
        <v>0</v>
      </c>
      <c r="AN2942" s="185">
        <f t="shared" si="741"/>
        <v>0</v>
      </c>
      <c r="AO2942" s="185">
        <f t="shared" si="741"/>
        <v>0</v>
      </c>
      <c r="AP2942" s="185">
        <f t="shared" si="741"/>
        <v>0</v>
      </c>
      <c r="AQ2942" s="185">
        <f t="shared" si="741"/>
        <v>0</v>
      </c>
      <c r="AR2942" s="185">
        <f t="shared" si="741"/>
        <v>0</v>
      </c>
      <c r="AS2942" s="185">
        <f t="shared" si="741"/>
        <v>0</v>
      </c>
      <c r="AT2942" s="185">
        <f t="shared" si="741"/>
        <v>0</v>
      </c>
      <c r="AU2942" s="185">
        <f t="shared" si="741"/>
        <v>0</v>
      </c>
      <c r="AV2942" s="185">
        <f t="shared" si="741"/>
        <v>0</v>
      </c>
      <c r="AW2942" s="185">
        <f t="shared" si="741"/>
        <v>0</v>
      </c>
      <c r="AX2942" s="185">
        <f t="shared" si="741"/>
        <v>0</v>
      </c>
      <c r="AY2942" s="185">
        <f t="shared" si="741"/>
        <v>0.7</v>
      </c>
      <c r="AZ2942" s="185">
        <f t="shared" si="741"/>
        <v>0.7</v>
      </c>
      <c r="BA2942" s="185">
        <f t="shared" si="741"/>
        <v>1</v>
      </c>
      <c r="BB2942" s="185">
        <f t="shared" si="741"/>
        <v>1</v>
      </c>
      <c r="BC2942" s="185">
        <f t="shared" si="741"/>
        <v>1</v>
      </c>
      <c r="BD2942" s="185">
        <f t="shared" si="741"/>
        <v>1</v>
      </c>
      <c r="BE2942" s="185">
        <f t="shared" si="741"/>
        <v>1</v>
      </c>
      <c r="BF2942" s="185">
        <f t="shared" si="741"/>
        <v>1</v>
      </c>
      <c r="BG2942" s="185">
        <f t="shared" si="741"/>
        <v>1</v>
      </c>
      <c r="BH2942" s="185">
        <f t="shared" si="741"/>
        <v>1</v>
      </c>
      <c r="BI2942" s="185">
        <f t="shared" si="741"/>
        <v>1</v>
      </c>
      <c r="BJ2942" s="185">
        <f t="shared" si="741"/>
        <v>1</v>
      </c>
      <c r="BK2942" s="185">
        <f t="shared" si="741"/>
        <v>1</v>
      </c>
      <c r="BL2942" s="185">
        <f t="shared" si="741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2">T2946*$O$2945+T2949*$O$2948</f>
        <v>0</v>
      </c>
      <c r="U2943" s="182">
        <f t="shared" si="742"/>
        <v>0</v>
      </c>
      <c r="V2943" s="182">
        <f t="shared" si="742"/>
        <v>0</v>
      </c>
      <c r="W2943" s="182">
        <f t="shared" si="742"/>
        <v>0</v>
      </c>
      <c r="X2943" s="182">
        <f t="shared" si="742"/>
        <v>0</v>
      </c>
      <c r="Y2943" s="182">
        <f t="shared" si="742"/>
        <v>0</v>
      </c>
      <c r="Z2943" s="182">
        <f t="shared" si="742"/>
        <v>0</v>
      </c>
      <c r="AA2943" s="182">
        <f t="shared" si="742"/>
        <v>0</v>
      </c>
      <c r="AB2943" s="182">
        <f t="shared" si="742"/>
        <v>0</v>
      </c>
      <c r="AC2943" s="182">
        <f t="shared" si="742"/>
        <v>0</v>
      </c>
      <c r="AD2943" s="182">
        <f t="shared" si="742"/>
        <v>0</v>
      </c>
      <c r="AE2943" s="182">
        <f t="shared" si="742"/>
        <v>0</v>
      </c>
      <c r="AF2943" s="182">
        <f t="shared" si="742"/>
        <v>0</v>
      </c>
      <c r="AG2943" s="182">
        <f t="shared" si="742"/>
        <v>0</v>
      </c>
      <c r="AH2943" s="182">
        <f t="shared" si="742"/>
        <v>0</v>
      </c>
      <c r="AI2943" s="182">
        <f t="shared" si="742"/>
        <v>0</v>
      </c>
      <c r="AJ2943" s="182">
        <f t="shared" si="742"/>
        <v>0</v>
      </c>
      <c r="AK2943" s="182">
        <f t="shared" si="742"/>
        <v>0</v>
      </c>
      <c r="AL2943" s="182">
        <f t="shared" si="742"/>
        <v>0</v>
      </c>
      <c r="AM2943" s="182">
        <f t="shared" si="742"/>
        <v>0</v>
      </c>
      <c r="AN2943" s="182">
        <f t="shared" si="742"/>
        <v>0</v>
      </c>
      <c r="AO2943" s="182">
        <f t="shared" si="742"/>
        <v>0</v>
      </c>
      <c r="AP2943" s="182">
        <f t="shared" si="742"/>
        <v>0</v>
      </c>
      <c r="AQ2943" s="182">
        <f t="shared" si="742"/>
        <v>0</v>
      </c>
      <c r="AR2943" s="182">
        <f t="shared" si="742"/>
        <v>0</v>
      </c>
      <c r="AS2943" s="182">
        <f t="shared" si="742"/>
        <v>0</v>
      </c>
      <c r="AT2943" s="182">
        <f t="shared" si="742"/>
        <v>0</v>
      </c>
      <c r="AU2943" s="182">
        <f t="shared" si="742"/>
        <v>0</v>
      </c>
      <c r="AV2943" s="182">
        <f t="shared" si="742"/>
        <v>0</v>
      </c>
      <c r="AW2943" s="182">
        <f t="shared" si="742"/>
        <v>0</v>
      </c>
      <c r="AX2943" s="182">
        <f t="shared" si="742"/>
        <v>0</v>
      </c>
      <c r="AY2943" s="182">
        <f t="shared" si="742"/>
        <v>0</v>
      </c>
      <c r="AZ2943" s="182">
        <f t="shared" si="742"/>
        <v>0</v>
      </c>
      <c r="BA2943" s="182">
        <f t="shared" si="742"/>
        <v>0</v>
      </c>
      <c r="BB2943" s="182">
        <f t="shared" si="742"/>
        <v>0</v>
      </c>
      <c r="BC2943" s="182">
        <f t="shared" si="742"/>
        <v>0</v>
      </c>
      <c r="BD2943" s="182">
        <f t="shared" si="742"/>
        <v>0</v>
      </c>
      <c r="BE2943" s="182">
        <f t="shared" si="742"/>
        <v>0</v>
      </c>
      <c r="BF2943" s="182">
        <f t="shared" si="742"/>
        <v>0</v>
      </c>
      <c r="BG2943" s="182">
        <f t="shared" si="742"/>
        <v>0</v>
      </c>
      <c r="BH2943" s="182">
        <f t="shared" si="742"/>
        <v>0</v>
      </c>
      <c r="BI2943" s="182">
        <f t="shared" si="742"/>
        <v>0</v>
      </c>
      <c r="BJ2943" s="182">
        <f t="shared" si="742"/>
        <v>0</v>
      </c>
      <c r="BK2943" s="182">
        <f t="shared" si="742"/>
        <v>0</v>
      </c>
      <c r="BL2943" s="182">
        <f t="shared" si="742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780</v>
      </c>
      <c r="S2944" s="182">
        <f>S2947*$O$2945+S2950*$O$2948</f>
        <v>0</v>
      </c>
      <c r="T2944" s="182">
        <f t="shared" ref="T2944:BL2944" si="743">T2947*$O$2945+T2950*$O$2948</f>
        <v>0</v>
      </c>
      <c r="U2944" s="182">
        <f t="shared" si="743"/>
        <v>0</v>
      </c>
      <c r="V2944" s="182">
        <f t="shared" si="743"/>
        <v>0</v>
      </c>
      <c r="W2944" s="182">
        <f t="shared" si="743"/>
        <v>0</v>
      </c>
      <c r="X2944" s="182">
        <f t="shared" si="743"/>
        <v>0</v>
      </c>
      <c r="Y2944" s="182">
        <f t="shared" si="743"/>
        <v>0</v>
      </c>
      <c r="Z2944" s="182">
        <f t="shared" si="743"/>
        <v>0</v>
      </c>
      <c r="AA2944" s="182">
        <f t="shared" si="743"/>
        <v>0</v>
      </c>
      <c r="AB2944" s="182">
        <f t="shared" si="743"/>
        <v>0</v>
      </c>
      <c r="AC2944" s="182">
        <f t="shared" si="743"/>
        <v>0</v>
      </c>
      <c r="AD2944" s="182">
        <f t="shared" si="743"/>
        <v>0</v>
      </c>
      <c r="AE2944" s="182">
        <f t="shared" si="743"/>
        <v>0</v>
      </c>
      <c r="AF2944" s="182">
        <f t="shared" si="743"/>
        <v>0</v>
      </c>
      <c r="AG2944" s="182">
        <f t="shared" si="743"/>
        <v>0</v>
      </c>
      <c r="AH2944" s="182">
        <f t="shared" si="743"/>
        <v>0</v>
      </c>
      <c r="AI2944" s="182">
        <f t="shared" si="743"/>
        <v>0</v>
      </c>
      <c r="AJ2944" s="182">
        <f t="shared" si="743"/>
        <v>0</v>
      </c>
      <c r="AK2944" s="182">
        <f t="shared" si="743"/>
        <v>0</v>
      </c>
      <c r="AL2944" s="182">
        <f t="shared" si="743"/>
        <v>0</v>
      </c>
      <c r="AM2944" s="182">
        <f t="shared" si="743"/>
        <v>0</v>
      </c>
      <c r="AN2944" s="182">
        <f t="shared" si="743"/>
        <v>0</v>
      </c>
      <c r="AO2944" s="182">
        <f t="shared" si="743"/>
        <v>0</v>
      </c>
      <c r="AP2944" s="182">
        <f t="shared" si="743"/>
        <v>0</v>
      </c>
      <c r="AQ2944" s="182">
        <f t="shared" si="743"/>
        <v>0</v>
      </c>
      <c r="AR2944" s="182">
        <f t="shared" si="743"/>
        <v>0</v>
      </c>
      <c r="AS2944" s="182">
        <f t="shared" si="743"/>
        <v>0</v>
      </c>
      <c r="AT2944" s="182">
        <f t="shared" si="743"/>
        <v>0</v>
      </c>
      <c r="AU2944" s="182">
        <f t="shared" si="743"/>
        <v>0</v>
      </c>
      <c r="AV2944" s="182">
        <f t="shared" si="743"/>
        <v>0</v>
      </c>
      <c r="AW2944" s="182">
        <f t="shared" si="743"/>
        <v>0</v>
      </c>
      <c r="AX2944" s="182">
        <f t="shared" si="743"/>
        <v>0</v>
      </c>
      <c r="AY2944" s="182">
        <f t="shared" si="743"/>
        <v>0</v>
      </c>
      <c r="AZ2944" s="182">
        <f t="shared" si="743"/>
        <v>0</v>
      </c>
      <c r="BA2944" s="182">
        <f t="shared" si="743"/>
        <v>0.7</v>
      </c>
      <c r="BB2944" s="182">
        <f t="shared" si="743"/>
        <v>0.7</v>
      </c>
      <c r="BC2944" s="182">
        <f t="shared" si="743"/>
        <v>1</v>
      </c>
      <c r="BD2944" s="182">
        <f t="shared" si="743"/>
        <v>1</v>
      </c>
      <c r="BE2944" s="182">
        <f t="shared" si="743"/>
        <v>1</v>
      </c>
      <c r="BF2944" s="182">
        <f t="shared" si="743"/>
        <v>1</v>
      </c>
      <c r="BG2944" s="182">
        <f t="shared" si="743"/>
        <v>1</v>
      </c>
      <c r="BH2944" s="182">
        <f t="shared" si="743"/>
        <v>1</v>
      </c>
      <c r="BI2944" s="182">
        <f t="shared" si="743"/>
        <v>1</v>
      </c>
      <c r="BJ2944" s="182">
        <f t="shared" si="743"/>
        <v>1</v>
      </c>
      <c r="BK2944" s="182">
        <f t="shared" si="743"/>
        <v>1</v>
      </c>
      <c r="BL2944" s="182">
        <f t="shared" si="743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748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780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/>
      <c r="AZ2947" s="182"/>
      <c r="BA2947" s="182">
        <v>1</v>
      </c>
      <c r="BB2947" s="182">
        <v>1</v>
      </c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751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780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/>
      <c r="BB2950" s="182"/>
      <c r="BC2950" s="182">
        <v>1</v>
      </c>
      <c r="BD2950" s="182">
        <v>1</v>
      </c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780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/>
      <c r="BB2953" s="182"/>
      <c r="BC2953" s="182">
        <v>1</v>
      </c>
      <c r="BD2953" s="182">
        <v>1</v>
      </c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780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/>
      <c r="AZ2956" s="182"/>
      <c r="BA2956" s="182">
        <v>1</v>
      </c>
      <c r="BB2956" s="182">
        <v>1</v>
      </c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780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/>
      <c r="BB2959" s="182"/>
      <c r="BC2959" s="182">
        <v>1</v>
      </c>
      <c r="BD2959" s="182">
        <v>1</v>
      </c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780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/>
      <c r="BD2962" s="182"/>
      <c r="BE2962" s="182">
        <v>1</v>
      </c>
      <c r="BF2962" s="182">
        <v>1</v>
      </c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780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/>
      <c r="BA2965" s="182"/>
      <c r="BB2965" s="182">
        <v>1</v>
      </c>
      <c r="BC2965" s="182">
        <v>1</v>
      </c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4">T2969*$O$2969+T2972*$O$2972</f>
        <v>0</v>
      </c>
      <c r="U2966" s="185">
        <f t="shared" si="744"/>
        <v>0</v>
      </c>
      <c r="V2966" s="185">
        <f t="shared" si="744"/>
        <v>0</v>
      </c>
      <c r="W2966" s="185">
        <f t="shared" si="744"/>
        <v>0</v>
      </c>
      <c r="X2966" s="185">
        <f t="shared" si="744"/>
        <v>0</v>
      </c>
      <c r="Y2966" s="185">
        <f t="shared" si="744"/>
        <v>0</v>
      </c>
      <c r="Z2966" s="185">
        <f t="shared" si="744"/>
        <v>0</v>
      </c>
      <c r="AA2966" s="185">
        <f t="shared" si="744"/>
        <v>0</v>
      </c>
      <c r="AB2966" s="185">
        <f t="shared" si="744"/>
        <v>0</v>
      </c>
      <c r="AC2966" s="185">
        <f t="shared" si="744"/>
        <v>0</v>
      </c>
      <c r="AD2966" s="185">
        <f t="shared" si="744"/>
        <v>0</v>
      </c>
      <c r="AE2966" s="185">
        <f t="shared" si="744"/>
        <v>0</v>
      </c>
      <c r="AF2966" s="185">
        <f t="shared" si="744"/>
        <v>0</v>
      </c>
      <c r="AG2966" s="185">
        <f t="shared" si="744"/>
        <v>0</v>
      </c>
      <c r="AH2966" s="185">
        <f t="shared" si="744"/>
        <v>0</v>
      </c>
      <c r="AI2966" s="185">
        <f t="shared" si="744"/>
        <v>0</v>
      </c>
      <c r="AJ2966" s="185">
        <f t="shared" si="744"/>
        <v>0</v>
      </c>
      <c r="AK2966" s="185">
        <f t="shared" si="744"/>
        <v>0</v>
      </c>
      <c r="AL2966" s="185">
        <f t="shared" si="744"/>
        <v>0</v>
      </c>
      <c r="AM2966" s="185">
        <f t="shared" si="744"/>
        <v>0</v>
      </c>
      <c r="AN2966" s="185">
        <f t="shared" si="744"/>
        <v>0</v>
      </c>
      <c r="AO2966" s="185">
        <f t="shared" si="744"/>
        <v>0</v>
      </c>
      <c r="AP2966" s="185">
        <f t="shared" si="744"/>
        <v>0</v>
      </c>
      <c r="AQ2966" s="185">
        <f t="shared" si="744"/>
        <v>0</v>
      </c>
      <c r="AR2966" s="185">
        <f t="shared" si="744"/>
        <v>0</v>
      </c>
      <c r="AS2966" s="185">
        <f t="shared" si="744"/>
        <v>0</v>
      </c>
      <c r="AT2966" s="185">
        <f t="shared" si="744"/>
        <v>0</v>
      </c>
      <c r="AU2966" s="185">
        <f t="shared" si="744"/>
        <v>0</v>
      </c>
      <c r="AV2966" s="185">
        <f t="shared" si="744"/>
        <v>0</v>
      </c>
      <c r="AW2966" s="185">
        <f t="shared" si="744"/>
        <v>0</v>
      </c>
      <c r="AX2966" s="185">
        <f t="shared" si="744"/>
        <v>0</v>
      </c>
      <c r="AY2966" s="185">
        <f t="shared" si="744"/>
        <v>0</v>
      </c>
      <c r="AZ2966" s="185">
        <f t="shared" si="744"/>
        <v>0</v>
      </c>
      <c r="BA2966" s="185">
        <f t="shared" si="744"/>
        <v>0.8</v>
      </c>
      <c r="BB2966" s="185">
        <f t="shared" si="744"/>
        <v>0.8</v>
      </c>
      <c r="BC2966" s="185">
        <f t="shared" si="744"/>
        <v>1</v>
      </c>
      <c r="BD2966" s="185">
        <f t="shared" si="744"/>
        <v>1</v>
      </c>
      <c r="BE2966" s="185">
        <f t="shared" si="744"/>
        <v>1</v>
      </c>
      <c r="BF2966" s="185">
        <f t="shared" si="744"/>
        <v>1</v>
      </c>
      <c r="BG2966" s="185">
        <f t="shared" si="744"/>
        <v>1</v>
      </c>
      <c r="BH2966" s="185">
        <f t="shared" si="744"/>
        <v>1</v>
      </c>
      <c r="BI2966" s="185">
        <f t="shared" si="744"/>
        <v>1</v>
      </c>
      <c r="BJ2966" s="185">
        <f t="shared" si="744"/>
        <v>1</v>
      </c>
      <c r="BK2966" s="185">
        <f t="shared" si="744"/>
        <v>1</v>
      </c>
      <c r="BL2966" s="185">
        <f t="shared" si="744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5">T2970*$O$2969+T2973*$O$2972</f>
        <v>0</v>
      </c>
      <c r="U2967" s="182">
        <f t="shared" si="745"/>
        <v>0</v>
      </c>
      <c r="V2967" s="182">
        <f t="shared" si="745"/>
        <v>0</v>
      </c>
      <c r="W2967" s="182">
        <f t="shared" si="745"/>
        <v>0</v>
      </c>
      <c r="X2967" s="182">
        <f t="shared" si="745"/>
        <v>0</v>
      </c>
      <c r="Y2967" s="182">
        <f t="shared" si="745"/>
        <v>0</v>
      </c>
      <c r="Z2967" s="182">
        <f t="shared" si="745"/>
        <v>0</v>
      </c>
      <c r="AA2967" s="182">
        <f t="shared" si="745"/>
        <v>0</v>
      </c>
      <c r="AB2967" s="182">
        <f t="shared" si="745"/>
        <v>0</v>
      </c>
      <c r="AC2967" s="182">
        <f t="shared" si="745"/>
        <v>0</v>
      </c>
      <c r="AD2967" s="182">
        <f t="shared" si="745"/>
        <v>0</v>
      </c>
      <c r="AE2967" s="182">
        <f t="shared" si="745"/>
        <v>0</v>
      </c>
      <c r="AF2967" s="182">
        <f t="shared" si="745"/>
        <v>0</v>
      </c>
      <c r="AG2967" s="182">
        <f t="shared" si="745"/>
        <v>0</v>
      </c>
      <c r="AH2967" s="182">
        <f t="shared" si="745"/>
        <v>0</v>
      </c>
      <c r="AI2967" s="182">
        <f t="shared" si="745"/>
        <v>0</v>
      </c>
      <c r="AJ2967" s="182">
        <f t="shared" si="745"/>
        <v>0</v>
      </c>
      <c r="AK2967" s="182">
        <f t="shared" si="745"/>
        <v>0</v>
      </c>
      <c r="AL2967" s="182">
        <f t="shared" si="745"/>
        <v>0</v>
      </c>
      <c r="AM2967" s="182">
        <f t="shared" si="745"/>
        <v>0</v>
      </c>
      <c r="AN2967" s="182">
        <f t="shared" si="745"/>
        <v>0</v>
      </c>
      <c r="AO2967" s="182">
        <f t="shared" si="745"/>
        <v>0</v>
      </c>
      <c r="AP2967" s="182">
        <f t="shared" si="745"/>
        <v>0</v>
      </c>
      <c r="AQ2967" s="182">
        <f t="shared" si="745"/>
        <v>0</v>
      </c>
      <c r="AR2967" s="182">
        <f t="shared" si="745"/>
        <v>0</v>
      </c>
      <c r="AS2967" s="182">
        <f t="shared" si="745"/>
        <v>0</v>
      </c>
      <c r="AT2967" s="182">
        <f t="shared" si="745"/>
        <v>0</v>
      </c>
      <c r="AU2967" s="182">
        <f t="shared" si="745"/>
        <v>0</v>
      </c>
      <c r="AV2967" s="182">
        <f t="shared" si="745"/>
        <v>0</v>
      </c>
      <c r="AW2967" s="182">
        <f t="shared" si="745"/>
        <v>0</v>
      </c>
      <c r="AX2967" s="182">
        <f t="shared" si="745"/>
        <v>0</v>
      </c>
      <c r="AY2967" s="182">
        <f t="shared" si="745"/>
        <v>0</v>
      </c>
      <c r="AZ2967" s="182">
        <f t="shared" si="745"/>
        <v>0</v>
      </c>
      <c r="BA2967" s="182">
        <f t="shared" si="745"/>
        <v>0</v>
      </c>
      <c r="BB2967" s="182">
        <f t="shared" si="745"/>
        <v>0</v>
      </c>
      <c r="BC2967" s="182">
        <f t="shared" si="745"/>
        <v>0</v>
      </c>
      <c r="BD2967" s="182">
        <f t="shared" si="745"/>
        <v>0</v>
      </c>
      <c r="BE2967" s="182">
        <f t="shared" si="745"/>
        <v>0</v>
      </c>
      <c r="BF2967" s="182">
        <f t="shared" si="745"/>
        <v>0</v>
      </c>
      <c r="BG2967" s="182">
        <f t="shared" si="745"/>
        <v>0</v>
      </c>
      <c r="BH2967" s="182">
        <f t="shared" si="745"/>
        <v>0</v>
      </c>
      <c r="BI2967" s="182">
        <f t="shared" si="745"/>
        <v>0</v>
      </c>
      <c r="BJ2967" s="182">
        <f t="shared" si="745"/>
        <v>0</v>
      </c>
      <c r="BK2967" s="182">
        <f t="shared" si="745"/>
        <v>0</v>
      </c>
      <c r="BL2967" s="182">
        <f t="shared" si="745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780</v>
      </c>
      <c r="S2968" s="182">
        <f>S2971*$O$2969+S2974*$O$2972</f>
        <v>0</v>
      </c>
      <c r="T2968" s="182">
        <f t="shared" ref="T2968:BL2968" si="746">T2971*$O$2969+T2974*$O$2972</f>
        <v>0</v>
      </c>
      <c r="U2968" s="182">
        <f t="shared" si="746"/>
        <v>0</v>
      </c>
      <c r="V2968" s="182">
        <f t="shared" si="746"/>
        <v>0</v>
      </c>
      <c r="W2968" s="182">
        <f t="shared" si="746"/>
        <v>0</v>
      </c>
      <c r="X2968" s="182">
        <f t="shared" si="746"/>
        <v>0</v>
      </c>
      <c r="Y2968" s="182">
        <f t="shared" si="746"/>
        <v>0</v>
      </c>
      <c r="Z2968" s="182">
        <f t="shared" si="746"/>
        <v>0</v>
      </c>
      <c r="AA2968" s="182">
        <f t="shared" si="746"/>
        <v>0</v>
      </c>
      <c r="AB2968" s="182">
        <f t="shared" si="746"/>
        <v>0</v>
      </c>
      <c r="AC2968" s="182">
        <f t="shared" si="746"/>
        <v>0</v>
      </c>
      <c r="AD2968" s="182">
        <f t="shared" si="746"/>
        <v>0</v>
      </c>
      <c r="AE2968" s="182">
        <f t="shared" si="746"/>
        <v>0</v>
      </c>
      <c r="AF2968" s="182">
        <f t="shared" si="746"/>
        <v>0</v>
      </c>
      <c r="AG2968" s="182">
        <f t="shared" si="746"/>
        <v>0</v>
      </c>
      <c r="AH2968" s="182">
        <f t="shared" si="746"/>
        <v>0</v>
      </c>
      <c r="AI2968" s="182">
        <f t="shared" si="746"/>
        <v>0</v>
      </c>
      <c r="AJ2968" s="182">
        <f t="shared" si="746"/>
        <v>0</v>
      </c>
      <c r="AK2968" s="182">
        <f t="shared" si="746"/>
        <v>0</v>
      </c>
      <c r="AL2968" s="182">
        <f t="shared" si="746"/>
        <v>0</v>
      </c>
      <c r="AM2968" s="182">
        <f t="shared" si="746"/>
        <v>0</v>
      </c>
      <c r="AN2968" s="182">
        <f t="shared" si="746"/>
        <v>0</v>
      </c>
      <c r="AO2968" s="182">
        <f t="shared" si="746"/>
        <v>0</v>
      </c>
      <c r="AP2968" s="182">
        <f t="shared" si="746"/>
        <v>0</v>
      </c>
      <c r="AQ2968" s="182">
        <f t="shared" si="746"/>
        <v>0</v>
      </c>
      <c r="AR2968" s="182">
        <f t="shared" si="746"/>
        <v>0</v>
      </c>
      <c r="AS2968" s="182">
        <f t="shared" si="746"/>
        <v>0</v>
      </c>
      <c r="AT2968" s="182">
        <f t="shared" si="746"/>
        <v>0</v>
      </c>
      <c r="AU2968" s="182">
        <f t="shared" si="746"/>
        <v>0</v>
      </c>
      <c r="AV2968" s="182">
        <f t="shared" si="746"/>
        <v>0</v>
      </c>
      <c r="AW2968" s="182">
        <f t="shared" si="746"/>
        <v>0</v>
      </c>
      <c r="AX2968" s="182">
        <f t="shared" si="746"/>
        <v>0</v>
      </c>
      <c r="AY2968" s="182">
        <f t="shared" si="746"/>
        <v>0</v>
      </c>
      <c r="AZ2968" s="182">
        <f t="shared" si="746"/>
        <v>0</v>
      </c>
      <c r="BA2968" s="182">
        <f t="shared" si="746"/>
        <v>0</v>
      </c>
      <c r="BB2968" s="182">
        <f t="shared" si="746"/>
        <v>0</v>
      </c>
      <c r="BC2968" s="182">
        <f t="shared" si="746"/>
        <v>0.8</v>
      </c>
      <c r="BD2968" s="182">
        <f t="shared" si="746"/>
        <v>0.8</v>
      </c>
      <c r="BE2968" s="182">
        <f t="shared" si="746"/>
        <v>1</v>
      </c>
      <c r="BF2968" s="182">
        <f t="shared" si="746"/>
        <v>1</v>
      </c>
      <c r="BG2968" s="182">
        <f t="shared" si="746"/>
        <v>1</v>
      </c>
      <c r="BH2968" s="182">
        <f t="shared" si="746"/>
        <v>1</v>
      </c>
      <c r="BI2968" s="182">
        <f t="shared" si="746"/>
        <v>1</v>
      </c>
      <c r="BJ2968" s="182">
        <f t="shared" si="746"/>
        <v>1</v>
      </c>
      <c r="BK2968" s="182">
        <f t="shared" si="746"/>
        <v>1</v>
      </c>
      <c r="BL2968" s="182">
        <f t="shared" si="746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748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780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/>
      <c r="BB2971" s="182"/>
      <c r="BC2971" s="182">
        <v>1</v>
      </c>
      <c r="BD2971" s="182">
        <v>1</v>
      </c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752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780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/>
      <c r="BD2974" s="182"/>
      <c r="BE2974" s="182">
        <v>1</v>
      </c>
      <c r="BF2974" s="182">
        <v>1</v>
      </c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7">T2978*$N$2978+T2987*$N$2987+T2990*$N$2990+T2993*$N$2993+T2996*$N$2996+T2999*$N$2999+T3008*$N$3008+T3017*$N$3017+T3020*$N$3020+T3023*$N$3023+T3026*$N$3026+T3029*$N$3029+T3032*$N$3032</f>
        <v>0</v>
      </c>
      <c r="U2975" s="187">
        <f t="shared" si="747"/>
        <v>0</v>
      </c>
      <c r="V2975" s="187">
        <f t="shared" si="747"/>
        <v>0</v>
      </c>
      <c r="W2975" s="187">
        <f t="shared" si="747"/>
        <v>0</v>
      </c>
      <c r="X2975" s="187">
        <f t="shared" si="747"/>
        <v>0</v>
      </c>
      <c r="Y2975" s="187">
        <f t="shared" si="747"/>
        <v>0</v>
      </c>
      <c r="Z2975" s="187">
        <f t="shared" si="747"/>
        <v>0</v>
      </c>
      <c r="AA2975" s="187">
        <f t="shared" si="747"/>
        <v>0</v>
      </c>
      <c r="AB2975" s="187">
        <f t="shared" si="747"/>
        <v>0</v>
      </c>
      <c r="AC2975" s="187">
        <f t="shared" si="747"/>
        <v>0</v>
      </c>
      <c r="AD2975" s="187">
        <f t="shared" si="747"/>
        <v>0</v>
      </c>
      <c r="AE2975" s="187">
        <f t="shared" si="747"/>
        <v>0</v>
      </c>
      <c r="AF2975" s="187">
        <f t="shared" si="747"/>
        <v>0</v>
      </c>
      <c r="AG2975" s="187">
        <f t="shared" si="747"/>
        <v>0</v>
      </c>
      <c r="AH2975" s="187">
        <f t="shared" si="747"/>
        <v>0</v>
      </c>
      <c r="AI2975" s="187">
        <f t="shared" si="747"/>
        <v>0</v>
      </c>
      <c r="AJ2975" s="187">
        <f t="shared" si="747"/>
        <v>0</v>
      </c>
      <c r="AK2975" s="187">
        <f t="shared" si="747"/>
        <v>0</v>
      </c>
      <c r="AL2975" s="187">
        <f t="shared" si="747"/>
        <v>0</v>
      </c>
      <c r="AM2975" s="187">
        <f t="shared" si="747"/>
        <v>0</v>
      </c>
      <c r="AN2975" s="187">
        <f t="shared" si="747"/>
        <v>0</v>
      </c>
      <c r="AO2975" s="187">
        <f t="shared" si="747"/>
        <v>0</v>
      </c>
      <c r="AP2975" s="187">
        <f t="shared" si="747"/>
        <v>0</v>
      </c>
      <c r="AQ2975" s="187">
        <f t="shared" si="747"/>
        <v>0</v>
      </c>
      <c r="AR2975" s="187">
        <f t="shared" si="747"/>
        <v>0</v>
      </c>
      <c r="AS2975" s="187">
        <f t="shared" si="747"/>
        <v>0</v>
      </c>
      <c r="AT2975" s="187">
        <f t="shared" si="747"/>
        <v>0</v>
      </c>
      <c r="AU2975" s="187">
        <f t="shared" si="747"/>
        <v>6.512144670733587E-2</v>
      </c>
      <c r="AV2975" s="187">
        <f t="shared" si="747"/>
        <v>6.512144670733587E-2</v>
      </c>
      <c r="AW2975" s="187">
        <f t="shared" si="747"/>
        <v>8.1401808384169841E-2</v>
      </c>
      <c r="AX2975" s="187">
        <f t="shared" si="747"/>
        <v>8.9736912281074249E-2</v>
      </c>
      <c r="AY2975" s="187">
        <f t="shared" si="747"/>
        <v>0.33881888489113426</v>
      </c>
      <c r="AZ2975" s="187">
        <f t="shared" si="747"/>
        <v>0.45315347632478503</v>
      </c>
      <c r="BA2975" s="187">
        <f t="shared" si="747"/>
        <v>0.70105721374055552</v>
      </c>
      <c r="BB2975" s="187">
        <f t="shared" si="747"/>
        <v>0.80365523464733246</v>
      </c>
      <c r="BC2975" s="187">
        <f t="shared" si="747"/>
        <v>1.0000000000000002</v>
      </c>
      <c r="BD2975" s="187">
        <f t="shared" si="747"/>
        <v>1.0000000000000002</v>
      </c>
      <c r="BE2975" s="187">
        <f t="shared" si="747"/>
        <v>1.0000000000000002</v>
      </c>
      <c r="BF2975" s="187">
        <f t="shared" si="747"/>
        <v>1.0000000000000002</v>
      </c>
      <c r="BG2975" s="187">
        <f t="shared" si="747"/>
        <v>1.0000000000000002</v>
      </c>
      <c r="BH2975" s="187">
        <f t="shared" si="747"/>
        <v>1.0000000000000002</v>
      </c>
      <c r="BI2975" s="187">
        <f t="shared" si="747"/>
        <v>1.0000000000000002</v>
      </c>
      <c r="BJ2975" s="187">
        <f t="shared" si="747"/>
        <v>1.0000000000000002</v>
      </c>
      <c r="BK2975" s="187">
        <f t="shared" si="747"/>
        <v>1.0000000000000002</v>
      </c>
      <c r="BL2975" s="187">
        <f t="shared" si="747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8">T2979*$N$2978+T2988*$N$2987+T2991*$N$2990+T2994*$N$2993+T2997*$N$2996+T3000*$N$2999+T3009*$N$3008+T3018*$N$3017+T3021*$N$3020+T3024*$N$3023+T3027*$N$3026+T3030*$N$3029+T3033*$N$3032</f>
        <v>0</v>
      </c>
      <c r="U2976" s="182">
        <f t="shared" si="748"/>
        <v>0</v>
      </c>
      <c r="V2976" s="182">
        <f t="shared" si="748"/>
        <v>0</v>
      </c>
      <c r="W2976" s="182">
        <f t="shared" si="748"/>
        <v>0</v>
      </c>
      <c r="X2976" s="182">
        <f t="shared" si="748"/>
        <v>0</v>
      </c>
      <c r="Y2976" s="182">
        <f t="shared" si="748"/>
        <v>0</v>
      </c>
      <c r="Z2976" s="182">
        <f t="shared" si="748"/>
        <v>0</v>
      </c>
      <c r="AA2976" s="182">
        <f t="shared" si="748"/>
        <v>0</v>
      </c>
      <c r="AB2976" s="182">
        <f t="shared" si="748"/>
        <v>0</v>
      </c>
      <c r="AC2976" s="182">
        <f t="shared" si="748"/>
        <v>0</v>
      </c>
      <c r="AD2976" s="182">
        <f t="shared" si="748"/>
        <v>0</v>
      </c>
      <c r="AE2976" s="182">
        <f t="shared" si="748"/>
        <v>0</v>
      </c>
      <c r="AF2976" s="182">
        <f t="shared" si="748"/>
        <v>0</v>
      </c>
      <c r="AG2976" s="182">
        <f t="shared" si="748"/>
        <v>0</v>
      </c>
      <c r="AH2976" s="182">
        <f t="shared" si="748"/>
        <v>0</v>
      </c>
      <c r="AI2976" s="182">
        <f t="shared" si="748"/>
        <v>0</v>
      </c>
      <c r="AJ2976" s="182">
        <f t="shared" si="748"/>
        <v>0</v>
      </c>
      <c r="AK2976" s="182">
        <f t="shared" si="748"/>
        <v>0</v>
      </c>
      <c r="AL2976" s="182">
        <f t="shared" si="748"/>
        <v>0</v>
      </c>
      <c r="AM2976" s="182">
        <f t="shared" si="748"/>
        <v>0</v>
      </c>
      <c r="AN2976" s="182">
        <f t="shared" si="748"/>
        <v>0</v>
      </c>
      <c r="AO2976" s="182">
        <f t="shared" si="748"/>
        <v>0</v>
      </c>
      <c r="AP2976" s="182">
        <f t="shared" si="748"/>
        <v>0</v>
      </c>
      <c r="AQ2976" s="182">
        <f t="shared" si="748"/>
        <v>0</v>
      </c>
      <c r="AR2976" s="182">
        <f t="shared" si="748"/>
        <v>0</v>
      </c>
      <c r="AS2976" s="182">
        <f t="shared" si="748"/>
        <v>0</v>
      </c>
      <c r="AT2976" s="182">
        <f t="shared" si="748"/>
        <v>0</v>
      </c>
      <c r="AU2976" s="182">
        <f t="shared" si="748"/>
        <v>0</v>
      </c>
      <c r="AV2976" s="182">
        <f t="shared" si="748"/>
        <v>0</v>
      </c>
      <c r="AW2976" s="182">
        <f t="shared" si="748"/>
        <v>0</v>
      </c>
      <c r="AX2976" s="182">
        <f t="shared" si="748"/>
        <v>0</v>
      </c>
      <c r="AY2976" s="182">
        <f t="shared" si="748"/>
        <v>0</v>
      </c>
      <c r="AZ2976" s="182">
        <f t="shared" si="748"/>
        <v>0</v>
      </c>
      <c r="BA2976" s="182">
        <f t="shared" si="748"/>
        <v>0</v>
      </c>
      <c r="BB2976" s="182">
        <f t="shared" si="748"/>
        <v>0</v>
      </c>
      <c r="BC2976" s="182">
        <f t="shared" si="748"/>
        <v>0</v>
      </c>
      <c r="BD2976" s="182">
        <f t="shared" si="748"/>
        <v>0</v>
      </c>
      <c r="BE2976" s="182">
        <f t="shared" si="748"/>
        <v>0</v>
      </c>
      <c r="BF2976" s="182">
        <f t="shared" si="748"/>
        <v>0</v>
      </c>
      <c r="BG2976" s="182">
        <f t="shared" si="748"/>
        <v>0</v>
      </c>
      <c r="BH2976" s="182">
        <f t="shared" si="748"/>
        <v>0</v>
      </c>
      <c r="BI2976" s="182">
        <f t="shared" si="748"/>
        <v>0</v>
      </c>
      <c r="BJ2976" s="182">
        <f t="shared" si="748"/>
        <v>0</v>
      </c>
      <c r="BK2976" s="182">
        <f t="shared" si="748"/>
        <v>0</v>
      </c>
      <c r="BL2976" s="182">
        <f t="shared" si="748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780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9">T2980*$N$2978+T2989*$N$2987+T2992*$N$2990+T2995*$N$2993+T2998*$N$2996+T3001*$N$2999+T3010*$N$3008+T3019*$N$3017+T3022*$N$3020+T3025*$N$3023+T3028*$N$3026+T3031*$N$3029+T3034*$N$3032</f>
        <v>0</v>
      </c>
      <c r="U2977" s="182">
        <f t="shared" si="749"/>
        <v>0</v>
      </c>
      <c r="V2977" s="182">
        <f t="shared" si="749"/>
        <v>0</v>
      </c>
      <c r="W2977" s="182">
        <f t="shared" si="749"/>
        <v>0</v>
      </c>
      <c r="X2977" s="182">
        <f t="shared" si="749"/>
        <v>0</v>
      </c>
      <c r="Y2977" s="182">
        <f t="shared" si="749"/>
        <v>0</v>
      </c>
      <c r="Z2977" s="182">
        <f t="shared" si="749"/>
        <v>0</v>
      </c>
      <c r="AA2977" s="182">
        <f t="shared" si="749"/>
        <v>0</v>
      </c>
      <c r="AB2977" s="182">
        <f t="shared" si="749"/>
        <v>0</v>
      </c>
      <c r="AC2977" s="182">
        <f t="shared" si="749"/>
        <v>0</v>
      </c>
      <c r="AD2977" s="182">
        <f t="shared" si="749"/>
        <v>0</v>
      </c>
      <c r="AE2977" s="182">
        <f t="shared" si="749"/>
        <v>0</v>
      </c>
      <c r="AF2977" s="182">
        <f t="shared" si="749"/>
        <v>0</v>
      </c>
      <c r="AG2977" s="182">
        <f t="shared" si="749"/>
        <v>0</v>
      </c>
      <c r="AH2977" s="182">
        <f t="shared" si="749"/>
        <v>0</v>
      </c>
      <c r="AI2977" s="182">
        <f t="shared" si="749"/>
        <v>0</v>
      </c>
      <c r="AJ2977" s="182">
        <f t="shared" si="749"/>
        <v>0</v>
      </c>
      <c r="AK2977" s="182">
        <f t="shared" si="749"/>
        <v>0</v>
      </c>
      <c r="AL2977" s="182">
        <f t="shared" si="749"/>
        <v>0</v>
      </c>
      <c r="AM2977" s="182">
        <f t="shared" si="749"/>
        <v>0</v>
      </c>
      <c r="AN2977" s="182">
        <f t="shared" si="749"/>
        <v>0</v>
      </c>
      <c r="AO2977" s="182">
        <f t="shared" si="749"/>
        <v>0</v>
      </c>
      <c r="AP2977" s="182">
        <f t="shared" si="749"/>
        <v>0</v>
      </c>
      <c r="AQ2977" s="182">
        <f t="shared" si="749"/>
        <v>0</v>
      </c>
      <c r="AR2977" s="182">
        <f t="shared" si="749"/>
        <v>0</v>
      </c>
      <c r="AS2977" s="182">
        <f t="shared" si="749"/>
        <v>0</v>
      </c>
      <c r="AT2977" s="182">
        <f t="shared" si="749"/>
        <v>0</v>
      </c>
      <c r="AU2977" s="182">
        <f t="shared" si="749"/>
        <v>0</v>
      </c>
      <c r="AV2977" s="182">
        <f t="shared" si="749"/>
        <v>0</v>
      </c>
      <c r="AW2977" s="182">
        <f t="shared" si="749"/>
        <v>6.512144670733587E-2</v>
      </c>
      <c r="AX2977" s="182">
        <f t="shared" si="749"/>
        <v>6.512144670733587E-2</v>
      </c>
      <c r="AY2977" s="182">
        <f t="shared" si="749"/>
        <v>8.1401808384169841E-2</v>
      </c>
      <c r="AZ2977" s="182">
        <f t="shared" si="749"/>
        <v>8.9736912281074249E-2</v>
      </c>
      <c r="BA2977" s="182">
        <f t="shared" si="749"/>
        <v>0.33881888489113426</v>
      </c>
      <c r="BB2977" s="182">
        <f t="shared" si="749"/>
        <v>0.45315347632478503</v>
      </c>
      <c r="BC2977" s="182">
        <f t="shared" si="749"/>
        <v>0.70105721374055552</v>
      </c>
      <c r="BD2977" s="182">
        <f t="shared" si="749"/>
        <v>0.80365523464733246</v>
      </c>
      <c r="BE2977" s="182">
        <f t="shared" si="749"/>
        <v>1.0000000000000002</v>
      </c>
      <c r="BF2977" s="182">
        <f t="shared" si="749"/>
        <v>1.0000000000000002</v>
      </c>
      <c r="BG2977" s="182">
        <f t="shared" si="749"/>
        <v>1.0000000000000002</v>
      </c>
      <c r="BH2977" s="182">
        <f t="shared" si="749"/>
        <v>1.0000000000000002</v>
      </c>
      <c r="BI2977" s="182">
        <f t="shared" si="749"/>
        <v>1.0000000000000002</v>
      </c>
      <c r="BJ2977" s="182">
        <f t="shared" si="749"/>
        <v>1.0000000000000002</v>
      </c>
      <c r="BK2977" s="182">
        <f t="shared" si="749"/>
        <v>1.0000000000000002</v>
      </c>
      <c r="BL2977" s="182">
        <f t="shared" si="749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50">T2981*$O$2981+T2984*$O$2984</f>
        <v>0</v>
      </c>
      <c r="U2978" s="185">
        <f t="shared" si="750"/>
        <v>0</v>
      </c>
      <c r="V2978" s="185">
        <f t="shared" si="750"/>
        <v>0</v>
      </c>
      <c r="W2978" s="185">
        <f t="shared" si="750"/>
        <v>0</v>
      </c>
      <c r="X2978" s="185">
        <f t="shared" si="750"/>
        <v>0</v>
      </c>
      <c r="Y2978" s="185">
        <f t="shared" si="750"/>
        <v>0</v>
      </c>
      <c r="Z2978" s="185">
        <f t="shared" si="750"/>
        <v>0</v>
      </c>
      <c r="AA2978" s="185">
        <f t="shared" si="750"/>
        <v>0</v>
      </c>
      <c r="AB2978" s="185">
        <f t="shared" si="750"/>
        <v>0</v>
      </c>
      <c r="AC2978" s="185">
        <f t="shared" si="750"/>
        <v>0</v>
      </c>
      <c r="AD2978" s="185">
        <f t="shared" si="750"/>
        <v>0</v>
      </c>
      <c r="AE2978" s="185">
        <f t="shared" si="750"/>
        <v>0</v>
      </c>
      <c r="AF2978" s="185">
        <f t="shared" si="750"/>
        <v>0</v>
      </c>
      <c r="AG2978" s="185">
        <f t="shared" si="750"/>
        <v>0</v>
      </c>
      <c r="AH2978" s="185">
        <f t="shared" si="750"/>
        <v>0</v>
      </c>
      <c r="AI2978" s="185">
        <f t="shared" si="750"/>
        <v>0</v>
      </c>
      <c r="AJ2978" s="185">
        <f t="shared" si="750"/>
        <v>0</v>
      </c>
      <c r="AK2978" s="185">
        <f t="shared" si="750"/>
        <v>0</v>
      </c>
      <c r="AL2978" s="185">
        <f t="shared" si="750"/>
        <v>0</v>
      </c>
      <c r="AM2978" s="185">
        <f t="shared" si="750"/>
        <v>0</v>
      </c>
      <c r="AN2978" s="185">
        <f t="shared" si="750"/>
        <v>0</v>
      </c>
      <c r="AO2978" s="185">
        <f t="shared" si="750"/>
        <v>0</v>
      </c>
      <c r="AP2978" s="185">
        <f t="shared" si="750"/>
        <v>0</v>
      </c>
      <c r="AQ2978" s="185">
        <f t="shared" si="750"/>
        <v>0</v>
      </c>
      <c r="AR2978" s="185">
        <f t="shared" si="750"/>
        <v>0</v>
      </c>
      <c r="AS2978" s="185">
        <f t="shared" si="750"/>
        <v>0</v>
      </c>
      <c r="AT2978" s="185">
        <f t="shared" si="750"/>
        <v>0</v>
      </c>
      <c r="AU2978" s="185">
        <f t="shared" si="750"/>
        <v>0.8</v>
      </c>
      <c r="AV2978" s="185">
        <f t="shared" si="750"/>
        <v>0.8</v>
      </c>
      <c r="AW2978" s="185">
        <f t="shared" si="750"/>
        <v>1</v>
      </c>
      <c r="AX2978" s="185">
        <f t="shared" si="750"/>
        <v>1</v>
      </c>
      <c r="AY2978" s="185">
        <f t="shared" si="750"/>
        <v>1</v>
      </c>
      <c r="AZ2978" s="185">
        <f t="shared" si="750"/>
        <v>1</v>
      </c>
      <c r="BA2978" s="185">
        <f t="shared" si="750"/>
        <v>1</v>
      </c>
      <c r="BB2978" s="185">
        <f t="shared" si="750"/>
        <v>1</v>
      </c>
      <c r="BC2978" s="185">
        <f t="shared" si="750"/>
        <v>1</v>
      </c>
      <c r="BD2978" s="185">
        <f t="shared" si="750"/>
        <v>1</v>
      </c>
      <c r="BE2978" s="185">
        <f t="shared" si="750"/>
        <v>1</v>
      </c>
      <c r="BF2978" s="185">
        <f t="shared" si="750"/>
        <v>1</v>
      </c>
      <c r="BG2978" s="185">
        <f t="shared" si="750"/>
        <v>1</v>
      </c>
      <c r="BH2978" s="185">
        <f t="shared" si="750"/>
        <v>1</v>
      </c>
      <c r="BI2978" s="185">
        <f t="shared" si="750"/>
        <v>1</v>
      </c>
      <c r="BJ2978" s="185">
        <f t="shared" si="750"/>
        <v>1</v>
      </c>
      <c r="BK2978" s="185">
        <f t="shared" si="750"/>
        <v>1</v>
      </c>
      <c r="BL2978" s="185">
        <f t="shared" si="750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51">T2982*$O$2981+T2985*$O$2984</f>
        <v>0</v>
      </c>
      <c r="U2979" s="182">
        <f t="shared" si="751"/>
        <v>0</v>
      </c>
      <c r="V2979" s="182">
        <f t="shared" si="751"/>
        <v>0</v>
      </c>
      <c r="W2979" s="182">
        <f t="shared" si="751"/>
        <v>0</v>
      </c>
      <c r="X2979" s="182">
        <f t="shared" si="751"/>
        <v>0</v>
      </c>
      <c r="Y2979" s="182">
        <f t="shared" si="751"/>
        <v>0</v>
      </c>
      <c r="Z2979" s="182">
        <f t="shared" si="751"/>
        <v>0</v>
      </c>
      <c r="AA2979" s="182">
        <f t="shared" si="751"/>
        <v>0</v>
      </c>
      <c r="AB2979" s="182">
        <f t="shared" si="751"/>
        <v>0</v>
      </c>
      <c r="AC2979" s="182">
        <f t="shared" si="751"/>
        <v>0</v>
      </c>
      <c r="AD2979" s="182">
        <f t="shared" si="751"/>
        <v>0</v>
      </c>
      <c r="AE2979" s="182">
        <f t="shared" si="751"/>
        <v>0</v>
      </c>
      <c r="AF2979" s="182">
        <f t="shared" si="751"/>
        <v>0</v>
      </c>
      <c r="AG2979" s="182">
        <f t="shared" si="751"/>
        <v>0</v>
      </c>
      <c r="AH2979" s="182">
        <f t="shared" si="751"/>
        <v>0</v>
      </c>
      <c r="AI2979" s="182">
        <f t="shared" si="751"/>
        <v>0</v>
      </c>
      <c r="AJ2979" s="182">
        <f t="shared" si="751"/>
        <v>0</v>
      </c>
      <c r="AK2979" s="182">
        <f t="shared" si="751"/>
        <v>0</v>
      </c>
      <c r="AL2979" s="182">
        <f t="shared" si="751"/>
        <v>0</v>
      </c>
      <c r="AM2979" s="182">
        <f t="shared" si="751"/>
        <v>0</v>
      </c>
      <c r="AN2979" s="182">
        <f t="shared" si="751"/>
        <v>0</v>
      </c>
      <c r="AO2979" s="182">
        <f t="shared" si="751"/>
        <v>0</v>
      </c>
      <c r="AP2979" s="182">
        <f t="shared" si="751"/>
        <v>0</v>
      </c>
      <c r="AQ2979" s="182">
        <f t="shared" si="751"/>
        <v>0</v>
      </c>
      <c r="AR2979" s="182">
        <f t="shared" si="751"/>
        <v>0</v>
      </c>
      <c r="AS2979" s="182">
        <f t="shared" si="751"/>
        <v>0</v>
      </c>
      <c r="AT2979" s="182">
        <f t="shared" si="751"/>
        <v>0</v>
      </c>
      <c r="AU2979" s="182">
        <f t="shared" si="751"/>
        <v>0</v>
      </c>
      <c r="AV2979" s="182">
        <f t="shared" si="751"/>
        <v>0</v>
      </c>
      <c r="AW2979" s="182">
        <f t="shared" si="751"/>
        <v>0</v>
      </c>
      <c r="AX2979" s="182">
        <f t="shared" si="751"/>
        <v>0</v>
      </c>
      <c r="AY2979" s="182">
        <f t="shared" si="751"/>
        <v>0</v>
      </c>
      <c r="AZ2979" s="182">
        <f t="shared" si="751"/>
        <v>0</v>
      </c>
      <c r="BA2979" s="182">
        <f t="shared" si="751"/>
        <v>0</v>
      </c>
      <c r="BB2979" s="182">
        <f t="shared" si="751"/>
        <v>0</v>
      </c>
      <c r="BC2979" s="182">
        <f t="shared" si="751"/>
        <v>0</v>
      </c>
      <c r="BD2979" s="182">
        <f t="shared" si="751"/>
        <v>0</v>
      </c>
      <c r="BE2979" s="182">
        <f t="shared" si="751"/>
        <v>0</v>
      </c>
      <c r="BF2979" s="182">
        <f t="shared" si="751"/>
        <v>0</v>
      </c>
      <c r="BG2979" s="182">
        <f t="shared" si="751"/>
        <v>0</v>
      </c>
      <c r="BH2979" s="182">
        <f t="shared" si="751"/>
        <v>0</v>
      </c>
      <c r="BI2979" s="182">
        <f t="shared" si="751"/>
        <v>0</v>
      </c>
      <c r="BJ2979" s="182">
        <f t="shared" si="751"/>
        <v>0</v>
      </c>
      <c r="BK2979" s="182">
        <f t="shared" si="751"/>
        <v>0</v>
      </c>
      <c r="BL2979" s="182">
        <f t="shared" si="751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780</v>
      </c>
      <c r="S2980" s="182">
        <f>S2983*$O$2981+S2986*$O$2984</f>
        <v>0</v>
      </c>
      <c r="T2980" s="182">
        <f t="shared" ref="T2980:BL2980" si="752">T2983*$O$2981+T2986*$O$2984</f>
        <v>0</v>
      </c>
      <c r="U2980" s="182">
        <f t="shared" si="752"/>
        <v>0</v>
      </c>
      <c r="V2980" s="182">
        <f t="shared" si="752"/>
        <v>0</v>
      </c>
      <c r="W2980" s="182">
        <f t="shared" si="752"/>
        <v>0</v>
      </c>
      <c r="X2980" s="182">
        <f t="shared" si="752"/>
        <v>0</v>
      </c>
      <c r="Y2980" s="182">
        <f t="shared" si="752"/>
        <v>0</v>
      </c>
      <c r="Z2980" s="182">
        <f t="shared" si="752"/>
        <v>0</v>
      </c>
      <c r="AA2980" s="182">
        <f t="shared" si="752"/>
        <v>0</v>
      </c>
      <c r="AB2980" s="182">
        <f t="shared" si="752"/>
        <v>0</v>
      </c>
      <c r="AC2980" s="182">
        <f t="shared" si="752"/>
        <v>0</v>
      </c>
      <c r="AD2980" s="182">
        <f t="shared" si="752"/>
        <v>0</v>
      </c>
      <c r="AE2980" s="182">
        <f t="shared" si="752"/>
        <v>0</v>
      </c>
      <c r="AF2980" s="182">
        <f t="shared" si="752"/>
        <v>0</v>
      </c>
      <c r="AG2980" s="182">
        <f t="shared" si="752"/>
        <v>0</v>
      </c>
      <c r="AH2980" s="182">
        <f t="shared" si="752"/>
        <v>0</v>
      </c>
      <c r="AI2980" s="182">
        <f t="shared" si="752"/>
        <v>0</v>
      </c>
      <c r="AJ2980" s="182">
        <f t="shared" si="752"/>
        <v>0</v>
      </c>
      <c r="AK2980" s="182">
        <f t="shared" si="752"/>
        <v>0</v>
      </c>
      <c r="AL2980" s="182">
        <f t="shared" si="752"/>
        <v>0</v>
      </c>
      <c r="AM2980" s="182">
        <f t="shared" si="752"/>
        <v>0</v>
      </c>
      <c r="AN2980" s="182">
        <f t="shared" si="752"/>
        <v>0</v>
      </c>
      <c r="AO2980" s="182">
        <f t="shared" si="752"/>
        <v>0</v>
      </c>
      <c r="AP2980" s="182">
        <f t="shared" si="752"/>
        <v>0</v>
      </c>
      <c r="AQ2980" s="182">
        <f t="shared" si="752"/>
        <v>0</v>
      </c>
      <c r="AR2980" s="182">
        <f t="shared" si="752"/>
        <v>0</v>
      </c>
      <c r="AS2980" s="182">
        <f t="shared" si="752"/>
        <v>0</v>
      </c>
      <c r="AT2980" s="182">
        <f t="shared" si="752"/>
        <v>0</v>
      </c>
      <c r="AU2980" s="182">
        <f t="shared" si="752"/>
        <v>0</v>
      </c>
      <c r="AV2980" s="182">
        <f t="shared" si="752"/>
        <v>0</v>
      </c>
      <c r="AW2980" s="182">
        <f t="shared" si="752"/>
        <v>0.8</v>
      </c>
      <c r="AX2980" s="182">
        <f t="shared" si="752"/>
        <v>0.8</v>
      </c>
      <c r="AY2980" s="182">
        <f t="shared" si="752"/>
        <v>1</v>
      </c>
      <c r="AZ2980" s="182">
        <f t="shared" si="752"/>
        <v>1</v>
      </c>
      <c r="BA2980" s="182">
        <f t="shared" si="752"/>
        <v>1</v>
      </c>
      <c r="BB2980" s="182">
        <f t="shared" si="752"/>
        <v>1</v>
      </c>
      <c r="BC2980" s="182">
        <f t="shared" si="752"/>
        <v>1</v>
      </c>
      <c r="BD2980" s="182">
        <f t="shared" si="752"/>
        <v>1</v>
      </c>
      <c r="BE2980" s="182">
        <f t="shared" si="752"/>
        <v>1</v>
      </c>
      <c r="BF2980" s="182">
        <f t="shared" si="752"/>
        <v>1</v>
      </c>
      <c r="BG2980" s="182">
        <f t="shared" si="752"/>
        <v>1</v>
      </c>
      <c r="BH2980" s="182">
        <f t="shared" si="752"/>
        <v>1</v>
      </c>
      <c r="BI2980" s="182">
        <f t="shared" si="752"/>
        <v>1</v>
      </c>
      <c r="BJ2980" s="182">
        <f t="shared" si="752"/>
        <v>1</v>
      </c>
      <c r="BK2980" s="182">
        <f t="shared" si="752"/>
        <v>1</v>
      </c>
      <c r="BL2980" s="182">
        <f t="shared" si="752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748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780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/>
      <c r="AV2983" s="182"/>
      <c r="AW2983" s="182">
        <v>1</v>
      </c>
      <c r="AX2983" s="182">
        <v>1</v>
      </c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747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780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/>
      <c r="AX2986" s="182"/>
      <c r="AY2986" s="182">
        <v>1</v>
      </c>
      <c r="AZ2986" s="182">
        <v>1</v>
      </c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780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/>
      <c r="BA2989" s="182"/>
      <c r="BB2989" s="182">
        <v>1</v>
      </c>
      <c r="BC2989" s="182">
        <v>1</v>
      </c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780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/>
      <c r="BA2992" s="182"/>
      <c r="BB2992" s="182">
        <v>1</v>
      </c>
      <c r="BC2992" s="182">
        <v>1</v>
      </c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780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/>
      <c r="AZ2995" s="182"/>
      <c r="BA2995" s="182">
        <v>1</v>
      </c>
      <c r="BB2995" s="182">
        <v>1</v>
      </c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780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/>
      <c r="AZ2998" s="182"/>
      <c r="BA2998" s="182">
        <v>1</v>
      </c>
      <c r="BB2998" s="182">
        <v>1</v>
      </c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3">T3002*$O$3002+T3005*$O$3005</f>
        <v>0</v>
      </c>
      <c r="U2999" s="185">
        <f t="shared" si="753"/>
        <v>0</v>
      </c>
      <c r="V2999" s="185">
        <f t="shared" si="753"/>
        <v>0</v>
      </c>
      <c r="W2999" s="185">
        <f t="shared" si="753"/>
        <v>0</v>
      </c>
      <c r="X2999" s="185">
        <f t="shared" si="753"/>
        <v>0</v>
      </c>
      <c r="Y2999" s="185">
        <f t="shared" si="753"/>
        <v>0</v>
      </c>
      <c r="Z2999" s="185">
        <f t="shared" si="753"/>
        <v>0</v>
      </c>
      <c r="AA2999" s="185">
        <f t="shared" si="753"/>
        <v>0</v>
      </c>
      <c r="AB2999" s="185">
        <f t="shared" si="753"/>
        <v>0</v>
      </c>
      <c r="AC2999" s="185">
        <f t="shared" si="753"/>
        <v>0</v>
      </c>
      <c r="AD2999" s="185">
        <f t="shared" si="753"/>
        <v>0</v>
      </c>
      <c r="AE2999" s="185">
        <f t="shared" si="753"/>
        <v>0</v>
      </c>
      <c r="AF2999" s="185">
        <f t="shared" si="753"/>
        <v>0</v>
      </c>
      <c r="AG2999" s="185">
        <f t="shared" si="753"/>
        <v>0</v>
      </c>
      <c r="AH2999" s="185">
        <f t="shared" si="753"/>
        <v>0</v>
      </c>
      <c r="AI2999" s="185">
        <f t="shared" si="753"/>
        <v>0</v>
      </c>
      <c r="AJ2999" s="185">
        <f t="shared" si="753"/>
        <v>0</v>
      </c>
      <c r="AK2999" s="185">
        <f t="shared" si="753"/>
        <v>0</v>
      </c>
      <c r="AL2999" s="185">
        <f t="shared" si="753"/>
        <v>0</v>
      </c>
      <c r="AM2999" s="185">
        <f t="shared" si="753"/>
        <v>0</v>
      </c>
      <c r="AN2999" s="185">
        <f t="shared" si="753"/>
        <v>0</v>
      </c>
      <c r="AO2999" s="185">
        <f t="shared" si="753"/>
        <v>0</v>
      </c>
      <c r="AP2999" s="185">
        <f t="shared" si="753"/>
        <v>0</v>
      </c>
      <c r="AQ2999" s="185">
        <f t="shared" si="753"/>
        <v>0</v>
      </c>
      <c r="AR2999" s="185">
        <f t="shared" si="753"/>
        <v>0</v>
      </c>
      <c r="AS2999" s="185">
        <f t="shared" si="753"/>
        <v>0</v>
      </c>
      <c r="AT2999" s="185">
        <f t="shared" si="753"/>
        <v>0</v>
      </c>
      <c r="AU2999" s="185">
        <f t="shared" si="753"/>
        <v>0</v>
      </c>
      <c r="AV2999" s="185">
        <f t="shared" si="753"/>
        <v>0</v>
      </c>
      <c r="AW2999" s="185">
        <f t="shared" si="753"/>
        <v>0</v>
      </c>
      <c r="AX2999" s="185">
        <f t="shared" si="753"/>
        <v>0.1</v>
      </c>
      <c r="AY2999" s="185">
        <f t="shared" si="753"/>
        <v>1</v>
      </c>
      <c r="AZ2999" s="185">
        <f t="shared" si="753"/>
        <v>1</v>
      </c>
      <c r="BA2999" s="185">
        <f t="shared" si="753"/>
        <v>1</v>
      </c>
      <c r="BB2999" s="185">
        <f t="shared" si="753"/>
        <v>1</v>
      </c>
      <c r="BC2999" s="185">
        <f t="shared" si="753"/>
        <v>1</v>
      </c>
      <c r="BD2999" s="185">
        <f t="shared" si="753"/>
        <v>1</v>
      </c>
      <c r="BE2999" s="185">
        <f t="shared" si="753"/>
        <v>1</v>
      </c>
      <c r="BF2999" s="185">
        <f t="shared" si="753"/>
        <v>1</v>
      </c>
      <c r="BG2999" s="185">
        <f t="shared" si="753"/>
        <v>1</v>
      </c>
      <c r="BH2999" s="185">
        <f t="shared" si="753"/>
        <v>1</v>
      </c>
      <c r="BI2999" s="185">
        <f t="shared" si="753"/>
        <v>1</v>
      </c>
      <c r="BJ2999" s="185">
        <f t="shared" si="753"/>
        <v>1</v>
      </c>
      <c r="BK2999" s="185">
        <f t="shared" si="753"/>
        <v>1</v>
      </c>
      <c r="BL2999" s="185">
        <f t="shared" si="753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4">T3003*$O$3002+T3006*$O$3005</f>
        <v>0</v>
      </c>
      <c r="U3000" s="182">
        <f t="shared" si="754"/>
        <v>0</v>
      </c>
      <c r="V3000" s="182">
        <f t="shared" si="754"/>
        <v>0</v>
      </c>
      <c r="W3000" s="182">
        <f t="shared" si="754"/>
        <v>0</v>
      </c>
      <c r="X3000" s="182">
        <f t="shared" si="754"/>
        <v>0</v>
      </c>
      <c r="Y3000" s="182">
        <f t="shared" si="754"/>
        <v>0</v>
      </c>
      <c r="Z3000" s="182">
        <f t="shared" si="754"/>
        <v>0</v>
      </c>
      <c r="AA3000" s="182">
        <f t="shared" si="754"/>
        <v>0</v>
      </c>
      <c r="AB3000" s="182">
        <f t="shared" si="754"/>
        <v>0</v>
      </c>
      <c r="AC3000" s="182">
        <f t="shared" si="754"/>
        <v>0</v>
      </c>
      <c r="AD3000" s="182">
        <f t="shared" si="754"/>
        <v>0</v>
      </c>
      <c r="AE3000" s="182">
        <f t="shared" si="754"/>
        <v>0</v>
      </c>
      <c r="AF3000" s="182">
        <f t="shared" si="754"/>
        <v>0</v>
      </c>
      <c r="AG3000" s="182">
        <f t="shared" si="754"/>
        <v>0</v>
      </c>
      <c r="AH3000" s="182">
        <f t="shared" si="754"/>
        <v>0</v>
      </c>
      <c r="AI3000" s="182">
        <f t="shared" si="754"/>
        <v>0</v>
      </c>
      <c r="AJ3000" s="182">
        <f t="shared" si="754"/>
        <v>0</v>
      </c>
      <c r="AK3000" s="182">
        <f t="shared" si="754"/>
        <v>0</v>
      </c>
      <c r="AL3000" s="182">
        <f t="shared" si="754"/>
        <v>0</v>
      </c>
      <c r="AM3000" s="182">
        <f t="shared" si="754"/>
        <v>0</v>
      </c>
      <c r="AN3000" s="182">
        <f t="shared" si="754"/>
        <v>0</v>
      </c>
      <c r="AO3000" s="182">
        <f t="shared" si="754"/>
        <v>0</v>
      </c>
      <c r="AP3000" s="182">
        <f t="shared" si="754"/>
        <v>0</v>
      </c>
      <c r="AQ3000" s="182">
        <f t="shared" si="754"/>
        <v>0</v>
      </c>
      <c r="AR3000" s="182">
        <f t="shared" si="754"/>
        <v>0</v>
      </c>
      <c r="AS3000" s="182">
        <f t="shared" si="754"/>
        <v>0</v>
      </c>
      <c r="AT3000" s="182">
        <f t="shared" si="754"/>
        <v>0</v>
      </c>
      <c r="AU3000" s="182">
        <f t="shared" si="754"/>
        <v>0</v>
      </c>
      <c r="AV3000" s="182">
        <f t="shared" si="754"/>
        <v>0</v>
      </c>
      <c r="AW3000" s="182">
        <f t="shared" si="754"/>
        <v>0</v>
      </c>
      <c r="AX3000" s="182">
        <f t="shared" si="754"/>
        <v>0</v>
      </c>
      <c r="AY3000" s="182">
        <f t="shared" si="754"/>
        <v>0</v>
      </c>
      <c r="AZ3000" s="182">
        <f t="shared" si="754"/>
        <v>0</v>
      </c>
      <c r="BA3000" s="182">
        <f t="shared" si="754"/>
        <v>0</v>
      </c>
      <c r="BB3000" s="182">
        <f t="shared" si="754"/>
        <v>0</v>
      </c>
      <c r="BC3000" s="182">
        <f t="shared" si="754"/>
        <v>0</v>
      </c>
      <c r="BD3000" s="182">
        <f t="shared" si="754"/>
        <v>0</v>
      </c>
      <c r="BE3000" s="182">
        <f t="shared" si="754"/>
        <v>0</v>
      </c>
      <c r="BF3000" s="182">
        <f t="shared" si="754"/>
        <v>0</v>
      </c>
      <c r="BG3000" s="182">
        <f t="shared" si="754"/>
        <v>0</v>
      </c>
      <c r="BH3000" s="182">
        <f t="shared" si="754"/>
        <v>0</v>
      </c>
      <c r="BI3000" s="182">
        <f t="shared" si="754"/>
        <v>0</v>
      </c>
      <c r="BJ3000" s="182">
        <f t="shared" si="754"/>
        <v>0</v>
      </c>
      <c r="BK3000" s="182">
        <f t="shared" si="754"/>
        <v>0</v>
      </c>
      <c r="BL3000" s="182">
        <f t="shared" si="754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780</v>
      </c>
      <c r="S3001" s="182">
        <f>S3004*$O$3002+S3007*$O$3005</f>
        <v>0</v>
      </c>
      <c r="T3001" s="182">
        <f t="shared" ref="T3001:BL3001" si="755">T3004*$O$3002+T3007*$O$3005</f>
        <v>0</v>
      </c>
      <c r="U3001" s="182">
        <f t="shared" si="755"/>
        <v>0</v>
      </c>
      <c r="V3001" s="182">
        <f t="shared" si="755"/>
        <v>0</v>
      </c>
      <c r="W3001" s="182">
        <f t="shared" si="755"/>
        <v>0</v>
      </c>
      <c r="X3001" s="182">
        <f t="shared" si="755"/>
        <v>0</v>
      </c>
      <c r="Y3001" s="182">
        <f t="shared" si="755"/>
        <v>0</v>
      </c>
      <c r="Z3001" s="182">
        <f t="shared" si="755"/>
        <v>0</v>
      </c>
      <c r="AA3001" s="182">
        <f t="shared" si="755"/>
        <v>0</v>
      </c>
      <c r="AB3001" s="182">
        <f t="shared" si="755"/>
        <v>0</v>
      </c>
      <c r="AC3001" s="182">
        <f t="shared" si="755"/>
        <v>0</v>
      </c>
      <c r="AD3001" s="182">
        <f t="shared" si="755"/>
        <v>0</v>
      </c>
      <c r="AE3001" s="182">
        <f t="shared" si="755"/>
        <v>0</v>
      </c>
      <c r="AF3001" s="182">
        <f t="shared" si="755"/>
        <v>0</v>
      </c>
      <c r="AG3001" s="182">
        <f t="shared" si="755"/>
        <v>0</v>
      </c>
      <c r="AH3001" s="182">
        <f t="shared" si="755"/>
        <v>0</v>
      </c>
      <c r="AI3001" s="182">
        <f t="shared" si="755"/>
        <v>0</v>
      </c>
      <c r="AJ3001" s="182">
        <f t="shared" si="755"/>
        <v>0</v>
      </c>
      <c r="AK3001" s="182">
        <f t="shared" si="755"/>
        <v>0</v>
      </c>
      <c r="AL3001" s="182">
        <f t="shared" si="755"/>
        <v>0</v>
      </c>
      <c r="AM3001" s="182">
        <f t="shared" si="755"/>
        <v>0</v>
      </c>
      <c r="AN3001" s="182">
        <f t="shared" si="755"/>
        <v>0</v>
      </c>
      <c r="AO3001" s="182">
        <f t="shared" si="755"/>
        <v>0</v>
      </c>
      <c r="AP3001" s="182">
        <f t="shared" si="755"/>
        <v>0</v>
      </c>
      <c r="AQ3001" s="182">
        <f t="shared" si="755"/>
        <v>0</v>
      </c>
      <c r="AR3001" s="182">
        <f t="shared" si="755"/>
        <v>0</v>
      </c>
      <c r="AS3001" s="182">
        <f t="shared" si="755"/>
        <v>0</v>
      </c>
      <c r="AT3001" s="182">
        <f t="shared" si="755"/>
        <v>0</v>
      </c>
      <c r="AU3001" s="182">
        <f t="shared" si="755"/>
        <v>0</v>
      </c>
      <c r="AV3001" s="182">
        <f t="shared" si="755"/>
        <v>0</v>
      </c>
      <c r="AW3001" s="182">
        <f t="shared" si="755"/>
        <v>0</v>
      </c>
      <c r="AX3001" s="182">
        <f t="shared" si="755"/>
        <v>0</v>
      </c>
      <c r="AY3001" s="182">
        <f t="shared" si="755"/>
        <v>0</v>
      </c>
      <c r="AZ3001" s="182">
        <f t="shared" si="755"/>
        <v>0.1</v>
      </c>
      <c r="BA3001" s="182">
        <f t="shared" si="755"/>
        <v>1</v>
      </c>
      <c r="BB3001" s="182">
        <f t="shared" si="755"/>
        <v>1</v>
      </c>
      <c r="BC3001" s="182">
        <f t="shared" si="755"/>
        <v>1</v>
      </c>
      <c r="BD3001" s="182">
        <f t="shared" si="755"/>
        <v>1</v>
      </c>
      <c r="BE3001" s="182">
        <f t="shared" si="755"/>
        <v>1</v>
      </c>
      <c r="BF3001" s="182">
        <f t="shared" si="755"/>
        <v>1</v>
      </c>
      <c r="BG3001" s="182">
        <f t="shared" si="755"/>
        <v>1</v>
      </c>
      <c r="BH3001" s="182">
        <f t="shared" si="755"/>
        <v>1</v>
      </c>
      <c r="BI3001" s="182">
        <f t="shared" si="755"/>
        <v>1</v>
      </c>
      <c r="BJ3001" s="182">
        <f t="shared" si="755"/>
        <v>1</v>
      </c>
      <c r="BK3001" s="182">
        <f t="shared" si="755"/>
        <v>1</v>
      </c>
      <c r="BL3001" s="182">
        <f t="shared" si="755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749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780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/>
      <c r="AY3004" s="182"/>
      <c r="AZ3004" s="182">
        <v>1</v>
      </c>
      <c r="BA3004" s="182">
        <v>1</v>
      </c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750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780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/>
      <c r="AZ3007" s="182"/>
      <c r="BA3007" s="182">
        <v>1</v>
      </c>
      <c r="BB3007" s="182">
        <v>1</v>
      </c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6">T3011*$O$3011+T3014*$O$3014</f>
        <v>0</v>
      </c>
      <c r="U3008" s="185">
        <f t="shared" si="756"/>
        <v>0</v>
      </c>
      <c r="V3008" s="185">
        <f t="shared" si="756"/>
        <v>0</v>
      </c>
      <c r="W3008" s="185">
        <f t="shared" si="756"/>
        <v>0</v>
      </c>
      <c r="X3008" s="185">
        <f t="shared" si="756"/>
        <v>0</v>
      </c>
      <c r="Y3008" s="185">
        <f t="shared" si="756"/>
        <v>0</v>
      </c>
      <c r="Z3008" s="185">
        <f t="shared" si="756"/>
        <v>0</v>
      </c>
      <c r="AA3008" s="185">
        <f t="shared" si="756"/>
        <v>0</v>
      </c>
      <c r="AB3008" s="185">
        <f t="shared" si="756"/>
        <v>0</v>
      </c>
      <c r="AC3008" s="185">
        <f t="shared" si="756"/>
        <v>0</v>
      </c>
      <c r="AD3008" s="185">
        <f t="shared" si="756"/>
        <v>0</v>
      </c>
      <c r="AE3008" s="185">
        <f t="shared" si="756"/>
        <v>0</v>
      </c>
      <c r="AF3008" s="185">
        <f t="shared" si="756"/>
        <v>0</v>
      </c>
      <c r="AG3008" s="185">
        <f t="shared" si="756"/>
        <v>0</v>
      </c>
      <c r="AH3008" s="185">
        <f t="shared" si="756"/>
        <v>0</v>
      </c>
      <c r="AI3008" s="185">
        <f t="shared" si="756"/>
        <v>0</v>
      </c>
      <c r="AJ3008" s="185">
        <f t="shared" si="756"/>
        <v>0</v>
      </c>
      <c r="AK3008" s="185">
        <f t="shared" si="756"/>
        <v>0</v>
      </c>
      <c r="AL3008" s="185">
        <f t="shared" si="756"/>
        <v>0</v>
      </c>
      <c r="AM3008" s="185">
        <f t="shared" si="756"/>
        <v>0</v>
      </c>
      <c r="AN3008" s="185">
        <f t="shared" si="756"/>
        <v>0</v>
      </c>
      <c r="AO3008" s="185">
        <f t="shared" si="756"/>
        <v>0</v>
      </c>
      <c r="AP3008" s="185">
        <f t="shared" si="756"/>
        <v>0</v>
      </c>
      <c r="AQ3008" s="185">
        <f t="shared" si="756"/>
        <v>0</v>
      </c>
      <c r="AR3008" s="185">
        <f t="shared" si="756"/>
        <v>0</v>
      </c>
      <c r="AS3008" s="185">
        <f t="shared" si="756"/>
        <v>0</v>
      </c>
      <c r="AT3008" s="185">
        <f t="shared" si="756"/>
        <v>0</v>
      </c>
      <c r="AU3008" s="185">
        <f t="shared" si="756"/>
        <v>0</v>
      </c>
      <c r="AV3008" s="185">
        <f t="shared" si="756"/>
        <v>0</v>
      </c>
      <c r="AW3008" s="185">
        <f t="shared" si="756"/>
        <v>0</v>
      </c>
      <c r="AX3008" s="185">
        <f t="shared" si="756"/>
        <v>0</v>
      </c>
      <c r="AY3008" s="185">
        <f t="shared" si="756"/>
        <v>0</v>
      </c>
      <c r="AZ3008" s="185">
        <f t="shared" si="756"/>
        <v>0</v>
      </c>
      <c r="BA3008" s="185">
        <f t="shared" si="756"/>
        <v>0.7</v>
      </c>
      <c r="BB3008" s="185">
        <f t="shared" si="756"/>
        <v>0.7</v>
      </c>
      <c r="BC3008" s="185">
        <f t="shared" si="756"/>
        <v>1</v>
      </c>
      <c r="BD3008" s="185">
        <f t="shared" si="756"/>
        <v>1</v>
      </c>
      <c r="BE3008" s="185">
        <f t="shared" si="756"/>
        <v>1</v>
      </c>
      <c r="BF3008" s="185">
        <f t="shared" si="756"/>
        <v>1</v>
      </c>
      <c r="BG3008" s="185">
        <f t="shared" si="756"/>
        <v>1</v>
      </c>
      <c r="BH3008" s="185">
        <f t="shared" si="756"/>
        <v>1</v>
      </c>
      <c r="BI3008" s="185">
        <f t="shared" si="756"/>
        <v>1</v>
      </c>
      <c r="BJ3008" s="185">
        <f t="shared" si="756"/>
        <v>1</v>
      </c>
      <c r="BK3008" s="185">
        <f t="shared" si="756"/>
        <v>1</v>
      </c>
      <c r="BL3008" s="185">
        <f t="shared" si="756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7">T3012*$O$3011+T3015*$O$3014</f>
        <v>0</v>
      </c>
      <c r="U3009" s="182">
        <f t="shared" si="757"/>
        <v>0</v>
      </c>
      <c r="V3009" s="182">
        <f t="shared" si="757"/>
        <v>0</v>
      </c>
      <c r="W3009" s="182">
        <f t="shared" si="757"/>
        <v>0</v>
      </c>
      <c r="X3009" s="182">
        <f t="shared" si="757"/>
        <v>0</v>
      </c>
      <c r="Y3009" s="182">
        <f t="shared" si="757"/>
        <v>0</v>
      </c>
      <c r="Z3009" s="182">
        <f t="shared" si="757"/>
        <v>0</v>
      </c>
      <c r="AA3009" s="182">
        <f t="shared" si="757"/>
        <v>0</v>
      </c>
      <c r="AB3009" s="182">
        <f t="shared" si="757"/>
        <v>0</v>
      </c>
      <c r="AC3009" s="182">
        <f t="shared" si="757"/>
        <v>0</v>
      </c>
      <c r="AD3009" s="182">
        <f t="shared" si="757"/>
        <v>0</v>
      </c>
      <c r="AE3009" s="182">
        <f t="shared" si="757"/>
        <v>0</v>
      </c>
      <c r="AF3009" s="182">
        <f t="shared" si="757"/>
        <v>0</v>
      </c>
      <c r="AG3009" s="182">
        <f t="shared" si="757"/>
        <v>0</v>
      </c>
      <c r="AH3009" s="182">
        <f t="shared" si="757"/>
        <v>0</v>
      </c>
      <c r="AI3009" s="182">
        <f t="shared" si="757"/>
        <v>0</v>
      </c>
      <c r="AJ3009" s="182">
        <f t="shared" si="757"/>
        <v>0</v>
      </c>
      <c r="AK3009" s="182">
        <f t="shared" si="757"/>
        <v>0</v>
      </c>
      <c r="AL3009" s="182">
        <f t="shared" si="757"/>
        <v>0</v>
      </c>
      <c r="AM3009" s="182">
        <f t="shared" si="757"/>
        <v>0</v>
      </c>
      <c r="AN3009" s="182">
        <f t="shared" si="757"/>
        <v>0</v>
      </c>
      <c r="AO3009" s="182">
        <f t="shared" si="757"/>
        <v>0</v>
      </c>
      <c r="AP3009" s="182">
        <f t="shared" si="757"/>
        <v>0</v>
      </c>
      <c r="AQ3009" s="182">
        <f t="shared" si="757"/>
        <v>0</v>
      </c>
      <c r="AR3009" s="182">
        <f t="shared" si="757"/>
        <v>0</v>
      </c>
      <c r="AS3009" s="182">
        <f t="shared" si="757"/>
        <v>0</v>
      </c>
      <c r="AT3009" s="182">
        <f t="shared" si="757"/>
        <v>0</v>
      </c>
      <c r="AU3009" s="182">
        <f t="shared" si="757"/>
        <v>0</v>
      </c>
      <c r="AV3009" s="182">
        <f t="shared" si="757"/>
        <v>0</v>
      </c>
      <c r="AW3009" s="182">
        <f t="shared" si="757"/>
        <v>0</v>
      </c>
      <c r="AX3009" s="182">
        <f t="shared" si="757"/>
        <v>0</v>
      </c>
      <c r="AY3009" s="182">
        <f t="shared" si="757"/>
        <v>0</v>
      </c>
      <c r="AZ3009" s="182">
        <f t="shared" si="757"/>
        <v>0</v>
      </c>
      <c r="BA3009" s="182">
        <f t="shared" si="757"/>
        <v>0</v>
      </c>
      <c r="BB3009" s="182">
        <f t="shared" si="757"/>
        <v>0</v>
      </c>
      <c r="BC3009" s="182">
        <f t="shared" si="757"/>
        <v>0</v>
      </c>
      <c r="BD3009" s="182">
        <f t="shared" si="757"/>
        <v>0</v>
      </c>
      <c r="BE3009" s="182">
        <f t="shared" si="757"/>
        <v>0</v>
      </c>
      <c r="BF3009" s="182">
        <f t="shared" si="757"/>
        <v>0</v>
      </c>
      <c r="BG3009" s="182">
        <f t="shared" si="757"/>
        <v>0</v>
      </c>
      <c r="BH3009" s="182">
        <f t="shared" si="757"/>
        <v>0</v>
      </c>
      <c r="BI3009" s="182">
        <f t="shared" si="757"/>
        <v>0</v>
      </c>
      <c r="BJ3009" s="182">
        <f t="shared" si="757"/>
        <v>0</v>
      </c>
      <c r="BK3009" s="182">
        <f t="shared" si="757"/>
        <v>0</v>
      </c>
      <c r="BL3009" s="182">
        <f t="shared" si="757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780</v>
      </c>
      <c r="S3010" s="182">
        <f>S3013*$O$3011+S3016*$O$3014</f>
        <v>0</v>
      </c>
      <c r="T3010" s="182">
        <f t="shared" ref="T3010:BL3010" si="758">T3013*$O$3011+T3016*$O$3014</f>
        <v>0</v>
      </c>
      <c r="U3010" s="182">
        <f t="shared" si="758"/>
        <v>0</v>
      </c>
      <c r="V3010" s="182">
        <f t="shared" si="758"/>
        <v>0</v>
      </c>
      <c r="W3010" s="182">
        <f t="shared" si="758"/>
        <v>0</v>
      </c>
      <c r="X3010" s="182">
        <f t="shared" si="758"/>
        <v>0</v>
      </c>
      <c r="Y3010" s="182">
        <f t="shared" si="758"/>
        <v>0</v>
      </c>
      <c r="Z3010" s="182">
        <f t="shared" si="758"/>
        <v>0</v>
      </c>
      <c r="AA3010" s="182">
        <f t="shared" si="758"/>
        <v>0</v>
      </c>
      <c r="AB3010" s="182">
        <f t="shared" si="758"/>
        <v>0</v>
      </c>
      <c r="AC3010" s="182">
        <f t="shared" si="758"/>
        <v>0</v>
      </c>
      <c r="AD3010" s="182">
        <f t="shared" si="758"/>
        <v>0</v>
      </c>
      <c r="AE3010" s="182">
        <f t="shared" si="758"/>
        <v>0</v>
      </c>
      <c r="AF3010" s="182">
        <f t="shared" si="758"/>
        <v>0</v>
      </c>
      <c r="AG3010" s="182">
        <f t="shared" si="758"/>
        <v>0</v>
      </c>
      <c r="AH3010" s="182">
        <f t="shared" si="758"/>
        <v>0</v>
      </c>
      <c r="AI3010" s="182">
        <f t="shared" si="758"/>
        <v>0</v>
      </c>
      <c r="AJ3010" s="182">
        <f t="shared" si="758"/>
        <v>0</v>
      </c>
      <c r="AK3010" s="182">
        <f t="shared" si="758"/>
        <v>0</v>
      </c>
      <c r="AL3010" s="182">
        <f t="shared" si="758"/>
        <v>0</v>
      </c>
      <c r="AM3010" s="182">
        <f t="shared" si="758"/>
        <v>0</v>
      </c>
      <c r="AN3010" s="182">
        <f t="shared" si="758"/>
        <v>0</v>
      </c>
      <c r="AO3010" s="182">
        <f t="shared" si="758"/>
        <v>0</v>
      </c>
      <c r="AP3010" s="182">
        <f t="shared" si="758"/>
        <v>0</v>
      </c>
      <c r="AQ3010" s="182">
        <f t="shared" si="758"/>
        <v>0</v>
      </c>
      <c r="AR3010" s="182">
        <f t="shared" si="758"/>
        <v>0</v>
      </c>
      <c r="AS3010" s="182">
        <f t="shared" si="758"/>
        <v>0</v>
      </c>
      <c r="AT3010" s="182">
        <f t="shared" si="758"/>
        <v>0</v>
      </c>
      <c r="AU3010" s="182">
        <f t="shared" si="758"/>
        <v>0</v>
      </c>
      <c r="AV3010" s="182">
        <f t="shared" si="758"/>
        <v>0</v>
      </c>
      <c r="AW3010" s="182">
        <f t="shared" si="758"/>
        <v>0</v>
      </c>
      <c r="AX3010" s="182">
        <f t="shared" si="758"/>
        <v>0</v>
      </c>
      <c r="AY3010" s="182">
        <f t="shared" si="758"/>
        <v>0</v>
      </c>
      <c r="AZ3010" s="182">
        <f t="shared" si="758"/>
        <v>0</v>
      </c>
      <c r="BA3010" s="182">
        <f t="shared" si="758"/>
        <v>0</v>
      </c>
      <c r="BB3010" s="182">
        <f t="shared" si="758"/>
        <v>0</v>
      </c>
      <c r="BC3010" s="182">
        <f t="shared" si="758"/>
        <v>0.7</v>
      </c>
      <c r="BD3010" s="182">
        <f t="shared" si="758"/>
        <v>0.7</v>
      </c>
      <c r="BE3010" s="182">
        <f t="shared" si="758"/>
        <v>1</v>
      </c>
      <c r="BF3010" s="182">
        <f t="shared" si="758"/>
        <v>1</v>
      </c>
      <c r="BG3010" s="182">
        <f t="shared" si="758"/>
        <v>1</v>
      </c>
      <c r="BH3010" s="182">
        <f t="shared" si="758"/>
        <v>1</v>
      </c>
      <c r="BI3010" s="182">
        <f t="shared" si="758"/>
        <v>1</v>
      </c>
      <c r="BJ3010" s="182">
        <f t="shared" si="758"/>
        <v>1</v>
      </c>
      <c r="BK3010" s="182">
        <f t="shared" si="758"/>
        <v>1</v>
      </c>
      <c r="BL3010" s="182">
        <f t="shared" si="758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748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780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/>
      <c r="BB3013" s="182"/>
      <c r="BC3013" s="182">
        <v>1</v>
      </c>
      <c r="BD3013" s="182">
        <v>1</v>
      </c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751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780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/>
      <c r="BD3016" s="182"/>
      <c r="BE3016" s="182">
        <v>1</v>
      </c>
      <c r="BF3016" s="182">
        <v>1</v>
      </c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780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/>
      <c r="BC3019" s="182"/>
      <c r="BD3019" s="182">
        <v>1</v>
      </c>
      <c r="BE3019" s="182">
        <v>1</v>
      </c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780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/>
      <c r="BB3022" s="182"/>
      <c r="BC3022" s="182">
        <v>1</v>
      </c>
      <c r="BD3022" s="182">
        <v>1</v>
      </c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780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/>
      <c r="BC3025" s="182"/>
      <c r="BD3025" s="182">
        <v>1</v>
      </c>
      <c r="BE3025" s="182">
        <v>1</v>
      </c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780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/>
      <c r="BD3028" s="182"/>
      <c r="BE3028" s="182">
        <v>1</v>
      </c>
      <c r="BF3028" s="182">
        <v>1</v>
      </c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780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/>
      <c r="BA3031" s="182"/>
      <c r="BB3031" s="182">
        <v>1</v>
      </c>
      <c r="BC3031" s="182">
        <v>1</v>
      </c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9">T3035*$O$3035+T3038*$O$3038</f>
        <v>0</v>
      </c>
      <c r="U3032" s="185">
        <f t="shared" si="759"/>
        <v>0</v>
      </c>
      <c r="V3032" s="185">
        <f t="shared" si="759"/>
        <v>0</v>
      </c>
      <c r="W3032" s="185">
        <f t="shared" si="759"/>
        <v>0</v>
      </c>
      <c r="X3032" s="185">
        <f t="shared" si="759"/>
        <v>0</v>
      </c>
      <c r="Y3032" s="185">
        <f t="shared" si="759"/>
        <v>0</v>
      </c>
      <c r="Z3032" s="185">
        <f t="shared" si="759"/>
        <v>0</v>
      </c>
      <c r="AA3032" s="185">
        <f t="shared" si="759"/>
        <v>0</v>
      </c>
      <c r="AB3032" s="185">
        <f t="shared" si="759"/>
        <v>0</v>
      </c>
      <c r="AC3032" s="185">
        <f t="shared" si="759"/>
        <v>0</v>
      </c>
      <c r="AD3032" s="185">
        <f t="shared" si="759"/>
        <v>0</v>
      </c>
      <c r="AE3032" s="185">
        <f t="shared" si="759"/>
        <v>0</v>
      </c>
      <c r="AF3032" s="185">
        <f t="shared" si="759"/>
        <v>0</v>
      </c>
      <c r="AG3032" s="185">
        <f t="shared" si="759"/>
        <v>0</v>
      </c>
      <c r="AH3032" s="185">
        <f t="shared" si="759"/>
        <v>0</v>
      </c>
      <c r="AI3032" s="185">
        <f t="shared" si="759"/>
        <v>0</v>
      </c>
      <c r="AJ3032" s="185">
        <f t="shared" si="759"/>
        <v>0</v>
      </c>
      <c r="AK3032" s="185">
        <f t="shared" si="759"/>
        <v>0</v>
      </c>
      <c r="AL3032" s="185">
        <f t="shared" si="759"/>
        <v>0</v>
      </c>
      <c r="AM3032" s="185">
        <f t="shared" si="759"/>
        <v>0</v>
      </c>
      <c r="AN3032" s="185">
        <f t="shared" si="759"/>
        <v>0</v>
      </c>
      <c r="AO3032" s="185">
        <f t="shared" si="759"/>
        <v>0</v>
      </c>
      <c r="AP3032" s="185">
        <f t="shared" si="759"/>
        <v>0</v>
      </c>
      <c r="AQ3032" s="185">
        <f t="shared" si="759"/>
        <v>0</v>
      </c>
      <c r="AR3032" s="185">
        <f t="shared" si="759"/>
        <v>0</v>
      </c>
      <c r="AS3032" s="185">
        <f t="shared" si="759"/>
        <v>0</v>
      </c>
      <c r="AT3032" s="185">
        <f t="shared" si="759"/>
        <v>0</v>
      </c>
      <c r="AU3032" s="185">
        <f t="shared" si="759"/>
        <v>0</v>
      </c>
      <c r="AV3032" s="185">
        <f t="shared" si="759"/>
        <v>0</v>
      </c>
      <c r="AW3032" s="185">
        <f t="shared" si="759"/>
        <v>0</v>
      </c>
      <c r="AX3032" s="185">
        <f t="shared" si="759"/>
        <v>0</v>
      </c>
      <c r="AY3032" s="185">
        <f t="shared" si="759"/>
        <v>0</v>
      </c>
      <c r="AZ3032" s="185">
        <f t="shared" si="759"/>
        <v>0</v>
      </c>
      <c r="BA3032" s="185">
        <f t="shared" si="759"/>
        <v>0.8</v>
      </c>
      <c r="BB3032" s="185">
        <f t="shared" si="759"/>
        <v>0.8</v>
      </c>
      <c r="BC3032" s="185">
        <f t="shared" si="759"/>
        <v>1</v>
      </c>
      <c r="BD3032" s="185">
        <f t="shared" si="759"/>
        <v>1</v>
      </c>
      <c r="BE3032" s="185">
        <f t="shared" si="759"/>
        <v>1</v>
      </c>
      <c r="BF3032" s="185">
        <f t="shared" si="759"/>
        <v>1</v>
      </c>
      <c r="BG3032" s="185">
        <f t="shared" si="759"/>
        <v>1</v>
      </c>
      <c r="BH3032" s="185">
        <f t="shared" si="759"/>
        <v>1</v>
      </c>
      <c r="BI3032" s="185">
        <f t="shared" si="759"/>
        <v>1</v>
      </c>
      <c r="BJ3032" s="185">
        <f t="shared" si="759"/>
        <v>1</v>
      </c>
      <c r="BK3032" s="185">
        <f t="shared" si="759"/>
        <v>1</v>
      </c>
      <c r="BL3032" s="185">
        <f t="shared" si="759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60">T3036*$O$3035+T3039*$O$3038</f>
        <v>0</v>
      </c>
      <c r="U3033" s="182">
        <f t="shared" si="760"/>
        <v>0</v>
      </c>
      <c r="V3033" s="182">
        <f t="shared" si="760"/>
        <v>0</v>
      </c>
      <c r="W3033" s="182">
        <f t="shared" si="760"/>
        <v>0</v>
      </c>
      <c r="X3033" s="182">
        <f t="shared" si="760"/>
        <v>0</v>
      </c>
      <c r="Y3033" s="182">
        <f t="shared" si="760"/>
        <v>0</v>
      </c>
      <c r="Z3033" s="182">
        <f t="shared" si="760"/>
        <v>0</v>
      </c>
      <c r="AA3033" s="182">
        <f t="shared" si="760"/>
        <v>0</v>
      </c>
      <c r="AB3033" s="182">
        <f t="shared" si="760"/>
        <v>0</v>
      </c>
      <c r="AC3033" s="182">
        <f t="shared" si="760"/>
        <v>0</v>
      </c>
      <c r="AD3033" s="182">
        <f t="shared" si="760"/>
        <v>0</v>
      </c>
      <c r="AE3033" s="182">
        <f t="shared" si="760"/>
        <v>0</v>
      </c>
      <c r="AF3033" s="182">
        <f t="shared" si="760"/>
        <v>0</v>
      </c>
      <c r="AG3033" s="182">
        <f t="shared" si="760"/>
        <v>0</v>
      </c>
      <c r="AH3033" s="182">
        <f t="shared" si="760"/>
        <v>0</v>
      </c>
      <c r="AI3033" s="182">
        <f t="shared" si="760"/>
        <v>0</v>
      </c>
      <c r="AJ3033" s="182">
        <f t="shared" si="760"/>
        <v>0</v>
      </c>
      <c r="AK3033" s="182">
        <f t="shared" si="760"/>
        <v>0</v>
      </c>
      <c r="AL3033" s="182">
        <f t="shared" si="760"/>
        <v>0</v>
      </c>
      <c r="AM3033" s="182">
        <f t="shared" si="760"/>
        <v>0</v>
      </c>
      <c r="AN3033" s="182">
        <f t="shared" si="760"/>
        <v>0</v>
      </c>
      <c r="AO3033" s="182">
        <f t="shared" si="760"/>
        <v>0</v>
      </c>
      <c r="AP3033" s="182">
        <f t="shared" si="760"/>
        <v>0</v>
      </c>
      <c r="AQ3033" s="182">
        <f t="shared" si="760"/>
        <v>0</v>
      </c>
      <c r="AR3033" s="182">
        <f t="shared" si="760"/>
        <v>0</v>
      </c>
      <c r="AS3033" s="182">
        <f t="shared" si="760"/>
        <v>0</v>
      </c>
      <c r="AT3033" s="182">
        <f t="shared" si="760"/>
        <v>0</v>
      </c>
      <c r="AU3033" s="182">
        <f t="shared" si="760"/>
        <v>0</v>
      </c>
      <c r="AV3033" s="182">
        <f t="shared" si="760"/>
        <v>0</v>
      </c>
      <c r="AW3033" s="182">
        <f t="shared" si="760"/>
        <v>0</v>
      </c>
      <c r="AX3033" s="182">
        <f t="shared" si="760"/>
        <v>0</v>
      </c>
      <c r="AY3033" s="182">
        <f t="shared" si="760"/>
        <v>0</v>
      </c>
      <c r="AZ3033" s="182">
        <f t="shared" si="760"/>
        <v>0</v>
      </c>
      <c r="BA3033" s="182">
        <f t="shared" si="760"/>
        <v>0</v>
      </c>
      <c r="BB3033" s="182">
        <f t="shared" si="760"/>
        <v>0</v>
      </c>
      <c r="BC3033" s="182">
        <f t="shared" si="760"/>
        <v>0</v>
      </c>
      <c r="BD3033" s="182">
        <f t="shared" si="760"/>
        <v>0</v>
      </c>
      <c r="BE3033" s="182">
        <f t="shared" si="760"/>
        <v>0</v>
      </c>
      <c r="BF3033" s="182">
        <f t="shared" si="760"/>
        <v>0</v>
      </c>
      <c r="BG3033" s="182">
        <f t="shared" si="760"/>
        <v>0</v>
      </c>
      <c r="BH3033" s="182">
        <f t="shared" si="760"/>
        <v>0</v>
      </c>
      <c r="BI3033" s="182">
        <f t="shared" si="760"/>
        <v>0</v>
      </c>
      <c r="BJ3033" s="182">
        <f t="shared" si="760"/>
        <v>0</v>
      </c>
      <c r="BK3033" s="182">
        <f t="shared" si="760"/>
        <v>0</v>
      </c>
      <c r="BL3033" s="182">
        <f t="shared" si="760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780</v>
      </c>
      <c r="S3034" s="182">
        <f>S3037*$O$3035+S3040*$O$3038</f>
        <v>0</v>
      </c>
      <c r="T3034" s="182">
        <f t="shared" ref="T3034:BL3034" si="761">T3037*$O$3035+T3040*$O$3038</f>
        <v>0</v>
      </c>
      <c r="U3034" s="182">
        <f t="shared" si="761"/>
        <v>0</v>
      </c>
      <c r="V3034" s="182">
        <f t="shared" si="761"/>
        <v>0</v>
      </c>
      <c r="W3034" s="182">
        <f t="shared" si="761"/>
        <v>0</v>
      </c>
      <c r="X3034" s="182">
        <f t="shared" si="761"/>
        <v>0</v>
      </c>
      <c r="Y3034" s="182">
        <f t="shared" si="761"/>
        <v>0</v>
      </c>
      <c r="Z3034" s="182">
        <f t="shared" si="761"/>
        <v>0</v>
      </c>
      <c r="AA3034" s="182">
        <f t="shared" si="761"/>
        <v>0</v>
      </c>
      <c r="AB3034" s="182">
        <f t="shared" si="761"/>
        <v>0</v>
      </c>
      <c r="AC3034" s="182">
        <f t="shared" si="761"/>
        <v>0</v>
      </c>
      <c r="AD3034" s="182">
        <f t="shared" si="761"/>
        <v>0</v>
      </c>
      <c r="AE3034" s="182">
        <f t="shared" si="761"/>
        <v>0</v>
      </c>
      <c r="AF3034" s="182">
        <f t="shared" si="761"/>
        <v>0</v>
      </c>
      <c r="AG3034" s="182">
        <f t="shared" si="761"/>
        <v>0</v>
      </c>
      <c r="AH3034" s="182">
        <f t="shared" si="761"/>
        <v>0</v>
      </c>
      <c r="AI3034" s="182">
        <f t="shared" si="761"/>
        <v>0</v>
      </c>
      <c r="AJ3034" s="182">
        <f t="shared" si="761"/>
        <v>0</v>
      </c>
      <c r="AK3034" s="182">
        <f t="shared" si="761"/>
        <v>0</v>
      </c>
      <c r="AL3034" s="182">
        <f t="shared" si="761"/>
        <v>0</v>
      </c>
      <c r="AM3034" s="182">
        <f t="shared" si="761"/>
        <v>0</v>
      </c>
      <c r="AN3034" s="182">
        <f t="shared" si="761"/>
        <v>0</v>
      </c>
      <c r="AO3034" s="182">
        <f t="shared" si="761"/>
        <v>0</v>
      </c>
      <c r="AP3034" s="182">
        <f t="shared" si="761"/>
        <v>0</v>
      </c>
      <c r="AQ3034" s="182">
        <f t="shared" si="761"/>
        <v>0</v>
      </c>
      <c r="AR3034" s="182">
        <f t="shared" si="761"/>
        <v>0</v>
      </c>
      <c r="AS3034" s="182">
        <f t="shared" si="761"/>
        <v>0</v>
      </c>
      <c r="AT3034" s="182">
        <f t="shared" si="761"/>
        <v>0</v>
      </c>
      <c r="AU3034" s="182">
        <f t="shared" si="761"/>
        <v>0</v>
      </c>
      <c r="AV3034" s="182">
        <f t="shared" si="761"/>
        <v>0</v>
      </c>
      <c r="AW3034" s="182">
        <f t="shared" si="761"/>
        <v>0</v>
      </c>
      <c r="AX3034" s="182">
        <f t="shared" si="761"/>
        <v>0</v>
      </c>
      <c r="AY3034" s="182">
        <f t="shared" si="761"/>
        <v>0</v>
      </c>
      <c r="AZ3034" s="182">
        <f t="shared" si="761"/>
        <v>0</v>
      </c>
      <c r="BA3034" s="182">
        <f t="shared" si="761"/>
        <v>0</v>
      </c>
      <c r="BB3034" s="182">
        <f t="shared" si="761"/>
        <v>0</v>
      </c>
      <c r="BC3034" s="182">
        <f t="shared" si="761"/>
        <v>0.8</v>
      </c>
      <c r="BD3034" s="182">
        <f t="shared" si="761"/>
        <v>0.8</v>
      </c>
      <c r="BE3034" s="182">
        <f t="shared" si="761"/>
        <v>1</v>
      </c>
      <c r="BF3034" s="182">
        <f t="shared" si="761"/>
        <v>1</v>
      </c>
      <c r="BG3034" s="182">
        <f t="shared" si="761"/>
        <v>1</v>
      </c>
      <c r="BH3034" s="182">
        <f t="shared" si="761"/>
        <v>1</v>
      </c>
      <c r="BI3034" s="182">
        <f t="shared" si="761"/>
        <v>1</v>
      </c>
      <c r="BJ3034" s="182">
        <f t="shared" si="761"/>
        <v>1</v>
      </c>
      <c r="BK3034" s="182">
        <f t="shared" si="761"/>
        <v>1</v>
      </c>
      <c r="BL3034" s="182">
        <f t="shared" si="761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748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780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/>
      <c r="BB3037" s="182"/>
      <c r="BC3037" s="182">
        <v>1</v>
      </c>
      <c r="BD3037" s="182">
        <v>1</v>
      </c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752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780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/>
      <c r="BD3040" s="182"/>
      <c r="BE3040" s="182">
        <v>1</v>
      </c>
      <c r="BF3040" s="182">
        <v>1</v>
      </c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2"/>
      <c r="AD3041" s="432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AF1553 S1565:AF1565 S1577:BL1577 S1589:AF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 Y6:Z6 AA1199 AH1553:BL15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/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F31" sqref="F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I31" sqref="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rgb="FFFF6600"/>
    <outlinePr summaryBelow="0"/>
    <pageSetUpPr fitToPage="1"/>
  </sheetPr>
  <dimension ref="A1:K905"/>
  <sheetViews>
    <sheetView showGridLines="0" showZeros="0" zoomScale="85" zoomScaleNormal="85" zoomScaleSheetLayoutView="85" workbookViewId="0">
      <pane xSplit="7" ySplit="5" topLeftCell="H306" activePane="bottomRight" state="frozen"/>
      <selection activeCell="P13" sqref="P13"/>
      <selection pane="topRight" activeCell="P13" sqref="P13"/>
      <selection pane="bottomLeft" activeCell="P13" sqref="P13"/>
      <selection pane="bottomRight" activeCell="I317" sqref="I317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479" t="s">
        <v>51</v>
      </c>
      <c r="I2" s="479" t="s">
        <v>51</v>
      </c>
      <c r="J2" s="479"/>
    </row>
    <row r="3" spans="1:11" x14ac:dyDescent="0.25">
      <c r="A3" s="41"/>
      <c r="B3" s="42"/>
      <c r="C3" s="42"/>
      <c r="D3" s="42"/>
      <c r="E3" s="42"/>
      <c r="F3" s="42"/>
      <c r="G3" s="111"/>
      <c r="H3" s="480"/>
      <c r="I3" s="480"/>
      <c r="J3" s="480"/>
    </row>
    <row r="4" spans="1:11" x14ac:dyDescent="0.25">
      <c r="A4" s="38"/>
      <c r="B4" s="39"/>
      <c r="C4" s="481" t="s">
        <v>1</v>
      </c>
      <c r="D4" s="481"/>
      <c r="E4" s="481"/>
      <c r="F4" s="481"/>
      <c r="G4" s="482"/>
      <c r="H4" s="485" t="s">
        <v>2</v>
      </c>
      <c r="I4" s="485" t="s">
        <v>524</v>
      </c>
      <c r="J4" s="485" t="s">
        <v>525</v>
      </c>
    </row>
    <row r="5" spans="1:11" x14ac:dyDescent="0.25">
      <c r="A5" s="40"/>
      <c r="C5" s="483"/>
      <c r="D5" s="483"/>
      <c r="E5" s="483"/>
      <c r="F5" s="483"/>
      <c r="G5" s="484"/>
      <c r="H5" s="486"/>
      <c r="I5" s="486"/>
      <c r="J5" s="48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755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756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757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757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758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758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757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758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758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758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757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757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757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758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757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758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757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758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757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757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757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759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759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759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759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759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759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759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759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759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759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759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759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761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762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763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779</v>
      </c>
      <c r="J712" s="307" t="s">
        <v>759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770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779</v>
      </c>
      <c r="J716" s="307" t="s">
        <v>759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770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779</v>
      </c>
      <c r="J720" s="307" t="s">
        <v>759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770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779</v>
      </c>
      <c r="J724" s="307" t="s">
        <v>759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770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765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767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768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771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773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774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775</v>
      </c>
      <c r="J740" s="307" t="s">
        <v>776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766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767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769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772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773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774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775</v>
      </c>
      <c r="J754" s="307" t="s">
        <v>776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766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767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768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772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773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774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775</v>
      </c>
      <c r="J769" s="307" t="s">
        <v>776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759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766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767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769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772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773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774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775</v>
      </c>
      <c r="J784" s="307" t="s">
        <v>776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759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766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767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768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772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773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774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775</v>
      </c>
      <c r="J800" s="307" t="s">
        <v>776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766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767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769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772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773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774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775</v>
      </c>
      <c r="J814" s="307" t="s">
        <v>776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766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767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768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772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773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774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775</v>
      </c>
      <c r="J829" s="307" t="s">
        <v>776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766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767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769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772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773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774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775</v>
      </c>
      <c r="J843" s="307" t="s">
        <v>776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766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767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768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772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773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774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775</v>
      </c>
      <c r="J858" s="307" t="s">
        <v>776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759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766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767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769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772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773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774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775</v>
      </c>
      <c r="J873" s="307" t="s">
        <v>776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766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767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768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772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773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774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775</v>
      </c>
      <c r="J888" s="307" t="s">
        <v>776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759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766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767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769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772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773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774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775</v>
      </c>
      <c r="J903" s="307" t="s">
        <v>776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60" zoomScaleNormal="6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7" bestFit="1" customWidth="1"/>
    <col min="3" max="3" width="14.6640625" style="278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11"/>
      <c r="B1" s="212"/>
      <c r="C1" s="491"/>
      <c r="D1" s="491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491"/>
      <c r="D2" s="491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492" t="s">
        <v>1</v>
      </c>
      <c r="B3" s="494" t="s">
        <v>2</v>
      </c>
      <c r="C3" s="496" t="s">
        <v>275</v>
      </c>
      <c r="D3" s="494" t="s">
        <v>276</v>
      </c>
      <c r="E3" s="487" t="s">
        <v>277</v>
      </c>
      <c r="F3" s="488"/>
      <c r="G3" s="488"/>
      <c r="H3" s="488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493"/>
      <c r="B4" s="495"/>
      <c r="C4" s="497"/>
      <c r="D4" s="495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489"/>
      <c r="B590" s="490"/>
      <c r="C590" s="490"/>
      <c r="D590" s="490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E283-19A7-4A62-83D2-0BBBF895962B}">
  <dimension ref="B3:N6"/>
  <sheetViews>
    <sheetView workbookViewId="0">
      <selection activeCell="L8" sqref="L8"/>
    </sheetView>
  </sheetViews>
  <sheetFormatPr defaultRowHeight="14.4" x14ac:dyDescent="0.3"/>
  <cols>
    <col min="2" max="2" width="10.88671875" customWidth="1"/>
  </cols>
  <sheetData>
    <row r="3" spans="2:14" x14ac:dyDescent="0.3">
      <c r="C3" s="456">
        <v>44105</v>
      </c>
      <c r="D3" s="456">
        <v>44136</v>
      </c>
      <c r="E3" s="456">
        <v>44166</v>
      </c>
      <c r="F3" s="457">
        <v>44197</v>
      </c>
      <c r="G3" s="457">
        <v>44228</v>
      </c>
      <c r="H3" s="457">
        <v>44256</v>
      </c>
      <c r="I3" s="457">
        <v>44287</v>
      </c>
      <c r="J3" s="457">
        <v>44317</v>
      </c>
      <c r="K3" s="457">
        <v>44348</v>
      </c>
      <c r="L3" s="457">
        <v>44378</v>
      </c>
      <c r="M3" s="456">
        <v>44409</v>
      </c>
      <c r="N3" s="456">
        <v>44440</v>
      </c>
    </row>
    <row r="4" spans="2:14" x14ac:dyDescent="0.3">
      <c r="B4" s="458" t="s">
        <v>780</v>
      </c>
      <c r="C4" s="459">
        <v>5.0000000000000001E-4</v>
      </c>
      <c r="D4" s="459">
        <v>1.1999999999999999E-3</v>
      </c>
      <c r="E4" s="459">
        <v>2.6100000000000002E-2</v>
      </c>
      <c r="F4" s="459">
        <v>3.2500000000000001E-2</v>
      </c>
      <c r="G4" s="459">
        <v>2.69E-2</v>
      </c>
      <c r="H4" s="459">
        <v>3.9899999999999998E-2</v>
      </c>
      <c r="I4" s="459">
        <v>4.2119999999999998E-2</v>
      </c>
      <c r="J4" s="459">
        <v>4.854E-2</v>
      </c>
      <c r="K4" s="459">
        <v>5.28E-2</v>
      </c>
      <c r="L4" s="459">
        <v>5.5899999999999998E-2</v>
      </c>
      <c r="M4" s="459">
        <v>5.8500000000000003E-2</v>
      </c>
      <c r="N4" s="460"/>
    </row>
    <row r="5" spans="2:14" x14ac:dyDescent="0.3">
      <c r="B5" s="458" t="s">
        <v>111</v>
      </c>
      <c r="C5" s="459">
        <v>5.0000000000000001E-4</v>
      </c>
      <c r="D5" s="459">
        <v>1.1999999999999999E-3</v>
      </c>
      <c r="E5" s="459">
        <v>1.6999999999999999E-3</v>
      </c>
      <c r="F5" s="459">
        <v>2.0999999999999999E-3</v>
      </c>
      <c r="G5" s="459">
        <v>2.6599999999999999E-2</v>
      </c>
      <c r="H5" s="459">
        <v>3.6900000000000002E-2</v>
      </c>
      <c r="I5" s="459">
        <v>3.8899999999999997E-2</v>
      </c>
      <c r="J5" s="459">
        <v>4.1799999999999997E-2</v>
      </c>
      <c r="K5" s="459">
        <v>4.7899999999999998E-2</v>
      </c>
      <c r="L5" s="459">
        <v>5.0700000000000002E-2</v>
      </c>
      <c r="M5" s="459">
        <v>5.4699999999999999E-2</v>
      </c>
      <c r="N5" s="459">
        <v>6.6100000000000006E-2</v>
      </c>
    </row>
    <row r="6" spans="2:14" x14ac:dyDescent="0.3">
      <c r="B6" s="461" t="s">
        <v>785</v>
      </c>
      <c r="C6" s="462">
        <f t="shared" ref="C6:M6" si="0">C5/C4</f>
        <v>1</v>
      </c>
      <c r="D6" s="462">
        <f t="shared" si="0"/>
        <v>1</v>
      </c>
      <c r="E6" s="462">
        <f t="shared" si="0"/>
        <v>6.5134099616858232E-2</v>
      </c>
      <c r="F6" s="462">
        <f t="shared" si="0"/>
        <v>6.4615384615384602E-2</v>
      </c>
      <c r="G6" s="462">
        <f t="shared" si="0"/>
        <v>0.98884758364312264</v>
      </c>
      <c r="H6" s="462">
        <f t="shared" si="0"/>
        <v>0.92481203007518809</v>
      </c>
      <c r="I6" s="462">
        <f t="shared" si="0"/>
        <v>0.92355175688509017</v>
      </c>
      <c r="J6" s="462">
        <f t="shared" si="0"/>
        <v>0.861145447053976</v>
      </c>
      <c r="K6" s="462">
        <f t="shared" si="0"/>
        <v>0.90719696969696961</v>
      </c>
      <c r="L6" s="462">
        <f t="shared" si="0"/>
        <v>0.90697674418604657</v>
      </c>
      <c r="M6" s="462">
        <f t="shared" si="0"/>
        <v>0.93504273504273494</v>
      </c>
      <c r="N6" s="46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3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17155E2-2AD5-4C78-AA53-6FE8473913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4</vt:i4>
      </vt:variant>
    </vt:vector>
  </HeadingPairs>
  <TitlesOfParts>
    <vt:vector size="15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EAP Fisica PB</vt:lpstr>
      <vt:lpstr>Estrutura EAP PB</vt:lpstr>
      <vt:lpstr>Forecast vs. Actual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