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dro França\Documents\eap_app\data\"/>
    </mc:Choice>
  </mc:AlternateContent>
  <xr:revisionPtr revIDLastSave="0" documentId="13_ncr:1_{97960D1F-F075-49B8-B89B-37D28284B3DD}" xr6:coauthVersionLast="47" xr6:coauthVersionMax="47" xr10:uidLastSave="{00000000-0000-0000-0000-000000000000}"/>
  <bookViews>
    <workbookView xWindow="-108" yWindow="-108" windowWidth="23256" windowHeight="12576" tabRatio="872" xr2:uid="{00000000-000D-0000-FFFF-FFFF00000000}"/>
  </bookViews>
  <sheets>
    <sheet name="EAP " sheetId="44" r:id="rId1"/>
    <sheet name="Critérios EAP" sheetId="48" r:id="rId2"/>
    <sheet name="Chart-Geral" sheetId="36" r:id="rId3"/>
    <sheet name="Chart-Eng" sheetId="38" r:id="rId4"/>
    <sheet name="Chart-Suprimentos" sheetId="37" r:id="rId5"/>
    <sheet name="Chart-Onshore" sheetId="45" r:id="rId6"/>
    <sheet name="Chart-Offshore" sheetId="39" r:id="rId7"/>
  </sheets>
  <externalReferences>
    <externalReference r:id="rId8"/>
    <externalReference r:id="rId9"/>
  </externalReferences>
  <definedNames>
    <definedName name="_xlnm._FilterDatabase" localSheetId="1" hidden="1">'Critérios EAP'!$A$1:$J$348</definedName>
    <definedName name="_xlnm._FilterDatabase" localSheetId="0" hidden="1">'EAP '!$A$4:$BL$676</definedName>
    <definedName name="_xlnm.Print_Area" localSheetId="1">'Critérios EAP'!$F$2:$G$184</definedName>
    <definedName name="_xlnm.Print_Area" localSheetId="0">'EAP '!$A$1:$BL$676</definedName>
    <definedName name="asdf">#REF!</definedName>
    <definedName name="BMS" localSheetId="3">#REF!</definedName>
    <definedName name="BMS" localSheetId="6">#REF!</definedName>
    <definedName name="BMS" localSheetId="5">#REF!</definedName>
    <definedName name="BMS" localSheetId="4">#REF!</definedName>
    <definedName name="BMS" localSheetId="1">#REF!</definedName>
    <definedName name="BMS" localSheetId="0">#REF!</definedName>
    <definedName name="BMS">#REF!</definedName>
    <definedName name="eur">'[1]Exchange rate'!$F$7</definedName>
    <definedName name="gbp">'[1]Exchange rate'!$F$9</definedName>
    <definedName name="ghhhhhhhhhhhhhhhhhhh" localSheetId="5">#REF!</definedName>
    <definedName name="ghhhhhhhhhhhhhhhhhhh" localSheetId="1">#REF!</definedName>
    <definedName name="ghhhhhhhhhhhhhhhhhhh">#REF!</definedName>
    <definedName name="Realizado" localSheetId="3">#REF!</definedName>
    <definedName name="Realizado" localSheetId="6">#REF!</definedName>
    <definedName name="Realizado" localSheetId="5">#REF!</definedName>
    <definedName name="Realizado" localSheetId="4">#REF!</definedName>
    <definedName name="Realizado" localSheetId="1">#REF!</definedName>
    <definedName name="Realizado">#REF!</definedName>
    <definedName name="rt" localSheetId="3">#REF!</definedName>
    <definedName name="rt" localSheetId="6">#REF!</definedName>
    <definedName name="rt" localSheetId="5">#REF!</definedName>
    <definedName name="rt" localSheetId="4">#REF!</definedName>
    <definedName name="rt" localSheetId="1">#REF!</definedName>
    <definedName name="rt" localSheetId="0">#REF!</definedName>
    <definedName name="rt">#REF!</definedName>
    <definedName name="T_MDR" localSheetId="3">#REF!</definedName>
    <definedName name="T_MDR" localSheetId="6">#REF!</definedName>
    <definedName name="T_MDR" localSheetId="5">#REF!</definedName>
    <definedName name="T_MDR" localSheetId="4">#REF!</definedName>
    <definedName name="T_MDR" localSheetId="1">#REF!</definedName>
    <definedName name="T_MDR" localSheetId="0">#REF!</definedName>
    <definedName name="T_MDR">#REF!</definedName>
    <definedName name="tb_gustavo" localSheetId="3">#REF!</definedName>
    <definedName name="tb_gustavo" localSheetId="6">#REF!</definedName>
    <definedName name="tb_gustavo" localSheetId="5">#REF!</definedName>
    <definedName name="tb_gustavo" localSheetId="4">#REF!</definedName>
    <definedName name="tb_gustavo" localSheetId="1">#REF!</definedName>
    <definedName name="tb_gustavo" localSheetId="0">#REF!</definedName>
    <definedName name="tb_gustavo">#REF!</definedName>
    <definedName name="TB_HOUR" localSheetId="3">#REF!</definedName>
    <definedName name="TB_HOUR" localSheetId="6">#REF!</definedName>
    <definedName name="TB_HOUR" localSheetId="5">#REF!</definedName>
    <definedName name="TB_HOUR" localSheetId="4">#REF!</definedName>
    <definedName name="TB_HOUR" localSheetId="1">#REF!</definedName>
    <definedName name="TB_HOUR" localSheetId="0">#REF!</definedName>
    <definedName name="TB_HOUR">#REF!</definedName>
    <definedName name="TB_HOURS" localSheetId="3">#REF!</definedName>
    <definedName name="TB_HOURS" localSheetId="6">#REF!</definedName>
    <definedName name="TB_HOURS" localSheetId="5">#REF!</definedName>
    <definedName name="TB_HOURS" localSheetId="4">#REF!</definedName>
    <definedName name="TB_HOURS" localSheetId="1">#REF!</definedName>
    <definedName name="TB_HOURS" localSheetId="0">#REF!</definedName>
    <definedName name="TB_HOURS">#REF!</definedName>
    <definedName name="TB_PROGRESS" localSheetId="3">#REF!</definedName>
    <definedName name="TB_PROGRESS" localSheetId="6">#REF!</definedName>
    <definedName name="TB_PROGRESS" localSheetId="5">#REF!</definedName>
    <definedName name="TB_PROGRESS" localSheetId="4">#REF!</definedName>
    <definedName name="TB_PROGRESS" localSheetId="1">#REF!</definedName>
    <definedName name="TB_PROGRESS" localSheetId="0">#REF!</definedName>
    <definedName name="TB_PROGRESS">#REF!</definedName>
    <definedName name="teste" localSheetId="5">#REF!</definedName>
    <definedName name="teste" localSheetId="1">#REF!</definedName>
    <definedName name="teste">#REF!</definedName>
    <definedName name="testes" localSheetId="5">#REF!</definedName>
    <definedName name="testes" localSheetId="1">#REF!</definedName>
    <definedName name="testes">#REF!</definedName>
    <definedName name="_xlnm.Print_Titles" localSheetId="1">'Critérios EAP'!$1:$5</definedName>
    <definedName name="_xlnm.Print_Titles" localSheetId="0">'EAP '!$1:$4</definedName>
    <definedName name="TOT" localSheetId="3">#REF!</definedName>
    <definedName name="TOT" localSheetId="6">#REF!</definedName>
    <definedName name="TOT" localSheetId="5">#REF!</definedName>
    <definedName name="TOT" localSheetId="4">#REF!</definedName>
    <definedName name="TOT" localSheetId="1">#REF!</definedName>
    <definedName name="TOT" localSheetId="0">#REF!</definedName>
    <definedName name="TOT">#REF!</definedName>
    <definedName name="us">'[2]Serviços '!$N$10</definedName>
    <definedName name="usd">'[1]Exchange rate'!$F$8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236" i="44" l="1"/>
  <c r="Q14" i="44" l="1"/>
  <c r="BL14" i="44"/>
  <c r="BG14" i="44"/>
  <c r="BF14" i="44"/>
  <c r="BE14" i="44"/>
  <c r="BD14" i="44"/>
  <c r="BC14" i="44"/>
  <c r="BB14" i="44"/>
  <c r="AY14" i="44"/>
  <c r="AX14" i="44"/>
  <c r="AW14" i="44"/>
  <c r="AV14" i="44"/>
  <c r="AQ14" i="44"/>
  <c r="AP14" i="44"/>
  <c r="AO14" i="44"/>
  <c r="AN14" i="44"/>
  <c r="AM14" i="44"/>
  <c r="AL14" i="44"/>
  <c r="AI14" i="44"/>
  <c r="AH14" i="44"/>
  <c r="AG14" i="44"/>
  <c r="AF14" i="44"/>
  <c r="AA14" i="44"/>
  <c r="Z14" i="44"/>
  <c r="Y14" i="44"/>
  <c r="X14" i="44"/>
  <c r="W14" i="44"/>
  <c r="V14" i="44"/>
  <c r="S14" i="44"/>
  <c r="R14" i="44"/>
  <c r="BL77" i="44"/>
  <c r="BK77" i="44"/>
  <c r="BJ77" i="44"/>
  <c r="BI77" i="44"/>
  <c r="BH77" i="44"/>
  <c r="BG77" i="44"/>
  <c r="BF77" i="44"/>
  <c r="BE77" i="44"/>
  <c r="BD77" i="44"/>
  <c r="BC77" i="44"/>
  <c r="BB77" i="44"/>
  <c r="BA77" i="44"/>
  <c r="AZ77" i="44"/>
  <c r="AY77" i="44"/>
  <c r="AX77" i="44"/>
  <c r="AW77" i="44"/>
  <c r="AV77" i="44"/>
  <c r="AU77" i="44"/>
  <c r="AT77" i="44"/>
  <c r="AS77" i="44"/>
  <c r="AR77" i="44"/>
  <c r="AQ77" i="44"/>
  <c r="AP77" i="44"/>
  <c r="AO77" i="44"/>
  <c r="AN77" i="44"/>
  <c r="AM77" i="44"/>
  <c r="AL77" i="44"/>
  <c r="AK77" i="44"/>
  <c r="AJ77" i="44"/>
  <c r="AI77" i="44"/>
  <c r="AH77" i="44"/>
  <c r="AG77" i="44"/>
  <c r="AF77" i="44"/>
  <c r="AE77" i="44"/>
  <c r="AD77" i="44"/>
  <c r="AC77" i="44"/>
  <c r="AB77" i="44"/>
  <c r="AA77" i="44"/>
  <c r="Z77" i="44"/>
  <c r="Y77" i="44"/>
  <c r="X77" i="44"/>
  <c r="W77" i="44"/>
  <c r="V77" i="44"/>
  <c r="U77" i="44"/>
  <c r="T77" i="44"/>
  <c r="S77" i="44"/>
  <c r="R77" i="44"/>
  <c r="Q77" i="44"/>
  <c r="BL62" i="44"/>
  <c r="BK62" i="44"/>
  <c r="BJ62" i="44"/>
  <c r="BI62" i="44"/>
  <c r="BH62" i="44"/>
  <c r="BG62" i="44"/>
  <c r="BF62" i="44"/>
  <c r="BE62" i="44"/>
  <c r="BD62" i="44"/>
  <c r="BC62" i="44"/>
  <c r="BB62" i="44"/>
  <c r="BA62" i="44"/>
  <c r="AZ62" i="44"/>
  <c r="AY62" i="44"/>
  <c r="AX62" i="44"/>
  <c r="AW62" i="44"/>
  <c r="AV62" i="44"/>
  <c r="AU62" i="44"/>
  <c r="AT62" i="44"/>
  <c r="AS62" i="44"/>
  <c r="AR62" i="44"/>
  <c r="AQ62" i="44"/>
  <c r="AP62" i="44"/>
  <c r="AO62" i="44"/>
  <c r="AN62" i="44"/>
  <c r="AM62" i="44"/>
  <c r="AL62" i="44"/>
  <c r="AK62" i="44"/>
  <c r="AJ62" i="44"/>
  <c r="AI62" i="44"/>
  <c r="AH62" i="44"/>
  <c r="AG62" i="44"/>
  <c r="AF62" i="44"/>
  <c r="AE62" i="44"/>
  <c r="AD62" i="44"/>
  <c r="AC62" i="44"/>
  <c r="AB62" i="44"/>
  <c r="AA62" i="44"/>
  <c r="Z62" i="44"/>
  <c r="Y62" i="44"/>
  <c r="X62" i="44"/>
  <c r="W62" i="44"/>
  <c r="V62" i="44"/>
  <c r="U62" i="44"/>
  <c r="T62" i="44"/>
  <c r="S62" i="44"/>
  <c r="R62" i="44"/>
  <c r="Q62" i="44"/>
  <c r="BL50" i="44"/>
  <c r="BK50" i="44"/>
  <c r="BJ50" i="44"/>
  <c r="BI50" i="44"/>
  <c r="BH50" i="44"/>
  <c r="BG50" i="44"/>
  <c r="BF50" i="44"/>
  <c r="BE50" i="44"/>
  <c r="BD50" i="44"/>
  <c r="BC50" i="44"/>
  <c r="BB50" i="44"/>
  <c r="BA50" i="44"/>
  <c r="AZ50" i="44"/>
  <c r="AY50" i="44"/>
  <c r="AX50" i="44"/>
  <c r="AW50" i="44"/>
  <c r="AV50" i="44"/>
  <c r="AU50" i="44"/>
  <c r="AT50" i="44"/>
  <c r="AS50" i="44"/>
  <c r="AR50" i="44"/>
  <c r="AQ50" i="44"/>
  <c r="AP50" i="44"/>
  <c r="AO50" i="44"/>
  <c r="AN50" i="44"/>
  <c r="AM50" i="44"/>
  <c r="AL50" i="44"/>
  <c r="AK50" i="44"/>
  <c r="AJ50" i="44"/>
  <c r="AI50" i="44"/>
  <c r="AH50" i="44"/>
  <c r="AG50" i="44"/>
  <c r="AF50" i="44"/>
  <c r="AE50" i="44"/>
  <c r="AD50" i="44"/>
  <c r="AC50" i="44"/>
  <c r="AB50" i="44"/>
  <c r="AA50" i="44"/>
  <c r="Z50" i="44"/>
  <c r="Y50" i="44"/>
  <c r="X50" i="44"/>
  <c r="W50" i="44"/>
  <c r="V50" i="44"/>
  <c r="U50" i="44"/>
  <c r="T50" i="44"/>
  <c r="S50" i="44"/>
  <c r="R50" i="44"/>
  <c r="Q50" i="44"/>
  <c r="BL38" i="44"/>
  <c r="BK38" i="44"/>
  <c r="BJ38" i="44"/>
  <c r="BI38" i="44"/>
  <c r="BH38" i="44"/>
  <c r="BG38" i="44"/>
  <c r="BF38" i="44"/>
  <c r="BE38" i="44"/>
  <c r="BD38" i="44"/>
  <c r="BC38" i="44"/>
  <c r="BB38" i="44"/>
  <c r="BA38" i="44"/>
  <c r="AZ38" i="44"/>
  <c r="AY38" i="44"/>
  <c r="AX38" i="44"/>
  <c r="AW38" i="44"/>
  <c r="AV38" i="44"/>
  <c r="AU38" i="44"/>
  <c r="AT38" i="44"/>
  <c r="AS38" i="44"/>
  <c r="AR38" i="44"/>
  <c r="AQ38" i="44"/>
  <c r="AP38" i="44"/>
  <c r="AO38" i="44"/>
  <c r="AN38" i="44"/>
  <c r="AM38" i="44"/>
  <c r="AL38" i="44"/>
  <c r="AK38" i="44"/>
  <c r="AJ38" i="44"/>
  <c r="AI38" i="44"/>
  <c r="AH38" i="44"/>
  <c r="AG38" i="44"/>
  <c r="AF38" i="44"/>
  <c r="AE38" i="44"/>
  <c r="AD38" i="44"/>
  <c r="AC38" i="44"/>
  <c r="AB38" i="44"/>
  <c r="AA38" i="44"/>
  <c r="Z38" i="44"/>
  <c r="Y38" i="44"/>
  <c r="X38" i="44"/>
  <c r="W38" i="44"/>
  <c r="V38" i="44"/>
  <c r="U38" i="44"/>
  <c r="T38" i="44"/>
  <c r="S38" i="44"/>
  <c r="R38" i="44"/>
  <c r="Q38" i="44"/>
  <c r="BL21" i="44"/>
  <c r="BL15" i="44" s="1"/>
  <c r="BK21" i="44"/>
  <c r="BK15" i="44" s="1"/>
  <c r="BJ21" i="44"/>
  <c r="BJ15" i="44" s="1"/>
  <c r="BI21" i="44"/>
  <c r="BH21" i="44"/>
  <c r="BG21" i="44"/>
  <c r="BF21" i="44"/>
  <c r="BE21" i="44"/>
  <c r="BD21" i="44"/>
  <c r="BC21" i="44"/>
  <c r="BB21" i="44"/>
  <c r="BA21" i="44"/>
  <c r="AZ21" i="44"/>
  <c r="AY21" i="44"/>
  <c r="AX21" i="44"/>
  <c r="AW21" i="44"/>
  <c r="AV21" i="44"/>
  <c r="AU21" i="44"/>
  <c r="AT21" i="44"/>
  <c r="AS21" i="44"/>
  <c r="AR21" i="44"/>
  <c r="AQ21" i="44"/>
  <c r="AP21" i="44"/>
  <c r="AO21" i="44"/>
  <c r="AN21" i="44"/>
  <c r="AM21" i="44"/>
  <c r="AL21" i="44"/>
  <c r="AK21" i="44"/>
  <c r="AJ21" i="44"/>
  <c r="AI21" i="44"/>
  <c r="AH21" i="44"/>
  <c r="AG21" i="44"/>
  <c r="AF21" i="44"/>
  <c r="AE21" i="44"/>
  <c r="AD21" i="44"/>
  <c r="AC21" i="44"/>
  <c r="AB21" i="44"/>
  <c r="AA21" i="44"/>
  <c r="Z21" i="44"/>
  <c r="Y21" i="44"/>
  <c r="X21" i="44"/>
  <c r="W21" i="44"/>
  <c r="V21" i="44"/>
  <c r="U21" i="44"/>
  <c r="T21" i="44"/>
  <c r="S21" i="44"/>
  <c r="R21" i="44"/>
  <c r="Q21" i="44"/>
  <c r="Q80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BK14" i="44"/>
  <c r="BJ14" i="44"/>
  <c r="BI14" i="44"/>
  <c r="BH14" i="44"/>
  <c r="BA14" i="44"/>
  <c r="AZ14" i="44"/>
  <c r="AU14" i="44"/>
  <c r="AT14" i="44"/>
  <c r="AS14" i="44"/>
  <c r="AR14" i="44"/>
  <c r="AK14" i="44"/>
  <c r="AJ14" i="44"/>
  <c r="AE14" i="44"/>
  <c r="AD14" i="44"/>
  <c r="AC14" i="44"/>
  <c r="AB14" i="44"/>
  <c r="U14" i="44"/>
  <c r="T14" i="44"/>
  <c r="BL699" i="44" l="1"/>
  <c r="BK699" i="44"/>
  <c r="BJ699" i="44"/>
  <c r="BI699" i="44"/>
  <c r="BH699" i="44"/>
  <c r="BG699" i="44"/>
  <c r="BF699" i="44"/>
  <c r="BE699" i="44"/>
  <c r="BD699" i="44"/>
  <c r="BC699" i="44"/>
  <c r="BB699" i="44"/>
  <c r="BA699" i="44"/>
  <c r="AZ699" i="44"/>
  <c r="AY699" i="44"/>
  <c r="AX699" i="44"/>
  <c r="AW699" i="44"/>
  <c r="AV699" i="44"/>
  <c r="AU699" i="44"/>
  <c r="AT699" i="44"/>
  <c r="AS699" i="44"/>
  <c r="AR699" i="44"/>
  <c r="AQ699" i="44"/>
  <c r="AP699" i="44"/>
  <c r="AO699" i="44"/>
  <c r="AN699" i="44"/>
  <c r="AM699" i="44"/>
  <c r="AL699" i="44"/>
  <c r="AK699" i="44"/>
  <c r="AJ699" i="44"/>
  <c r="AI699" i="44"/>
  <c r="AH699" i="44"/>
  <c r="AG699" i="44"/>
  <c r="AF699" i="44"/>
  <c r="AE699" i="44"/>
  <c r="AD699" i="44"/>
  <c r="AC699" i="44"/>
  <c r="AB699" i="44"/>
  <c r="AA699" i="44"/>
  <c r="Z699" i="44"/>
  <c r="Y699" i="44"/>
  <c r="X699" i="44"/>
  <c r="W699" i="44"/>
  <c r="V699" i="44"/>
  <c r="U699" i="44"/>
  <c r="T699" i="44"/>
  <c r="S699" i="44"/>
  <c r="R699" i="44"/>
  <c r="Q699" i="44"/>
  <c r="Q700" i="44" s="1"/>
  <c r="BL696" i="44"/>
  <c r="BK696" i="44"/>
  <c r="BJ696" i="44"/>
  <c r="BI696" i="44"/>
  <c r="BH696" i="44"/>
  <c r="BG696" i="44"/>
  <c r="BF696" i="44"/>
  <c r="BE696" i="44"/>
  <c r="BD696" i="44"/>
  <c r="BC696" i="44"/>
  <c r="BB696" i="44"/>
  <c r="BA696" i="44"/>
  <c r="AZ696" i="44"/>
  <c r="AY696" i="44"/>
  <c r="AX696" i="44"/>
  <c r="AW696" i="44"/>
  <c r="AV696" i="44"/>
  <c r="AU696" i="44"/>
  <c r="AT696" i="44"/>
  <c r="AS696" i="44"/>
  <c r="AR696" i="44"/>
  <c r="AQ696" i="44"/>
  <c r="AP696" i="44"/>
  <c r="AO696" i="44"/>
  <c r="AN696" i="44"/>
  <c r="AM696" i="44"/>
  <c r="AL696" i="44"/>
  <c r="AK696" i="44"/>
  <c r="AJ696" i="44"/>
  <c r="AI696" i="44"/>
  <c r="AH696" i="44"/>
  <c r="AG696" i="44"/>
  <c r="AF696" i="44"/>
  <c r="AE696" i="44"/>
  <c r="AD696" i="44"/>
  <c r="AC696" i="44"/>
  <c r="AB696" i="44"/>
  <c r="AA696" i="44"/>
  <c r="Z696" i="44"/>
  <c r="Y696" i="44"/>
  <c r="X696" i="44"/>
  <c r="W696" i="44"/>
  <c r="V696" i="44"/>
  <c r="U696" i="44"/>
  <c r="T696" i="44"/>
  <c r="S696" i="44"/>
  <c r="R696" i="44"/>
  <c r="Q696" i="44"/>
  <c r="Q697" i="44" s="1"/>
  <c r="BL693" i="44"/>
  <c r="BK693" i="44"/>
  <c r="BJ693" i="44"/>
  <c r="BI693" i="44"/>
  <c r="BH693" i="44"/>
  <c r="BG693" i="44"/>
  <c r="BF693" i="44"/>
  <c r="BE693" i="44"/>
  <c r="BD693" i="44"/>
  <c r="BC693" i="44"/>
  <c r="BB693" i="44"/>
  <c r="BA693" i="44"/>
  <c r="AZ693" i="44"/>
  <c r="AY693" i="44"/>
  <c r="AX693" i="44"/>
  <c r="AW693" i="44"/>
  <c r="AV693" i="44"/>
  <c r="AU693" i="44"/>
  <c r="AT693" i="44"/>
  <c r="AS693" i="44"/>
  <c r="AR693" i="44"/>
  <c r="AQ693" i="44"/>
  <c r="AP693" i="44"/>
  <c r="AO693" i="44"/>
  <c r="AN693" i="44"/>
  <c r="AM693" i="44"/>
  <c r="AL693" i="44"/>
  <c r="AK693" i="44"/>
  <c r="AJ693" i="44"/>
  <c r="AI693" i="44"/>
  <c r="AH693" i="44"/>
  <c r="AG693" i="44"/>
  <c r="AF693" i="44"/>
  <c r="AE693" i="44"/>
  <c r="AD693" i="44"/>
  <c r="AC693" i="44"/>
  <c r="AB693" i="44"/>
  <c r="AA693" i="44"/>
  <c r="Z693" i="44"/>
  <c r="Y693" i="44"/>
  <c r="X693" i="44"/>
  <c r="W693" i="44"/>
  <c r="V693" i="44"/>
  <c r="U693" i="44"/>
  <c r="T693" i="44"/>
  <c r="S693" i="44"/>
  <c r="R693" i="44"/>
  <c r="Q693" i="44"/>
  <c r="Q694" i="44" s="1"/>
  <c r="BL687" i="44"/>
  <c r="BK687" i="44"/>
  <c r="BJ687" i="44"/>
  <c r="BI687" i="44"/>
  <c r="BH687" i="44"/>
  <c r="BG687" i="44"/>
  <c r="BF687" i="44"/>
  <c r="BE687" i="44"/>
  <c r="BD687" i="44"/>
  <c r="BC687" i="44"/>
  <c r="BB687" i="44"/>
  <c r="BA687" i="44"/>
  <c r="AZ687" i="44"/>
  <c r="AY687" i="44"/>
  <c r="AX687" i="44"/>
  <c r="AW687" i="44"/>
  <c r="AV687" i="44"/>
  <c r="AU687" i="44"/>
  <c r="AT687" i="44"/>
  <c r="AS687" i="44"/>
  <c r="AR687" i="44"/>
  <c r="AQ687" i="44"/>
  <c r="AP687" i="44"/>
  <c r="AO687" i="44"/>
  <c r="AN687" i="44"/>
  <c r="AM687" i="44"/>
  <c r="AL687" i="44"/>
  <c r="AK687" i="44"/>
  <c r="AJ687" i="44"/>
  <c r="AI687" i="44"/>
  <c r="AH687" i="44"/>
  <c r="AG687" i="44"/>
  <c r="AF687" i="44"/>
  <c r="AE687" i="44"/>
  <c r="AD687" i="44"/>
  <c r="AC687" i="44"/>
  <c r="AB687" i="44"/>
  <c r="AA687" i="44"/>
  <c r="Z687" i="44"/>
  <c r="Y687" i="44"/>
  <c r="X687" i="44"/>
  <c r="W687" i="44"/>
  <c r="V687" i="44"/>
  <c r="U687" i="44"/>
  <c r="T687" i="44"/>
  <c r="S687" i="44"/>
  <c r="R687" i="44"/>
  <c r="Q687" i="44"/>
  <c r="Q688" i="44" s="1"/>
  <c r="BL684" i="44"/>
  <c r="BK684" i="44"/>
  <c r="BJ684" i="44"/>
  <c r="BI684" i="44"/>
  <c r="BH684" i="44"/>
  <c r="BG684" i="44"/>
  <c r="BF684" i="44"/>
  <c r="BE684" i="44"/>
  <c r="BD684" i="44"/>
  <c r="BC684" i="44"/>
  <c r="BB684" i="44"/>
  <c r="BA684" i="44"/>
  <c r="AZ684" i="44"/>
  <c r="AY684" i="44"/>
  <c r="AX684" i="44"/>
  <c r="AW684" i="44"/>
  <c r="AV684" i="44"/>
  <c r="AU684" i="44"/>
  <c r="AT684" i="44"/>
  <c r="AS684" i="44"/>
  <c r="AR684" i="44"/>
  <c r="AQ684" i="44"/>
  <c r="AP684" i="44"/>
  <c r="AO684" i="44"/>
  <c r="AN684" i="44"/>
  <c r="AM684" i="44"/>
  <c r="AL684" i="44"/>
  <c r="AK684" i="44"/>
  <c r="AJ684" i="44"/>
  <c r="AI684" i="44"/>
  <c r="AH684" i="44"/>
  <c r="AG684" i="44"/>
  <c r="AF684" i="44"/>
  <c r="AE684" i="44"/>
  <c r="AD684" i="44"/>
  <c r="AC684" i="44"/>
  <c r="AB684" i="44"/>
  <c r="AA684" i="44"/>
  <c r="Z684" i="44"/>
  <c r="Y684" i="44"/>
  <c r="X684" i="44"/>
  <c r="W684" i="44"/>
  <c r="V684" i="44"/>
  <c r="U684" i="44"/>
  <c r="T684" i="44"/>
  <c r="S684" i="44"/>
  <c r="R684" i="44"/>
  <c r="Q684" i="44"/>
  <c r="Q685" i="44" s="1"/>
  <c r="BL681" i="44"/>
  <c r="BK681" i="44"/>
  <c r="BJ681" i="44"/>
  <c r="BI681" i="44"/>
  <c r="BH681" i="44"/>
  <c r="BG681" i="44"/>
  <c r="BF681" i="44"/>
  <c r="BE681" i="44"/>
  <c r="BD681" i="44"/>
  <c r="BC681" i="44"/>
  <c r="BB681" i="44"/>
  <c r="BA681" i="44"/>
  <c r="AZ681" i="44"/>
  <c r="AY681" i="44"/>
  <c r="AX681" i="44"/>
  <c r="AW681" i="44"/>
  <c r="AV681" i="44"/>
  <c r="AU681" i="44"/>
  <c r="AT681" i="44"/>
  <c r="AS681" i="44"/>
  <c r="AR681" i="44"/>
  <c r="AQ681" i="44"/>
  <c r="AP681" i="44"/>
  <c r="AO681" i="44"/>
  <c r="AN681" i="44"/>
  <c r="AM681" i="44"/>
  <c r="AL681" i="44"/>
  <c r="AK681" i="44"/>
  <c r="AJ681" i="44"/>
  <c r="AI681" i="44"/>
  <c r="AH681" i="44"/>
  <c r="AG681" i="44"/>
  <c r="AF681" i="44"/>
  <c r="AE681" i="44"/>
  <c r="AD681" i="44"/>
  <c r="AC681" i="44"/>
  <c r="AB681" i="44"/>
  <c r="AA681" i="44"/>
  <c r="Z681" i="44"/>
  <c r="Y681" i="44"/>
  <c r="X681" i="44"/>
  <c r="W681" i="44"/>
  <c r="V681" i="44"/>
  <c r="U681" i="44"/>
  <c r="T681" i="44"/>
  <c r="S681" i="44"/>
  <c r="R681" i="44"/>
  <c r="Q681" i="44"/>
  <c r="Q682" i="44" s="1"/>
  <c r="BL675" i="44"/>
  <c r="BK675" i="44"/>
  <c r="BJ675" i="44"/>
  <c r="BI675" i="44"/>
  <c r="BH675" i="44"/>
  <c r="BG675" i="44"/>
  <c r="BF675" i="44"/>
  <c r="BE675" i="44"/>
  <c r="BD675" i="44"/>
  <c r="BC675" i="44"/>
  <c r="BB675" i="44"/>
  <c r="BA675" i="44"/>
  <c r="AZ675" i="44"/>
  <c r="AY675" i="44"/>
  <c r="AX675" i="44"/>
  <c r="AW675" i="44"/>
  <c r="AV675" i="44"/>
  <c r="AU675" i="44"/>
  <c r="AT675" i="44"/>
  <c r="AS675" i="44"/>
  <c r="AR675" i="44"/>
  <c r="AQ675" i="44"/>
  <c r="AP675" i="44"/>
  <c r="AO675" i="44"/>
  <c r="AN675" i="44"/>
  <c r="AM675" i="44"/>
  <c r="AL675" i="44"/>
  <c r="AK675" i="44"/>
  <c r="AJ675" i="44"/>
  <c r="AI675" i="44"/>
  <c r="AH675" i="44"/>
  <c r="AG675" i="44"/>
  <c r="AF675" i="44"/>
  <c r="AE675" i="44"/>
  <c r="AD675" i="44"/>
  <c r="AC675" i="44"/>
  <c r="AB675" i="44"/>
  <c r="AA675" i="44"/>
  <c r="Z675" i="44"/>
  <c r="Y675" i="44"/>
  <c r="X675" i="44"/>
  <c r="W675" i="44"/>
  <c r="V675" i="44"/>
  <c r="U675" i="44"/>
  <c r="T675" i="44"/>
  <c r="S675" i="44"/>
  <c r="R675" i="44"/>
  <c r="Q675" i="44"/>
  <c r="Q676" i="44" s="1"/>
  <c r="BL672" i="44"/>
  <c r="BK672" i="44"/>
  <c r="BJ672" i="44"/>
  <c r="BI672" i="44"/>
  <c r="BH672" i="44"/>
  <c r="BG672" i="44"/>
  <c r="BF672" i="44"/>
  <c r="BE672" i="44"/>
  <c r="BD672" i="44"/>
  <c r="BC672" i="44"/>
  <c r="BB672" i="44"/>
  <c r="BA672" i="44"/>
  <c r="AZ672" i="44"/>
  <c r="AY672" i="44"/>
  <c r="AX672" i="44"/>
  <c r="AW672" i="44"/>
  <c r="AV672" i="44"/>
  <c r="AU672" i="44"/>
  <c r="AT672" i="44"/>
  <c r="AS672" i="44"/>
  <c r="AR672" i="44"/>
  <c r="AQ672" i="44"/>
  <c r="AP672" i="44"/>
  <c r="AO672" i="44"/>
  <c r="AN672" i="44"/>
  <c r="AM672" i="44"/>
  <c r="AL672" i="44"/>
  <c r="AK672" i="44"/>
  <c r="AJ672" i="44"/>
  <c r="AI672" i="44"/>
  <c r="AH672" i="44"/>
  <c r="AG672" i="44"/>
  <c r="AF672" i="44"/>
  <c r="AE672" i="44"/>
  <c r="AD672" i="44"/>
  <c r="AC672" i="44"/>
  <c r="AB672" i="44"/>
  <c r="AA672" i="44"/>
  <c r="Z672" i="44"/>
  <c r="Y672" i="44"/>
  <c r="X672" i="44"/>
  <c r="W672" i="44"/>
  <c r="V672" i="44"/>
  <c r="U672" i="44"/>
  <c r="T672" i="44"/>
  <c r="S672" i="44"/>
  <c r="R672" i="44"/>
  <c r="Q672" i="44"/>
  <c r="Q673" i="44" s="1"/>
  <c r="BL669" i="44"/>
  <c r="BK669" i="44"/>
  <c r="BJ669" i="44"/>
  <c r="BI669" i="44"/>
  <c r="BH669" i="44"/>
  <c r="BG669" i="44"/>
  <c r="BF669" i="44"/>
  <c r="BE669" i="44"/>
  <c r="BD669" i="44"/>
  <c r="BC669" i="44"/>
  <c r="BB669" i="44"/>
  <c r="BA669" i="44"/>
  <c r="AZ669" i="44"/>
  <c r="AY669" i="44"/>
  <c r="AX669" i="44"/>
  <c r="AW669" i="44"/>
  <c r="AV669" i="44"/>
  <c r="AU669" i="44"/>
  <c r="AT669" i="44"/>
  <c r="AS669" i="44"/>
  <c r="AR669" i="44"/>
  <c r="AQ669" i="44"/>
  <c r="AP669" i="44"/>
  <c r="AO669" i="44"/>
  <c r="AN669" i="44"/>
  <c r="AM669" i="44"/>
  <c r="AL669" i="44"/>
  <c r="AK669" i="44"/>
  <c r="AJ669" i="44"/>
  <c r="AI669" i="44"/>
  <c r="AH669" i="44"/>
  <c r="AG669" i="44"/>
  <c r="AF669" i="44"/>
  <c r="AE669" i="44"/>
  <c r="AD669" i="44"/>
  <c r="AC669" i="44"/>
  <c r="AB669" i="44"/>
  <c r="AA669" i="44"/>
  <c r="Z669" i="44"/>
  <c r="Y669" i="44"/>
  <c r="X669" i="44"/>
  <c r="W669" i="44"/>
  <c r="V669" i="44"/>
  <c r="U669" i="44"/>
  <c r="T669" i="44"/>
  <c r="S669" i="44"/>
  <c r="R669" i="44"/>
  <c r="Q669" i="44"/>
  <c r="Q670" i="44" s="1"/>
  <c r="BL666" i="44"/>
  <c r="BK666" i="44"/>
  <c r="BJ666" i="44"/>
  <c r="BI666" i="44"/>
  <c r="BH666" i="44"/>
  <c r="BG666" i="44"/>
  <c r="BF666" i="44"/>
  <c r="BE666" i="44"/>
  <c r="BD666" i="44"/>
  <c r="BC666" i="44"/>
  <c r="BB666" i="44"/>
  <c r="BA666" i="44"/>
  <c r="AZ666" i="44"/>
  <c r="AY666" i="44"/>
  <c r="AX666" i="44"/>
  <c r="AW666" i="44"/>
  <c r="AV666" i="44"/>
  <c r="AU666" i="44"/>
  <c r="AT666" i="44"/>
  <c r="AS666" i="44"/>
  <c r="AR666" i="44"/>
  <c r="AQ666" i="44"/>
  <c r="AP666" i="44"/>
  <c r="AO666" i="44"/>
  <c r="AN666" i="44"/>
  <c r="AM666" i="44"/>
  <c r="AL666" i="44"/>
  <c r="AK666" i="44"/>
  <c r="AJ666" i="44"/>
  <c r="AI666" i="44"/>
  <c r="AH666" i="44"/>
  <c r="AG666" i="44"/>
  <c r="AF666" i="44"/>
  <c r="AE666" i="44"/>
  <c r="AD666" i="44"/>
  <c r="AC666" i="44"/>
  <c r="AB666" i="44"/>
  <c r="AA666" i="44"/>
  <c r="Z666" i="44"/>
  <c r="Y666" i="44"/>
  <c r="X666" i="44"/>
  <c r="W666" i="44"/>
  <c r="V666" i="44"/>
  <c r="U666" i="44"/>
  <c r="T666" i="44"/>
  <c r="S666" i="44"/>
  <c r="R666" i="44"/>
  <c r="Q666" i="44"/>
  <c r="Q667" i="44" s="1"/>
  <c r="BL663" i="44"/>
  <c r="BK663" i="44"/>
  <c r="BJ663" i="44"/>
  <c r="BI663" i="44"/>
  <c r="BH663" i="44"/>
  <c r="BG663" i="44"/>
  <c r="BF663" i="44"/>
  <c r="BE663" i="44"/>
  <c r="BD663" i="44"/>
  <c r="BC663" i="44"/>
  <c r="BB663" i="44"/>
  <c r="BA663" i="44"/>
  <c r="AZ663" i="44"/>
  <c r="AY663" i="44"/>
  <c r="AX663" i="44"/>
  <c r="AW663" i="44"/>
  <c r="AV663" i="44"/>
  <c r="AU663" i="44"/>
  <c r="AT663" i="44"/>
  <c r="AS663" i="44"/>
  <c r="AR663" i="44"/>
  <c r="AQ663" i="44"/>
  <c r="AP663" i="44"/>
  <c r="AO663" i="44"/>
  <c r="AN663" i="44"/>
  <c r="AM663" i="44"/>
  <c r="AL663" i="44"/>
  <c r="AK663" i="44"/>
  <c r="AJ663" i="44"/>
  <c r="AI663" i="44"/>
  <c r="AH663" i="44"/>
  <c r="AG663" i="44"/>
  <c r="AF663" i="44"/>
  <c r="AE663" i="44"/>
  <c r="AD663" i="44"/>
  <c r="AC663" i="44"/>
  <c r="AB663" i="44"/>
  <c r="AA663" i="44"/>
  <c r="Z663" i="44"/>
  <c r="Y663" i="44"/>
  <c r="X663" i="44"/>
  <c r="W663" i="44"/>
  <c r="V663" i="44"/>
  <c r="U663" i="44"/>
  <c r="T663" i="44"/>
  <c r="S663" i="44"/>
  <c r="R663" i="44"/>
  <c r="Q663" i="44"/>
  <c r="Q664" i="44" s="1"/>
  <c r="BL660" i="44"/>
  <c r="BK660" i="44"/>
  <c r="BJ660" i="44"/>
  <c r="BI660" i="44"/>
  <c r="BH660" i="44"/>
  <c r="BG660" i="44"/>
  <c r="BF660" i="44"/>
  <c r="BE660" i="44"/>
  <c r="BD660" i="44"/>
  <c r="BC660" i="44"/>
  <c r="BB660" i="44"/>
  <c r="BA660" i="44"/>
  <c r="AZ660" i="44"/>
  <c r="AY660" i="44"/>
  <c r="AX660" i="44"/>
  <c r="AW660" i="44"/>
  <c r="AV660" i="44"/>
  <c r="AU660" i="44"/>
  <c r="AT660" i="44"/>
  <c r="AS660" i="44"/>
  <c r="AR660" i="44"/>
  <c r="AQ660" i="44"/>
  <c r="AP660" i="44"/>
  <c r="AO660" i="44"/>
  <c r="AN660" i="44"/>
  <c r="AM660" i="44"/>
  <c r="AL660" i="44"/>
  <c r="AK660" i="44"/>
  <c r="AJ660" i="44"/>
  <c r="AI660" i="44"/>
  <c r="AH660" i="44"/>
  <c r="AG660" i="44"/>
  <c r="AF660" i="44"/>
  <c r="AE660" i="44"/>
  <c r="AD660" i="44"/>
  <c r="AC660" i="44"/>
  <c r="AB660" i="44"/>
  <c r="AA660" i="44"/>
  <c r="Z660" i="44"/>
  <c r="Y660" i="44"/>
  <c r="X660" i="44"/>
  <c r="W660" i="44"/>
  <c r="V660" i="44"/>
  <c r="U660" i="44"/>
  <c r="T660" i="44"/>
  <c r="S660" i="44"/>
  <c r="R660" i="44"/>
  <c r="Q660" i="44"/>
  <c r="Q661" i="44" s="1"/>
  <c r="BL657" i="44"/>
  <c r="BK657" i="44"/>
  <c r="BJ657" i="44"/>
  <c r="BI657" i="44"/>
  <c r="BH657" i="44"/>
  <c r="BG657" i="44"/>
  <c r="BF657" i="44"/>
  <c r="BE657" i="44"/>
  <c r="BD657" i="44"/>
  <c r="BC657" i="44"/>
  <c r="BB657" i="44"/>
  <c r="BA657" i="44"/>
  <c r="AZ657" i="44"/>
  <c r="AY657" i="44"/>
  <c r="AX657" i="44"/>
  <c r="AW657" i="44"/>
  <c r="AV657" i="44"/>
  <c r="AU657" i="44"/>
  <c r="AT657" i="44"/>
  <c r="AS657" i="44"/>
  <c r="AR657" i="44"/>
  <c r="AQ657" i="44"/>
  <c r="AP657" i="44"/>
  <c r="AO657" i="44"/>
  <c r="AN657" i="44"/>
  <c r="AM657" i="44"/>
  <c r="AL657" i="44"/>
  <c r="AK657" i="44"/>
  <c r="AJ657" i="44"/>
  <c r="AI657" i="44"/>
  <c r="AH657" i="44"/>
  <c r="AG657" i="44"/>
  <c r="AF657" i="44"/>
  <c r="AE657" i="44"/>
  <c r="AD657" i="44"/>
  <c r="AC657" i="44"/>
  <c r="AB657" i="44"/>
  <c r="AA657" i="44"/>
  <c r="Z657" i="44"/>
  <c r="Y657" i="44"/>
  <c r="X657" i="44"/>
  <c r="W657" i="44"/>
  <c r="V657" i="44"/>
  <c r="U657" i="44"/>
  <c r="T657" i="44"/>
  <c r="S657" i="44"/>
  <c r="R657" i="44"/>
  <c r="Q657" i="44"/>
  <c r="Q658" i="44" s="1"/>
  <c r="BL654" i="44"/>
  <c r="BK654" i="44"/>
  <c r="BJ654" i="44"/>
  <c r="BI654" i="44"/>
  <c r="BH654" i="44"/>
  <c r="BG654" i="44"/>
  <c r="BF654" i="44"/>
  <c r="BE654" i="44"/>
  <c r="BD654" i="44"/>
  <c r="BC654" i="44"/>
  <c r="BB654" i="44"/>
  <c r="BA654" i="44"/>
  <c r="AZ654" i="44"/>
  <c r="AY654" i="44"/>
  <c r="AX654" i="44"/>
  <c r="AW654" i="44"/>
  <c r="AV654" i="44"/>
  <c r="AU654" i="44"/>
  <c r="AT654" i="44"/>
  <c r="AS654" i="44"/>
  <c r="AR654" i="44"/>
  <c r="AQ654" i="44"/>
  <c r="AP654" i="44"/>
  <c r="AO654" i="44"/>
  <c r="AN654" i="44"/>
  <c r="AM654" i="44"/>
  <c r="AL654" i="44"/>
  <c r="AK654" i="44"/>
  <c r="AJ654" i="44"/>
  <c r="AI654" i="44"/>
  <c r="AH654" i="44"/>
  <c r="AG654" i="44"/>
  <c r="AF654" i="44"/>
  <c r="AE654" i="44"/>
  <c r="AD654" i="44"/>
  <c r="AC654" i="44"/>
  <c r="AB654" i="44"/>
  <c r="AA654" i="44"/>
  <c r="Z654" i="44"/>
  <c r="Y654" i="44"/>
  <c r="X654" i="44"/>
  <c r="W654" i="44"/>
  <c r="V654" i="44"/>
  <c r="U654" i="44"/>
  <c r="T654" i="44"/>
  <c r="S654" i="44"/>
  <c r="R654" i="44"/>
  <c r="Q654" i="44"/>
  <c r="Q655" i="44" s="1"/>
  <c r="BL651" i="44"/>
  <c r="BK651" i="44"/>
  <c r="BJ651" i="44"/>
  <c r="BI651" i="44"/>
  <c r="BH651" i="44"/>
  <c r="BG651" i="44"/>
  <c r="BF651" i="44"/>
  <c r="BE651" i="44"/>
  <c r="BD651" i="44"/>
  <c r="BC651" i="44"/>
  <c r="BB651" i="44"/>
  <c r="BA651" i="44"/>
  <c r="AZ651" i="44"/>
  <c r="AY651" i="44"/>
  <c r="AX651" i="44"/>
  <c r="AW651" i="44"/>
  <c r="AV651" i="44"/>
  <c r="AU651" i="44"/>
  <c r="AT651" i="44"/>
  <c r="AS651" i="44"/>
  <c r="AR651" i="44"/>
  <c r="AQ651" i="44"/>
  <c r="AP651" i="44"/>
  <c r="AO651" i="44"/>
  <c r="AN651" i="44"/>
  <c r="AM651" i="44"/>
  <c r="AL651" i="44"/>
  <c r="AK651" i="44"/>
  <c r="AJ651" i="44"/>
  <c r="AI651" i="44"/>
  <c r="AH651" i="44"/>
  <c r="AG651" i="44"/>
  <c r="AF651" i="44"/>
  <c r="AE651" i="44"/>
  <c r="AD651" i="44"/>
  <c r="AC651" i="44"/>
  <c r="AB651" i="44"/>
  <c r="AA651" i="44"/>
  <c r="Z651" i="44"/>
  <c r="Y651" i="44"/>
  <c r="X651" i="44"/>
  <c r="W651" i="44"/>
  <c r="V651" i="44"/>
  <c r="U651" i="44"/>
  <c r="T651" i="44"/>
  <c r="S651" i="44"/>
  <c r="R651" i="44"/>
  <c r="Q651" i="44"/>
  <c r="Q652" i="44" s="1"/>
  <c r="BL648" i="44"/>
  <c r="BK648" i="44"/>
  <c r="BJ648" i="44"/>
  <c r="BI648" i="44"/>
  <c r="BH648" i="44"/>
  <c r="BG648" i="44"/>
  <c r="BF648" i="44"/>
  <c r="BE648" i="44"/>
  <c r="BD648" i="44"/>
  <c r="BC648" i="44"/>
  <c r="BB648" i="44"/>
  <c r="BA648" i="44"/>
  <c r="AZ648" i="44"/>
  <c r="AY648" i="44"/>
  <c r="AX648" i="44"/>
  <c r="AW648" i="44"/>
  <c r="AV648" i="44"/>
  <c r="AU648" i="44"/>
  <c r="AT648" i="44"/>
  <c r="AS648" i="44"/>
  <c r="AR648" i="44"/>
  <c r="AQ648" i="44"/>
  <c r="AP648" i="44"/>
  <c r="AO648" i="44"/>
  <c r="AN648" i="44"/>
  <c r="AM648" i="44"/>
  <c r="AL648" i="44"/>
  <c r="AK648" i="44"/>
  <c r="AJ648" i="44"/>
  <c r="AI648" i="44"/>
  <c r="AH648" i="44"/>
  <c r="AG648" i="44"/>
  <c r="AF648" i="44"/>
  <c r="AE648" i="44"/>
  <c r="AD648" i="44"/>
  <c r="AC648" i="44"/>
  <c r="AB648" i="44"/>
  <c r="AA648" i="44"/>
  <c r="Z648" i="44"/>
  <c r="Y648" i="44"/>
  <c r="X648" i="44"/>
  <c r="W648" i="44"/>
  <c r="V648" i="44"/>
  <c r="U648" i="44"/>
  <c r="T648" i="44"/>
  <c r="S648" i="44"/>
  <c r="R648" i="44"/>
  <c r="Q648" i="44"/>
  <c r="Q649" i="44" s="1"/>
  <c r="BL645" i="44"/>
  <c r="BK645" i="44"/>
  <c r="BJ645" i="44"/>
  <c r="BI645" i="44"/>
  <c r="BH645" i="44"/>
  <c r="BG645" i="44"/>
  <c r="BF645" i="44"/>
  <c r="BE645" i="44"/>
  <c r="BD645" i="44"/>
  <c r="BC645" i="44"/>
  <c r="BB645" i="44"/>
  <c r="BA645" i="44"/>
  <c r="AZ645" i="44"/>
  <c r="AY645" i="44"/>
  <c r="AX645" i="44"/>
  <c r="AW645" i="44"/>
  <c r="AV645" i="44"/>
  <c r="AU645" i="44"/>
  <c r="AT645" i="44"/>
  <c r="AS645" i="44"/>
  <c r="AR645" i="44"/>
  <c r="AQ645" i="44"/>
  <c r="AP645" i="44"/>
  <c r="AO645" i="44"/>
  <c r="AN645" i="44"/>
  <c r="AM645" i="44"/>
  <c r="AL645" i="44"/>
  <c r="AK645" i="44"/>
  <c r="AJ645" i="44"/>
  <c r="AI645" i="44"/>
  <c r="AH645" i="44"/>
  <c r="AG645" i="44"/>
  <c r="AF645" i="44"/>
  <c r="AE645" i="44"/>
  <c r="AD645" i="44"/>
  <c r="AC645" i="44"/>
  <c r="AB645" i="44"/>
  <c r="AA645" i="44"/>
  <c r="Z645" i="44"/>
  <c r="Y645" i="44"/>
  <c r="X645" i="44"/>
  <c r="W645" i="44"/>
  <c r="V645" i="44"/>
  <c r="U645" i="44"/>
  <c r="T645" i="44"/>
  <c r="S645" i="44"/>
  <c r="R645" i="44"/>
  <c r="Q645" i="44"/>
  <c r="Q646" i="44" s="1"/>
  <c r="BL642" i="44"/>
  <c r="BK642" i="44"/>
  <c r="BJ642" i="44"/>
  <c r="BI642" i="44"/>
  <c r="BH642" i="44"/>
  <c r="BG642" i="44"/>
  <c r="BF642" i="44"/>
  <c r="BE642" i="44"/>
  <c r="BD642" i="44"/>
  <c r="BC642" i="44"/>
  <c r="BB642" i="44"/>
  <c r="BA642" i="44"/>
  <c r="AZ642" i="44"/>
  <c r="AY642" i="44"/>
  <c r="AX642" i="44"/>
  <c r="AW642" i="44"/>
  <c r="AV642" i="44"/>
  <c r="AU642" i="44"/>
  <c r="AT642" i="44"/>
  <c r="AS642" i="44"/>
  <c r="AR642" i="44"/>
  <c r="AQ642" i="44"/>
  <c r="AP642" i="44"/>
  <c r="AO642" i="44"/>
  <c r="AN642" i="44"/>
  <c r="AM642" i="44"/>
  <c r="AL642" i="44"/>
  <c r="AK642" i="44"/>
  <c r="AJ642" i="44"/>
  <c r="AI642" i="44"/>
  <c r="AH642" i="44"/>
  <c r="AG642" i="44"/>
  <c r="AF642" i="44"/>
  <c r="AE642" i="44"/>
  <c r="AD642" i="44"/>
  <c r="AC642" i="44"/>
  <c r="AB642" i="44"/>
  <c r="AA642" i="44"/>
  <c r="Z642" i="44"/>
  <c r="Y642" i="44"/>
  <c r="X642" i="44"/>
  <c r="W642" i="44"/>
  <c r="V642" i="44"/>
  <c r="U642" i="44"/>
  <c r="T642" i="44"/>
  <c r="S642" i="44"/>
  <c r="R642" i="44"/>
  <c r="Q642" i="44"/>
  <c r="Q643" i="44" s="1"/>
  <c r="BL639" i="44"/>
  <c r="BK639" i="44"/>
  <c r="BJ639" i="44"/>
  <c r="BI639" i="44"/>
  <c r="BH639" i="44"/>
  <c r="BG639" i="44"/>
  <c r="BF639" i="44"/>
  <c r="BE639" i="44"/>
  <c r="BD639" i="44"/>
  <c r="BC639" i="44"/>
  <c r="BB639" i="44"/>
  <c r="BA639" i="44"/>
  <c r="AZ639" i="44"/>
  <c r="AY639" i="44"/>
  <c r="AX639" i="44"/>
  <c r="AW639" i="44"/>
  <c r="AV639" i="44"/>
  <c r="AU639" i="44"/>
  <c r="AT639" i="44"/>
  <c r="AS639" i="44"/>
  <c r="AR639" i="44"/>
  <c r="AQ639" i="44"/>
  <c r="AP639" i="44"/>
  <c r="AO639" i="44"/>
  <c r="AN639" i="44"/>
  <c r="AM639" i="44"/>
  <c r="AL639" i="44"/>
  <c r="AK639" i="44"/>
  <c r="AJ639" i="44"/>
  <c r="AI639" i="44"/>
  <c r="AH639" i="44"/>
  <c r="AG639" i="44"/>
  <c r="AF639" i="44"/>
  <c r="AE639" i="44"/>
  <c r="AD639" i="44"/>
  <c r="AC639" i="44"/>
  <c r="AB639" i="44"/>
  <c r="AA639" i="44"/>
  <c r="Z639" i="44"/>
  <c r="Y639" i="44"/>
  <c r="X639" i="44"/>
  <c r="W639" i="44"/>
  <c r="V639" i="44"/>
  <c r="U639" i="44"/>
  <c r="T639" i="44"/>
  <c r="S639" i="44"/>
  <c r="R639" i="44"/>
  <c r="Q639" i="44"/>
  <c r="Q640" i="44" s="1"/>
  <c r="BL636" i="44"/>
  <c r="BK636" i="44"/>
  <c r="BJ636" i="44"/>
  <c r="BI636" i="44"/>
  <c r="BH636" i="44"/>
  <c r="BG636" i="44"/>
  <c r="BF636" i="44"/>
  <c r="BE636" i="44"/>
  <c r="BD636" i="44"/>
  <c r="BC636" i="44"/>
  <c r="BB636" i="44"/>
  <c r="BA636" i="44"/>
  <c r="AZ636" i="44"/>
  <c r="AY636" i="44"/>
  <c r="AX636" i="44"/>
  <c r="AW636" i="44"/>
  <c r="AV636" i="44"/>
  <c r="AU636" i="44"/>
  <c r="AT636" i="44"/>
  <c r="AS636" i="44"/>
  <c r="AR636" i="44"/>
  <c r="AQ636" i="44"/>
  <c r="AP636" i="44"/>
  <c r="AO636" i="44"/>
  <c r="AN636" i="44"/>
  <c r="AM636" i="44"/>
  <c r="AL636" i="44"/>
  <c r="AK636" i="44"/>
  <c r="AJ636" i="44"/>
  <c r="AI636" i="44"/>
  <c r="AH636" i="44"/>
  <c r="AG636" i="44"/>
  <c r="AF636" i="44"/>
  <c r="AE636" i="44"/>
  <c r="AD636" i="44"/>
  <c r="AC636" i="44"/>
  <c r="AB636" i="44"/>
  <c r="AA636" i="44"/>
  <c r="Z636" i="44"/>
  <c r="Y636" i="44"/>
  <c r="X636" i="44"/>
  <c r="W636" i="44"/>
  <c r="V636" i="44"/>
  <c r="U636" i="44"/>
  <c r="T636" i="44"/>
  <c r="S636" i="44"/>
  <c r="R636" i="44"/>
  <c r="Q636" i="44"/>
  <c r="Q637" i="44" s="1"/>
  <c r="BL633" i="44"/>
  <c r="BK633" i="44"/>
  <c r="BJ633" i="44"/>
  <c r="BI633" i="44"/>
  <c r="BH633" i="44"/>
  <c r="BG633" i="44"/>
  <c r="BF633" i="44"/>
  <c r="BE633" i="44"/>
  <c r="BD633" i="44"/>
  <c r="BC633" i="44"/>
  <c r="BB633" i="44"/>
  <c r="BA633" i="44"/>
  <c r="AZ633" i="44"/>
  <c r="AY633" i="44"/>
  <c r="AX633" i="44"/>
  <c r="AW633" i="44"/>
  <c r="AV633" i="44"/>
  <c r="AU633" i="44"/>
  <c r="AT633" i="44"/>
  <c r="AS633" i="44"/>
  <c r="AR633" i="44"/>
  <c r="AQ633" i="44"/>
  <c r="AP633" i="44"/>
  <c r="AO633" i="44"/>
  <c r="AN633" i="44"/>
  <c r="AM633" i="44"/>
  <c r="AL633" i="44"/>
  <c r="AK633" i="44"/>
  <c r="AJ633" i="44"/>
  <c r="AI633" i="44"/>
  <c r="AH633" i="44"/>
  <c r="AG633" i="44"/>
  <c r="AF633" i="44"/>
  <c r="AE633" i="44"/>
  <c r="AD633" i="44"/>
  <c r="AC633" i="44"/>
  <c r="AB633" i="44"/>
  <c r="AA633" i="44"/>
  <c r="Z633" i="44"/>
  <c r="Y633" i="44"/>
  <c r="X633" i="44"/>
  <c r="W633" i="44"/>
  <c r="V633" i="44"/>
  <c r="U633" i="44"/>
  <c r="T633" i="44"/>
  <c r="S633" i="44"/>
  <c r="R633" i="44"/>
  <c r="Q633" i="44"/>
  <c r="Q634" i="44" s="1"/>
  <c r="BL630" i="44"/>
  <c r="BK630" i="44"/>
  <c r="BJ630" i="44"/>
  <c r="BI630" i="44"/>
  <c r="BH630" i="44"/>
  <c r="BG630" i="44"/>
  <c r="BF630" i="44"/>
  <c r="BE630" i="44"/>
  <c r="BD630" i="44"/>
  <c r="BC630" i="44"/>
  <c r="BB630" i="44"/>
  <c r="BA630" i="44"/>
  <c r="AZ630" i="44"/>
  <c r="AY630" i="44"/>
  <c r="AX630" i="44"/>
  <c r="AW630" i="44"/>
  <c r="AV630" i="44"/>
  <c r="AU630" i="44"/>
  <c r="AT630" i="44"/>
  <c r="AS630" i="44"/>
  <c r="AR630" i="44"/>
  <c r="AQ630" i="44"/>
  <c r="AP630" i="44"/>
  <c r="AO630" i="44"/>
  <c r="AN630" i="44"/>
  <c r="AM630" i="44"/>
  <c r="AL630" i="44"/>
  <c r="AK630" i="44"/>
  <c r="AJ630" i="44"/>
  <c r="AI630" i="44"/>
  <c r="AH630" i="44"/>
  <c r="AG630" i="44"/>
  <c r="AF630" i="44"/>
  <c r="AE630" i="44"/>
  <c r="AD630" i="44"/>
  <c r="AC630" i="44"/>
  <c r="AB630" i="44"/>
  <c r="AA630" i="44"/>
  <c r="Z630" i="44"/>
  <c r="Y630" i="44"/>
  <c r="X630" i="44"/>
  <c r="W630" i="44"/>
  <c r="V630" i="44"/>
  <c r="U630" i="44"/>
  <c r="T630" i="44"/>
  <c r="S630" i="44"/>
  <c r="R630" i="44"/>
  <c r="Q630" i="44"/>
  <c r="Q631" i="44" s="1"/>
  <c r="BL624" i="44"/>
  <c r="BK624" i="44"/>
  <c r="BJ624" i="44"/>
  <c r="BI624" i="44"/>
  <c r="BH624" i="44"/>
  <c r="BG624" i="44"/>
  <c r="BF624" i="44"/>
  <c r="BE624" i="44"/>
  <c r="BD624" i="44"/>
  <c r="BC624" i="44"/>
  <c r="BB624" i="44"/>
  <c r="BA624" i="44"/>
  <c r="AZ624" i="44"/>
  <c r="AY624" i="44"/>
  <c r="AX624" i="44"/>
  <c r="AW624" i="44"/>
  <c r="AV624" i="44"/>
  <c r="AU624" i="44"/>
  <c r="AT624" i="44"/>
  <c r="AS624" i="44"/>
  <c r="AR624" i="44"/>
  <c r="AQ624" i="44"/>
  <c r="AP624" i="44"/>
  <c r="AO624" i="44"/>
  <c r="AN624" i="44"/>
  <c r="AM624" i="44"/>
  <c r="AL624" i="44"/>
  <c r="AK624" i="44"/>
  <c r="AJ624" i="44"/>
  <c r="AI624" i="44"/>
  <c r="AH624" i="44"/>
  <c r="AG624" i="44"/>
  <c r="AF624" i="44"/>
  <c r="AE624" i="44"/>
  <c r="AD624" i="44"/>
  <c r="AC624" i="44"/>
  <c r="AB624" i="44"/>
  <c r="AA624" i="44"/>
  <c r="Z624" i="44"/>
  <c r="Y624" i="44"/>
  <c r="X624" i="44"/>
  <c r="W624" i="44"/>
  <c r="V624" i="44"/>
  <c r="U624" i="44"/>
  <c r="T624" i="44"/>
  <c r="S624" i="44"/>
  <c r="R624" i="44"/>
  <c r="Q624" i="44"/>
  <c r="Q625" i="44" s="1"/>
  <c r="BL621" i="44"/>
  <c r="BK621" i="44"/>
  <c r="BJ621" i="44"/>
  <c r="BI621" i="44"/>
  <c r="BH621" i="44"/>
  <c r="BG621" i="44"/>
  <c r="BF621" i="44"/>
  <c r="BE621" i="44"/>
  <c r="BD621" i="44"/>
  <c r="BC621" i="44"/>
  <c r="BB621" i="44"/>
  <c r="BA621" i="44"/>
  <c r="AZ621" i="44"/>
  <c r="AY621" i="44"/>
  <c r="AX621" i="44"/>
  <c r="AW621" i="44"/>
  <c r="AV621" i="44"/>
  <c r="AU621" i="44"/>
  <c r="AT621" i="44"/>
  <c r="AS621" i="44"/>
  <c r="AR621" i="44"/>
  <c r="AQ621" i="44"/>
  <c r="AP621" i="44"/>
  <c r="AO621" i="44"/>
  <c r="AN621" i="44"/>
  <c r="AM621" i="44"/>
  <c r="AL621" i="44"/>
  <c r="AK621" i="44"/>
  <c r="AJ621" i="44"/>
  <c r="AI621" i="44"/>
  <c r="AH621" i="44"/>
  <c r="AG621" i="44"/>
  <c r="AF621" i="44"/>
  <c r="AE621" i="44"/>
  <c r="AD621" i="44"/>
  <c r="AC621" i="44"/>
  <c r="AB621" i="44"/>
  <c r="AA621" i="44"/>
  <c r="Z621" i="44"/>
  <c r="Y621" i="44"/>
  <c r="X621" i="44"/>
  <c r="W621" i="44"/>
  <c r="V621" i="44"/>
  <c r="U621" i="44"/>
  <c r="T621" i="44"/>
  <c r="S621" i="44"/>
  <c r="R621" i="44"/>
  <c r="Q621" i="44"/>
  <c r="Q622" i="44" s="1"/>
  <c r="BL618" i="44"/>
  <c r="BK618" i="44"/>
  <c r="BJ618" i="44"/>
  <c r="BI618" i="44"/>
  <c r="BH618" i="44"/>
  <c r="BG618" i="44"/>
  <c r="BF618" i="44"/>
  <c r="BE618" i="44"/>
  <c r="BD618" i="44"/>
  <c r="BC618" i="44"/>
  <c r="BB618" i="44"/>
  <c r="BA618" i="44"/>
  <c r="AZ618" i="44"/>
  <c r="AY618" i="44"/>
  <c r="AX618" i="44"/>
  <c r="AW618" i="44"/>
  <c r="AV618" i="44"/>
  <c r="AU618" i="44"/>
  <c r="AT618" i="44"/>
  <c r="AS618" i="44"/>
  <c r="AR618" i="44"/>
  <c r="AQ618" i="44"/>
  <c r="AP618" i="44"/>
  <c r="AO618" i="44"/>
  <c r="AN618" i="44"/>
  <c r="AM618" i="44"/>
  <c r="AL618" i="44"/>
  <c r="AK618" i="44"/>
  <c r="AJ618" i="44"/>
  <c r="AI618" i="44"/>
  <c r="AH618" i="44"/>
  <c r="AG618" i="44"/>
  <c r="AF618" i="44"/>
  <c r="AE618" i="44"/>
  <c r="AD618" i="44"/>
  <c r="AC618" i="44"/>
  <c r="AB618" i="44"/>
  <c r="AA618" i="44"/>
  <c r="Z618" i="44"/>
  <c r="Y618" i="44"/>
  <c r="X618" i="44"/>
  <c r="W618" i="44"/>
  <c r="V618" i="44"/>
  <c r="U618" i="44"/>
  <c r="T618" i="44"/>
  <c r="S618" i="44"/>
  <c r="R618" i="44"/>
  <c r="Q618" i="44"/>
  <c r="Q619" i="44" s="1"/>
  <c r="BL615" i="44"/>
  <c r="BK615" i="44"/>
  <c r="BJ615" i="44"/>
  <c r="BI615" i="44"/>
  <c r="BH615" i="44"/>
  <c r="BG615" i="44"/>
  <c r="BF615" i="44"/>
  <c r="BE615" i="44"/>
  <c r="BD615" i="44"/>
  <c r="BC615" i="44"/>
  <c r="BB615" i="44"/>
  <c r="BA615" i="44"/>
  <c r="AZ615" i="44"/>
  <c r="AY615" i="44"/>
  <c r="AX615" i="44"/>
  <c r="AW615" i="44"/>
  <c r="AV615" i="44"/>
  <c r="AU615" i="44"/>
  <c r="AT615" i="44"/>
  <c r="AS615" i="44"/>
  <c r="AR615" i="44"/>
  <c r="AQ615" i="44"/>
  <c r="AP615" i="44"/>
  <c r="AO615" i="44"/>
  <c r="AN615" i="44"/>
  <c r="AM615" i="44"/>
  <c r="AL615" i="44"/>
  <c r="AK615" i="44"/>
  <c r="AJ615" i="44"/>
  <c r="AI615" i="44"/>
  <c r="AH615" i="44"/>
  <c r="AG615" i="44"/>
  <c r="AF615" i="44"/>
  <c r="AE615" i="44"/>
  <c r="AD615" i="44"/>
  <c r="AC615" i="44"/>
  <c r="AB615" i="44"/>
  <c r="AA615" i="44"/>
  <c r="Z615" i="44"/>
  <c r="Y615" i="44"/>
  <c r="X615" i="44"/>
  <c r="W615" i="44"/>
  <c r="V615" i="44"/>
  <c r="U615" i="44"/>
  <c r="T615" i="44"/>
  <c r="S615" i="44"/>
  <c r="R615" i="44"/>
  <c r="Q615" i="44"/>
  <c r="Q616" i="44" s="1"/>
  <c r="BL606" i="44"/>
  <c r="BK606" i="44"/>
  <c r="BJ606" i="44"/>
  <c r="BI606" i="44"/>
  <c r="BH606" i="44"/>
  <c r="BG606" i="44"/>
  <c r="BF606" i="44"/>
  <c r="BE606" i="44"/>
  <c r="BD606" i="44"/>
  <c r="BC606" i="44"/>
  <c r="BB606" i="44"/>
  <c r="BA606" i="44"/>
  <c r="AZ606" i="44"/>
  <c r="AY606" i="44"/>
  <c r="AX606" i="44"/>
  <c r="AW606" i="44"/>
  <c r="AV606" i="44"/>
  <c r="AU606" i="44"/>
  <c r="AT606" i="44"/>
  <c r="AS606" i="44"/>
  <c r="AR606" i="44"/>
  <c r="AQ606" i="44"/>
  <c r="AP606" i="44"/>
  <c r="AO606" i="44"/>
  <c r="AN606" i="44"/>
  <c r="AM606" i="44"/>
  <c r="AL606" i="44"/>
  <c r="AK606" i="44"/>
  <c r="AJ606" i="44"/>
  <c r="AI606" i="44"/>
  <c r="AH606" i="44"/>
  <c r="AG606" i="44"/>
  <c r="AF606" i="44"/>
  <c r="AE606" i="44"/>
  <c r="AD606" i="44"/>
  <c r="AC606" i="44"/>
  <c r="AB606" i="44"/>
  <c r="AA606" i="44"/>
  <c r="Z606" i="44"/>
  <c r="Y606" i="44"/>
  <c r="X606" i="44"/>
  <c r="W606" i="44"/>
  <c r="V606" i="44"/>
  <c r="U606" i="44"/>
  <c r="T606" i="44"/>
  <c r="S606" i="44"/>
  <c r="R606" i="44"/>
  <c r="Q606" i="44"/>
  <c r="Q607" i="44" s="1"/>
  <c r="BL600" i="44"/>
  <c r="BK600" i="44"/>
  <c r="BJ600" i="44"/>
  <c r="BI600" i="44"/>
  <c r="BH600" i="44"/>
  <c r="BG600" i="44"/>
  <c r="BF600" i="44"/>
  <c r="BE600" i="44"/>
  <c r="BD600" i="44"/>
  <c r="BC600" i="44"/>
  <c r="BB600" i="44"/>
  <c r="BA600" i="44"/>
  <c r="AZ600" i="44"/>
  <c r="AY600" i="44"/>
  <c r="AX600" i="44"/>
  <c r="AW600" i="44"/>
  <c r="AV600" i="44"/>
  <c r="AU600" i="44"/>
  <c r="AT600" i="44"/>
  <c r="AS600" i="44"/>
  <c r="AR600" i="44"/>
  <c r="AQ600" i="44"/>
  <c r="AP600" i="44"/>
  <c r="AO600" i="44"/>
  <c r="AN600" i="44"/>
  <c r="AM600" i="44"/>
  <c r="AL600" i="44"/>
  <c r="AK600" i="44"/>
  <c r="AJ600" i="44"/>
  <c r="AI600" i="44"/>
  <c r="AH600" i="44"/>
  <c r="AG600" i="44"/>
  <c r="AF600" i="44"/>
  <c r="AE600" i="44"/>
  <c r="AD600" i="44"/>
  <c r="AC600" i="44"/>
  <c r="AB600" i="44"/>
  <c r="AA600" i="44"/>
  <c r="Z600" i="44"/>
  <c r="Y600" i="44"/>
  <c r="X600" i="44"/>
  <c r="W600" i="44"/>
  <c r="V600" i="44"/>
  <c r="U600" i="44"/>
  <c r="T600" i="44"/>
  <c r="S600" i="44"/>
  <c r="R600" i="44"/>
  <c r="Q600" i="44"/>
  <c r="Q601" i="44" s="1"/>
  <c r="BL597" i="44"/>
  <c r="BK597" i="44"/>
  <c r="BJ597" i="44"/>
  <c r="BI597" i="44"/>
  <c r="BH597" i="44"/>
  <c r="BG597" i="44"/>
  <c r="BF597" i="44"/>
  <c r="BE597" i="44"/>
  <c r="BD597" i="44"/>
  <c r="BC597" i="44"/>
  <c r="BB597" i="44"/>
  <c r="BA597" i="44"/>
  <c r="AZ597" i="44"/>
  <c r="AY597" i="44"/>
  <c r="AX597" i="44"/>
  <c r="AW597" i="44"/>
  <c r="AV597" i="44"/>
  <c r="AU597" i="44"/>
  <c r="AT597" i="44"/>
  <c r="AS597" i="44"/>
  <c r="AR597" i="44"/>
  <c r="AQ597" i="44"/>
  <c r="AP597" i="44"/>
  <c r="AO597" i="44"/>
  <c r="AN597" i="44"/>
  <c r="AM597" i="44"/>
  <c r="AL597" i="44"/>
  <c r="AK597" i="44"/>
  <c r="AJ597" i="44"/>
  <c r="AI597" i="44"/>
  <c r="AH597" i="44"/>
  <c r="AG597" i="44"/>
  <c r="AF597" i="44"/>
  <c r="AE597" i="44"/>
  <c r="AD597" i="44"/>
  <c r="AC597" i="44"/>
  <c r="AB597" i="44"/>
  <c r="AA597" i="44"/>
  <c r="Z597" i="44"/>
  <c r="Y597" i="44"/>
  <c r="X597" i="44"/>
  <c r="W597" i="44"/>
  <c r="V597" i="44"/>
  <c r="U597" i="44"/>
  <c r="T597" i="44"/>
  <c r="S597" i="44"/>
  <c r="R597" i="44"/>
  <c r="Q597" i="44"/>
  <c r="Q598" i="44" s="1"/>
  <c r="BL594" i="44"/>
  <c r="BK594" i="44"/>
  <c r="BJ594" i="44"/>
  <c r="BI594" i="44"/>
  <c r="BH594" i="44"/>
  <c r="BG594" i="44"/>
  <c r="BF594" i="44"/>
  <c r="BE594" i="44"/>
  <c r="BD594" i="44"/>
  <c r="BC594" i="44"/>
  <c r="BB594" i="44"/>
  <c r="BA594" i="44"/>
  <c r="AZ594" i="44"/>
  <c r="AY594" i="44"/>
  <c r="AX594" i="44"/>
  <c r="AW594" i="44"/>
  <c r="AV594" i="44"/>
  <c r="AU594" i="44"/>
  <c r="AT594" i="44"/>
  <c r="AS594" i="44"/>
  <c r="AR594" i="44"/>
  <c r="AQ594" i="44"/>
  <c r="AP594" i="44"/>
  <c r="AO594" i="44"/>
  <c r="AN594" i="44"/>
  <c r="AM594" i="44"/>
  <c r="AL594" i="44"/>
  <c r="AK594" i="44"/>
  <c r="AJ594" i="44"/>
  <c r="AI594" i="44"/>
  <c r="AH594" i="44"/>
  <c r="AG594" i="44"/>
  <c r="AF594" i="44"/>
  <c r="AE594" i="44"/>
  <c r="AD594" i="44"/>
  <c r="AC594" i="44"/>
  <c r="AB594" i="44"/>
  <c r="AA594" i="44"/>
  <c r="Z594" i="44"/>
  <c r="Y594" i="44"/>
  <c r="X594" i="44"/>
  <c r="W594" i="44"/>
  <c r="V594" i="44"/>
  <c r="U594" i="44"/>
  <c r="T594" i="44"/>
  <c r="S594" i="44"/>
  <c r="R594" i="44"/>
  <c r="Q594" i="44"/>
  <c r="Q595" i="44" s="1"/>
  <c r="BL591" i="44"/>
  <c r="BK591" i="44"/>
  <c r="BJ591" i="44"/>
  <c r="BI591" i="44"/>
  <c r="BH591" i="44"/>
  <c r="BG591" i="44"/>
  <c r="BF591" i="44"/>
  <c r="BE591" i="44"/>
  <c r="BD591" i="44"/>
  <c r="BC591" i="44"/>
  <c r="BB591" i="44"/>
  <c r="BA591" i="44"/>
  <c r="AZ591" i="44"/>
  <c r="AY591" i="44"/>
  <c r="AX591" i="44"/>
  <c r="AW591" i="44"/>
  <c r="AV591" i="44"/>
  <c r="AU591" i="44"/>
  <c r="AT591" i="44"/>
  <c r="AS591" i="44"/>
  <c r="AR591" i="44"/>
  <c r="AQ591" i="44"/>
  <c r="AP591" i="44"/>
  <c r="AO591" i="44"/>
  <c r="AN591" i="44"/>
  <c r="AM591" i="44"/>
  <c r="AL591" i="44"/>
  <c r="AK591" i="44"/>
  <c r="AJ591" i="44"/>
  <c r="AI591" i="44"/>
  <c r="AH591" i="44"/>
  <c r="AG591" i="44"/>
  <c r="AF591" i="44"/>
  <c r="AE591" i="44"/>
  <c r="AD591" i="44"/>
  <c r="AC591" i="44"/>
  <c r="AB591" i="44"/>
  <c r="AA591" i="44"/>
  <c r="Z591" i="44"/>
  <c r="Y591" i="44"/>
  <c r="X591" i="44"/>
  <c r="W591" i="44"/>
  <c r="V591" i="44"/>
  <c r="U591" i="44"/>
  <c r="T591" i="44"/>
  <c r="S591" i="44"/>
  <c r="R591" i="44"/>
  <c r="Q591" i="44"/>
  <c r="Q592" i="44" s="1"/>
  <c r="BL585" i="44"/>
  <c r="BK585" i="44"/>
  <c r="BJ585" i="44"/>
  <c r="BI585" i="44"/>
  <c r="BH585" i="44"/>
  <c r="BG585" i="44"/>
  <c r="BF585" i="44"/>
  <c r="BE585" i="44"/>
  <c r="BD585" i="44"/>
  <c r="BC585" i="44"/>
  <c r="BB585" i="44"/>
  <c r="BA585" i="44"/>
  <c r="AZ585" i="44"/>
  <c r="AY585" i="44"/>
  <c r="AX585" i="44"/>
  <c r="AW585" i="44"/>
  <c r="AV585" i="44"/>
  <c r="AU585" i="44"/>
  <c r="AT585" i="44"/>
  <c r="AS585" i="44"/>
  <c r="AR585" i="44"/>
  <c r="AQ585" i="44"/>
  <c r="AP585" i="44"/>
  <c r="AO585" i="44"/>
  <c r="AN585" i="44"/>
  <c r="AM585" i="44"/>
  <c r="AL585" i="44"/>
  <c r="AK585" i="44"/>
  <c r="AJ585" i="44"/>
  <c r="AI585" i="44"/>
  <c r="AH585" i="44"/>
  <c r="AG585" i="44"/>
  <c r="AF585" i="44"/>
  <c r="AE585" i="44"/>
  <c r="AD585" i="44"/>
  <c r="AC585" i="44"/>
  <c r="AB585" i="44"/>
  <c r="AA585" i="44"/>
  <c r="Z585" i="44"/>
  <c r="Y585" i="44"/>
  <c r="X585" i="44"/>
  <c r="W585" i="44"/>
  <c r="V585" i="44"/>
  <c r="U585" i="44"/>
  <c r="T585" i="44"/>
  <c r="S585" i="44"/>
  <c r="R585" i="44"/>
  <c r="Q585" i="44"/>
  <c r="Q586" i="44" s="1"/>
  <c r="BL579" i="44"/>
  <c r="BK579" i="44"/>
  <c r="BJ579" i="44"/>
  <c r="BI579" i="44"/>
  <c r="BH579" i="44"/>
  <c r="BG579" i="44"/>
  <c r="BF579" i="44"/>
  <c r="BE579" i="44"/>
  <c r="BD579" i="44"/>
  <c r="BC579" i="44"/>
  <c r="BB579" i="44"/>
  <c r="BA579" i="44"/>
  <c r="AZ579" i="44"/>
  <c r="AY579" i="44"/>
  <c r="AX579" i="44"/>
  <c r="AW579" i="44"/>
  <c r="AV579" i="44"/>
  <c r="AU579" i="44"/>
  <c r="AT579" i="44"/>
  <c r="AS579" i="44"/>
  <c r="AR579" i="44"/>
  <c r="AQ579" i="44"/>
  <c r="AP579" i="44"/>
  <c r="AO579" i="44"/>
  <c r="AN579" i="44"/>
  <c r="AM579" i="44"/>
  <c r="AL579" i="44"/>
  <c r="AK579" i="44"/>
  <c r="AJ579" i="44"/>
  <c r="AI579" i="44"/>
  <c r="AH579" i="44"/>
  <c r="AG579" i="44"/>
  <c r="AF579" i="44"/>
  <c r="AE579" i="44"/>
  <c r="AD579" i="44"/>
  <c r="AC579" i="44"/>
  <c r="AB579" i="44"/>
  <c r="AA579" i="44"/>
  <c r="Z579" i="44"/>
  <c r="Y579" i="44"/>
  <c r="X579" i="44"/>
  <c r="W579" i="44"/>
  <c r="V579" i="44"/>
  <c r="U579" i="44"/>
  <c r="T579" i="44"/>
  <c r="S579" i="44"/>
  <c r="R579" i="44"/>
  <c r="Q579" i="44"/>
  <c r="Q580" i="44" s="1"/>
  <c r="BL576" i="44"/>
  <c r="BK576" i="44"/>
  <c r="BJ576" i="44"/>
  <c r="BI576" i="44"/>
  <c r="BH576" i="44"/>
  <c r="BG576" i="44"/>
  <c r="BF576" i="44"/>
  <c r="BE576" i="44"/>
  <c r="BD576" i="44"/>
  <c r="BC576" i="44"/>
  <c r="BB576" i="44"/>
  <c r="BA576" i="44"/>
  <c r="AZ576" i="44"/>
  <c r="AY576" i="44"/>
  <c r="AX576" i="44"/>
  <c r="AW576" i="44"/>
  <c r="AV576" i="44"/>
  <c r="AU576" i="44"/>
  <c r="AT576" i="44"/>
  <c r="AS576" i="44"/>
  <c r="AR576" i="44"/>
  <c r="AQ576" i="44"/>
  <c r="AP576" i="44"/>
  <c r="AO576" i="44"/>
  <c r="AN576" i="44"/>
  <c r="AM576" i="44"/>
  <c r="AL576" i="44"/>
  <c r="AK576" i="44"/>
  <c r="AJ576" i="44"/>
  <c r="AI576" i="44"/>
  <c r="AH576" i="44"/>
  <c r="AG576" i="44"/>
  <c r="AF576" i="44"/>
  <c r="AE576" i="44"/>
  <c r="AD576" i="44"/>
  <c r="AC576" i="44"/>
  <c r="AB576" i="44"/>
  <c r="AA576" i="44"/>
  <c r="Z576" i="44"/>
  <c r="Y576" i="44"/>
  <c r="X576" i="44"/>
  <c r="W576" i="44"/>
  <c r="V576" i="44"/>
  <c r="U576" i="44"/>
  <c r="T576" i="44"/>
  <c r="S576" i="44"/>
  <c r="R576" i="44"/>
  <c r="Q576" i="44"/>
  <c r="Q577" i="44" s="1"/>
  <c r="BL573" i="44"/>
  <c r="BK573" i="44"/>
  <c r="BJ573" i="44"/>
  <c r="BI573" i="44"/>
  <c r="BH573" i="44"/>
  <c r="BG573" i="44"/>
  <c r="BF573" i="44"/>
  <c r="BE573" i="44"/>
  <c r="BD573" i="44"/>
  <c r="BC573" i="44"/>
  <c r="BB573" i="44"/>
  <c r="BA573" i="44"/>
  <c r="AZ573" i="44"/>
  <c r="AY573" i="44"/>
  <c r="AX573" i="44"/>
  <c r="AW573" i="44"/>
  <c r="AV573" i="44"/>
  <c r="AU573" i="44"/>
  <c r="AT573" i="44"/>
  <c r="AS573" i="44"/>
  <c r="AR573" i="44"/>
  <c r="AQ573" i="44"/>
  <c r="AP573" i="44"/>
  <c r="AO573" i="44"/>
  <c r="AN573" i="44"/>
  <c r="AM573" i="44"/>
  <c r="AL573" i="44"/>
  <c r="AK573" i="44"/>
  <c r="AJ573" i="44"/>
  <c r="AI573" i="44"/>
  <c r="AH573" i="44"/>
  <c r="AG573" i="44"/>
  <c r="AF573" i="44"/>
  <c r="AE573" i="44"/>
  <c r="AD573" i="44"/>
  <c r="AC573" i="44"/>
  <c r="AB573" i="44"/>
  <c r="AA573" i="44"/>
  <c r="Z573" i="44"/>
  <c r="Y573" i="44"/>
  <c r="X573" i="44"/>
  <c r="W573" i="44"/>
  <c r="V573" i="44"/>
  <c r="U573" i="44"/>
  <c r="T573" i="44"/>
  <c r="S573" i="44"/>
  <c r="R573" i="44"/>
  <c r="Q573" i="44"/>
  <c r="Q574" i="44" s="1"/>
  <c r="BL564" i="44"/>
  <c r="BK564" i="44"/>
  <c r="BJ564" i="44"/>
  <c r="BI564" i="44"/>
  <c r="BH564" i="44"/>
  <c r="BG564" i="44"/>
  <c r="BF564" i="44"/>
  <c r="BE564" i="44"/>
  <c r="BD564" i="44"/>
  <c r="BC564" i="44"/>
  <c r="BB564" i="44"/>
  <c r="BA564" i="44"/>
  <c r="AZ564" i="44"/>
  <c r="AY564" i="44"/>
  <c r="AX564" i="44"/>
  <c r="AW564" i="44"/>
  <c r="AV564" i="44"/>
  <c r="AU564" i="44"/>
  <c r="AT564" i="44"/>
  <c r="AS564" i="44"/>
  <c r="AR564" i="44"/>
  <c r="AQ564" i="44"/>
  <c r="AP564" i="44"/>
  <c r="AO564" i="44"/>
  <c r="AN564" i="44"/>
  <c r="AM564" i="44"/>
  <c r="AL564" i="44"/>
  <c r="AK564" i="44"/>
  <c r="AJ564" i="44"/>
  <c r="AI564" i="44"/>
  <c r="AH564" i="44"/>
  <c r="AG564" i="44"/>
  <c r="AF564" i="44"/>
  <c r="AE564" i="44"/>
  <c r="AD564" i="44"/>
  <c r="AC564" i="44"/>
  <c r="AB564" i="44"/>
  <c r="AA564" i="44"/>
  <c r="Z564" i="44"/>
  <c r="Y564" i="44"/>
  <c r="X564" i="44"/>
  <c r="W564" i="44"/>
  <c r="V564" i="44"/>
  <c r="U564" i="44"/>
  <c r="T564" i="44"/>
  <c r="S564" i="44"/>
  <c r="R564" i="44"/>
  <c r="Q564" i="44"/>
  <c r="Q565" i="44" s="1"/>
  <c r="BL561" i="44"/>
  <c r="BK561" i="44"/>
  <c r="BJ561" i="44"/>
  <c r="BI561" i="44"/>
  <c r="BH561" i="44"/>
  <c r="BG561" i="44"/>
  <c r="BF561" i="44"/>
  <c r="BE561" i="44"/>
  <c r="BD561" i="44"/>
  <c r="BC561" i="44"/>
  <c r="BB561" i="44"/>
  <c r="BA561" i="44"/>
  <c r="AZ561" i="44"/>
  <c r="AY561" i="44"/>
  <c r="AX561" i="44"/>
  <c r="AW561" i="44"/>
  <c r="AV561" i="44"/>
  <c r="AU561" i="44"/>
  <c r="AT561" i="44"/>
  <c r="AS561" i="44"/>
  <c r="AR561" i="44"/>
  <c r="AQ561" i="44"/>
  <c r="AP561" i="44"/>
  <c r="AO561" i="44"/>
  <c r="AN561" i="44"/>
  <c r="AM561" i="44"/>
  <c r="AL561" i="44"/>
  <c r="AK561" i="44"/>
  <c r="AJ561" i="44"/>
  <c r="AI561" i="44"/>
  <c r="AH561" i="44"/>
  <c r="AG561" i="44"/>
  <c r="AF561" i="44"/>
  <c r="AE561" i="44"/>
  <c r="AD561" i="44"/>
  <c r="AC561" i="44"/>
  <c r="AB561" i="44"/>
  <c r="AA561" i="44"/>
  <c r="Z561" i="44"/>
  <c r="Y561" i="44"/>
  <c r="X561" i="44"/>
  <c r="W561" i="44"/>
  <c r="V561" i="44"/>
  <c r="U561" i="44"/>
  <c r="T561" i="44"/>
  <c r="S561" i="44"/>
  <c r="R561" i="44"/>
  <c r="Q561" i="44"/>
  <c r="Q562" i="44" s="1"/>
  <c r="BL558" i="44"/>
  <c r="BK558" i="44"/>
  <c r="BJ558" i="44"/>
  <c r="BI558" i="44"/>
  <c r="BH558" i="44"/>
  <c r="BG558" i="44"/>
  <c r="BF558" i="44"/>
  <c r="BE558" i="44"/>
  <c r="BD558" i="44"/>
  <c r="BC558" i="44"/>
  <c r="BB558" i="44"/>
  <c r="BA558" i="44"/>
  <c r="AZ558" i="44"/>
  <c r="AY558" i="44"/>
  <c r="AX558" i="44"/>
  <c r="AW558" i="44"/>
  <c r="AV558" i="44"/>
  <c r="AU558" i="44"/>
  <c r="AT558" i="44"/>
  <c r="AS558" i="44"/>
  <c r="AR558" i="44"/>
  <c r="AQ558" i="44"/>
  <c r="AP558" i="44"/>
  <c r="AO558" i="44"/>
  <c r="AN558" i="44"/>
  <c r="AM558" i="44"/>
  <c r="AL558" i="44"/>
  <c r="AK558" i="44"/>
  <c r="AJ558" i="44"/>
  <c r="AI558" i="44"/>
  <c r="AH558" i="44"/>
  <c r="AG558" i="44"/>
  <c r="AF558" i="44"/>
  <c r="AE558" i="44"/>
  <c r="AD558" i="44"/>
  <c r="AC558" i="44"/>
  <c r="AB558" i="44"/>
  <c r="AA558" i="44"/>
  <c r="Z558" i="44"/>
  <c r="Y558" i="44"/>
  <c r="X558" i="44"/>
  <c r="W558" i="44"/>
  <c r="V558" i="44"/>
  <c r="U558" i="44"/>
  <c r="T558" i="44"/>
  <c r="S558" i="44"/>
  <c r="R558" i="44"/>
  <c r="Q558" i="44"/>
  <c r="Q559" i="44" s="1"/>
  <c r="BL549" i="44"/>
  <c r="BK549" i="44"/>
  <c r="BJ549" i="44"/>
  <c r="BI549" i="44"/>
  <c r="BH549" i="44"/>
  <c r="BG549" i="44"/>
  <c r="BF549" i="44"/>
  <c r="BE549" i="44"/>
  <c r="BD549" i="44"/>
  <c r="BC549" i="44"/>
  <c r="BB549" i="44"/>
  <c r="BA549" i="44"/>
  <c r="AZ549" i="44"/>
  <c r="AY549" i="44"/>
  <c r="AX549" i="44"/>
  <c r="AW549" i="44"/>
  <c r="AV549" i="44"/>
  <c r="AU549" i="44"/>
  <c r="AT549" i="44"/>
  <c r="AS549" i="44"/>
  <c r="AR549" i="44"/>
  <c r="AQ549" i="44"/>
  <c r="AP549" i="44"/>
  <c r="AO549" i="44"/>
  <c r="AN549" i="44"/>
  <c r="AM549" i="44"/>
  <c r="AL549" i="44"/>
  <c r="AK549" i="44"/>
  <c r="AJ549" i="44"/>
  <c r="AI549" i="44"/>
  <c r="AH549" i="44"/>
  <c r="AG549" i="44"/>
  <c r="AF549" i="44"/>
  <c r="AE549" i="44"/>
  <c r="AD549" i="44"/>
  <c r="AC549" i="44"/>
  <c r="AB549" i="44"/>
  <c r="AA549" i="44"/>
  <c r="Z549" i="44"/>
  <c r="Y549" i="44"/>
  <c r="X549" i="44"/>
  <c r="W549" i="44"/>
  <c r="V549" i="44"/>
  <c r="U549" i="44"/>
  <c r="T549" i="44"/>
  <c r="S549" i="44"/>
  <c r="R549" i="44"/>
  <c r="Q549" i="44"/>
  <c r="Q550" i="44" s="1"/>
  <c r="BL546" i="44"/>
  <c r="BK546" i="44"/>
  <c r="BJ546" i="44"/>
  <c r="BI546" i="44"/>
  <c r="BH546" i="44"/>
  <c r="BG546" i="44"/>
  <c r="BF546" i="44"/>
  <c r="BE546" i="44"/>
  <c r="BD546" i="44"/>
  <c r="BC546" i="44"/>
  <c r="BB546" i="44"/>
  <c r="BA546" i="44"/>
  <c r="AZ546" i="44"/>
  <c r="AY546" i="44"/>
  <c r="AX546" i="44"/>
  <c r="AW546" i="44"/>
  <c r="AV546" i="44"/>
  <c r="AU546" i="44"/>
  <c r="AT546" i="44"/>
  <c r="AS546" i="44"/>
  <c r="AR546" i="44"/>
  <c r="AQ546" i="44"/>
  <c r="AP546" i="44"/>
  <c r="AO546" i="44"/>
  <c r="AN546" i="44"/>
  <c r="AM546" i="44"/>
  <c r="AL546" i="44"/>
  <c r="AK546" i="44"/>
  <c r="AJ546" i="44"/>
  <c r="AI546" i="44"/>
  <c r="AH546" i="44"/>
  <c r="AG546" i="44"/>
  <c r="AF546" i="44"/>
  <c r="AE546" i="44"/>
  <c r="AD546" i="44"/>
  <c r="AC546" i="44"/>
  <c r="AB546" i="44"/>
  <c r="AA546" i="44"/>
  <c r="Z546" i="44"/>
  <c r="Y546" i="44"/>
  <c r="X546" i="44"/>
  <c r="W546" i="44"/>
  <c r="V546" i="44"/>
  <c r="U546" i="44"/>
  <c r="T546" i="44"/>
  <c r="S546" i="44"/>
  <c r="R546" i="44"/>
  <c r="Q546" i="44"/>
  <c r="Q547" i="44" s="1"/>
  <c r="BL543" i="44"/>
  <c r="BK543" i="44"/>
  <c r="BJ543" i="44"/>
  <c r="BI543" i="44"/>
  <c r="BH543" i="44"/>
  <c r="BG543" i="44"/>
  <c r="BF543" i="44"/>
  <c r="BE543" i="44"/>
  <c r="BD543" i="44"/>
  <c r="BC543" i="44"/>
  <c r="BB543" i="44"/>
  <c r="BA543" i="44"/>
  <c r="AZ543" i="44"/>
  <c r="AY543" i="44"/>
  <c r="AX543" i="44"/>
  <c r="AW543" i="44"/>
  <c r="AV543" i="44"/>
  <c r="AU543" i="44"/>
  <c r="AT543" i="44"/>
  <c r="AS543" i="44"/>
  <c r="AR543" i="44"/>
  <c r="AQ543" i="44"/>
  <c r="AP543" i="44"/>
  <c r="AO543" i="44"/>
  <c r="AN543" i="44"/>
  <c r="AM543" i="44"/>
  <c r="AL543" i="44"/>
  <c r="AK543" i="44"/>
  <c r="AJ543" i="44"/>
  <c r="AI543" i="44"/>
  <c r="AH543" i="44"/>
  <c r="AG543" i="44"/>
  <c r="AF543" i="44"/>
  <c r="AE543" i="44"/>
  <c r="AD543" i="44"/>
  <c r="AC543" i="44"/>
  <c r="AB543" i="44"/>
  <c r="AA543" i="44"/>
  <c r="Z543" i="44"/>
  <c r="Y543" i="44"/>
  <c r="X543" i="44"/>
  <c r="W543" i="44"/>
  <c r="V543" i="44"/>
  <c r="U543" i="44"/>
  <c r="T543" i="44"/>
  <c r="S543" i="44"/>
  <c r="R543" i="44"/>
  <c r="Q543" i="44"/>
  <c r="Q544" i="44" s="1"/>
  <c r="BL540" i="44"/>
  <c r="BK540" i="44"/>
  <c r="BJ540" i="44"/>
  <c r="BI540" i="44"/>
  <c r="BH540" i="44"/>
  <c r="BG540" i="44"/>
  <c r="BF540" i="44"/>
  <c r="BE540" i="44"/>
  <c r="BD540" i="44"/>
  <c r="BC540" i="44"/>
  <c r="BB540" i="44"/>
  <c r="BA540" i="44"/>
  <c r="AZ540" i="44"/>
  <c r="AY540" i="44"/>
  <c r="AX540" i="44"/>
  <c r="AW540" i="44"/>
  <c r="AV540" i="44"/>
  <c r="AU540" i="44"/>
  <c r="AT540" i="44"/>
  <c r="AS540" i="44"/>
  <c r="AR540" i="44"/>
  <c r="AQ540" i="44"/>
  <c r="AP540" i="44"/>
  <c r="AO540" i="44"/>
  <c r="AN540" i="44"/>
  <c r="AM540" i="44"/>
  <c r="AL540" i="44"/>
  <c r="AK540" i="44"/>
  <c r="AJ540" i="44"/>
  <c r="AI540" i="44"/>
  <c r="AH540" i="44"/>
  <c r="AG540" i="44"/>
  <c r="AF540" i="44"/>
  <c r="AE540" i="44"/>
  <c r="AD540" i="44"/>
  <c r="AC540" i="44"/>
  <c r="AB540" i="44"/>
  <c r="AA540" i="44"/>
  <c r="Z540" i="44"/>
  <c r="Y540" i="44"/>
  <c r="X540" i="44"/>
  <c r="W540" i="44"/>
  <c r="V540" i="44"/>
  <c r="U540" i="44"/>
  <c r="T540" i="44"/>
  <c r="S540" i="44"/>
  <c r="R540" i="44"/>
  <c r="Q540" i="44"/>
  <c r="Q541" i="44" s="1"/>
  <c r="BL537" i="44"/>
  <c r="BK537" i="44"/>
  <c r="BJ537" i="44"/>
  <c r="BI537" i="44"/>
  <c r="BH537" i="44"/>
  <c r="BG537" i="44"/>
  <c r="BF537" i="44"/>
  <c r="BE537" i="44"/>
  <c r="BD537" i="44"/>
  <c r="BC537" i="44"/>
  <c r="BB537" i="44"/>
  <c r="BA537" i="44"/>
  <c r="AZ537" i="44"/>
  <c r="AY537" i="44"/>
  <c r="AX537" i="44"/>
  <c r="AW537" i="44"/>
  <c r="AV537" i="44"/>
  <c r="AU537" i="44"/>
  <c r="AT537" i="44"/>
  <c r="AS537" i="44"/>
  <c r="AR537" i="44"/>
  <c r="AQ537" i="44"/>
  <c r="AP537" i="44"/>
  <c r="AO537" i="44"/>
  <c r="AN537" i="44"/>
  <c r="AM537" i="44"/>
  <c r="AL537" i="44"/>
  <c r="AK537" i="44"/>
  <c r="AJ537" i="44"/>
  <c r="AI537" i="44"/>
  <c r="AH537" i="44"/>
  <c r="AG537" i="44"/>
  <c r="AF537" i="44"/>
  <c r="AE537" i="44"/>
  <c r="AD537" i="44"/>
  <c r="AC537" i="44"/>
  <c r="AB537" i="44"/>
  <c r="AA537" i="44"/>
  <c r="Z537" i="44"/>
  <c r="Y537" i="44"/>
  <c r="X537" i="44"/>
  <c r="W537" i="44"/>
  <c r="V537" i="44"/>
  <c r="U537" i="44"/>
  <c r="T537" i="44"/>
  <c r="S537" i="44"/>
  <c r="R537" i="44"/>
  <c r="Q537" i="44"/>
  <c r="Q538" i="44" s="1"/>
  <c r="BL534" i="44"/>
  <c r="BK534" i="44"/>
  <c r="BJ534" i="44"/>
  <c r="BI534" i="44"/>
  <c r="BH534" i="44"/>
  <c r="BG534" i="44"/>
  <c r="BF534" i="44"/>
  <c r="BE534" i="44"/>
  <c r="BD534" i="44"/>
  <c r="BC534" i="44"/>
  <c r="BB534" i="44"/>
  <c r="BA534" i="44"/>
  <c r="AZ534" i="44"/>
  <c r="AY534" i="44"/>
  <c r="AX534" i="44"/>
  <c r="AW534" i="44"/>
  <c r="AV534" i="44"/>
  <c r="AU534" i="44"/>
  <c r="AT534" i="44"/>
  <c r="AS534" i="44"/>
  <c r="AR534" i="44"/>
  <c r="AQ534" i="44"/>
  <c r="AP534" i="44"/>
  <c r="AO534" i="44"/>
  <c r="AN534" i="44"/>
  <c r="AM534" i="44"/>
  <c r="AL534" i="44"/>
  <c r="AK534" i="44"/>
  <c r="AJ534" i="44"/>
  <c r="AI534" i="44"/>
  <c r="AH534" i="44"/>
  <c r="AG534" i="44"/>
  <c r="AF534" i="44"/>
  <c r="AE534" i="44"/>
  <c r="AD534" i="44"/>
  <c r="AC534" i="44"/>
  <c r="AB534" i="44"/>
  <c r="AA534" i="44"/>
  <c r="Z534" i="44"/>
  <c r="Y534" i="44"/>
  <c r="X534" i="44"/>
  <c r="W534" i="44"/>
  <c r="V534" i="44"/>
  <c r="U534" i="44"/>
  <c r="T534" i="44"/>
  <c r="S534" i="44"/>
  <c r="R534" i="44"/>
  <c r="Q534" i="44"/>
  <c r="Q535" i="44" s="1"/>
  <c r="BL528" i="44"/>
  <c r="BK528" i="44"/>
  <c r="BJ528" i="44"/>
  <c r="BI528" i="44"/>
  <c r="BH528" i="44"/>
  <c r="BG528" i="44"/>
  <c r="BF528" i="44"/>
  <c r="BE528" i="44"/>
  <c r="BD528" i="44"/>
  <c r="BC528" i="44"/>
  <c r="BB528" i="44"/>
  <c r="BA528" i="44"/>
  <c r="AZ528" i="44"/>
  <c r="AY528" i="44"/>
  <c r="AX528" i="44"/>
  <c r="AW528" i="44"/>
  <c r="AV528" i="44"/>
  <c r="AU528" i="44"/>
  <c r="AT528" i="44"/>
  <c r="AS528" i="44"/>
  <c r="AR528" i="44"/>
  <c r="AQ528" i="44"/>
  <c r="AP528" i="44"/>
  <c r="AO528" i="44"/>
  <c r="AN528" i="44"/>
  <c r="AM528" i="44"/>
  <c r="AL528" i="44"/>
  <c r="AK528" i="44"/>
  <c r="AJ528" i="44"/>
  <c r="AI528" i="44"/>
  <c r="AH528" i="44"/>
  <c r="AG528" i="44"/>
  <c r="AF528" i="44"/>
  <c r="AE528" i="44"/>
  <c r="AD528" i="44"/>
  <c r="AC528" i="44"/>
  <c r="AB528" i="44"/>
  <c r="AA528" i="44"/>
  <c r="Z528" i="44"/>
  <c r="Y528" i="44"/>
  <c r="X528" i="44"/>
  <c r="W528" i="44"/>
  <c r="V528" i="44"/>
  <c r="U528" i="44"/>
  <c r="T528" i="44"/>
  <c r="S528" i="44"/>
  <c r="R528" i="44"/>
  <c r="Q528" i="44"/>
  <c r="Q529" i="44" s="1"/>
  <c r="R529" i="44" s="1"/>
  <c r="BL525" i="44"/>
  <c r="BK525" i="44"/>
  <c r="BJ525" i="44"/>
  <c r="BI525" i="44"/>
  <c r="BH525" i="44"/>
  <c r="BG525" i="44"/>
  <c r="BF525" i="44"/>
  <c r="BE525" i="44"/>
  <c r="BD525" i="44"/>
  <c r="BC525" i="44"/>
  <c r="BB525" i="44"/>
  <c r="BA525" i="44"/>
  <c r="AZ525" i="44"/>
  <c r="AY525" i="44"/>
  <c r="AX525" i="44"/>
  <c r="AW525" i="44"/>
  <c r="AV525" i="44"/>
  <c r="AU525" i="44"/>
  <c r="AT525" i="44"/>
  <c r="AS525" i="44"/>
  <c r="AR525" i="44"/>
  <c r="AQ525" i="44"/>
  <c r="AP525" i="44"/>
  <c r="AO525" i="44"/>
  <c r="AN525" i="44"/>
  <c r="AM525" i="44"/>
  <c r="AL525" i="44"/>
  <c r="AK525" i="44"/>
  <c r="AJ525" i="44"/>
  <c r="AI525" i="44"/>
  <c r="AH525" i="44"/>
  <c r="AG525" i="44"/>
  <c r="AF525" i="44"/>
  <c r="AE525" i="44"/>
  <c r="AD525" i="44"/>
  <c r="AC525" i="44"/>
  <c r="AB525" i="44"/>
  <c r="AA525" i="44"/>
  <c r="Z525" i="44"/>
  <c r="Y525" i="44"/>
  <c r="X525" i="44"/>
  <c r="W525" i="44"/>
  <c r="V525" i="44"/>
  <c r="U525" i="44"/>
  <c r="T525" i="44"/>
  <c r="S525" i="44"/>
  <c r="R525" i="44"/>
  <c r="Q525" i="44"/>
  <c r="Q526" i="44" s="1"/>
  <c r="R526" i="44" s="1"/>
  <c r="BL522" i="44"/>
  <c r="BK522" i="44"/>
  <c r="BJ522" i="44"/>
  <c r="BI522" i="44"/>
  <c r="BH522" i="44"/>
  <c r="BG522" i="44"/>
  <c r="BF522" i="44"/>
  <c r="BE522" i="44"/>
  <c r="BD522" i="44"/>
  <c r="BC522" i="44"/>
  <c r="BB522" i="44"/>
  <c r="BA522" i="44"/>
  <c r="AZ522" i="44"/>
  <c r="AY522" i="44"/>
  <c r="AX522" i="44"/>
  <c r="AW522" i="44"/>
  <c r="AV522" i="44"/>
  <c r="AU522" i="44"/>
  <c r="AT522" i="44"/>
  <c r="AS522" i="44"/>
  <c r="AR522" i="44"/>
  <c r="AQ522" i="44"/>
  <c r="AP522" i="44"/>
  <c r="AO522" i="44"/>
  <c r="AN522" i="44"/>
  <c r="AM522" i="44"/>
  <c r="AL522" i="44"/>
  <c r="AK522" i="44"/>
  <c r="AJ522" i="44"/>
  <c r="AI522" i="44"/>
  <c r="AH522" i="44"/>
  <c r="AG522" i="44"/>
  <c r="AF522" i="44"/>
  <c r="AE522" i="44"/>
  <c r="AD522" i="44"/>
  <c r="AC522" i="44"/>
  <c r="AB522" i="44"/>
  <c r="AA522" i="44"/>
  <c r="Z522" i="44"/>
  <c r="Y522" i="44"/>
  <c r="X522" i="44"/>
  <c r="W522" i="44"/>
  <c r="V522" i="44"/>
  <c r="U522" i="44"/>
  <c r="T522" i="44"/>
  <c r="S522" i="44"/>
  <c r="R522" i="44"/>
  <c r="Q522" i="44"/>
  <c r="Q523" i="44" s="1"/>
  <c r="R523" i="44" s="1"/>
  <c r="BL519" i="44"/>
  <c r="BK519" i="44"/>
  <c r="BJ519" i="44"/>
  <c r="BI519" i="44"/>
  <c r="BH519" i="44"/>
  <c r="BG519" i="44"/>
  <c r="BF519" i="44"/>
  <c r="BE519" i="44"/>
  <c r="BD519" i="44"/>
  <c r="BC519" i="44"/>
  <c r="BB519" i="44"/>
  <c r="BA519" i="44"/>
  <c r="AZ519" i="44"/>
  <c r="AY519" i="44"/>
  <c r="AX519" i="44"/>
  <c r="AW519" i="44"/>
  <c r="AV519" i="44"/>
  <c r="AU519" i="44"/>
  <c r="AT519" i="44"/>
  <c r="AS519" i="44"/>
  <c r="AR519" i="44"/>
  <c r="AQ519" i="44"/>
  <c r="AP519" i="44"/>
  <c r="AO519" i="44"/>
  <c r="AN519" i="44"/>
  <c r="AM519" i="44"/>
  <c r="AL519" i="44"/>
  <c r="AK519" i="44"/>
  <c r="AJ519" i="44"/>
  <c r="AI519" i="44"/>
  <c r="AH519" i="44"/>
  <c r="AG519" i="44"/>
  <c r="AF519" i="44"/>
  <c r="AE519" i="44"/>
  <c r="AD519" i="44"/>
  <c r="AC519" i="44"/>
  <c r="AB519" i="44"/>
  <c r="AA519" i="44"/>
  <c r="Z519" i="44"/>
  <c r="Y519" i="44"/>
  <c r="X519" i="44"/>
  <c r="W519" i="44"/>
  <c r="V519" i="44"/>
  <c r="U519" i="44"/>
  <c r="T519" i="44"/>
  <c r="S519" i="44"/>
  <c r="R519" i="44"/>
  <c r="Q519" i="44"/>
  <c r="Q520" i="44" s="1"/>
  <c r="R520" i="44" s="1"/>
  <c r="BL516" i="44"/>
  <c r="BK516" i="44"/>
  <c r="BJ516" i="44"/>
  <c r="BI516" i="44"/>
  <c r="BH516" i="44"/>
  <c r="BG516" i="44"/>
  <c r="BF516" i="44"/>
  <c r="BE516" i="44"/>
  <c r="BD516" i="44"/>
  <c r="BC516" i="44"/>
  <c r="BB516" i="44"/>
  <c r="BA516" i="44"/>
  <c r="AZ516" i="44"/>
  <c r="AY516" i="44"/>
  <c r="AX516" i="44"/>
  <c r="AW516" i="44"/>
  <c r="AV516" i="44"/>
  <c r="AU516" i="44"/>
  <c r="AT516" i="44"/>
  <c r="AS516" i="44"/>
  <c r="AR516" i="44"/>
  <c r="AQ516" i="44"/>
  <c r="AP516" i="44"/>
  <c r="AO516" i="44"/>
  <c r="AN516" i="44"/>
  <c r="AM516" i="44"/>
  <c r="AL516" i="44"/>
  <c r="AK516" i="44"/>
  <c r="AJ516" i="44"/>
  <c r="AI516" i="44"/>
  <c r="AH516" i="44"/>
  <c r="AG516" i="44"/>
  <c r="AF516" i="44"/>
  <c r="AE516" i="44"/>
  <c r="AD516" i="44"/>
  <c r="AC516" i="44"/>
  <c r="AB516" i="44"/>
  <c r="AA516" i="44"/>
  <c r="Z516" i="44"/>
  <c r="Y516" i="44"/>
  <c r="X516" i="44"/>
  <c r="W516" i="44"/>
  <c r="V516" i="44"/>
  <c r="U516" i="44"/>
  <c r="T516" i="44"/>
  <c r="S516" i="44"/>
  <c r="R516" i="44"/>
  <c r="Q516" i="44"/>
  <c r="Q517" i="44" s="1"/>
  <c r="R517" i="44" s="1"/>
  <c r="BL513" i="44"/>
  <c r="BK513" i="44"/>
  <c r="BJ513" i="44"/>
  <c r="BI513" i="44"/>
  <c r="BH513" i="44"/>
  <c r="BG513" i="44"/>
  <c r="BF513" i="44"/>
  <c r="BE513" i="44"/>
  <c r="BD513" i="44"/>
  <c r="BC513" i="44"/>
  <c r="BB513" i="44"/>
  <c r="BA513" i="44"/>
  <c r="AZ513" i="44"/>
  <c r="AY513" i="44"/>
  <c r="AX513" i="44"/>
  <c r="AW513" i="44"/>
  <c r="AV513" i="44"/>
  <c r="AU513" i="44"/>
  <c r="AT513" i="44"/>
  <c r="AS513" i="44"/>
  <c r="AR513" i="44"/>
  <c r="AQ513" i="44"/>
  <c r="AP513" i="44"/>
  <c r="AO513" i="44"/>
  <c r="AN513" i="44"/>
  <c r="AM513" i="44"/>
  <c r="AL513" i="44"/>
  <c r="AK513" i="44"/>
  <c r="AJ513" i="44"/>
  <c r="AI513" i="44"/>
  <c r="AH513" i="44"/>
  <c r="AG513" i="44"/>
  <c r="AF513" i="44"/>
  <c r="AE513" i="44"/>
  <c r="AD513" i="44"/>
  <c r="AC513" i="44"/>
  <c r="AB513" i="44"/>
  <c r="AA513" i="44"/>
  <c r="Z513" i="44"/>
  <c r="Y513" i="44"/>
  <c r="X513" i="44"/>
  <c r="W513" i="44"/>
  <c r="V513" i="44"/>
  <c r="U513" i="44"/>
  <c r="T513" i="44"/>
  <c r="S513" i="44"/>
  <c r="R513" i="44"/>
  <c r="Q513" i="44"/>
  <c r="Q514" i="44" s="1"/>
  <c r="R514" i="44" s="1"/>
  <c r="S514" i="44" s="1"/>
  <c r="T514" i="44" s="1"/>
  <c r="BL507" i="44"/>
  <c r="BK507" i="44"/>
  <c r="BJ507" i="44"/>
  <c r="BI507" i="44"/>
  <c r="BH507" i="44"/>
  <c r="BG507" i="44"/>
  <c r="BF507" i="44"/>
  <c r="BE507" i="44"/>
  <c r="BD507" i="44"/>
  <c r="BC507" i="44"/>
  <c r="BB507" i="44"/>
  <c r="BA507" i="44"/>
  <c r="AZ507" i="44"/>
  <c r="AY507" i="44"/>
  <c r="AX507" i="44"/>
  <c r="AW507" i="44"/>
  <c r="AV507" i="44"/>
  <c r="AU507" i="44"/>
  <c r="AT507" i="44"/>
  <c r="AS507" i="44"/>
  <c r="AR507" i="44"/>
  <c r="AQ507" i="44"/>
  <c r="AP507" i="44"/>
  <c r="AO507" i="44"/>
  <c r="AN507" i="44"/>
  <c r="AM507" i="44"/>
  <c r="AL507" i="44"/>
  <c r="AK507" i="44"/>
  <c r="AJ507" i="44"/>
  <c r="AI507" i="44"/>
  <c r="AH507" i="44"/>
  <c r="AG507" i="44"/>
  <c r="AF507" i="44"/>
  <c r="AE507" i="44"/>
  <c r="AD507" i="44"/>
  <c r="AC507" i="44"/>
  <c r="AB507" i="44"/>
  <c r="AA507" i="44"/>
  <c r="Z507" i="44"/>
  <c r="Y507" i="44"/>
  <c r="X507" i="44"/>
  <c r="W507" i="44"/>
  <c r="V507" i="44"/>
  <c r="U507" i="44"/>
  <c r="T507" i="44"/>
  <c r="S507" i="44"/>
  <c r="R507" i="44"/>
  <c r="Q507" i="44"/>
  <c r="Q508" i="44" s="1"/>
  <c r="R508" i="44" s="1"/>
  <c r="S508" i="44" s="1"/>
  <c r="T508" i="44" s="1"/>
  <c r="BL504" i="44"/>
  <c r="BK504" i="44"/>
  <c r="BJ504" i="44"/>
  <c r="BI504" i="44"/>
  <c r="BH504" i="44"/>
  <c r="BG504" i="44"/>
  <c r="BF504" i="44"/>
  <c r="BE504" i="44"/>
  <c r="BD504" i="44"/>
  <c r="BC504" i="44"/>
  <c r="BB504" i="44"/>
  <c r="BA504" i="44"/>
  <c r="AZ504" i="44"/>
  <c r="AY504" i="44"/>
  <c r="AX504" i="44"/>
  <c r="AW504" i="44"/>
  <c r="AV504" i="44"/>
  <c r="AU504" i="44"/>
  <c r="AT504" i="44"/>
  <c r="AS504" i="44"/>
  <c r="AR504" i="44"/>
  <c r="AQ504" i="44"/>
  <c r="AP504" i="44"/>
  <c r="AO504" i="44"/>
  <c r="AN504" i="44"/>
  <c r="AM504" i="44"/>
  <c r="AL504" i="44"/>
  <c r="AK504" i="44"/>
  <c r="AJ504" i="44"/>
  <c r="AI504" i="44"/>
  <c r="AH504" i="44"/>
  <c r="AG504" i="44"/>
  <c r="AF504" i="44"/>
  <c r="AE504" i="44"/>
  <c r="AD504" i="44"/>
  <c r="AC504" i="44"/>
  <c r="AB504" i="44"/>
  <c r="AA504" i="44"/>
  <c r="Z504" i="44"/>
  <c r="Y504" i="44"/>
  <c r="X504" i="44"/>
  <c r="W504" i="44"/>
  <c r="V504" i="44"/>
  <c r="U504" i="44"/>
  <c r="T504" i="44"/>
  <c r="S504" i="44"/>
  <c r="R504" i="44"/>
  <c r="Q504" i="44"/>
  <c r="Q505" i="44" s="1"/>
  <c r="R505" i="44" s="1"/>
  <c r="S505" i="44" s="1"/>
  <c r="BL501" i="44"/>
  <c r="BK501" i="44"/>
  <c r="BJ501" i="44"/>
  <c r="BI501" i="44"/>
  <c r="BH501" i="44"/>
  <c r="BG501" i="44"/>
  <c r="BF501" i="44"/>
  <c r="BE501" i="44"/>
  <c r="BD501" i="44"/>
  <c r="BC501" i="44"/>
  <c r="BB501" i="44"/>
  <c r="BA501" i="44"/>
  <c r="AZ501" i="44"/>
  <c r="AY501" i="44"/>
  <c r="AX501" i="44"/>
  <c r="AW501" i="44"/>
  <c r="AV501" i="44"/>
  <c r="AU501" i="44"/>
  <c r="AT501" i="44"/>
  <c r="AS501" i="44"/>
  <c r="AR501" i="44"/>
  <c r="AQ501" i="44"/>
  <c r="AP501" i="44"/>
  <c r="AO501" i="44"/>
  <c r="AN501" i="44"/>
  <c r="AM501" i="44"/>
  <c r="AL501" i="44"/>
  <c r="AK501" i="44"/>
  <c r="AJ501" i="44"/>
  <c r="AI501" i="44"/>
  <c r="AH501" i="44"/>
  <c r="AG501" i="44"/>
  <c r="AF501" i="44"/>
  <c r="AE501" i="44"/>
  <c r="AD501" i="44"/>
  <c r="AC501" i="44"/>
  <c r="AB501" i="44"/>
  <c r="AA501" i="44"/>
  <c r="Z501" i="44"/>
  <c r="Y501" i="44"/>
  <c r="X501" i="44"/>
  <c r="W501" i="44"/>
  <c r="V501" i="44"/>
  <c r="U501" i="44"/>
  <c r="T501" i="44"/>
  <c r="S501" i="44"/>
  <c r="R501" i="44"/>
  <c r="Q501" i="44"/>
  <c r="Q502" i="44" s="1"/>
  <c r="R502" i="44" s="1"/>
  <c r="S502" i="44" s="1"/>
  <c r="T502" i="44" s="1"/>
  <c r="BL498" i="44"/>
  <c r="BK498" i="44"/>
  <c r="BJ498" i="44"/>
  <c r="BI498" i="44"/>
  <c r="BH498" i="44"/>
  <c r="BG498" i="44"/>
  <c r="BF498" i="44"/>
  <c r="BE498" i="44"/>
  <c r="BD498" i="44"/>
  <c r="BC498" i="44"/>
  <c r="BB498" i="44"/>
  <c r="BA498" i="44"/>
  <c r="AZ498" i="44"/>
  <c r="AY498" i="44"/>
  <c r="AX498" i="44"/>
  <c r="AW498" i="44"/>
  <c r="AV498" i="44"/>
  <c r="AU498" i="44"/>
  <c r="AT498" i="44"/>
  <c r="AS498" i="44"/>
  <c r="AR498" i="44"/>
  <c r="AQ498" i="44"/>
  <c r="AP498" i="44"/>
  <c r="AO498" i="44"/>
  <c r="AN498" i="44"/>
  <c r="AM498" i="44"/>
  <c r="AL498" i="44"/>
  <c r="AK498" i="44"/>
  <c r="AJ498" i="44"/>
  <c r="AI498" i="44"/>
  <c r="AH498" i="44"/>
  <c r="AG498" i="44"/>
  <c r="AF498" i="44"/>
  <c r="AE498" i="44"/>
  <c r="AD498" i="44"/>
  <c r="AC498" i="44"/>
  <c r="AB498" i="44"/>
  <c r="AA498" i="44"/>
  <c r="Z498" i="44"/>
  <c r="Y498" i="44"/>
  <c r="X498" i="44"/>
  <c r="W498" i="44"/>
  <c r="V498" i="44"/>
  <c r="U498" i="44"/>
  <c r="T498" i="44"/>
  <c r="S498" i="44"/>
  <c r="R498" i="44"/>
  <c r="Q498" i="44"/>
  <c r="Q499" i="44" s="1"/>
  <c r="R499" i="44" s="1"/>
  <c r="S499" i="44" s="1"/>
  <c r="T499" i="44" s="1"/>
  <c r="BL495" i="44"/>
  <c r="BK495" i="44"/>
  <c r="BJ495" i="44"/>
  <c r="BI495" i="44"/>
  <c r="BH495" i="44"/>
  <c r="BG495" i="44"/>
  <c r="BF495" i="44"/>
  <c r="BE495" i="44"/>
  <c r="BD495" i="44"/>
  <c r="BC495" i="44"/>
  <c r="BB495" i="44"/>
  <c r="BA495" i="44"/>
  <c r="AZ495" i="44"/>
  <c r="AY495" i="44"/>
  <c r="AX495" i="44"/>
  <c r="AW495" i="44"/>
  <c r="AV495" i="44"/>
  <c r="AU495" i="44"/>
  <c r="AT495" i="44"/>
  <c r="AS495" i="44"/>
  <c r="AR495" i="44"/>
  <c r="AQ495" i="44"/>
  <c r="AP495" i="44"/>
  <c r="AO495" i="44"/>
  <c r="AN495" i="44"/>
  <c r="AM495" i="44"/>
  <c r="AL495" i="44"/>
  <c r="AK495" i="44"/>
  <c r="AJ495" i="44"/>
  <c r="AI495" i="44"/>
  <c r="AH495" i="44"/>
  <c r="AG495" i="44"/>
  <c r="AF495" i="44"/>
  <c r="AE495" i="44"/>
  <c r="AD495" i="44"/>
  <c r="AC495" i="44"/>
  <c r="AB495" i="44"/>
  <c r="AA495" i="44"/>
  <c r="Z495" i="44"/>
  <c r="Y495" i="44"/>
  <c r="X495" i="44"/>
  <c r="W495" i="44"/>
  <c r="V495" i="44"/>
  <c r="U495" i="44"/>
  <c r="T495" i="44"/>
  <c r="S495" i="44"/>
  <c r="R495" i="44"/>
  <c r="Q495" i="44"/>
  <c r="Q496" i="44" s="1"/>
  <c r="R496" i="44" s="1"/>
  <c r="S496" i="44" s="1"/>
  <c r="T496" i="44" s="1"/>
  <c r="BL492" i="44"/>
  <c r="BK492" i="44"/>
  <c r="BJ492" i="44"/>
  <c r="BI492" i="44"/>
  <c r="BH492" i="44"/>
  <c r="BG492" i="44"/>
  <c r="BF492" i="44"/>
  <c r="BE492" i="44"/>
  <c r="BD492" i="44"/>
  <c r="BC492" i="44"/>
  <c r="BB492" i="44"/>
  <c r="BA492" i="44"/>
  <c r="AZ492" i="44"/>
  <c r="AY492" i="44"/>
  <c r="AX492" i="44"/>
  <c r="AW492" i="44"/>
  <c r="AV492" i="44"/>
  <c r="AU492" i="44"/>
  <c r="AT492" i="44"/>
  <c r="AS492" i="44"/>
  <c r="AR492" i="44"/>
  <c r="AQ492" i="44"/>
  <c r="AP492" i="44"/>
  <c r="AO492" i="44"/>
  <c r="AN492" i="44"/>
  <c r="AM492" i="44"/>
  <c r="AL492" i="44"/>
  <c r="AK492" i="44"/>
  <c r="AJ492" i="44"/>
  <c r="AI492" i="44"/>
  <c r="AH492" i="44"/>
  <c r="AG492" i="44"/>
  <c r="AF492" i="44"/>
  <c r="AE492" i="44"/>
  <c r="AD492" i="44"/>
  <c r="AC492" i="44"/>
  <c r="AB492" i="44"/>
  <c r="AA492" i="44"/>
  <c r="Z492" i="44"/>
  <c r="Y492" i="44"/>
  <c r="X492" i="44"/>
  <c r="W492" i="44"/>
  <c r="V492" i="44"/>
  <c r="U492" i="44"/>
  <c r="T492" i="44"/>
  <c r="S492" i="44"/>
  <c r="R492" i="44"/>
  <c r="Q492" i="44"/>
  <c r="Q493" i="44" s="1"/>
  <c r="R493" i="44" s="1"/>
  <c r="S493" i="44" s="1"/>
  <c r="T493" i="44" s="1"/>
  <c r="BL478" i="44"/>
  <c r="BK478" i="44"/>
  <c r="BJ478" i="44"/>
  <c r="BI478" i="44"/>
  <c r="BH478" i="44"/>
  <c r="BG478" i="44"/>
  <c r="BF478" i="44"/>
  <c r="BE478" i="44"/>
  <c r="BD478" i="44"/>
  <c r="BC478" i="44"/>
  <c r="BB478" i="44"/>
  <c r="BA478" i="44"/>
  <c r="AZ478" i="44"/>
  <c r="AY478" i="44"/>
  <c r="AX478" i="44"/>
  <c r="AW478" i="44"/>
  <c r="AV478" i="44"/>
  <c r="AU478" i="44"/>
  <c r="AT478" i="44"/>
  <c r="AS478" i="44"/>
  <c r="AR478" i="44"/>
  <c r="AQ478" i="44"/>
  <c r="AP478" i="44"/>
  <c r="AO478" i="44"/>
  <c r="AN478" i="44"/>
  <c r="AM478" i="44"/>
  <c r="AL478" i="44"/>
  <c r="AK478" i="44"/>
  <c r="AJ478" i="44"/>
  <c r="AI478" i="44"/>
  <c r="AH478" i="44"/>
  <c r="AG478" i="44"/>
  <c r="AF478" i="44"/>
  <c r="AE478" i="44"/>
  <c r="AD478" i="44"/>
  <c r="AC478" i="44"/>
  <c r="AB478" i="44"/>
  <c r="AA478" i="44"/>
  <c r="Z478" i="44"/>
  <c r="Y478" i="44"/>
  <c r="X478" i="44"/>
  <c r="W478" i="44"/>
  <c r="V478" i="44"/>
  <c r="U478" i="44"/>
  <c r="T478" i="44"/>
  <c r="S478" i="44"/>
  <c r="R478" i="44"/>
  <c r="Q478" i="44"/>
  <c r="Q479" i="44" s="1"/>
  <c r="R479" i="44" s="1"/>
  <c r="S479" i="44" s="1"/>
  <c r="T479" i="44" s="1"/>
  <c r="BL475" i="44"/>
  <c r="BK475" i="44"/>
  <c r="BJ475" i="44"/>
  <c r="BI475" i="44"/>
  <c r="BH475" i="44"/>
  <c r="BG475" i="44"/>
  <c r="BF475" i="44"/>
  <c r="BE475" i="44"/>
  <c r="BD475" i="44"/>
  <c r="BC475" i="44"/>
  <c r="BB475" i="44"/>
  <c r="BA475" i="44"/>
  <c r="AZ475" i="44"/>
  <c r="AY475" i="44"/>
  <c r="AX475" i="44"/>
  <c r="AW475" i="44"/>
  <c r="AV475" i="44"/>
  <c r="AU475" i="44"/>
  <c r="AT475" i="44"/>
  <c r="AS475" i="44"/>
  <c r="AR475" i="44"/>
  <c r="AQ475" i="44"/>
  <c r="AP475" i="44"/>
  <c r="AO475" i="44"/>
  <c r="AN475" i="44"/>
  <c r="AM475" i="44"/>
  <c r="AL475" i="44"/>
  <c r="AK475" i="44"/>
  <c r="AJ475" i="44"/>
  <c r="AI475" i="44"/>
  <c r="AH475" i="44"/>
  <c r="AG475" i="44"/>
  <c r="AF475" i="44"/>
  <c r="AE475" i="44"/>
  <c r="AD475" i="44"/>
  <c r="AC475" i="44"/>
  <c r="AB475" i="44"/>
  <c r="AA475" i="44"/>
  <c r="Z475" i="44"/>
  <c r="Y475" i="44"/>
  <c r="X475" i="44"/>
  <c r="W475" i="44"/>
  <c r="V475" i="44"/>
  <c r="U475" i="44"/>
  <c r="T475" i="44"/>
  <c r="S475" i="44"/>
  <c r="R475" i="44"/>
  <c r="Q475" i="44"/>
  <c r="Q476" i="44" s="1"/>
  <c r="R476" i="44" s="1"/>
  <c r="S476" i="44" s="1"/>
  <c r="T476" i="44" s="1"/>
  <c r="BL472" i="44"/>
  <c r="BK472" i="44"/>
  <c r="BJ472" i="44"/>
  <c r="BI472" i="44"/>
  <c r="BH472" i="44"/>
  <c r="BG472" i="44"/>
  <c r="BF472" i="44"/>
  <c r="BE472" i="44"/>
  <c r="BD472" i="44"/>
  <c r="BC472" i="44"/>
  <c r="BB472" i="44"/>
  <c r="BA472" i="44"/>
  <c r="AZ472" i="44"/>
  <c r="AY472" i="44"/>
  <c r="AX472" i="44"/>
  <c r="AW472" i="44"/>
  <c r="AV472" i="44"/>
  <c r="AU472" i="44"/>
  <c r="AT472" i="44"/>
  <c r="AS472" i="44"/>
  <c r="AR472" i="44"/>
  <c r="AQ472" i="44"/>
  <c r="AP472" i="44"/>
  <c r="AO472" i="44"/>
  <c r="AN472" i="44"/>
  <c r="AM472" i="44"/>
  <c r="AL472" i="44"/>
  <c r="AK472" i="44"/>
  <c r="AJ472" i="44"/>
  <c r="AI472" i="44"/>
  <c r="AH472" i="44"/>
  <c r="AG472" i="44"/>
  <c r="AF472" i="44"/>
  <c r="AE472" i="44"/>
  <c r="AD472" i="44"/>
  <c r="AC472" i="44"/>
  <c r="AB472" i="44"/>
  <c r="AA472" i="44"/>
  <c r="Z472" i="44"/>
  <c r="Y472" i="44"/>
  <c r="X472" i="44"/>
  <c r="W472" i="44"/>
  <c r="V472" i="44"/>
  <c r="U472" i="44"/>
  <c r="T472" i="44"/>
  <c r="S472" i="44"/>
  <c r="R472" i="44"/>
  <c r="Q472" i="44"/>
  <c r="Q473" i="44" s="1"/>
  <c r="R473" i="44" s="1"/>
  <c r="S473" i="44" s="1"/>
  <c r="T473" i="44" s="1"/>
  <c r="BL469" i="44"/>
  <c r="BK469" i="44"/>
  <c r="BJ469" i="44"/>
  <c r="BI469" i="44"/>
  <c r="BH469" i="44"/>
  <c r="BG469" i="44"/>
  <c r="BF469" i="44"/>
  <c r="BE469" i="44"/>
  <c r="BD469" i="44"/>
  <c r="BC469" i="44"/>
  <c r="BB469" i="44"/>
  <c r="BA469" i="44"/>
  <c r="AZ469" i="44"/>
  <c r="AY469" i="44"/>
  <c r="AX469" i="44"/>
  <c r="AW469" i="44"/>
  <c r="AV469" i="44"/>
  <c r="AU469" i="44"/>
  <c r="AT469" i="44"/>
  <c r="AS469" i="44"/>
  <c r="AR469" i="44"/>
  <c r="AQ469" i="44"/>
  <c r="AP469" i="44"/>
  <c r="AO469" i="44"/>
  <c r="AN469" i="44"/>
  <c r="AM469" i="44"/>
  <c r="AL469" i="44"/>
  <c r="AK469" i="44"/>
  <c r="AJ469" i="44"/>
  <c r="AI469" i="44"/>
  <c r="AH469" i="44"/>
  <c r="AG469" i="44"/>
  <c r="AF469" i="44"/>
  <c r="AE469" i="44"/>
  <c r="AD469" i="44"/>
  <c r="AC469" i="44"/>
  <c r="AB469" i="44"/>
  <c r="AA469" i="44"/>
  <c r="Z469" i="44"/>
  <c r="Y469" i="44"/>
  <c r="X469" i="44"/>
  <c r="W469" i="44"/>
  <c r="V469" i="44"/>
  <c r="U469" i="44"/>
  <c r="T469" i="44"/>
  <c r="S469" i="44"/>
  <c r="R469" i="44"/>
  <c r="Q469" i="44"/>
  <c r="Q470" i="44" s="1"/>
  <c r="R470" i="44" s="1"/>
  <c r="BL463" i="44"/>
  <c r="BK463" i="44"/>
  <c r="BJ463" i="44"/>
  <c r="BI463" i="44"/>
  <c r="BH463" i="44"/>
  <c r="BG463" i="44"/>
  <c r="BF463" i="44"/>
  <c r="BE463" i="44"/>
  <c r="BD463" i="44"/>
  <c r="BC463" i="44"/>
  <c r="BB463" i="44"/>
  <c r="BA463" i="44"/>
  <c r="AZ463" i="44"/>
  <c r="AY463" i="44"/>
  <c r="AX463" i="44"/>
  <c r="AW463" i="44"/>
  <c r="AV463" i="44"/>
  <c r="AU463" i="44"/>
  <c r="AT463" i="44"/>
  <c r="AS463" i="44"/>
  <c r="AR463" i="44"/>
  <c r="AQ463" i="44"/>
  <c r="AP463" i="44"/>
  <c r="AO463" i="44"/>
  <c r="AN463" i="44"/>
  <c r="AM463" i="44"/>
  <c r="AL463" i="44"/>
  <c r="AK463" i="44"/>
  <c r="AJ463" i="44"/>
  <c r="AI463" i="44"/>
  <c r="AH463" i="44"/>
  <c r="AG463" i="44"/>
  <c r="AF463" i="44"/>
  <c r="AE463" i="44"/>
  <c r="AD463" i="44"/>
  <c r="AC463" i="44"/>
  <c r="AB463" i="44"/>
  <c r="AA463" i="44"/>
  <c r="Z463" i="44"/>
  <c r="Y463" i="44"/>
  <c r="X463" i="44"/>
  <c r="W463" i="44"/>
  <c r="V463" i="44"/>
  <c r="U463" i="44"/>
  <c r="T463" i="44"/>
  <c r="S463" i="44"/>
  <c r="R463" i="44"/>
  <c r="Q463" i="44"/>
  <c r="Q464" i="44" s="1"/>
  <c r="R464" i="44" s="1"/>
  <c r="S464" i="44" s="1"/>
  <c r="T464" i="44" s="1"/>
  <c r="BL460" i="44"/>
  <c r="BK460" i="44"/>
  <c r="BJ460" i="44"/>
  <c r="BI460" i="44"/>
  <c r="BH460" i="44"/>
  <c r="BG460" i="44"/>
  <c r="BF460" i="44"/>
  <c r="BE460" i="44"/>
  <c r="BD460" i="44"/>
  <c r="BC460" i="44"/>
  <c r="BB460" i="44"/>
  <c r="BA460" i="44"/>
  <c r="AZ460" i="44"/>
  <c r="AY460" i="44"/>
  <c r="AX460" i="44"/>
  <c r="AW460" i="44"/>
  <c r="AV460" i="44"/>
  <c r="AU460" i="44"/>
  <c r="AT460" i="44"/>
  <c r="AS460" i="44"/>
  <c r="AR460" i="44"/>
  <c r="AQ460" i="44"/>
  <c r="AP460" i="44"/>
  <c r="AO460" i="44"/>
  <c r="AN460" i="44"/>
  <c r="AM460" i="44"/>
  <c r="AL460" i="44"/>
  <c r="AK460" i="44"/>
  <c r="AJ460" i="44"/>
  <c r="AI460" i="44"/>
  <c r="AH460" i="44"/>
  <c r="AG460" i="44"/>
  <c r="AF460" i="44"/>
  <c r="AE460" i="44"/>
  <c r="AD460" i="44"/>
  <c r="AC460" i="44"/>
  <c r="AB460" i="44"/>
  <c r="AA460" i="44"/>
  <c r="Z460" i="44"/>
  <c r="Y460" i="44"/>
  <c r="X460" i="44"/>
  <c r="W460" i="44"/>
  <c r="V460" i="44"/>
  <c r="U460" i="44"/>
  <c r="T460" i="44"/>
  <c r="S460" i="44"/>
  <c r="R460" i="44"/>
  <c r="Q460" i="44"/>
  <c r="Q461" i="44" s="1"/>
  <c r="R461" i="44" s="1"/>
  <c r="S461" i="44" s="1"/>
  <c r="T461" i="44" s="1"/>
  <c r="BL457" i="44"/>
  <c r="BK457" i="44"/>
  <c r="BJ457" i="44"/>
  <c r="BI457" i="44"/>
  <c r="BH457" i="44"/>
  <c r="BG457" i="44"/>
  <c r="BF457" i="44"/>
  <c r="BE457" i="44"/>
  <c r="BD457" i="44"/>
  <c r="BC457" i="44"/>
  <c r="BB457" i="44"/>
  <c r="BA457" i="44"/>
  <c r="AZ457" i="44"/>
  <c r="AY457" i="44"/>
  <c r="AX457" i="44"/>
  <c r="AW457" i="44"/>
  <c r="AV457" i="44"/>
  <c r="AU457" i="44"/>
  <c r="AT457" i="44"/>
  <c r="AS457" i="44"/>
  <c r="AR457" i="44"/>
  <c r="AQ457" i="44"/>
  <c r="AP457" i="44"/>
  <c r="AO457" i="44"/>
  <c r="AN457" i="44"/>
  <c r="AM457" i="44"/>
  <c r="AL457" i="44"/>
  <c r="AK457" i="44"/>
  <c r="AJ457" i="44"/>
  <c r="AI457" i="44"/>
  <c r="AH457" i="44"/>
  <c r="AG457" i="44"/>
  <c r="AF457" i="44"/>
  <c r="AE457" i="44"/>
  <c r="AD457" i="44"/>
  <c r="AC457" i="44"/>
  <c r="AB457" i="44"/>
  <c r="AA457" i="44"/>
  <c r="Z457" i="44"/>
  <c r="Y457" i="44"/>
  <c r="X457" i="44"/>
  <c r="W457" i="44"/>
  <c r="V457" i="44"/>
  <c r="U457" i="44"/>
  <c r="T457" i="44"/>
  <c r="S457" i="44"/>
  <c r="R457" i="44"/>
  <c r="Q457" i="44"/>
  <c r="Q458" i="44" s="1"/>
  <c r="R458" i="44" s="1"/>
  <c r="BL454" i="44"/>
  <c r="BK454" i="44"/>
  <c r="BJ454" i="44"/>
  <c r="BI454" i="44"/>
  <c r="BH454" i="44"/>
  <c r="BG454" i="44"/>
  <c r="BF454" i="44"/>
  <c r="BE454" i="44"/>
  <c r="BD454" i="44"/>
  <c r="BC454" i="44"/>
  <c r="BB454" i="44"/>
  <c r="BA454" i="44"/>
  <c r="AZ454" i="44"/>
  <c r="AY454" i="44"/>
  <c r="AX454" i="44"/>
  <c r="AW454" i="44"/>
  <c r="AV454" i="44"/>
  <c r="AU454" i="44"/>
  <c r="AT454" i="44"/>
  <c r="AS454" i="44"/>
  <c r="AR454" i="44"/>
  <c r="AQ454" i="44"/>
  <c r="AP454" i="44"/>
  <c r="AO454" i="44"/>
  <c r="AN454" i="44"/>
  <c r="AM454" i="44"/>
  <c r="AL454" i="44"/>
  <c r="AK454" i="44"/>
  <c r="AJ454" i="44"/>
  <c r="AI454" i="44"/>
  <c r="AH454" i="44"/>
  <c r="AG454" i="44"/>
  <c r="AF454" i="44"/>
  <c r="AE454" i="44"/>
  <c r="AD454" i="44"/>
  <c r="AC454" i="44"/>
  <c r="AB454" i="44"/>
  <c r="AA454" i="44"/>
  <c r="Z454" i="44"/>
  <c r="Y454" i="44"/>
  <c r="X454" i="44"/>
  <c r="W454" i="44"/>
  <c r="V454" i="44"/>
  <c r="U454" i="44"/>
  <c r="T454" i="44"/>
  <c r="S454" i="44"/>
  <c r="R454" i="44"/>
  <c r="Q454" i="44"/>
  <c r="Q455" i="44" s="1"/>
  <c r="R455" i="44" s="1"/>
  <c r="BL445" i="44"/>
  <c r="BK445" i="44"/>
  <c r="BJ445" i="44"/>
  <c r="BI445" i="44"/>
  <c r="BH445" i="44"/>
  <c r="BG445" i="44"/>
  <c r="BF445" i="44"/>
  <c r="BE445" i="44"/>
  <c r="BD445" i="44"/>
  <c r="BC445" i="44"/>
  <c r="BB445" i="44"/>
  <c r="BA445" i="44"/>
  <c r="AZ445" i="44"/>
  <c r="AY445" i="44"/>
  <c r="AX445" i="44"/>
  <c r="AW445" i="44"/>
  <c r="AV445" i="44"/>
  <c r="AU445" i="44"/>
  <c r="AT445" i="44"/>
  <c r="AS445" i="44"/>
  <c r="AR445" i="44"/>
  <c r="AQ445" i="44"/>
  <c r="AP445" i="44"/>
  <c r="AO445" i="44"/>
  <c r="AN445" i="44"/>
  <c r="AM445" i="44"/>
  <c r="AL445" i="44"/>
  <c r="AK445" i="44"/>
  <c r="AJ445" i="44"/>
  <c r="AI445" i="44"/>
  <c r="AH445" i="44"/>
  <c r="AG445" i="44"/>
  <c r="AF445" i="44"/>
  <c r="AE445" i="44"/>
  <c r="AD445" i="44"/>
  <c r="AC445" i="44"/>
  <c r="AB445" i="44"/>
  <c r="AA445" i="44"/>
  <c r="Z445" i="44"/>
  <c r="Y445" i="44"/>
  <c r="X445" i="44"/>
  <c r="W445" i="44"/>
  <c r="V445" i="44"/>
  <c r="U445" i="44"/>
  <c r="T445" i="44"/>
  <c r="S445" i="44"/>
  <c r="R445" i="44"/>
  <c r="Q445" i="44"/>
  <c r="Q446" i="44" s="1"/>
  <c r="R446" i="44" s="1"/>
  <c r="S446" i="44" s="1"/>
  <c r="T446" i="44" s="1"/>
  <c r="BL442" i="44"/>
  <c r="BK442" i="44"/>
  <c r="BJ442" i="44"/>
  <c r="BI442" i="44"/>
  <c r="BH442" i="44"/>
  <c r="BG442" i="44"/>
  <c r="BF442" i="44"/>
  <c r="BE442" i="44"/>
  <c r="BD442" i="44"/>
  <c r="BC442" i="44"/>
  <c r="BB442" i="44"/>
  <c r="BA442" i="44"/>
  <c r="AZ442" i="44"/>
  <c r="AY442" i="44"/>
  <c r="AX442" i="44"/>
  <c r="AW442" i="44"/>
  <c r="AV442" i="44"/>
  <c r="AU442" i="44"/>
  <c r="AT442" i="44"/>
  <c r="AS442" i="44"/>
  <c r="AR442" i="44"/>
  <c r="AQ442" i="44"/>
  <c r="AP442" i="44"/>
  <c r="AO442" i="44"/>
  <c r="AN442" i="44"/>
  <c r="AM442" i="44"/>
  <c r="AL442" i="44"/>
  <c r="AK442" i="44"/>
  <c r="AJ442" i="44"/>
  <c r="AI442" i="44"/>
  <c r="AH442" i="44"/>
  <c r="AG442" i="44"/>
  <c r="AF442" i="44"/>
  <c r="AE442" i="44"/>
  <c r="AD442" i="44"/>
  <c r="AC442" i="44"/>
  <c r="AB442" i="44"/>
  <c r="AA442" i="44"/>
  <c r="Z442" i="44"/>
  <c r="Y442" i="44"/>
  <c r="X442" i="44"/>
  <c r="W442" i="44"/>
  <c r="V442" i="44"/>
  <c r="U442" i="44"/>
  <c r="T442" i="44"/>
  <c r="S442" i="44"/>
  <c r="R442" i="44"/>
  <c r="Q442" i="44"/>
  <c r="Q443" i="44" s="1"/>
  <c r="R443" i="44" s="1"/>
  <c r="S443" i="44" s="1"/>
  <c r="T443" i="44" s="1"/>
  <c r="BL439" i="44"/>
  <c r="BK439" i="44"/>
  <c r="BJ439" i="44"/>
  <c r="BI439" i="44"/>
  <c r="BH439" i="44"/>
  <c r="BG439" i="44"/>
  <c r="BF439" i="44"/>
  <c r="BE439" i="44"/>
  <c r="BD439" i="44"/>
  <c r="BC439" i="44"/>
  <c r="BB439" i="44"/>
  <c r="BA439" i="44"/>
  <c r="AZ439" i="44"/>
  <c r="AY439" i="44"/>
  <c r="AX439" i="44"/>
  <c r="AW439" i="44"/>
  <c r="AV439" i="44"/>
  <c r="AU439" i="44"/>
  <c r="AT439" i="44"/>
  <c r="AS439" i="44"/>
  <c r="AR439" i="44"/>
  <c r="AQ439" i="44"/>
  <c r="AP439" i="44"/>
  <c r="AO439" i="44"/>
  <c r="AN439" i="44"/>
  <c r="AM439" i="44"/>
  <c r="AL439" i="44"/>
  <c r="AK439" i="44"/>
  <c r="AJ439" i="44"/>
  <c r="AI439" i="44"/>
  <c r="AH439" i="44"/>
  <c r="AG439" i="44"/>
  <c r="AF439" i="44"/>
  <c r="AE439" i="44"/>
  <c r="AD439" i="44"/>
  <c r="AC439" i="44"/>
  <c r="AB439" i="44"/>
  <c r="AA439" i="44"/>
  <c r="Z439" i="44"/>
  <c r="Y439" i="44"/>
  <c r="X439" i="44"/>
  <c r="W439" i="44"/>
  <c r="V439" i="44"/>
  <c r="U439" i="44"/>
  <c r="T439" i="44"/>
  <c r="S439" i="44"/>
  <c r="R439" i="44"/>
  <c r="Q439" i="44"/>
  <c r="Q440" i="44" s="1"/>
  <c r="R440" i="44" s="1"/>
  <c r="S440" i="44" s="1"/>
  <c r="T440" i="44" s="1"/>
  <c r="BL436" i="44"/>
  <c r="BK436" i="44"/>
  <c r="BJ436" i="44"/>
  <c r="BI436" i="44"/>
  <c r="BH436" i="44"/>
  <c r="BG436" i="44"/>
  <c r="BF436" i="44"/>
  <c r="BE436" i="44"/>
  <c r="BD436" i="44"/>
  <c r="BC436" i="44"/>
  <c r="BB436" i="44"/>
  <c r="BA436" i="44"/>
  <c r="AZ436" i="44"/>
  <c r="AY436" i="44"/>
  <c r="AX436" i="44"/>
  <c r="AW436" i="44"/>
  <c r="AV436" i="44"/>
  <c r="AU436" i="44"/>
  <c r="AT436" i="44"/>
  <c r="AS436" i="44"/>
  <c r="AR436" i="44"/>
  <c r="AQ436" i="44"/>
  <c r="AP436" i="44"/>
  <c r="AO436" i="44"/>
  <c r="AN436" i="44"/>
  <c r="AM436" i="44"/>
  <c r="AL436" i="44"/>
  <c r="AK436" i="44"/>
  <c r="AJ436" i="44"/>
  <c r="AI436" i="44"/>
  <c r="AH436" i="44"/>
  <c r="AG436" i="44"/>
  <c r="AF436" i="44"/>
  <c r="AE436" i="44"/>
  <c r="AD436" i="44"/>
  <c r="AC436" i="44"/>
  <c r="AB436" i="44"/>
  <c r="AA436" i="44"/>
  <c r="Z436" i="44"/>
  <c r="Y436" i="44"/>
  <c r="X436" i="44"/>
  <c r="W436" i="44"/>
  <c r="V436" i="44"/>
  <c r="U436" i="44"/>
  <c r="T436" i="44"/>
  <c r="S436" i="44"/>
  <c r="R436" i="44"/>
  <c r="Q436" i="44"/>
  <c r="Q437" i="44" s="1"/>
  <c r="R437" i="44" s="1"/>
  <c r="S437" i="44" s="1"/>
  <c r="T437" i="44" s="1"/>
  <c r="BL433" i="44"/>
  <c r="BK433" i="44"/>
  <c r="BJ433" i="44"/>
  <c r="BI433" i="44"/>
  <c r="BH433" i="44"/>
  <c r="BG433" i="44"/>
  <c r="BF433" i="44"/>
  <c r="BE433" i="44"/>
  <c r="BD433" i="44"/>
  <c r="BC433" i="44"/>
  <c r="BB433" i="44"/>
  <c r="BA433" i="44"/>
  <c r="AZ433" i="44"/>
  <c r="AY433" i="44"/>
  <c r="AX433" i="44"/>
  <c r="AW433" i="44"/>
  <c r="AV433" i="44"/>
  <c r="AU433" i="44"/>
  <c r="AT433" i="44"/>
  <c r="AS433" i="44"/>
  <c r="AR433" i="44"/>
  <c r="AQ433" i="44"/>
  <c r="AP433" i="44"/>
  <c r="AO433" i="44"/>
  <c r="AN433" i="44"/>
  <c r="AM433" i="44"/>
  <c r="AL433" i="44"/>
  <c r="AK433" i="44"/>
  <c r="AJ433" i="44"/>
  <c r="AI433" i="44"/>
  <c r="AH433" i="44"/>
  <c r="AG433" i="44"/>
  <c r="AF433" i="44"/>
  <c r="AE433" i="44"/>
  <c r="AD433" i="44"/>
  <c r="AC433" i="44"/>
  <c r="AB433" i="44"/>
  <c r="AA433" i="44"/>
  <c r="Z433" i="44"/>
  <c r="Y433" i="44"/>
  <c r="X433" i="44"/>
  <c r="W433" i="44"/>
  <c r="V433" i="44"/>
  <c r="U433" i="44"/>
  <c r="T433" i="44"/>
  <c r="S433" i="44"/>
  <c r="R433" i="44"/>
  <c r="Q433" i="44"/>
  <c r="Q434" i="44" s="1"/>
  <c r="R434" i="44" s="1"/>
  <c r="S434" i="44" s="1"/>
  <c r="T434" i="44" s="1"/>
  <c r="BL430" i="44"/>
  <c r="BK430" i="44"/>
  <c r="BJ430" i="44"/>
  <c r="BI430" i="44"/>
  <c r="BH430" i="44"/>
  <c r="BG430" i="44"/>
  <c r="BF430" i="44"/>
  <c r="BE430" i="44"/>
  <c r="BD430" i="44"/>
  <c r="BC430" i="44"/>
  <c r="BB430" i="44"/>
  <c r="BA430" i="44"/>
  <c r="AZ430" i="44"/>
  <c r="AY430" i="44"/>
  <c r="AX430" i="44"/>
  <c r="AW430" i="44"/>
  <c r="AV430" i="44"/>
  <c r="AU430" i="44"/>
  <c r="AT430" i="44"/>
  <c r="AS430" i="44"/>
  <c r="AR430" i="44"/>
  <c r="AQ430" i="44"/>
  <c r="AP430" i="44"/>
  <c r="AO430" i="44"/>
  <c r="AN430" i="44"/>
  <c r="AM430" i="44"/>
  <c r="AL430" i="44"/>
  <c r="AK430" i="44"/>
  <c r="AJ430" i="44"/>
  <c r="AI430" i="44"/>
  <c r="AH430" i="44"/>
  <c r="AG430" i="44"/>
  <c r="AF430" i="44"/>
  <c r="AE430" i="44"/>
  <c r="AD430" i="44"/>
  <c r="AC430" i="44"/>
  <c r="AB430" i="44"/>
  <c r="AA430" i="44"/>
  <c r="Z430" i="44"/>
  <c r="Y430" i="44"/>
  <c r="X430" i="44"/>
  <c r="W430" i="44"/>
  <c r="V430" i="44"/>
  <c r="U430" i="44"/>
  <c r="T430" i="44"/>
  <c r="S430" i="44"/>
  <c r="R430" i="44"/>
  <c r="Q430" i="44"/>
  <c r="Q431" i="44" s="1"/>
  <c r="R431" i="44" s="1"/>
  <c r="S431" i="44" s="1"/>
  <c r="T431" i="44" s="1"/>
  <c r="BL424" i="44"/>
  <c r="BK424" i="44"/>
  <c r="BJ424" i="44"/>
  <c r="BI424" i="44"/>
  <c r="BH424" i="44"/>
  <c r="BG424" i="44"/>
  <c r="BF424" i="44"/>
  <c r="BE424" i="44"/>
  <c r="BD424" i="44"/>
  <c r="BC424" i="44"/>
  <c r="BB424" i="44"/>
  <c r="BA424" i="44"/>
  <c r="AZ424" i="44"/>
  <c r="AY424" i="44"/>
  <c r="AX424" i="44"/>
  <c r="AW424" i="44"/>
  <c r="AV424" i="44"/>
  <c r="AU424" i="44"/>
  <c r="AT424" i="44"/>
  <c r="AS424" i="44"/>
  <c r="AR424" i="44"/>
  <c r="AQ424" i="44"/>
  <c r="AP424" i="44"/>
  <c r="AO424" i="44"/>
  <c r="AN424" i="44"/>
  <c r="AM424" i="44"/>
  <c r="AL424" i="44"/>
  <c r="AK424" i="44"/>
  <c r="AJ424" i="44"/>
  <c r="AI424" i="44"/>
  <c r="AH424" i="44"/>
  <c r="AG424" i="44"/>
  <c r="AF424" i="44"/>
  <c r="AE424" i="44"/>
  <c r="AD424" i="44"/>
  <c r="AC424" i="44"/>
  <c r="AB424" i="44"/>
  <c r="AA424" i="44"/>
  <c r="Z424" i="44"/>
  <c r="Y424" i="44"/>
  <c r="X424" i="44"/>
  <c r="W424" i="44"/>
  <c r="V424" i="44"/>
  <c r="U424" i="44"/>
  <c r="T424" i="44"/>
  <c r="S424" i="44"/>
  <c r="R424" i="44"/>
  <c r="Q424" i="44"/>
  <c r="Q425" i="44" s="1"/>
  <c r="R425" i="44" s="1"/>
  <c r="BL421" i="44"/>
  <c r="BK421" i="44"/>
  <c r="BJ421" i="44"/>
  <c r="BI421" i="44"/>
  <c r="BH421" i="44"/>
  <c r="BG421" i="44"/>
  <c r="BF421" i="44"/>
  <c r="BE421" i="44"/>
  <c r="BD421" i="44"/>
  <c r="BC421" i="44"/>
  <c r="BB421" i="44"/>
  <c r="BA421" i="44"/>
  <c r="AZ421" i="44"/>
  <c r="AY421" i="44"/>
  <c r="AX421" i="44"/>
  <c r="AW421" i="44"/>
  <c r="AV421" i="44"/>
  <c r="AU421" i="44"/>
  <c r="AT421" i="44"/>
  <c r="AS421" i="44"/>
  <c r="AR421" i="44"/>
  <c r="AQ421" i="44"/>
  <c r="AP421" i="44"/>
  <c r="AO421" i="44"/>
  <c r="AN421" i="44"/>
  <c r="AM421" i="44"/>
  <c r="AL421" i="44"/>
  <c r="AK421" i="44"/>
  <c r="AJ421" i="44"/>
  <c r="AI421" i="44"/>
  <c r="AH421" i="44"/>
  <c r="AG421" i="44"/>
  <c r="AF421" i="44"/>
  <c r="AE421" i="44"/>
  <c r="AD421" i="44"/>
  <c r="AC421" i="44"/>
  <c r="AB421" i="44"/>
  <c r="AA421" i="44"/>
  <c r="Z421" i="44"/>
  <c r="Y421" i="44"/>
  <c r="X421" i="44"/>
  <c r="W421" i="44"/>
  <c r="V421" i="44"/>
  <c r="U421" i="44"/>
  <c r="T421" i="44"/>
  <c r="S421" i="44"/>
  <c r="R421" i="44"/>
  <c r="Q421" i="44"/>
  <c r="Q422" i="44" s="1"/>
  <c r="R422" i="44" s="1"/>
  <c r="S422" i="44" s="1"/>
  <c r="T422" i="44" s="1"/>
  <c r="BL418" i="44"/>
  <c r="BK418" i="44"/>
  <c r="BJ418" i="44"/>
  <c r="BI418" i="44"/>
  <c r="BH418" i="44"/>
  <c r="BG418" i="44"/>
  <c r="BF418" i="44"/>
  <c r="BE418" i="44"/>
  <c r="BD418" i="44"/>
  <c r="BC418" i="44"/>
  <c r="BB418" i="44"/>
  <c r="BA418" i="44"/>
  <c r="AZ418" i="44"/>
  <c r="AY418" i="44"/>
  <c r="AX418" i="44"/>
  <c r="AW418" i="44"/>
  <c r="AV418" i="44"/>
  <c r="AU418" i="44"/>
  <c r="AT418" i="44"/>
  <c r="AS418" i="44"/>
  <c r="AR418" i="44"/>
  <c r="AQ418" i="44"/>
  <c r="AP418" i="44"/>
  <c r="AO418" i="44"/>
  <c r="AN418" i="44"/>
  <c r="AM418" i="44"/>
  <c r="AL418" i="44"/>
  <c r="AK418" i="44"/>
  <c r="AJ418" i="44"/>
  <c r="AI418" i="44"/>
  <c r="AH418" i="44"/>
  <c r="AG418" i="44"/>
  <c r="AF418" i="44"/>
  <c r="AE418" i="44"/>
  <c r="AD418" i="44"/>
  <c r="AC418" i="44"/>
  <c r="AB418" i="44"/>
  <c r="AA418" i="44"/>
  <c r="Z418" i="44"/>
  <c r="Y418" i="44"/>
  <c r="X418" i="44"/>
  <c r="W418" i="44"/>
  <c r="V418" i="44"/>
  <c r="U418" i="44"/>
  <c r="T418" i="44"/>
  <c r="S418" i="44"/>
  <c r="R418" i="44"/>
  <c r="Q418" i="44"/>
  <c r="Q419" i="44" s="1"/>
  <c r="R419" i="44" s="1"/>
  <c r="S419" i="44" s="1"/>
  <c r="T419" i="44" s="1"/>
  <c r="BL415" i="44"/>
  <c r="BK415" i="44"/>
  <c r="BJ415" i="44"/>
  <c r="BI415" i="44"/>
  <c r="BH415" i="44"/>
  <c r="BG415" i="44"/>
  <c r="BF415" i="44"/>
  <c r="BE415" i="44"/>
  <c r="BD415" i="44"/>
  <c r="BC415" i="44"/>
  <c r="BB415" i="44"/>
  <c r="BA415" i="44"/>
  <c r="AZ415" i="44"/>
  <c r="AY415" i="44"/>
  <c r="AX415" i="44"/>
  <c r="AW415" i="44"/>
  <c r="AV415" i="44"/>
  <c r="AU415" i="44"/>
  <c r="AT415" i="44"/>
  <c r="AS415" i="44"/>
  <c r="AR415" i="44"/>
  <c r="AQ415" i="44"/>
  <c r="AP415" i="44"/>
  <c r="AO415" i="44"/>
  <c r="AN415" i="44"/>
  <c r="AM415" i="44"/>
  <c r="AL415" i="44"/>
  <c r="AK415" i="44"/>
  <c r="AJ415" i="44"/>
  <c r="AI415" i="44"/>
  <c r="AH415" i="44"/>
  <c r="AG415" i="44"/>
  <c r="AF415" i="44"/>
  <c r="AE415" i="44"/>
  <c r="AD415" i="44"/>
  <c r="AC415" i="44"/>
  <c r="AB415" i="44"/>
  <c r="AA415" i="44"/>
  <c r="Z415" i="44"/>
  <c r="Y415" i="44"/>
  <c r="X415" i="44"/>
  <c r="W415" i="44"/>
  <c r="V415" i="44"/>
  <c r="U415" i="44"/>
  <c r="T415" i="44"/>
  <c r="S415" i="44"/>
  <c r="R415" i="44"/>
  <c r="Q415" i="44"/>
  <c r="Q416" i="44" s="1"/>
  <c r="R416" i="44" s="1"/>
  <c r="S416" i="44" s="1"/>
  <c r="T416" i="44" s="1"/>
  <c r="BL412" i="44"/>
  <c r="BK412" i="44"/>
  <c r="BJ412" i="44"/>
  <c r="BI412" i="44"/>
  <c r="BH412" i="44"/>
  <c r="BG412" i="44"/>
  <c r="BF412" i="44"/>
  <c r="BE412" i="44"/>
  <c r="BD412" i="44"/>
  <c r="BC412" i="44"/>
  <c r="BB412" i="44"/>
  <c r="BA412" i="44"/>
  <c r="AZ412" i="44"/>
  <c r="AY412" i="44"/>
  <c r="AX412" i="44"/>
  <c r="AW412" i="44"/>
  <c r="AV412" i="44"/>
  <c r="AU412" i="44"/>
  <c r="AT412" i="44"/>
  <c r="AS412" i="44"/>
  <c r="AR412" i="44"/>
  <c r="AQ412" i="44"/>
  <c r="AP412" i="44"/>
  <c r="AO412" i="44"/>
  <c r="AN412" i="44"/>
  <c r="AM412" i="44"/>
  <c r="AL412" i="44"/>
  <c r="AK412" i="44"/>
  <c r="AJ412" i="44"/>
  <c r="AI412" i="44"/>
  <c r="AH412" i="44"/>
  <c r="AG412" i="44"/>
  <c r="AF412" i="44"/>
  <c r="AE412" i="44"/>
  <c r="AD412" i="44"/>
  <c r="AC412" i="44"/>
  <c r="AB412" i="44"/>
  <c r="AA412" i="44"/>
  <c r="Z412" i="44"/>
  <c r="Y412" i="44"/>
  <c r="X412" i="44"/>
  <c r="W412" i="44"/>
  <c r="V412" i="44"/>
  <c r="U412" i="44"/>
  <c r="T412" i="44"/>
  <c r="S412" i="44"/>
  <c r="R412" i="44"/>
  <c r="Q412" i="44"/>
  <c r="Q413" i="44" s="1"/>
  <c r="R413" i="44" s="1"/>
  <c r="S413" i="44" s="1"/>
  <c r="T413" i="44" s="1"/>
  <c r="BL409" i="44"/>
  <c r="BK409" i="44"/>
  <c r="BJ409" i="44"/>
  <c r="BI409" i="44"/>
  <c r="BH409" i="44"/>
  <c r="BG409" i="44"/>
  <c r="BF409" i="44"/>
  <c r="BE409" i="44"/>
  <c r="BD409" i="44"/>
  <c r="BC409" i="44"/>
  <c r="BB409" i="44"/>
  <c r="BA409" i="44"/>
  <c r="AZ409" i="44"/>
  <c r="AY409" i="44"/>
  <c r="AX409" i="44"/>
  <c r="AW409" i="44"/>
  <c r="AV409" i="44"/>
  <c r="AU409" i="44"/>
  <c r="AT409" i="44"/>
  <c r="AS409" i="44"/>
  <c r="AR409" i="44"/>
  <c r="AQ409" i="44"/>
  <c r="AP409" i="44"/>
  <c r="AO409" i="44"/>
  <c r="AN409" i="44"/>
  <c r="AM409" i="44"/>
  <c r="AL409" i="44"/>
  <c r="AK409" i="44"/>
  <c r="AJ409" i="44"/>
  <c r="AI409" i="44"/>
  <c r="AH409" i="44"/>
  <c r="AG409" i="44"/>
  <c r="AF409" i="44"/>
  <c r="AE409" i="44"/>
  <c r="AD409" i="44"/>
  <c r="AC409" i="44"/>
  <c r="AB409" i="44"/>
  <c r="AA409" i="44"/>
  <c r="Z409" i="44"/>
  <c r="Y409" i="44"/>
  <c r="X409" i="44"/>
  <c r="W409" i="44"/>
  <c r="V409" i="44"/>
  <c r="U409" i="44"/>
  <c r="T409" i="44"/>
  <c r="S409" i="44"/>
  <c r="R409" i="44"/>
  <c r="Q409" i="44"/>
  <c r="Q410" i="44" s="1"/>
  <c r="R410" i="44" s="1"/>
  <c r="S410" i="44" s="1"/>
  <c r="T410" i="44" s="1"/>
  <c r="BL406" i="44"/>
  <c r="BK406" i="44"/>
  <c r="BJ406" i="44"/>
  <c r="BI406" i="44"/>
  <c r="BH406" i="44"/>
  <c r="BG406" i="44"/>
  <c r="BF406" i="44"/>
  <c r="BE406" i="44"/>
  <c r="BD406" i="44"/>
  <c r="BC406" i="44"/>
  <c r="BB406" i="44"/>
  <c r="BA406" i="44"/>
  <c r="AZ406" i="44"/>
  <c r="AY406" i="44"/>
  <c r="AX406" i="44"/>
  <c r="AW406" i="44"/>
  <c r="AV406" i="44"/>
  <c r="AU406" i="44"/>
  <c r="AT406" i="44"/>
  <c r="AS406" i="44"/>
  <c r="AR406" i="44"/>
  <c r="AQ406" i="44"/>
  <c r="AP406" i="44"/>
  <c r="AO406" i="44"/>
  <c r="AN406" i="44"/>
  <c r="AM406" i="44"/>
  <c r="AL406" i="44"/>
  <c r="AK406" i="44"/>
  <c r="AJ406" i="44"/>
  <c r="AI406" i="44"/>
  <c r="AH406" i="44"/>
  <c r="AG406" i="44"/>
  <c r="AF406" i="44"/>
  <c r="AE406" i="44"/>
  <c r="AD406" i="44"/>
  <c r="AC406" i="44"/>
  <c r="AB406" i="44"/>
  <c r="AA406" i="44"/>
  <c r="Z406" i="44"/>
  <c r="Y406" i="44"/>
  <c r="X406" i="44"/>
  <c r="W406" i="44"/>
  <c r="V406" i="44"/>
  <c r="U406" i="44"/>
  <c r="T406" i="44"/>
  <c r="S406" i="44"/>
  <c r="R406" i="44"/>
  <c r="Q406" i="44"/>
  <c r="Q407" i="44" s="1"/>
  <c r="BL403" i="44"/>
  <c r="BK403" i="44"/>
  <c r="BJ403" i="44"/>
  <c r="BI403" i="44"/>
  <c r="BH403" i="44"/>
  <c r="BG403" i="44"/>
  <c r="BF403" i="44"/>
  <c r="BE403" i="44"/>
  <c r="BD403" i="44"/>
  <c r="BC403" i="44"/>
  <c r="BB403" i="44"/>
  <c r="BA403" i="44"/>
  <c r="AZ403" i="44"/>
  <c r="AY403" i="44"/>
  <c r="AX403" i="44"/>
  <c r="AW403" i="44"/>
  <c r="AV403" i="44"/>
  <c r="AU403" i="44"/>
  <c r="AT403" i="44"/>
  <c r="AS403" i="44"/>
  <c r="AR403" i="44"/>
  <c r="AQ403" i="44"/>
  <c r="AP403" i="44"/>
  <c r="AO403" i="44"/>
  <c r="AN403" i="44"/>
  <c r="AM403" i="44"/>
  <c r="AL403" i="44"/>
  <c r="AK403" i="44"/>
  <c r="AJ403" i="44"/>
  <c r="AI403" i="44"/>
  <c r="AH403" i="44"/>
  <c r="AG403" i="44"/>
  <c r="AF403" i="44"/>
  <c r="AE403" i="44"/>
  <c r="AD403" i="44"/>
  <c r="AC403" i="44"/>
  <c r="AB403" i="44"/>
  <c r="AA403" i="44"/>
  <c r="Z403" i="44"/>
  <c r="Y403" i="44"/>
  <c r="X403" i="44"/>
  <c r="W403" i="44"/>
  <c r="V403" i="44"/>
  <c r="U403" i="44"/>
  <c r="T403" i="44"/>
  <c r="S403" i="44"/>
  <c r="R403" i="44"/>
  <c r="Q403" i="44"/>
  <c r="Q404" i="44" s="1"/>
  <c r="BL397" i="44"/>
  <c r="BK397" i="44"/>
  <c r="BJ397" i="44"/>
  <c r="BI397" i="44"/>
  <c r="BH397" i="44"/>
  <c r="BG397" i="44"/>
  <c r="BF397" i="44"/>
  <c r="BE397" i="44"/>
  <c r="BD397" i="44"/>
  <c r="BC397" i="44"/>
  <c r="BB397" i="44"/>
  <c r="BA397" i="44"/>
  <c r="AZ397" i="44"/>
  <c r="AY397" i="44"/>
  <c r="AX397" i="44"/>
  <c r="AW397" i="44"/>
  <c r="AV397" i="44"/>
  <c r="AU397" i="44"/>
  <c r="AT397" i="44"/>
  <c r="AS397" i="44"/>
  <c r="AR397" i="44"/>
  <c r="AQ397" i="44"/>
  <c r="AP397" i="44"/>
  <c r="AO397" i="44"/>
  <c r="AN397" i="44"/>
  <c r="AM397" i="44"/>
  <c r="AL397" i="44"/>
  <c r="AK397" i="44"/>
  <c r="AJ397" i="44"/>
  <c r="AI397" i="44"/>
  <c r="AH397" i="44"/>
  <c r="AG397" i="44"/>
  <c r="AF397" i="44"/>
  <c r="AE397" i="44"/>
  <c r="AD397" i="44"/>
  <c r="AC397" i="44"/>
  <c r="AB397" i="44"/>
  <c r="AA397" i="44"/>
  <c r="Z397" i="44"/>
  <c r="Y397" i="44"/>
  <c r="X397" i="44"/>
  <c r="W397" i="44"/>
  <c r="V397" i="44"/>
  <c r="U397" i="44"/>
  <c r="T397" i="44"/>
  <c r="S397" i="44"/>
  <c r="R397" i="44"/>
  <c r="Q397" i="44"/>
  <c r="Q398" i="44" s="1"/>
  <c r="R398" i="44" s="1"/>
  <c r="S398" i="44" s="1"/>
  <c r="T398" i="44" s="1"/>
  <c r="BL394" i="44"/>
  <c r="BK394" i="44"/>
  <c r="BJ394" i="44"/>
  <c r="BI394" i="44"/>
  <c r="BH394" i="44"/>
  <c r="BG394" i="44"/>
  <c r="BF394" i="44"/>
  <c r="BE394" i="44"/>
  <c r="BD394" i="44"/>
  <c r="BC394" i="44"/>
  <c r="BB394" i="44"/>
  <c r="BA394" i="44"/>
  <c r="AZ394" i="44"/>
  <c r="AY394" i="44"/>
  <c r="AX394" i="44"/>
  <c r="AW394" i="44"/>
  <c r="AV394" i="44"/>
  <c r="AU394" i="44"/>
  <c r="AT394" i="44"/>
  <c r="AS394" i="44"/>
  <c r="AR394" i="44"/>
  <c r="AQ394" i="44"/>
  <c r="AP394" i="44"/>
  <c r="AO394" i="44"/>
  <c r="AN394" i="44"/>
  <c r="AM394" i="44"/>
  <c r="AL394" i="44"/>
  <c r="AK394" i="44"/>
  <c r="AJ394" i="44"/>
  <c r="AI394" i="44"/>
  <c r="AH394" i="44"/>
  <c r="AG394" i="44"/>
  <c r="AF394" i="44"/>
  <c r="AE394" i="44"/>
  <c r="AD394" i="44"/>
  <c r="AC394" i="44"/>
  <c r="AB394" i="44"/>
  <c r="AA394" i="44"/>
  <c r="Z394" i="44"/>
  <c r="Y394" i="44"/>
  <c r="X394" i="44"/>
  <c r="W394" i="44"/>
  <c r="V394" i="44"/>
  <c r="U394" i="44"/>
  <c r="T394" i="44"/>
  <c r="S394" i="44"/>
  <c r="R394" i="44"/>
  <c r="Q394" i="44"/>
  <c r="Q395" i="44" s="1"/>
  <c r="R395" i="44" s="1"/>
  <c r="S395" i="44" s="1"/>
  <c r="T395" i="44" s="1"/>
  <c r="BL391" i="44"/>
  <c r="BK391" i="44"/>
  <c r="BJ391" i="44"/>
  <c r="BI391" i="44"/>
  <c r="BH391" i="44"/>
  <c r="BG391" i="44"/>
  <c r="BF391" i="44"/>
  <c r="BE391" i="44"/>
  <c r="BD391" i="44"/>
  <c r="BC391" i="44"/>
  <c r="BB391" i="44"/>
  <c r="BA391" i="44"/>
  <c r="AZ391" i="44"/>
  <c r="AY391" i="44"/>
  <c r="AX391" i="44"/>
  <c r="AW391" i="44"/>
  <c r="AV391" i="44"/>
  <c r="AU391" i="44"/>
  <c r="AT391" i="44"/>
  <c r="AS391" i="44"/>
  <c r="AR391" i="44"/>
  <c r="AQ391" i="44"/>
  <c r="AP391" i="44"/>
  <c r="AO391" i="44"/>
  <c r="AN391" i="44"/>
  <c r="AM391" i="44"/>
  <c r="AL391" i="44"/>
  <c r="AK391" i="44"/>
  <c r="AJ391" i="44"/>
  <c r="AI391" i="44"/>
  <c r="AH391" i="44"/>
  <c r="AG391" i="44"/>
  <c r="AF391" i="44"/>
  <c r="AE391" i="44"/>
  <c r="AD391" i="44"/>
  <c r="AC391" i="44"/>
  <c r="AB391" i="44"/>
  <c r="AA391" i="44"/>
  <c r="Z391" i="44"/>
  <c r="Y391" i="44"/>
  <c r="X391" i="44"/>
  <c r="W391" i="44"/>
  <c r="V391" i="44"/>
  <c r="U391" i="44"/>
  <c r="T391" i="44"/>
  <c r="S391" i="44"/>
  <c r="R391" i="44"/>
  <c r="Q391" i="44"/>
  <c r="Q392" i="44" s="1"/>
  <c r="R392" i="44" s="1"/>
  <c r="S392" i="44" s="1"/>
  <c r="T392" i="44" s="1"/>
  <c r="BL388" i="44"/>
  <c r="BK388" i="44"/>
  <c r="BJ388" i="44"/>
  <c r="BI388" i="44"/>
  <c r="BH388" i="44"/>
  <c r="BG388" i="44"/>
  <c r="BF388" i="44"/>
  <c r="BE388" i="44"/>
  <c r="BD388" i="44"/>
  <c r="BC388" i="44"/>
  <c r="BB388" i="44"/>
  <c r="BA388" i="44"/>
  <c r="AZ388" i="44"/>
  <c r="AY388" i="44"/>
  <c r="AX388" i="44"/>
  <c r="AW388" i="44"/>
  <c r="AV388" i="44"/>
  <c r="AU388" i="44"/>
  <c r="AT388" i="44"/>
  <c r="AS388" i="44"/>
  <c r="AR388" i="44"/>
  <c r="AQ388" i="44"/>
  <c r="AP388" i="44"/>
  <c r="AO388" i="44"/>
  <c r="AN388" i="44"/>
  <c r="AM388" i="44"/>
  <c r="AL388" i="44"/>
  <c r="AK388" i="44"/>
  <c r="AJ388" i="44"/>
  <c r="AI388" i="44"/>
  <c r="AH388" i="44"/>
  <c r="AG388" i="44"/>
  <c r="AF388" i="44"/>
  <c r="AE388" i="44"/>
  <c r="AD388" i="44"/>
  <c r="AC388" i="44"/>
  <c r="AB388" i="44"/>
  <c r="AA388" i="44"/>
  <c r="Z388" i="44"/>
  <c r="Y388" i="44"/>
  <c r="X388" i="44"/>
  <c r="W388" i="44"/>
  <c r="V388" i="44"/>
  <c r="U388" i="44"/>
  <c r="T388" i="44"/>
  <c r="S388" i="44"/>
  <c r="R388" i="44"/>
  <c r="Q388" i="44"/>
  <c r="Q389" i="44" s="1"/>
  <c r="R389" i="44" s="1"/>
  <c r="BL385" i="44"/>
  <c r="BK385" i="44"/>
  <c r="BJ385" i="44"/>
  <c r="BI385" i="44"/>
  <c r="BH385" i="44"/>
  <c r="BG385" i="44"/>
  <c r="BF385" i="44"/>
  <c r="BE385" i="44"/>
  <c r="BD385" i="44"/>
  <c r="BC385" i="44"/>
  <c r="BB385" i="44"/>
  <c r="BA385" i="44"/>
  <c r="AZ385" i="44"/>
  <c r="AY385" i="44"/>
  <c r="AX385" i="44"/>
  <c r="AW385" i="44"/>
  <c r="AV385" i="44"/>
  <c r="AU385" i="44"/>
  <c r="AT385" i="44"/>
  <c r="AS385" i="44"/>
  <c r="AR385" i="44"/>
  <c r="AQ385" i="44"/>
  <c r="AP385" i="44"/>
  <c r="AO385" i="44"/>
  <c r="AN385" i="44"/>
  <c r="AM385" i="44"/>
  <c r="AL385" i="44"/>
  <c r="AK385" i="44"/>
  <c r="AJ385" i="44"/>
  <c r="AI385" i="44"/>
  <c r="AH385" i="44"/>
  <c r="AG385" i="44"/>
  <c r="AF385" i="44"/>
  <c r="AE385" i="44"/>
  <c r="AD385" i="44"/>
  <c r="AC385" i="44"/>
  <c r="AB385" i="44"/>
  <c r="AA385" i="44"/>
  <c r="Z385" i="44"/>
  <c r="Y385" i="44"/>
  <c r="X385" i="44"/>
  <c r="W385" i="44"/>
  <c r="V385" i="44"/>
  <c r="U385" i="44"/>
  <c r="T385" i="44"/>
  <c r="S385" i="44"/>
  <c r="R385" i="44"/>
  <c r="Q385" i="44"/>
  <c r="Q386" i="44" s="1"/>
  <c r="R386" i="44" s="1"/>
  <c r="S386" i="44" s="1"/>
  <c r="T386" i="44" s="1"/>
  <c r="BL382" i="44"/>
  <c r="BK382" i="44"/>
  <c r="BJ382" i="44"/>
  <c r="BI382" i="44"/>
  <c r="BH382" i="44"/>
  <c r="BG382" i="44"/>
  <c r="BF382" i="44"/>
  <c r="BE382" i="44"/>
  <c r="BD382" i="44"/>
  <c r="BC382" i="44"/>
  <c r="BB382" i="44"/>
  <c r="BA382" i="44"/>
  <c r="AZ382" i="44"/>
  <c r="AY382" i="44"/>
  <c r="AX382" i="44"/>
  <c r="AW382" i="44"/>
  <c r="AV382" i="44"/>
  <c r="AU382" i="44"/>
  <c r="AT382" i="44"/>
  <c r="AS382" i="44"/>
  <c r="AR382" i="44"/>
  <c r="AQ382" i="44"/>
  <c r="AP382" i="44"/>
  <c r="AO382" i="44"/>
  <c r="AN382" i="44"/>
  <c r="AM382" i="44"/>
  <c r="AL382" i="44"/>
  <c r="AK382" i="44"/>
  <c r="AJ382" i="44"/>
  <c r="AI382" i="44"/>
  <c r="AH382" i="44"/>
  <c r="AG382" i="44"/>
  <c r="AF382" i="44"/>
  <c r="AE382" i="44"/>
  <c r="AD382" i="44"/>
  <c r="AC382" i="44"/>
  <c r="AB382" i="44"/>
  <c r="AA382" i="44"/>
  <c r="Z382" i="44"/>
  <c r="Y382" i="44"/>
  <c r="X382" i="44"/>
  <c r="W382" i="44"/>
  <c r="V382" i="44"/>
  <c r="U382" i="44"/>
  <c r="T382" i="44"/>
  <c r="S382" i="44"/>
  <c r="R382" i="44"/>
  <c r="Q382" i="44"/>
  <c r="Q383" i="44" s="1"/>
  <c r="BL379" i="44"/>
  <c r="BK379" i="44"/>
  <c r="BJ379" i="44"/>
  <c r="BI379" i="44"/>
  <c r="BH379" i="44"/>
  <c r="BG379" i="44"/>
  <c r="BF379" i="44"/>
  <c r="BE379" i="44"/>
  <c r="BD379" i="44"/>
  <c r="BC379" i="44"/>
  <c r="BB379" i="44"/>
  <c r="BA379" i="44"/>
  <c r="AZ379" i="44"/>
  <c r="AY379" i="44"/>
  <c r="AX379" i="44"/>
  <c r="AW379" i="44"/>
  <c r="AV379" i="44"/>
  <c r="AU379" i="44"/>
  <c r="AT379" i="44"/>
  <c r="AS379" i="44"/>
  <c r="AR379" i="44"/>
  <c r="AQ379" i="44"/>
  <c r="AP379" i="44"/>
  <c r="AO379" i="44"/>
  <c r="AN379" i="44"/>
  <c r="AM379" i="44"/>
  <c r="AL379" i="44"/>
  <c r="AK379" i="44"/>
  <c r="AJ379" i="44"/>
  <c r="AI379" i="44"/>
  <c r="AH379" i="44"/>
  <c r="AG379" i="44"/>
  <c r="AF379" i="44"/>
  <c r="AE379" i="44"/>
  <c r="AD379" i="44"/>
  <c r="AC379" i="44"/>
  <c r="AB379" i="44"/>
  <c r="AA379" i="44"/>
  <c r="Z379" i="44"/>
  <c r="Y379" i="44"/>
  <c r="X379" i="44"/>
  <c r="W379" i="44"/>
  <c r="V379" i="44"/>
  <c r="U379" i="44"/>
  <c r="T379" i="44"/>
  <c r="S379" i="44"/>
  <c r="R379" i="44"/>
  <c r="Q379" i="44"/>
  <c r="Q380" i="44" s="1"/>
  <c r="R380" i="44" s="1"/>
  <c r="S380" i="44" s="1"/>
  <c r="T380" i="44" s="1"/>
  <c r="BL376" i="44"/>
  <c r="BK376" i="44"/>
  <c r="BJ376" i="44"/>
  <c r="BI376" i="44"/>
  <c r="BH376" i="44"/>
  <c r="BG376" i="44"/>
  <c r="BF376" i="44"/>
  <c r="BE376" i="44"/>
  <c r="BD376" i="44"/>
  <c r="BC376" i="44"/>
  <c r="BB376" i="44"/>
  <c r="BA376" i="44"/>
  <c r="AZ376" i="44"/>
  <c r="AY376" i="44"/>
  <c r="AX376" i="44"/>
  <c r="AW376" i="44"/>
  <c r="AV376" i="44"/>
  <c r="AU376" i="44"/>
  <c r="AT376" i="44"/>
  <c r="AS376" i="44"/>
  <c r="AR376" i="44"/>
  <c r="AQ376" i="44"/>
  <c r="AP376" i="44"/>
  <c r="AO376" i="44"/>
  <c r="AN376" i="44"/>
  <c r="AM376" i="44"/>
  <c r="AL376" i="44"/>
  <c r="AK376" i="44"/>
  <c r="AJ376" i="44"/>
  <c r="AI376" i="44"/>
  <c r="AH376" i="44"/>
  <c r="AG376" i="44"/>
  <c r="AF376" i="44"/>
  <c r="AE376" i="44"/>
  <c r="AD376" i="44"/>
  <c r="AC376" i="44"/>
  <c r="AB376" i="44"/>
  <c r="AA376" i="44"/>
  <c r="Z376" i="44"/>
  <c r="Y376" i="44"/>
  <c r="X376" i="44"/>
  <c r="W376" i="44"/>
  <c r="V376" i="44"/>
  <c r="U376" i="44"/>
  <c r="T376" i="44"/>
  <c r="S376" i="44"/>
  <c r="R376" i="44"/>
  <c r="Q376" i="44"/>
  <c r="Q377" i="44" s="1"/>
  <c r="R377" i="44" s="1"/>
  <c r="BL373" i="44"/>
  <c r="BK373" i="44"/>
  <c r="BJ373" i="44"/>
  <c r="BI373" i="44"/>
  <c r="BH373" i="44"/>
  <c r="BG373" i="44"/>
  <c r="BF373" i="44"/>
  <c r="BE373" i="44"/>
  <c r="BD373" i="44"/>
  <c r="BC373" i="44"/>
  <c r="BB373" i="44"/>
  <c r="BA373" i="44"/>
  <c r="AZ373" i="44"/>
  <c r="AY373" i="44"/>
  <c r="AX373" i="44"/>
  <c r="AW373" i="44"/>
  <c r="AV373" i="44"/>
  <c r="AU373" i="44"/>
  <c r="AT373" i="44"/>
  <c r="AS373" i="44"/>
  <c r="AR373" i="44"/>
  <c r="AQ373" i="44"/>
  <c r="AP373" i="44"/>
  <c r="AO373" i="44"/>
  <c r="AN373" i="44"/>
  <c r="AM373" i="44"/>
  <c r="AL373" i="44"/>
  <c r="AK373" i="44"/>
  <c r="AJ373" i="44"/>
  <c r="AI373" i="44"/>
  <c r="AH373" i="44"/>
  <c r="AG373" i="44"/>
  <c r="AF373" i="44"/>
  <c r="AE373" i="44"/>
  <c r="AD373" i="44"/>
  <c r="AC373" i="44"/>
  <c r="AB373" i="44"/>
  <c r="AA373" i="44"/>
  <c r="Z373" i="44"/>
  <c r="Y373" i="44"/>
  <c r="X373" i="44"/>
  <c r="W373" i="44"/>
  <c r="V373" i="44"/>
  <c r="U373" i="44"/>
  <c r="T373" i="44"/>
  <c r="S373" i="44"/>
  <c r="R373" i="44"/>
  <c r="Q373" i="44"/>
  <c r="Q374" i="44" s="1"/>
  <c r="R374" i="44" s="1"/>
  <c r="S374" i="44" s="1"/>
  <c r="T374" i="44" s="1"/>
  <c r="BL359" i="44"/>
  <c r="BK359" i="44"/>
  <c r="BJ359" i="44"/>
  <c r="BI359" i="44"/>
  <c r="BH359" i="44"/>
  <c r="BG359" i="44"/>
  <c r="BF359" i="44"/>
  <c r="BE359" i="44"/>
  <c r="BD359" i="44"/>
  <c r="BC359" i="44"/>
  <c r="BB359" i="44"/>
  <c r="BA359" i="44"/>
  <c r="AZ359" i="44"/>
  <c r="AY359" i="44"/>
  <c r="AX359" i="44"/>
  <c r="AW359" i="44"/>
  <c r="AV359" i="44"/>
  <c r="AU359" i="44"/>
  <c r="AT359" i="44"/>
  <c r="AS359" i="44"/>
  <c r="AR359" i="44"/>
  <c r="AQ359" i="44"/>
  <c r="AP359" i="44"/>
  <c r="AO359" i="44"/>
  <c r="AN359" i="44"/>
  <c r="AM359" i="44"/>
  <c r="AL359" i="44"/>
  <c r="AK359" i="44"/>
  <c r="AJ359" i="44"/>
  <c r="AI359" i="44"/>
  <c r="AH359" i="44"/>
  <c r="AG359" i="44"/>
  <c r="AF359" i="44"/>
  <c r="AE359" i="44"/>
  <c r="AD359" i="44"/>
  <c r="AC359" i="44"/>
  <c r="AB359" i="44"/>
  <c r="AA359" i="44"/>
  <c r="Z359" i="44"/>
  <c r="Y359" i="44"/>
  <c r="X359" i="44"/>
  <c r="W359" i="44"/>
  <c r="V359" i="44"/>
  <c r="U359" i="44"/>
  <c r="T359" i="44"/>
  <c r="S359" i="44"/>
  <c r="R359" i="44"/>
  <c r="Q359" i="44"/>
  <c r="Q360" i="44" s="1"/>
  <c r="R360" i="44" s="1"/>
  <c r="S360" i="44" s="1"/>
  <c r="T360" i="44" s="1"/>
  <c r="BL356" i="44"/>
  <c r="BK356" i="44"/>
  <c r="BJ356" i="44"/>
  <c r="BI356" i="44"/>
  <c r="BH356" i="44"/>
  <c r="BG356" i="44"/>
  <c r="BF356" i="44"/>
  <c r="BE356" i="44"/>
  <c r="BD356" i="44"/>
  <c r="BC356" i="44"/>
  <c r="BB356" i="44"/>
  <c r="BA356" i="44"/>
  <c r="AZ356" i="44"/>
  <c r="AY356" i="44"/>
  <c r="AX356" i="44"/>
  <c r="AW356" i="44"/>
  <c r="AV356" i="44"/>
  <c r="AU356" i="44"/>
  <c r="AT356" i="44"/>
  <c r="AS356" i="44"/>
  <c r="AR356" i="44"/>
  <c r="AQ356" i="44"/>
  <c r="AP356" i="44"/>
  <c r="AO356" i="44"/>
  <c r="AN356" i="44"/>
  <c r="AM356" i="44"/>
  <c r="AL356" i="44"/>
  <c r="AK356" i="44"/>
  <c r="AJ356" i="44"/>
  <c r="AI356" i="44"/>
  <c r="AH356" i="44"/>
  <c r="AG356" i="44"/>
  <c r="AF356" i="44"/>
  <c r="AE356" i="44"/>
  <c r="AD356" i="44"/>
  <c r="AC356" i="44"/>
  <c r="AB356" i="44"/>
  <c r="AA356" i="44"/>
  <c r="Z356" i="44"/>
  <c r="Y356" i="44"/>
  <c r="X356" i="44"/>
  <c r="W356" i="44"/>
  <c r="V356" i="44"/>
  <c r="U356" i="44"/>
  <c r="T356" i="44"/>
  <c r="S356" i="44"/>
  <c r="R356" i="44"/>
  <c r="Q356" i="44"/>
  <c r="Q357" i="44" s="1"/>
  <c r="R357" i="44" s="1"/>
  <c r="S357" i="44" s="1"/>
  <c r="T357" i="44" s="1"/>
  <c r="BL353" i="44"/>
  <c r="BK353" i="44"/>
  <c r="BJ353" i="44"/>
  <c r="BI353" i="44"/>
  <c r="BH353" i="44"/>
  <c r="BG353" i="44"/>
  <c r="BF353" i="44"/>
  <c r="BE353" i="44"/>
  <c r="BD353" i="44"/>
  <c r="BC353" i="44"/>
  <c r="BB353" i="44"/>
  <c r="BA353" i="44"/>
  <c r="AZ353" i="44"/>
  <c r="AY353" i="44"/>
  <c r="AX353" i="44"/>
  <c r="AW353" i="44"/>
  <c r="AV353" i="44"/>
  <c r="AU353" i="44"/>
  <c r="AT353" i="44"/>
  <c r="AS353" i="44"/>
  <c r="AR353" i="44"/>
  <c r="AQ353" i="44"/>
  <c r="AP353" i="44"/>
  <c r="AO353" i="44"/>
  <c r="AN353" i="44"/>
  <c r="AM353" i="44"/>
  <c r="AL353" i="44"/>
  <c r="AK353" i="44"/>
  <c r="AJ353" i="44"/>
  <c r="AI353" i="44"/>
  <c r="AH353" i="44"/>
  <c r="AG353" i="44"/>
  <c r="AF353" i="44"/>
  <c r="AE353" i="44"/>
  <c r="AD353" i="44"/>
  <c r="AC353" i="44"/>
  <c r="AB353" i="44"/>
  <c r="AA353" i="44"/>
  <c r="Z353" i="44"/>
  <c r="Y353" i="44"/>
  <c r="X353" i="44"/>
  <c r="W353" i="44"/>
  <c r="V353" i="44"/>
  <c r="U353" i="44"/>
  <c r="T353" i="44"/>
  <c r="S353" i="44"/>
  <c r="R353" i="44"/>
  <c r="Q353" i="44"/>
  <c r="Q354" i="44" s="1"/>
  <c r="R354" i="44" s="1"/>
  <c r="S354" i="44" s="1"/>
  <c r="T354" i="44" s="1"/>
  <c r="BL347" i="44"/>
  <c r="BK347" i="44"/>
  <c r="BJ347" i="44"/>
  <c r="BI347" i="44"/>
  <c r="BH347" i="44"/>
  <c r="BG347" i="44"/>
  <c r="BF347" i="44"/>
  <c r="BE347" i="44"/>
  <c r="BD347" i="44"/>
  <c r="BC347" i="44"/>
  <c r="BB347" i="44"/>
  <c r="BA347" i="44"/>
  <c r="AZ347" i="44"/>
  <c r="AY347" i="44"/>
  <c r="AX347" i="44"/>
  <c r="AW347" i="44"/>
  <c r="AV347" i="44"/>
  <c r="AU347" i="44"/>
  <c r="AT347" i="44"/>
  <c r="AS347" i="44"/>
  <c r="AR347" i="44"/>
  <c r="AQ347" i="44"/>
  <c r="AP347" i="44"/>
  <c r="AO347" i="44"/>
  <c r="AN347" i="44"/>
  <c r="AM347" i="44"/>
  <c r="AL347" i="44"/>
  <c r="AK347" i="44"/>
  <c r="AJ347" i="44"/>
  <c r="AI347" i="44"/>
  <c r="AH347" i="44"/>
  <c r="AG347" i="44"/>
  <c r="AF347" i="44"/>
  <c r="AE347" i="44"/>
  <c r="AD347" i="44"/>
  <c r="AC347" i="44"/>
  <c r="AB347" i="44"/>
  <c r="AA347" i="44"/>
  <c r="Z347" i="44"/>
  <c r="Y347" i="44"/>
  <c r="X347" i="44"/>
  <c r="W347" i="44"/>
  <c r="V347" i="44"/>
  <c r="U347" i="44"/>
  <c r="T347" i="44"/>
  <c r="S347" i="44"/>
  <c r="R347" i="44"/>
  <c r="Q347" i="44"/>
  <c r="Q348" i="44" s="1"/>
  <c r="R348" i="44" s="1"/>
  <c r="S348" i="44" s="1"/>
  <c r="T348" i="44" s="1"/>
  <c r="BL344" i="44"/>
  <c r="BK344" i="44"/>
  <c r="BJ344" i="44"/>
  <c r="BI344" i="44"/>
  <c r="BH344" i="44"/>
  <c r="BG344" i="44"/>
  <c r="BF344" i="44"/>
  <c r="BE344" i="44"/>
  <c r="BD344" i="44"/>
  <c r="BC344" i="44"/>
  <c r="BB344" i="44"/>
  <c r="BA344" i="44"/>
  <c r="AZ344" i="44"/>
  <c r="AY344" i="44"/>
  <c r="AX344" i="44"/>
  <c r="AW344" i="44"/>
  <c r="AV344" i="44"/>
  <c r="AU344" i="44"/>
  <c r="AT344" i="44"/>
  <c r="AS344" i="44"/>
  <c r="AR344" i="44"/>
  <c r="AQ344" i="44"/>
  <c r="AP344" i="44"/>
  <c r="AO344" i="44"/>
  <c r="AN344" i="44"/>
  <c r="AM344" i="44"/>
  <c r="AL344" i="44"/>
  <c r="AK344" i="44"/>
  <c r="AJ344" i="44"/>
  <c r="AI344" i="44"/>
  <c r="AH344" i="44"/>
  <c r="AG344" i="44"/>
  <c r="AF344" i="44"/>
  <c r="AE344" i="44"/>
  <c r="AD344" i="44"/>
  <c r="AC344" i="44"/>
  <c r="AB344" i="44"/>
  <c r="AA344" i="44"/>
  <c r="Z344" i="44"/>
  <c r="Y344" i="44"/>
  <c r="X344" i="44"/>
  <c r="W344" i="44"/>
  <c r="V344" i="44"/>
  <c r="U344" i="44"/>
  <c r="T344" i="44"/>
  <c r="S344" i="44"/>
  <c r="R344" i="44"/>
  <c r="Q344" i="44"/>
  <c r="Q345" i="44" s="1"/>
  <c r="R345" i="44" s="1"/>
  <c r="S345" i="44" s="1"/>
  <c r="T345" i="44" s="1"/>
  <c r="BL341" i="44"/>
  <c r="BK341" i="44"/>
  <c r="BJ341" i="44"/>
  <c r="BI341" i="44"/>
  <c r="BH341" i="44"/>
  <c r="BG341" i="44"/>
  <c r="BF341" i="44"/>
  <c r="BE341" i="44"/>
  <c r="BD341" i="44"/>
  <c r="BC341" i="44"/>
  <c r="BB341" i="44"/>
  <c r="BA341" i="44"/>
  <c r="AZ341" i="44"/>
  <c r="AY341" i="44"/>
  <c r="AX341" i="44"/>
  <c r="AW341" i="44"/>
  <c r="AV341" i="44"/>
  <c r="AU341" i="44"/>
  <c r="AT341" i="44"/>
  <c r="AS341" i="44"/>
  <c r="AR341" i="44"/>
  <c r="AQ341" i="44"/>
  <c r="AP341" i="44"/>
  <c r="AO341" i="44"/>
  <c r="AN341" i="44"/>
  <c r="AM341" i="44"/>
  <c r="AL341" i="44"/>
  <c r="AK341" i="44"/>
  <c r="AJ341" i="44"/>
  <c r="AI341" i="44"/>
  <c r="AH341" i="44"/>
  <c r="AG341" i="44"/>
  <c r="AF341" i="44"/>
  <c r="AE341" i="44"/>
  <c r="AD341" i="44"/>
  <c r="AC341" i="44"/>
  <c r="AB341" i="44"/>
  <c r="AA341" i="44"/>
  <c r="Z341" i="44"/>
  <c r="Y341" i="44"/>
  <c r="X341" i="44"/>
  <c r="W341" i="44"/>
  <c r="V341" i="44"/>
  <c r="U341" i="44"/>
  <c r="T341" i="44"/>
  <c r="S341" i="44"/>
  <c r="R341" i="44"/>
  <c r="Q341" i="44"/>
  <c r="Q342" i="44" s="1"/>
  <c r="R342" i="44" s="1"/>
  <c r="S342" i="44" s="1"/>
  <c r="T342" i="44" s="1"/>
  <c r="BL335" i="44"/>
  <c r="BK335" i="44"/>
  <c r="BJ335" i="44"/>
  <c r="BI335" i="44"/>
  <c r="BH335" i="44"/>
  <c r="BG335" i="44"/>
  <c r="BF335" i="44"/>
  <c r="BE335" i="44"/>
  <c r="BD335" i="44"/>
  <c r="BC335" i="44"/>
  <c r="BB335" i="44"/>
  <c r="BA335" i="44"/>
  <c r="AZ335" i="44"/>
  <c r="AY335" i="44"/>
  <c r="AX335" i="44"/>
  <c r="AW335" i="44"/>
  <c r="AV335" i="44"/>
  <c r="AU335" i="44"/>
  <c r="AT335" i="44"/>
  <c r="AS335" i="44"/>
  <c r="AR335" i="44"/>
  <c r="AQ335" i="44"/>
  <c r="AP335" i="44"/>
  <c r="AO335" i="44"/>
  <c r="AN335" i="44"/>
  <c r="AM335" i="44"/>
  <c r="AL335" i="44"/>
  <c r="AK335" i="44"/>
  <c r="AJ335" i="44"/>
  <c r="AI335" i="44"/>
  <c r="AH335" i="44"/>
  <c r="AG335" i="44"/>
  <c r="AF335" i="44"/>
  <c r="AE335" i="44"/>
  <c r="AD335" i="44"/>
  <c r="AC335" i="44"/>
  <c r="AB335" i="44"/>
  <c r="AA335" i="44"/>
  <c r="Z335" i="44"/>
  <c r="Y335" i="44"/>
  <c r="X335" i="44"/>
  <c r="W335" i="44"/>
  <c r="V335" i="44"/>
  <c r="U335" i="44"/>
  <c r="T335" i="44"/>
  <c r="S335" i="44"/>
  <c r="R335" i="44"/>
  <c r="Q335" i="44"/>
  <c r="Q336" i="44" s="1"/>
  <c r="BL332" i="44"/>
  <c r="BK332" i="44"/>
  <c r="BJ332" i="44"/>
  <c r="BI332" i="44"/>
  <c r="BH332" i="44"/>
  <c r="BG332" i="44"/>
  <c r="BF332" i="44"/>
  <c r="BE332" i="44"/>
  <c r="BD332" i="44"/>
  <c r="BC332" i="44"/>
  <c r="BB332" i="44"/>
  <c r="BA332" i="44"/>
  <c r="AZ332" i="44"/>
  <c r="AY332" i="44"/>
  <c r="AX332" i="44"/>
  <c r="AW332" i="44"/>
  <c r="AV332" i="44"/>
  <c r="AU332" i="44"/>
  <c r="AT332" i="44"/>
  <c r="AS332" i="44"/>
  <c r="AR332" i="44"/>
  <c r="AQ332" i="44"/>
  <c r="AP332" i="44"/>
  <c r="AO332" i="44"/>
  <c r="AN332" i="44"/>
  <c r="AM332" i="44"/>
  <c r="AL332" i="44"/>
  <c r="AK332" i="44"/>
  <c r="AJ332" i="44"/>
  <c r="AI332" i="44"/>
  <c r="AH332" i="44"/>
  <c r="AG332" i="44"/>
  <c r="AF332" i="44"/>
  <c r="AE332" i="44"/>
  <c r="AD332" i="44"/>
  <c r="AC332" i="44"/>
  <c r="AB332" i="44"/>
  <c r="AA332" i="44"/>
  <c r="Z332" i="44"/>
  <c r="Y332" i="44"/>
  <c r="X332" i="44"/>
  <c r="W332" i="44"/>
  <c r="V332" i="44"/>
  <c r="U332" i="44"/>
  <c r="T332" i="44"/>
  <c r="S332" i="44"/>
  <c r="R332" i="44"/>
  <c r="Q332" i="44"/>
  <c r="Q333" i="44" s="1"/>
  <c r="BL329" i="44"/>
  <c r="BK329" i="44"/>
  <c r="BJ329" i="44"/>
  <c r="BI329" i="44"/>
  <c r="BH329" i="44"/>
  <c r="BG329" i="44"/>
  <c r="BF329" i="44"/>
  <c r="BE329" i="44"/>
  <c r="BD329" i="44"/>
  <c r="BC329" i="44"/>
  <c r="BB329" i="44"/>
  <c r="BA329" i="44"/>
  <c r="AZ329" i="44"/>
  <c r="AY329" i="44"/>
  <c r="AX329" i="44"/>
  <c r="AW329" i="44"/>
  <c r="AV329" i="44"/>
  <c r="AU329" i="44"/>
  <c r="AT329" i="44"/>
  <c r="AS329" i="44"/>
  <c r="AR329" i="44"/>
  <c r="AQ329" i="44"/>
  <c r="AP329" i="44"/>
  <c r="AO329" i="44"/>
  <c r="AN329" i="44"/>
  <c r="AM329" i="44"/>
  <c r="AL329" i="44"/>
  <c r="AK329" i="44"/>
  <c r="AJ329" i="44"/>
  <c r="AI329" i="44"/>
  <c r="AH329" i="44"/>
  <c r="AG329" i="44"/>
  <c r="AF329" i="44"/>
  <c r="AE329" i="44"/>
  <c r="AD329" i="44"/>
  <c r="AC329" i="44"/>
  <c r="AB329" i="44"/>
  <c r="AA329" i="44"/>
  <c r="Z329" i="44"/>
  <c r="Y329" i="44"/>
  <c r="X329" i="44"/>
  <c r="W329" i="44"/>
  <c r="V329" i="44"/>
  <c r="U329" i="44"/>
  <c r="T329" i="44"/>
  <c r="S329" i="44"/>
  <c r="R329" i="44"/>
  <c r="Q329" i="44"/>
  <c r="Q330" i="44" s="1"/>
  <c r="BL323" i="44"/>
  <c r="BK323" i="44"/>
  <c r="BJ323" i="44"/>
  <c r="BI323" i="44"/>
  <c r="BH323" i="44"/>
  <c r="BG323" i="44"/>
  <c r="BF323" i="44"/>
  <c r="BE323" i="44"/>
  <c r="BD323" i="44"/>
  <c r="BC323" i="44"/>
  <c r="BB323" i="44"/>
  <c r="BA323" i="44"/>
  <c r="AZ323" i="44"/>
  <c r="AY323" i="44"/>
  <c r="AX323" i="44"/>
  <c r="AW323" i="44"/>
  <c r="AV323" i="44"/>
  <c r="AU323" i="44"/>
  <c r="AT323" i="44"/>
  <c r="AS323" i="44"/>
  <c r="AR323" i="44"/>
  <c r="AQ323" i="44"/>
  <c r="AP323" i="44"/>
  <c r="AO323" i="44"/>
  <c r="AN323" i="44"/>
  <c r="AM323" i="44"/>
  <c r="AL323" i="44"/>
  <c r="AK323" i="44"/>
  <c r="AJ323" i="44"/>
  <c r="AI323" i="44"/>
  <c r="AH323" i="44"/>
  <c r="AG323" i="44"/>
  <c r="AF323" i="44"/>
  <c r="AE323" i="44"/>
  <c r="AD323" i="44"/>
  <c r="AC323" i="44"/>
  <c r="AB323" i="44"/>
  <c r="AA323" i="44"/>
  <c r="Z323" i="44"/>
  <c r="Y323" i="44"/>
  <c r="X323" i="44"/>
  <c r="W323" i="44"/>
  <c r="V323" i="44"/>
  <c r="U323" i="44"/>
  <c r="T323" i="44"/>
  <c r="S323" i="44"/>
  <c r="R323" i="44"/>
  <c r="Q323" i="44"/>
  <c r="Q324" i="44" s="1"/>
  <c r="R324" i="44" s="1"/>
  <c r="BL320" i="44"/>
  <c r="BK320" i="44"/>
  <c r="BJ320" i="44"/>
  <c r="BI320" i="44"/>
  <c r="BH320" i="44"/>
  <c r="BG320" i="44"/>
  <c r="BF320" i="44"/>
  <c r="BE320" i="44"/>
  <c r="BD320" i="44"/>
  <c r="BC320" i="44"/>
  <c r="BB320" i="44"/>
  <c r="BA320" i="44"/>
  <c r="AZ320" i="44"/>
  <c r="AY320" i="44"/>
  <c r="AX320" i="44"/>
  <c r="AW320" i="44"/>
  <c r="AV320" i="44"/>
  <c r="AU320" i="44"/>
  <c r="AT320" i="44"/>
  <c r="AS320" i="44"/>
  <c r="AR320" i="44"/>
  <c r="AQ320" i="44"/>
  <c r="AP320" i="44"/>
  <c r="AO320" i="44"/>
  <c r="AN320" i="44"/>
  <c r="AM320" i="44"/>
  <c r="AL320" i="44"/>
  <c r="AK320" i="44"/>
  <c r="AJ320" i="44"/>
  <c r="AI320" i="44"/>
  <c r="AH320" i="44"/>
  <c r="AG320" i="44"/>
  <c r="AF320" i="44"/>
  <c r="AE320" i="44"/>
  <c r="AD320" i="44"/>
  <c r="AC320" i="44"/>
  <c r="AB320" i="44"/>
  <c r="AA320" i="44"/>
  <c r="Z320" i="44"/>
  <c r="Y320" i="44"/>
  <c r="X320" i="44"/>
  <c r="W320" i="44"/>
  <c r="V320" i="44"/>
  <c r="U320" i="44"/>
  <c r="T320" i="44"/>
  <c r="S320" i="44"/>
  <c r="R320" i="44"/>
  <c r="Q320" i="44"/>
  <c r="Q321" i="44" s="1"/>
  <c r="R321" i="44" s="1"/>
  <c r="BL317" i="44"/>
  <c r="BK317" i="44"/>
  <c r="BJ317" i="44"/>
  <c r="BI317" i="44"/>
  <c r="BH317" i="44"/>
  <c r="BG317" i="44"/>
  <c r="BF317" i="44"/>
  <c r="BE317" i="44"/>
  <c r="BD317" i="44"/>
  <c r="BC317" i="44"/>
  <c r="BB317" i="44"/>
  <c r="BA317" i="44"/>
  <c r="AZ317" i="44"/>
  <c r="AY317" i="44"/>
  <c r="AX317" i="44"/>
  <c r="AW317" i="44"/>
  <c r="AV317" i="44"/>
  <c r="AU317" i="44"/>
  <c r="AT317" i="44"/>
  <c r="AS317" i="44"/>
  <c r="AR317" i="44"/>
  <c r="AQ317" i="44"/>
  <c r="AP317" i="44"/>
  <c r="AO317" i="44"/>
  <c r="AN317" i="44"/>
  <c r="AM317" i="44"/>
  <c r="AL317" i="44"/>
  <c r="AK317" i="44"/>
  <c r="AJ317" i="44"/>
  <c r="AI317" i="44"/>
  <c r="AH317" i="44"/>
  <c r="AG317" i="44"/>
  <c r="AF317" i="44"/>
  <c r="AE317" i="44"/>
  <c r="AD317" i="44"/>
  <c r="AC317" i="44"/>
  <c r="AB317" i="44"/>
  <c r="AA317" i="44"/>
  <c r="Z317" i="44"/>
  <c r="Y317" i="44"/>
  <c r="X317" i="44"/>
  <c r="W317" i="44"/>
  <c r="V317" i="44"/>
  <c r="U317" i="44"/>
  <c r="T317" i="44"/>
  <c r="S317" i="44"/>
  <c r="R317" i="44"/>
  <c r="Q317" i="44"/>
  <c r="Q318" i="44" s="1"/>
  <c r="R318" i="44" s="1"/>
  <c r="S318" i="44" s="1"/>
  <c r="T318" i="44" s="1"/>
  <c r="BL311" i="44"/>
  <c r="BK311" i="44"/>
  <c r="BJ311" i="44"/>
  <c r="BI311" i="44"/>
  <c r="BH311" i="44"/>
  <c r="BG311" i="44"/>
  <c r="BF311" i="44"/>
  <c r="BE311" i="44"/>
  <c r="BD311" i="44"/>
  <c r="BC311" i="44"/>
  <c r="BB311" i="44"/>
  <c r="BA311" i="44"/>
  <c r="AZ311" i="44"/>
  <c r="AY311" i="44"/>
  <c r="AX311" i="44"/>
  <c r="AW311" i="44"/>
  <c r="AV311" i="44"/>
  <c r="AU311" i="44"/>
  <c r="AT311" i="44"/>
  <c r="AS311" i="44"/>
  <c r="AR311" i="44"/>
  <c r="AQ311" i="44"/>
  <c r="AP311" i="44"/>
  <c r="AO311" i="44"/>
  <c r="AN311" i="44"/>
  <c r="AM311" i="44"/>
  <c r="AL311" i="44"/>
  <c r="AK311" i="44"/>
  <c r="AJ311" i="44"/>
  <c r="AI311" i="44"/>
  <c r="AH311" i="44"/>
  <c r="AG311" i="44"/>
  <c r="AF311" i="44"/>
  <c r="AE311" i="44"/>
  <c r="AD311" i="44"/>
  <c r="AC311" i="44"/>
  <c r="AB311" i="44"/>
  <c r="AA311" i="44"/>
  <c r="Z311" i="44"/>
  <c r="Y311" i="44"/>
  <c r="X311" i="44"/>
  <c r="W311" i="44"/>
  <c r="V311" i="44"/>
  <c r="U311" i="44"/>
  <c r="T311" i="44"/>
  <c r="S311" i="44"/>
  <c r="R311" i="44"/>
  <c r="Q311" i="44"/>
  <c r="Q312" i="44" s="1"/>
  <c r="BL308" i="44"/>
  <c r="BK308" i="44"/>
  <c r="BJ308" i="44"/>
  <c r="BI308" i="44"/>
  <c r="BH308" i="44"/>
  <c r="BG308" i="44"/>
  <c r="BF308" i="44"/>
  <c r="BE308" i="44"/>
  <c r="BD308" i="44"/>
  <c r="BC308" i="44"/>
  <c r="BB308" i="44"/>
  <c r="BA308" i="44"/>
  <c r="AZ308" i="44"/>
  <c r="AY308" i="44"/>
  <c r="AX308" i="44"/>
  <c r="AW308" i="44"/>
  <c r="AV308" i="44"/>
  <c r="AU308" i="44"/>
  <c r="AT308" i="44"/>
  <c r="AS308" i="44"/>
  <c r="AR308" i="44"/>
  <c r="AQ308" i="44"/>
  <c r="AP308" i="44"/>
  <c r="AO308" i="44"/>
  <c r="AN308" i="44"/>
  <c r="AM308" i="44"/>
  <c r="AL308" i="44"/>
  <c r="AK308" i="44"/>
  <c r="AJ308" i="44"/>
  <c r="AI308" i="44"/>
  <c r="AH308" i="44"/>
  <c r="AG308" i="44"/>
  <c r="AF308" i="44"/>
  <c r="AE308" i="44"/>
  <c r="AD308" i="44"/>
  <c r="AC308" i="44"/>
  <c r="AB308" i="44"/>
  <c r="AA308" i="44"/>
  <c r="Z308" i="44"/>
  <c r="Y308" i="44"/>
  <c r="X308" i="44"/>
  <c r="W308" i="44"/>
  <c r="V308" i="44"/>
  <c r="U308" i="44"/>
  <c r="T308" i="44"/>
  <c r="S308" i="44"/>
  <c r="R308" i="44"/>
  <c r="Q308" i="44"/>
  <c r="Q309" i="44" s="1"/>
  <c r="BL305" i="44"/>
  <c r="BK305" i="44"/>
  <c r="BJ305" i="44"/>
  <c r="BI305" i="44"/>
  <c r="BH305" i="44"/>
  <c r="BG305" i="44"/>
  <c r="BF305" i="44"/>
  <c r="BE305" i="44"/>
  <c r="BD305" i="44"/>
  <c r="BC305" i="44"/>
  <c r="BB305" i="44"/>
  <c r="BA305" i="44"/>
  <c r="AZ305" i="44"/>
  <c r="AY305" i="44"/>
  <c r="AX305" i="44"/>
  <c r="AW305" i="44"/>
  <c r="AV305" i="44"/>
  <c r="AU305" i="44"/>
  <c r="AT305" i="44"/>
  <c r="AS305" i="44"/>
  <c r="AR305" i="44"/>
  <c r="AQ305" i="44"/>
  <c r="AP305" i="44"/>
  <c r="AO305" i="44"/>
  <c r="AN305" i="44"/>
  <c r="AM305" i="44"/>
  <c r="AL305" i="44"/>
  <c r="AK305" i="44"/>
  <c r="AJ305" i="44"/>
  <c r="AI305" i="44"/>
  <c r="AH305" i="44"/>
  <c r="AG305" i="44"/>
  <c r="AF305" i="44"/>
  <c r="AE305" i="44"/>
  <c r="AD305" i="44"/>
  <c r="AC305" i="44"/>
  <c r="AB305" i="44"/>
  <c r="AA305" i="44"/>
  <c r="Z305" i="44"/>
  <c r="Y305" i="44"/>
  <c r="X305" i="44"/>
  <c r="W305" i="44"/>
  <c r="V305" i="44"/>
  <c r="U305" i="44"/>
  <c r="T305" i="44"/>
  <c r="S305" i="44"/>
  <c r="R305" i="44"/>
  <c r="Q305" i="44"/>
  <c r="Q306" i="44" s="1"/>
  <c r="R306" i="44" s="1"/>
  <c r="S306" i="44" s="1"/>
  <c r="T306" i="44" s="1"/>
  <c r="BL299" i="44"/>
  <c r="BK299" i="44"/>
  <c r="BJ299" i="44"/>
  <c r="BI299" i="44"/>
  <c r="BH299" i="44"/>
  <c r="BG299" i="44"/>
  <c r="BF299" i="44"/>
  <c r="BE299" i="44"/>
  <c r="BD299" i="44"/>
  <c r="BC299" i="44"/>
  <c r="BB299" i="44"/>
  <c r="BA299" i="44"/>
  <c r="AZ299" i="44"/>
  <c r="AY299" i="44"/>
  <c r="AX299" i="44"/>
  <c r="AW299" i="44"/>
  <c r="AV299" i="44"/>
  <c r="AU299" i="44"/>
  <c r="AT299" i="44"/>
  <c r="AS299" i="44"/>
  <c r="AR299" i="44"/>
  <c r="AQ299" i="44"/>
  <c r="AP299" i="44"/>
  <c r="AO299" i="44"/>
  <c r="AN299" i="44"/>
  <c r="AM299" i="44"/>
  <c r="AL299" i="44"/>
  <c r="AK299" i="44"/>
  <c r="AJ299" i="44"/>
  <c r="AI299" i="44"/>
  <c r="AH299" i="44"/>
  <c r="AG299" i="44"/>
  <c r="AF299" i="44"/>
  <c r="AE299" i="44"/>
  <c r="AD299" i="44"/>
  <c r="AC299" i="44"/>
  <c r="AB299" i="44"/>
  <c r="AA299" i="44"/>
  <c r="Z299" i="44"/>
  <c r="Y299" i="44"/>
  <c r="X299" i="44"/>
  <c r="W299" i="44"/>
  <c r="V299" i="44"/>
  <c r="U299" i="44"/>
  <c r="T299" i="44"/>
  <c r="S299" i="44"/>
  <c r="R299" i="44"/>
  <c r="Q299" i="44"/>
  <c r="Q300" i="44" s="1"/>
  <c r="BL296" i="44"/>
  <c r="BK296" i="44"/>
  <c r="BJ296" i="44"/>
  <c r="BI296" i="44"/>
  <c r="BH296" i="44"/>
  <c r="BG296" i="44"/>
  <c r="BF296" i="44"/>
  <c r="BE296" i="44"/>
  <c r="BD296" i="44"/>
  <c r="BC296" i="44"/>
  <c r="BB296" i="44"/>
  <c r="BA296" i="44"/>
  <c r="AZ296" i="44"/>
  <c r="AY296" i="44"/>
  <c r="AX296" i="44"/>
  <c r="AW296" i="44"/>
  <c r="AV296" i="44"/>
  <c r="AU296" i="44"/>
  <c r="AT296" i="44"/>
  <c r="AS296" i="44"/>
  <c r="AR296" i="44"/>
  <c r="AQ296" i="44"/>
  <c r="AP296" i="44"/>
  <c r="AO296" i="44"/>
  <c r="AN296" i="44"/>
  <c r="AM296" i="44"/>
  <c r="AL296" i="44"/>
  <c r="AK296" i="44"/>
  <c r="AJ296" i="44"/>
  <c r="AI296" i="44"/>
  <c r="AH296" i="44"/>
  <c r="AG296" i="44"/>
  <c r="AF296" i="44"/>
  <c r="AE296" i="44"/>
  <c r="AD296" i="44"/>
  <c r="AC296" i="44"/>
  <c r="AB296" i="44"/>
  <c r="AA296" i="44"/>
  <c r="Z296" i="44"/>
  <c r="Y296" i="44"/>
  <c r="X296" i="44"/>
  <c r="W296" i="44"/>
  <c r="V296" i="44"/>
  <c r="U296" i="44"/>
  <c r="T296" i="44"/>
  <c r="S296" i="44"/>
  <c r="R296" i="44"/>
  <c r="Q296" i="44"/>
  <c r="Q297" i="44" s="1"/>
  <c r="BL293" i="44"/>
  <c r="BK293" i="44"/>
  <c r="BJ293" i="44"/>
  <c r="BI293" i="44"/>
  <c r="BH293" i="44"/>
  <c r="BG293" i="44"/>
  <c r="BF293" i="44"/>
  <c r="BE293" i="44"/>
  <c r="BD293" i="44"/>
  <c r="BC293" i="44"/>
  <c r="BB293" i="44"/>
  <c r="BA293" i="44"/>
  <c r="AZ293" i="44"/>
  <c r="AY293" i="44"/>
  <c r="AX293" i="44"/>
  <c r="AW293" i="44"/>
  <c r="AV293" i="44"/>
  <c r="AU293" i="44"/>
  <c r="AT293" i="44"/>
  <c r="AS293" i="44"/>
  <c r="AR293" i="44"/>
  <c r="AQ293" i="44"/>
  <c r="AP293" i="44"/>
  <c r="AO293" i="44"/>
  <c r="AN293" i="44"/>
  <c r="AM293" i="44"/>
  <c r="AL293" i="44"/>
  <c r="AK293" i="44"/>
  <c r="AJ293" i="44"/>
  <c r="AI293" i="44"/>
  <c r="AH293" i="44"/>
  <c r="AG293" i="44"/>
  <c r="AF293" i="44"/>
  <c r="AE293" i="44"/>
  <c r="AD293" i="44"/>
  <c r="AC293" i="44"/>
  <c r="AB293" i="44"/>
  <c r="AA293" i="44"/>
  <c r="Z293" i="44"/>
  <c r="Y293" i="44"/>
  <c r="X293" i="44"/>
  <c r="W293" i="44"/>
  <c r="V293" i="44"/>
  <c r="U293" i="44"/>
  <c r="T293" i="44"/>
  <c r="S293" i="44"/>
  <c r="R293" i="44"/>
  <c r="Q293" i="44"/>
  <c r="Q294" i="44" s="1"/>
  <c r="BL287" i="44"/>
  <c r="BK287" i="44"/>
  <c r="BJ287" i="44"/>
  <c r="BI287" i="44"/>
  <c r="BH287" i="44"/>
  <c r="BG287" i="44"/>
  <c r="BF287" i="44"/>
  <c r="BE287" i="44"/>
  <c r="BD287" i="44"/>
  <c r="BC287" i="44"/>
  <c r="BB287" i="44"/>
  <c r="BA287" i="44"/>
  <c r="AZ287" i="44"/>
  <c r="AY287" i="44"/>
  <c r="AX287" i="44"/>
  <c r="AW287" i="44"/>
  <c r="AV287" i="44"/>
  <c r="AU287" i="44"/>
  <c r="AT287" i="44"/>
  <c r="AS287" i="44"/>
  <c r="AR287" i="44"/>
  <c r="AQ287" i="44"/>
  <c r="AP287" i="44"/>
  <c r="AO287" i="44"/>
  <c r="AN287" i="44"/>
  <c r="AM287" i="44"/>
  <c r="AL287" i="44"/>
  <c r="AK287" i="44"/>
  <c r="AJ287" i="44"/>
  <c r="AI287" i="44"/>
  <c r="AH287" i="44"/>
  <c r="AG287" i="44"/>
  <c r="AF287" i="44"/>
  <c r="AE287" i="44"/>
  <c r="AD287" i="44"/>
  <c r="AC287" i="44"/>
  <c r="AB287" i="44"/>
  <c r="AA287" i="44"/>
  <c r="Z287" i="44"/>
  <c r="Y287" i="44"/>
  <c r="X287" i="44"/>
  <c r="W287" i="44"/>
  <c r="V287" i="44"/>
  <c r="U287" i="44"/>
  <c r="T287" i="44"/>
  <c r="S287" i="44"/>
  <c r="R287" i="44"/>
  <c r="Q287" i="44"/>
  <c r="Q288" i="44" s="1"/>
  <c r="BL284" i="44"/>
  <c r="BK284" i="44"/>
  <c r="BJ284" i="44"/>
  <c r="BI284" i="44"/>
  <c r="BH284" i="44"/>
  <c r="BG284" i="44"/>
  <c r="BF284" i="44"/>
  <c r="BE284" i="44"/>
  <c r="BD284" i="44"/>
  <c r="BC284" i="44"/>
  <c r="BB284" i="44"/>
  <c r="BA284" i="44"/>
  <c r="AZ284" i="44"/>
  <c r="AY284" i="44"/>
  <c r="AX284" i="44"/>
  <c r="AW284" i="44"/>
  <c r="AV284" i="44"/>
  <c r="AU284" i="44"/>
  <c r="AT284" i="44"/>
  <c r="AS284" i="44"/>
  <c r="AR284" i="44"/>
  <c r="AQ284" i="44"/>
  <c r="AP284" i="44"/>
  <c r="AO284" i="44"/>
  <c r="AN284" i="44"/>
  <c r="AM284" i="44"/>
  <c r="AL284" i="44"/>
  <c r="AK284" i="44"/>
  <c r="AJ284" i="44"/>
  <c r="AI284" i="44"/>
  <c r="AH284" i="44"/>
  <c r="AG284" i="44"/>
  <c r="AF284" i="44"/>
  <c r="AE284" i="44"/>
  <c r="AD284" i="44"/>
  <c r="AC284" i="44"/>
  <c r="AB284" i="44"/>
  <c r="AA284" i="44"/>
  <c r="Z284" i="44"/>
  <c r="Y284" i="44"/>
  <c r="X284" i="44"/>
  <c r="W284" i="44"/>
  <c r="V284" i="44"/>
  <c r="U284" i="44"/>
  <c r="T284" i="44"/>
  <c r="S284" i="44"/>
  <c r="R284" i="44"/>
  <c r="Q284" i="44"/>
  <c r="Q285" i="44" s="1"/>
  <c r="BL281" i="44"/>
  <c r="BK281" i="44"/>
  <c r="BJ281" i="44"/>
  <c r="BI281" i="44"/>
  <c r="BH281" i="44"/>
  <c r="BG281" i="44"/>
  <c r="BF281" i="44"/>
  <c r="BE281" i="44"/>
  <c r="BD281" i="44"/>
  <c r="BC281" i="44"/>
  <c r="BB281" i="44"/>
  <c r="BA281" i="44"/>
  <c r="AZ281" i="44"/>
  <c r="AY281" i="44"/>
  <c r="AX281" i="44"/>
  <c r="AW281" i="44"/>
  <c r="AV281" i="44"/>
  <c r="AU281" i="44"/>
  <c r="AT281" i="44"/>
  <c r="AS281" i="44"/>
  <c r="AR281" i="44"/>
  <c r="AQ281" i="44"/>
  <c r="AP281" i="44"/>
  <c r="AO281" i="44"/>
  <c r="AN281" i="44"/>
  <c r="AM281" i="44"/>
  <c r="AL281" i="44"/>
  <c r="AK281" i="44"/>
  <c r="AJ281" i="44"/>
  <c r="AI281" i="44"/>
  <c r="AH281" i="44"/>
  <c r="AG281" i="44"/>
  <c r="AF281" i="44"/>
  <c r="AE281" i="44"/>
  <c r="AD281" i="44"/>
  <c r="AC281" i="44"/>
  <c r="AB281" i="44"/>
  <c r="AA281" i="44"/>
  <c r="Z281" i="44"/>
  <c r="Y281" i="44"/>
  <c r="X281" i="44"/>
  <c r="W281" i="44"/>
  <c r="V281" i="44"/>
  <c r="U281" i="44"/>
  <c r="T281" i="44"/>
  <c r="S281" i="44"/>
  <c r="R281" i="44"/>
  <c r="Q281" i="44"/>
  <c r="Q282" i="44" s="1"/>
  <c r="BL275" i="44"/>
  <c r="BK275" i="44"/>
  <c r="BJ275" i="44"/>
  <c r="BI275" i="44"/>
  <c r="BH275" i="44"/>
  <c r="BG275" i="44"/>
  <c r="BF275" i="44"/>
  <c r="BE275" i="44"/>
  <c r="BD275" i="44"/>
  <c r="BC275" i="44"/>
  <c r="BB275" i="44"/>
  <c r="BA275" i="44"/>
  <c r="AZ275" i="44"/>
  <c r="AY275" i="44"/>
  <c r="AX275" i="44"/>
  <c r="AW275" i="44"/>
  <c r="AV275" i="44"/>
  <c r="AU275" i="44"/>
  <c r="AT275" i="44"/>
  <c r="AS275" i="44"/>
  <c r="AR275" i="44"/>
  <c r="AQ275" i="44"/>
  <c r="AP275" i="44"/>
  <c r="AO275" i="44"/>
  <c r="AN275" i="44"/>
  <c r="AM275" i="44"/>
  <c r="AL275" i="44"/>
  <c r="AK275" i="44"/>
  <c r="AJ275" i="44"/>
  <c r="AI275" i="44"/>
  <c r="AH275" i="44"/>
  <c r="AG275" i="44"/>
  <c r="AF275" i="44"/>
  <c r="AE275" i="44"/>
  <c r="AD275" i="44"/>
  <c r="AC275" i="44"/>
  <c r="AB275" i="44"/>
  <c r="AA275" i="44"/>
  <c r="Z275" i="44"/>
  <c r="Y275" i="44"/>
  <c r="X275" i="44"/>
  <c r="W275" i="44"/>
  <c r="V275" i="44"/>
  <c r="U275" i="44"/>
  <c r="T275" i="44"/>
  <c r="S275" i="44"/>
  <c r="R275" i="44"/>
  <c r="Q275" i="44"/>
  <c r="Q276" i="44" s="1"/>
  <c r="BL272" i="44"/>
  <c r="BK272" i="44"/>
  <c r="BJ272" i="44"/>
  <c r="BI272" i="44"/>
  <c r="BH272" i="44"/>
  <c r="BG272" i="44"/>
  <c r="BF272" i="44"/>
  <c r="BE272" i="44"/>
  <c r="BD272" i="44"/>
  <c r="BC272" i="44"/>
  <c r="BB272" i="44"/>
  <c r="BA272" i="44"/>
  <c r="AZ272" i="44"/>
  <c r="AY272" i="44"/>
  <c r="AX272" i="44"/>
  <c r="AW272" i="44"/>
  <c r="AV272" i="44"/>
  <c r="AU272" i="44"/>
  <c r="AT272" i="44"/>
  <c r="AS272" i="44"/>
  <c r="AR272" i="44"/>
  <c r="AQ272" i="44"/>
  <c r="AP272" i="44"/>
  <c r="AO272" i="44"/>
  <c r="AN272" i="44"/>
  <c r="AM272" i="44"/>
  <c r="AL272" i="44"/>
  <c r="AK272" i="44"/>
  <c r="AJ272" i="44"/>
  <c r="AI272" i="44"/>
  <c r="AH272" i="44"/>
  <c r="AG272" i="44"/>
  <c r="AF272" i="44"/>
  <c r="AE272" i="44"/>
  <c r="AD272" i="44"/>
  <c r="AC272" i="44"/>
  <c r="AB272" i="44"/>
  <c r="AA272" i="44"/>
  <c r="Z272" i="44"/>
  <c r="Y272" i="44"/>
  <c r="X272" i="44"/>
  <c r="W272" i="44"/>
  <c r="V272" i="44"/>
  <c r="U272" i="44"/>
  <c r="T272" i="44"/>
  <c r="S272" i="44"/>
  <c r="R272" i="44"/>
  <c r="Q272" i="44"/>
  <c r="Q273" i="44" s="1"/>
  <c r="BL269" i="44"/>
  <c r="BK269" i="44"/>
  <c r="BJ269" i="44"/>
  <c r="BI269" i="44"/>
  <c r="BH269" i="44"/>
  <c r="BG269" i="44"/>
  <c r="BF269" i="44"/>
  <c r="BE269" i="44"/>
  <c r="BD269" i="44"/>
  <c r="BC269" i="44"/>
  <c r="BB269" i="44"/>
  <c r="BA269" i="44"/>
  <c r="AZ269" i="44"/>
  <c r="AY269" i="44"/>
  <c r="AX269" i="44"/>
  <c r="AW269" i="44"/>
  <c r="AV269" i="44"/>
  <c r="AU269" i="44"/>
  <c r="AT269" i="44"/>
  <c r="AS269" i="44"/>
  <c r="AR269" i="44"/>
  <c r="AQ269" i="44"/>
  <c r="AP269" i="44"/>
  <c r="AO269" i="44"/>
  <c r="AN269" i="44"/>
  <c r="AM269" i="44"/>
  <c r="AL269" i="44"/>
  <c r="AK269" i="44"/>
  <c r="AJ269" i="44"/>
  <c r="AI269" i="44"/>
  <c r="AH269" i="44"/>
  <c r="AG269" i="44"/>
  <c r="AF269" i="44"/>
  <c r="AE269" i="44"/>
  <c r="AD269" i="44"/>
  <c r="AC269" i="44"/>
  <c r="AB269" i="44"/>
  <c r="AA269" i="44"/>
  <c r="Z269" i="44"/>
  <c r="Y269" i="44"/>
  <c r="X269" i="44"/>
  <c r="W269" i="44"/>
  <c r="V269" i="44"/>
  <c r="U269" i="44"/>
  <c r="T269" i="44"/>
  <c r="S269" i="44"/>
  <c r="R269" i="44"/>
  <c r="Q269" i="44"/>
  <c r="Q270" i="44" s="1"/>
  <c r="BL263" i="44"/>
  <c r="BK263" i="44"/>
  <c r="BJ263" i="44"/>
  <c r="BI263" i="44"/>
  <c r="BH263" i="44"/>
  <c r="BG263" i="44"/>
  <c r="BF263" i="44"/>
  <c r="BE263" i="44"/>
  <c r="BD263" i="44"/>
  <c r="BC263" i="44"/>
  <c r="BB263" i="44"/>
  <c r="BA263" i="44"/>
  <c r="AZ263" i="44"/>
  <c r="AY263" i="44"/>
  <c r="AX263" i="44"/>
  <c r="AW263" i="44"/>
  <c r="AV263" i="44"/>
  <c r="AU263" i="44"/>
  <c r="AT263" i="44"/>
  <c r="AS263" i="44"/>
  <c r="AR263" i="44"/>
  <c r="AQ263" i="44"/>
  <c r="AP263" i="44"/>
  <c r="AO263" i="44"/>
  <c r="AN263" i="44"/>
  <c r="AM263" i="44"/>
  <c r="AL263" i="44"/>
  <c r="AK263" i="44"/>
  <c r="AJ263" i="44"/>
  <c r="AI263" i="44"/>
  <c r="AH263" i="44"/>
  <c r="AG263" i="44"/>
  <c r="AF263" i="44"/>
  <c r="AE263" i="44"/>
  <c r="AD263" i="44"/>
  <c r="AC263" i="44"/>
  <c r="AB263" i="44"/>
  <c r="AA263" i="44"/>
  <c r="Z263" i="44"/>
  <c r="Y263" i="44"/>
  <c r="X263" i="44"/>
  <c r="W263" i="44"/>
  <c r="V263" i="44"/>
  <c r="U263" i="44"/>
  <c r="T263" i="44"/>
  <c r="S263" i="44"/>
  <c r="R263" i="44"/>
  <c r="Q263" i="44"/>
  <c r="Q264" i="44" s="1"/>
  <c r="BL260" i="44"/>
  <c r="BK260" i="44"/>
  <c r="BJ260" i="44"/>
  <c r="BI260" i="44"/>
  <c r="BH260" i="44"/>
  <c r="BG260" i="44"/>
  <c r="BF260" i="44"/>
  <c r="BE260" i="44"/>
  <c r="BD260" i="44"/>
  <c r="BC260" i="44"/>
  <c r="BB260" i="44"/>
  <c r="BA260" i="44"/>
  <c r="AZ260" i="44"/>
  <c r="AY260" i="44"/>
  <c r="AX260" i="44"/>
  <c r="AW260" i="44"/>
  <c r="AV260" i="44"/>
  <c r="AU260" i="44"/>
  <c r="AT260" i="44"/>
  <c r="AS260" i="44"/>
  <c r="AR260" i="44"/>
  <c r="AQ260" i="44"/>
  <c r="AP260" i="44"/>
  <c r="AO260" i="44"/>
  <c r="AN260" i="44"/>
  <c r="AM260" i="44"/>
  <c r="AL260" i="44"/>
  <c r="AK260" i="44"/>
  <c r="AJ260" i="44"/>
  <c r="AI260" i="44"/>
  <c r="AH260" i="44"/>
  <c r="AG260" i="44"/>
  <c r="AF260" i="44"/>
  <c r="AE260" i="44"/>
  <c r="AD260" i="44"/>
  <c r="AC260" i="44"/>
  <c r="AB260" i="44"/>
  <c r="AA260" i="44"/>
  <c r="Z260" i="44"/>
  <c r="Y260" i="44"/>
  <c r="X260" i="44"/>
  <c r="W260" i="44"/>
  <c r="V260" i="44"/>
  <c r="U260" i="44"/>
  <c r="T260" i="44"/>
  <c r="S260" i="44"/>
  <c r="R260" i="44"/>
  <c r="Q260" i="44"/>
  <c r="Q261" i="44" s="1"/>
  <c r="BL257" i="44"/>
  <c r="BK257" i="44"/>
  <c r="BJ257" i="44"/>
  <c r="BI257" i="44"/>
  <c r="BH257" i="44"/>
  <c r="BG257" i="44"/>
  <c r="BF257" i="44"/>
  <c r="BE257" i="44"/>
  <c r="BD257" i="44"/>
  <c r="BC257" i="44"/>
  <c r="BB257" i="44"/>
  <c r="BA257" i="44"/>
  <c r="AZ257" i="44"/>
  <c r="AY257" i="44"/>
  <c r="AX257" i="44"/>
  <c r="AW257" i="44"/>
  <c r="AV257" i="44"/>
  <c r="AU257" i="44"/>
  <c r="AT257" i="44"/>
  <c r="AS257" i="44"/>
  <c r="AR257" i="44"/>
  <c r="AQ257" i="44"/>
  <c r="AP257" i="44"/>
  <c r="AO257" i="44"/>
  <c r="AN257" i="44"/>
  <c r="AM257" i="44"/>
  <c r="AL257" i="44"/>
  <c r="AK257" i="44"/>
  <c r="AJ257" i="44"/>
  <c r="AI257" i="44"/>
  <c r="AH257" i="44"/>
  <c r="AG257" i="44"/>
  <c r="AF257" i="44"/>
  <c r="AE257" i="44"/>
  <c r="AD257" i="44"/>
  <c r="AC257" i="44"/>
  <c r="AB257" i="44"/>
  <c r="AA257" i="44"/>
  <c r="Z257" i="44"/>
  <c r="Y257" i="44"/>
  <c r="X257" i="44"/>
  <c r="W257" i="44"/>
  <c r="V257" i="44"/>
  <c r="U257" i="44"/>
  <c r="T257" i="44"/>
  <c r="S257" i="44"/>
  <c r="R257" i="44"/>
  <c r="Q257" i="44"/>
  <c r="Q258" i="44" s="1"/>
  <c r="BL251" i="44"/>
  <c r="BK251" i="44"/>
  <c r="BJ251" i="44"/>
  <c r="BI251" i="44"/>
  <c r="BH251" i="44"/>
  <c r="BG251" i="44"/>
  <c r="BF251" i="44"/>
  <c r="BE251" i="44"/>
  <c r="BD251" i="44"/>
  <c r="BC251" i="44"/>
  <c r="BB251" i="44"/>
  <c r="BA251" i="44"/>
  <c r="AZ251" i="44"/>
  <c r="AY251" i="44"/>
  <c r="AX251" i="44"/>
  <c r="AW251" i="44"/>
  <c r="AV251" i="44"/>
  <c r="AU251" i="44"/>
  <c r="AT251" i="44"/>
  <c r="AS251" i="44"/>
  <c r="AR251" i="44"/>
  <c r="AQ251" i="44"/>
  <c r="AP251" i="44"/>
  <c r="AO251" i="44"/>
  <c r="AN251" i="44"/>
  <c r="AM251" i="44"/>
  <c r="AL251" i="44"/>
  <c r="AK251" i="44"/>
  <c r="AJ251" i="44"/>
  <c r="AI251" i="44"/>
  <c r="AH251" i="44"/>
  <c r="AG251" i="44"/>
  <c r="AF251" i="44"/>
  <c r="AE251" i="44"/>
  <c r="AD251" i="44"/>
  <c r="AC251" i="44"/>
  <c r="AB251" i="44"/>
  <c r="AA251" i="44"/>
  <c r="Z251" i="44"/>
  <c r="Y251" i="44"/>
  <c r="X251" i="44"/>
  <c r="W251" i="44"/>
  <c r="V251" i="44"/>
  <c r="U251" i="44"/>
  <c r="T251" i="44"/>
  <c r="S251" i="44"/>
  <c r="R251" i="44"/>
  <c r="Q251" i="44"/>
  <c r="Q252" i="44" s="1"/>
  <c r="BL248" i="44"/>
  <c r="BK248" i="44"/>
  <c r="BJ248" i="44"/>
  <c r="BI248" i="44"/>
  <c r="BH248" i="44"/>
  <c r="BG248" i="44"/>
  <c r="BF248" i="44"/>
  <c r="BE248" i="44"/>
  <c r="BD248" i="44"/>
  <c r="BC248" i="44"/>
  <c r="BB248" i="44"/>
  <c r="BA248" i="44"/>
  <c r="AZ248" i="44"/>
  <c r="AY248" i="44"/>
  <c r="AX248" i="44"/>
  <c r="AW248" i="44"/>
  <c r="AV248" i="44"/>
  <c r="AU248" i="44"/>
  <c r="AT248" i="44"/>
  <c r="AS248" i="44"/>
  <c r="AR248" i="44"/>
  <c r="AQ248" i="44"/>
  <c r="AP248" i="44"/>
  <c r="AO248" i="44"/>
  <c r="AN248" i="44"/>
  <c r="AM248" i="44"/>
  <c r="AL248" i="44"/>
  <c r="AK248" i="44"/>
  <c r="AJ248" i="44"/>
  <c r="AI248" i="44"/>
  <c r="AH248" i="44"/>
  <c r="AG248" i="44"/>
  <c r="AF248" i="44"/>
  <c r="AE248" i="44"/>
  <c r="AD248" i="44"/>
  <c r="AC248" i="44"/>
  <c r="AB248" i="44"/>
  <c r="AA248" i="44"/>
  <c r="Z248" i="44"/>
  <c r="Y248" i="44"/>
  <c r="X248" i="44"/>
  <c r="W248" i="44"/>
  <c r="V248" i="44"/>
  <c r="U248" i="44"/>
  <c r="T248" i="44"/>
  <c r="S248" i="44"/>
  <c r="R248" i="44"/>
  <c r="Q248" i="44"/>
  <c r="Q249" i="44" s="1"/>
  <c r="BL245" i="44"/>
  <c r="BK245" i="44"/>
  <c r="BJ245" i="44"/>
  <c r="BI245" i="44"/>
  <c r="BH245" i="44"/>
  <c r="BG245" i="44"/>
  <c r="BF245" i="44"/>
  <c r="BE245" i="44"/>
  <c r="BD245" i="44"/>
  <c r="BC245" i="44"/>
  <c r="BB245" i="44"/>
  <c r="BA245" i="44"/>
  <c r="AZ245" i="44"/>
  <c r="AY245" i="44"/>
  <c r="AX245" i="44"/>
  <c r="AW245" i="44"/>
  <c r="AV245" i="44"/>
  <c r="AU245" i="44"/>
  <c r="AT245" i="44"/>
  <c r="AS245" i="44"/>
  <c r="AR245" i="44"/>
  <c r="AQ245" i="44"/>
  <c r="AP245" i="44"/>
  <c r="AO245" i="44"/>
  <c r="AN245" i="44"/>
  <c r="AM245" i="44"/>
  <c r="AL245" i="44"/>
  <c r="AK245" i="44"/>
  <c r="AJ245" i="44"/>
  <c r="AI245" i="44"/>
  <c r="AH245" i="44"/>
  <c r="AG245" i="44"/>
  <c r="AF245" i="44"/>
  <c r="AE245" i="44"/>
  <c r="AD245" i="44"/>
  <c r="AC245" i="44"/>
  <c r="AB245" i="44"/>
  <c r="AA245" i="44"/>
  <c r="Z245" i="44"/>
  <c r="Y245" i="44"/>
  <c r="X245" i="44"/>
  <c r="W245" i="44"/>
  <c r="V245" i="44"/>
  <c r="U245" i="44"/>
  <c r="T245" i="44"/>
  <c r="S245" i="44"/>
  <c r="R245" i="44"/>
  <c r="Q245" i="44"/>
  <c r="Q246" i="44" s="1"/>
  <c r="BL239" i="44"/>
  <c r="BK239" i="44"/>
  <c r="BJ239" i="44"/>
  <c r="BI239" i="44"/>
  <c r="BH239" i="44"/>
  <c r="BG239" i="44"/>
  <c r="BF239" i="44"/>
  <c r="BE239" i="44"/>
  <c r="BD239" i="44"/>
  <c r="BC239" i="44"/>
  <c r="BB239" i="44"/>
  <c r="BA239" i="44"/>
  <c r="AZ239" i="44"/>
  <c r="AY239" i="44"/>
  <c r="AX239" i="44"/>
  <c r="AW239" i="44"/>
  <c r="AV239" i="44"/>
  <c r="AU239" i="44"/>
  <c r="AT239" i="44"/>
  <c r="AS239" i="44"/>
  <c r="AR239" i="44"/>
  <c r="AQ239" i="44"/>
  <c r="AP239" i="44"/>
  <c r="AO239" i="44"/>
  <c r="AN239" i="44"/>
  <c r="AM239" i="44"/>
  <c r="AL239" i="44"/>
  <c r="AK239" i="44"/>
  <c r="AJ239" i="44"/>
  <c r="AI239" i="44"/>
  <c r="AH239" i="44"/>
  <c r="AG239" i="44"/>
  <c r="AF239" i="44"/>
  <c r="AE239" i="44"/>
  <c r="AD239" i="44"/>
  <c r="AC239" i="44"/>
  <c r="AB239" i="44"/>
  <c r="AA239" i="44"/>
  <c r="Z239" i="44"/>
  <c r="Y239" i="44"/>
  <c r="X239" i="44"/>
  <c r="W239" i="44"/>
  <c r="V239" i="44"/>
  <c r="U239" i="44"/>
  <c r="T239" i="44"/>
  <c r="S239" i="44"/>
  <c r="R239" i="44"/>
  <c r="Q239" i="44"/>
  <c r="Q240" i="44" s="1"/>
  <c r="BL236" i="44"/>
  <c r="BK236" i="44"/>
  <c r="BJ236" i="44"/>
  <c r="BI236" i="44"/>
  <c r="BH236" i="44"/>
  <c r="BG236" i="44"/>
  <c r="BF236" i="44"/>
  <c r="BE236" i="44"/>
  <c r="BD236" i="44"/>
  <c r="BC236" i="44"/>
  <c r="BB236" i="44"/>
  <c r="BA236" i="44"/>
  <c r="AZ236" i="44"/>
  <c r="AY236" i="44"/>
  <c r="AX236" i="44"/>
  <c r="AW236" i="44"/>
  <c r="AV236" i="44"/>
  <c r="AU236" i="44"/>
  <c r="AT236" i="44"/>
  <c r="AS236" i="44"/>
  <c r="AR236" i="44"/>
  <c r="AQ236" i="44"/>
  <c r="AP236" i="44"/>
  <c r="AO236" i="44"/>
  <c r="AN236" i="44"/>
  <c r="AM236" i="44"/>
  <c r="AL236" i="44"/>
  <c r="AK236" i="44"/>
  <c r="AJ236" i="44"/>
  <c r="AI236" i="44"/>
  <c r="AH236" i="44"/>
  <c r="AG236" i="44"/>
  <c r="AF236" i="44"/>
  <c r="AE236" i="44"/>
  <c r="AD236" i="44"/>
  <c r="AB236" i="44"/>
  <c r="AA236" i="44"/>
  <c r="Z236" i="44"/>
  <c r="Y236" i="44"/>
  <c r="X236" i="44"/>
  <c r="W236" i="44"/>
  <c r="V236" i="44"/>
  <c r="U236" i="44"/>
  <c r="T236" i="44"/>
  <c r="S236" i="44"/>
  <c r="R236" i="44"/>
  <c r="Q236" i="44"/>
  <c r="Q237" i="44" s="1"/>
  <c r="BL233" i="44"/>
  <c r="BK233" i="44"/>
  <c r="BJ233" i="44"/>
  <c r="BI233" i="44"/>
  <c r="BH233" i="44"/>
  <c r="BG233" i="44"/>
  <c r="BF233" i="44"/>
  <c r="BE233" i="44"/>
  <c r="BD233" i="44"/>
  <c r="BC233" i="44"/>
  <c r="BB233" i="44"/>
  <c r="BA233" i="44"/>
  <c r="AZ233" i="44"/>
  <c r="AY233" i="44"/>
  <c r="AX233" i="44"/>
  <c r="AW233" i="44"/>
  <c r="AV233" i="44"/>
  <c r="AU233" i="44"/>
  <c r="AT233" i="44"/>
  <c r="AS233" i="44"/>
  <c r="AR233" i="44"/>
  <c r="AQ233" i="44"/>
  <c r="AP233" i="44"/>
  <c r="AO233" i="44"/>
  <c r="AN233" i="44"/>
  <c r="AM233" i="44"/>
  <c r="AL233" i="44"/>
  <c r="AK233" i="44"/>
  <c r="AJ233" i="44"/>
  <c r="AI233" i="44"/>
  <c r="AH233" i="44"/>
  <c r="AG233" i="44"/>
  <c r="AF233" i="44"/>
  <c r="AE233" i="44"/>
  <c r="AD233" i="44"/>
  <c r="AC233" i="44"/>
  <c r="AB233" i="44"/>
  <c r="AA233" i="44"/>
  <c r="Z233" i="44"/>
  <c r="Y233" i="44"/>
  <c r="X233" i="44"/>
  <c r="W233" i="44"/>
  <c r="V233" i="44"/>
  <c r="U233" i="44"/>
  <c r="T233" i="44"/>
  <c r="S233" i="44"/>
  <c r="R233" i="44"/>
  <c r="Q233" i="44"/>
  <c r="Q234" i="44" s="1"/>
  <c r="BL227" i="44"/>
  <c r="BK227" i="44"/>
  <c r="BJ227" i="44"/>
  <c r="BI227" i="44"/>
  <c r="BH227" i="44"/>
  <c r="BG227" i="44"/>
  <c r="BF227" i="44"/>
  <c r="BE227" i="44"/>
  <c r="BD227" i="44"/>
  <c r="BC227" i="44"/>
  <c r="BB227" i="44"/>
  <c r="BA227" i="44"/>
  <c r="AZ227" i="44"/>
  <c r="AY227" i="44"/>
  <c r="AX227" i="44"/>
  <c r="AW227" i="44"/>
  <c r="AV227" i="44"/>
  <c r="AU227" i="44"/>
  <c r="AT227" i="44"/>
  <c r="AS227" i="44"/>
  <c r="AR227" i="44"/>
  <c r="AQ227" i="44"/>
  <c r="AP227" i="44"/>
  <c r="AO227" i="44"/>
  <c r="AN227" i="44"/>
  <c r="AM227" i="44"/>
  <c r="AL227" i="44"/>
  <c r="AK227" i="44"/>
  <c r="AJ227" i="44"/>
  <c r="AI227" i="44"/>
  <c r="AH227" i="44"/>
  <c r="AG227" i="44"/>
  <c r="AF227" i="44"/>
  <c r="AE227" i="44"/>
  <c r="AD227" i="44"/>
  <c r="AC227" i="44"/>
  <c r="AB227" i="44"/>
  <c r="AA227" i="44"/>
  <c r="Z227" i="44"/>
  <c r="Y227" i="44"/>
  <c r="X227" i="44"/>
  <c r="W227" i="44"/>
  <c r="V227" i="44"/>
  <c r="U227" i="44"/>
  <c r="T227" i="44"/>
  <c r="S227" i="44"/>
  <c r="R227" i="44"/>
  <c r="Q227" i="44"/>
  <c r="Q228" i="44" s="1"/>
  <c r="BL224" i="44"/>
  <c r="BK224" i="44"/>
  <c r="BJ224" i="44"/>
  <c r="BI224" i="44"/>
  <c r="BH224" i="44"/>
  <c r="BG224" i="44"/>
  <c r="BF224" i="44"/>
  <c r="BE224" i="44"/>
  <c r="BD224" i="44"/>
  <c r="BC224" i="44"/>
  <c r="BB224" i="44"/>
  <c r="BA224" i="44"/>
  <c r="AZ224" i="44"/>
  <c r="AY224" i="44"/>
  <c r="AX224" i="44"/>
  <c r="AW224" i="44"/>
  <c r="AV224" i="44"/>
  <c r="AU224" i="44"/>
  <c r="AT224" i="44"/>
  <c r="AS224" i="44"/>
  <c r="AR224" i="44"/>
  <c r="AQ224" i="44"/>
  <c r="AP224" i="44"/>
  <c r="AO224" i="44"/>
  <c r="AN224" i="44"/>
  <c r="AM224" i="44"/>
  <c r="AL224" i="44"/>
  <c r="AK224" i="44"/>
  <c r="AJ224" i="44"/>
  <c r="AI224" i="44"/>
  <c r="AH224" i="44"/>
  <c r="AG224" i="44"/>
  <c r="AF224" i="44"/>
  <c r="AE224" i="44"/>
  <c r="AD224" i="44"/>
  <c r="AC224" i="44"/>
  <c r="AB224" i="44"/>
  <c r="AA224" i="44"/>
  <c r="Z224" i="44"/>
  <c r="Y224" i="44"/>
  <c r="X224" i="44"/>
  <c r="W224" i="44"/>
  <c r="V224" i="44"/>
  <c r="U224" i="44"/>
  <c r="T224" i="44"/>
  <c r="S224" i="44"/>
  <c r="R224" i="44"/>
  <c r="Q224" i="44"/>
  <c r="Q225" i="44" s="1"/>
  <c r="BL221" i="44"/>
  <c r="BK221" i="44"/>
  <c r="BJ221" i="44"/>
  <c r="BI221" i="44"/>
  <c r="BH221" i="44"/>
  <c r="BG221" i="44"/>
  <c r="BF221" i="44"/>
  <c r="BE221" i="44"/>
  <c r="BD221" i="44"/>
  <c r="BC221" i="44"/>
  <c r="BB221" i="44"/>
  <c r="BA221" i="44"/>
  <c r="AZ221" i="44"/>
  <c r="AY221" i="44"/>
  <c r="AX221" i="44"/>
  <c r="AW221" i="44"/>
  <c r="AV221" i="44"/>
  <c r="AU221" i="44"/>
  <c r="AT221" i="44"/>
  <c r="AS221" i="44"/>
  <c r="AR221" i="44"/>
  <c r="AQ221" i="44"/>
  <c r="AP221" i="44"/>
  <c r="AO221" i="44"/>
  <c r="AN221" i="44"/>
  <c r="AM221" i="44"/>
  <c r="AL221" i="44"/>
  <c r="AK221" i="44"/>
  <c r="AJ221" i="44"/>
  <c r="AI221" i="44"/>
  <c r="AH221" i="44"/>
  <c r="AG221" i="44"/>
  <c r="AF221" i="44"/>
  <c r="AE221" i="44"/>
  <c r="AD221" i="44"/>
  <c r="AC221" i="44"/>
  <c r="AB221" i="44"/>
  <c r="AA221" i="44"/>
  <c r="Z221" i="44"/>
  <c r="Y221" i="44"/>
  <c r="X221" i="44"/>
  <c r="W221" i="44"/>
  <c r="V221" i="44"/>
  <c r="U221" i="44"/>
  <c r="T221" i="44"/>
  <c r="S221" i="44"/>
  <c r="R221" i="44"/>
  <c r="Q221" i="44"/>
  <c r="Q222" i="44" s="1"/>
  <c r="BL215" i="44"/>
  <c r="BK215" i="44"/>
  <c r="BJ215" i="44"/>
  <c r="BI215" i="44"/>
  <c r="BH215" i="44"/>
  <c r="BG215" i="44"/>
  <c r="BF215" i="44"/>
  <c r="BE215" i="44"/>
  <c r="BD215" i="44"/>
  <c r="BC215" i="44"/>
  <c r="BB215" i="44"/>
  <c r="BA215" i="44"/>
  <c r="AZ215" i="44"/>
  <c r="AY215" i="44"/>
  <c r="AX215" i="44"/>
  <c r="AW215" i="44"/>
  <c r="AV215" i="44"/>
  <c r="AU215" i="44"/>
  <c r="AT215" i="44"/>
  <c r="AS215" i="44"/>
  <c r="AR215" i="44"/>
  <c r="AQ215" i="44"/>
  <c r="AP215" i="44"/>
  <c r="AO215" i="44"/>
  <c r="AN215" i="44"/>
  <c r="AM215" i="44"/>
  <c r="AL215" i="44"/>
  <c r="AK215" i="44"/>
  <c r="AJ215" i="44"/>
  <c r="AI215" i="44"/>
  <c r="AH215" i="44"/>
  <c r="AG215" i="44"/>
  <c r="AF215" i="44"/>
  <c r="AE215" i="44"/>
  <c r="AD215" i="44"/>
  <c r="AC215" i="44"/>
  <c r="AB215" i="44"/>
  <c r="AA215" i="44"/>
  <c r="Z215" i="44"/>
  <c r="Y215" i="44"/>
  <c r="X215" i="44"/>
  <c r="W215" i="44"/>
  <c r="V215" i="44"/>
  <c r="U215" i="44"/>
  <c r="T215" i="44"/>
  <c r="S215" i="44"/>
  <c r="R215" i="44"/>
  <c r="Q215" i="44"/>
  <c r="Q216" i="44" s="1"/>
  <c r="BL212" i="44"/>
  <c r="BK212" i="44"/>
  <c r="BJ212" i="44"/>
  <c r="BI212" i="44"/>
  <c r="BH212" i="44"/>
  <c r="BG212" i="44"/>
  <c r="BF212" i="44"/>
  <c r="BE212" i="44"/>
  <c r="BD212" i="44"/>
  <c r="BC212" i="44"/>
  <c r="BB212" i="44"/>
  <c r="BA212" i="44"/>
  <c r="AZ212" i="44"/>
  <c r="AY212" i="44"/>
  <c r="AX212" i="44"/>
  <c r="AW212" i="44"/>
  <c r="AV212" i="44"/>
  <c r="AU212" i="44"/>
  <c r="AT212" i="44"/>
  <c r="AS212" i="44"/>
  <c r="AR212" i="44"/>
  <c r="AQ212" i="44"/>
  <c r="AP212" i="44"/>
  <c r="AO212" i="44"/>
  <c r="AN212" i="44"/>
  <c r="AM212" i="44"/>
  <c r="AL212" i="44"/>
  <c r="AK212" i="44"/>
  <c r="AJ212" i="44"/>
  <c r="AI212" i="44"/>
  <c r="AH212" i="44"/>
  <c r="AG212" i="44"/>
  <c r="AF212" i="44"/>
  <c r="AE212" i="44"/>
  <c r="AD212" i="44"/>
  <c r="AC212" i="44"/>
  <c r="AB212" i="44"/>
  <c r="AA212" i="44"/>
  <c r="Z212" i="44"/>
  <c r="Y212" i="44"/>
  <c r="X212" i="44"/>
  <c r="W212" i="44"/>
  <c r="V212" i="44"/>
  <c r="U212" i="44"/>
  <c r="T212" i="44"/>
  <c r="S212" i="44"/>
  <c r="R212" i="44"/>
  <c r="Q212" i="44"/>
  <c r="Q213" i="44" s="1"/>
  <c r="BL209" i="44"/>
  <c r="BK209" i="44"/>
  <c r="BJ209" i="44"/>
  <c r="BI209" i="44"/>
  <c r="BH209" i="44"/>
  <c r="BG209" i="44"/>
  <c r="BF209" i="44"/>
  <c r="BE209" i="44"/>
  <c r="BD209" i="44"/>
  <c r="BC209" i="44"/>
  <c r="BB209" i="44"/>
  <c r="BA209" i="44"/>
  <c r="AZ209" i="44"/>
  <c r="AY209" i="44"/>
  <c r="AX209" i="44"/>
  <c r="AW209" i="44"/>
  <c r="AV209" i="44"/>
  <c r="AU209" i="44"/>
  <c r="AT209" i="44"/>
  <c r="AS209" i="44"/>
  <c r="AR209" i="44"/>
  <c r="AQ209" i="44"/>
  <c r="AP209" i="44"/>
  <c r="AO209" i="44"/>
  <c r="AN209" i="44"/>
  <c r="AM209" i="44"/>
  <c r="AL209" i="44"/>
  <c r="AK209" i="44"/>
  <c r="AJ209" i="44"/>
  <c r="AI209" i="44"/>
  <c r="AH209" i="44"/>
  <c r="AG209" i="44"/>
  <c r="AF209" i="44"/>
  <c r="AE209" i="44"/>
  <c r="AD209" i="44"/>
  <c r="AC209" i="44"/>
  <c r="AB209" i="44"/>
  <c r="AA209" i="44"/>
  <c r="Z209" i="44"/>
  <c r="Y209" i="44"/>
  <c r="X209" i="44"/>
  <c r="W209" i="44"/>
  <c r="V209" i="44"/>
  <c r="U209" i="44"/>
  <c r="T209" i="44"/>
  <c r="S209" i="44"/>
  <c r="R209" i="44"/>
  <c r="Q209" i="44"/>
  <c r="Q210" i="44" s="1"/>
  <c r="BL203" i="44"/>
  <c r="BK203" i="44"/>
  <c r="BJ203" i="44"/>
  <c r="BI203" i="44"/>
  <c r="BH203" i="44"/>
  <c r="BG203" i="44"/>
  <c r="BF203" i="44"/>
  <c r="BE203" i="44"/>
  <c r="BD203" i="44"/>
  <c r="BC203" i="44"/>
  <c r="BB203" i="44"/>
  <c r="BA203" i="44"/>
  <c r="AZ203" i="44"/>
  <c r="AY203" i="44"/>
  <c r="AX203" i="44"/>
  <c r="AW203" i="44"/>
  <c r="AV203" i="44"/>
  <c r="AU203" i="44"/>
  <c r="AT203" i="44"/>
  <c r="AS203" i="44"/>
  <c r="AR203" i="44"/>
  <c r="AQ203" i="44"/>
  <c r="AP203" i="44"/>
  <c r="AO203" i="44"/>
  <c r="AN203" i="44"/>
  <c r="AM203" i="44"/>
  <c r="AL203" i="44"/>
  <c r="AK203" i="44"/>
  <c r="AJ203" i="44"/>
  <c r="AI203" i="44"/>
  <c r="AH203" i="44"/>
  <c r="AG203" i="44"/>
  <c r="AF203" i="44"/>
  <c r="AE203" i="44"/>
  <c r="AD203" i="44"/>
  <c r="AC203" i="44"/>
  <c r="AB203" i="44"/>
  <c r="AA203" i="44"/>
  <c r="Z203" i="44"/>
  <c r="Y203" i="44"/>
  <c r="X203" i="44"/>
  <c r="W203" i="44"/>
  <c r="V203" i="44"/>
  <c r="U203" i="44"/>
  <c r="T203" i="44"/>
  <c r="S203" i="44"/>
  <c r="R203" i="44"/>
  <c r="Q203" i="44"/>
  <c r="Q204" i="44" s="1"/>
  <c r="BL200" i="44"/>
  <c r="BK200" i="44"/>
  <c r="BJ200" i="44"/>
  <c r="BI200" i="44"/>
  <c r="BH200" i="44"/>
  <c r="BG200" i="44"/>
  <c r="BF200" i="44"/>
  <c r="BE200" i="44"/>
  <c r="BD200" i="44"/>
  <c r="BC200" i="44"/>
  <c r="BB200" i="44"/>
  <c r="BA200" i="44"/>
  <c r="AZ200" i="44"/>
  <c r="AY200" i="44"/>
  <c r="AX200" i="44"/>
  <c r="AW200" i="44"/>
  <c r="AV200" i="44"/>
  <c r="AU200" i="44"/>
  <c r="AT200" i="44"/>
  <c r="AS200" i="44"/>
  <c r="AR200" i="44"/>
  <c r="AQ200" i="44"/>
  <c r="AP200" i="44"/>
  <c r="AO200" i="44"/>
  <c r="AN200" i="44"/>
  <c r="AM200" i="44"/>
  <c r="AL200" i="44"/>
  <c r="AK200" i="44"/>
  <c r="AJ200" i="44"/>
  <c r="AI200" i="44"/>
  <c r="AH200" i="44"/>
  <c r="AG200" i="44"/>
  <c r="AF200" i="44"/>
  <c r="AE200" i="44"/>
  <c r="AD200" i="44"/>
  <c r="AC200" i="44"/>
  <c r="AB200" i="44"/>
  <c r="AA200" i="44"/>
  <c r="Z200" i="44"/>
  <c r="Y200" i="44"/>
  <c r="X200" i="44"/>
  <c r="W200" i="44"/>
  <c r="V200" i="44"/>
  <c r="U200" i="44"/>
  <c r="T200" i="44"/>
  <c r="S200" i="44"/>
  <c r="R200" i="44"/>
  <c r="Q200" i="44"/>
  <c r="Q201" i="44" s="1"/>
  <c r="BL197" i="44"/>
  <c r="BK197" i="44"/>
  <c r="BJ197" i="44"/>
  <c r="BI197" i="44"/>
  <c r="BH197" i="44"/>
  <c r="BG197" i="44"/>
  <c r="BF197" i="44"/>
  <c r="BE197" i="44"/>
  <c r="BD197" i="44"/>
  <c r="BC197" i="44"/>
  <c r="BB197" i="44"/>
  <c r="BA197" i="44"/>
  <c r="AZ197" i="44"/>
  <c r="AY197" i="44"/>
  <c r="AX197" i="44"/>
  <c r="AW197" i="44"/>
  <c r="AV197" i="44"/>
  <c r="AU197" i="44"/>
  <c r="AT197" i="44"/>
  <c r="AS197" i="44"/>
  <c r="AR197" i="44"/>
  <c r="AQ197" i="44"/>
  <c r="AP197" i="44"/>
  <c r="AO197" i="44"/>
  <c r="AN197" i="44"/>
  <c r="AM197" i="44"/>
  <c r="AL197" i="44"/>
  <c r="AK197" i="44"/>
  <c r="AJ197" i="44"/>
  <c r="AI197" i="44"/>
  <c r="AH197" i="44"/>
  <c r="AG197" i="44"/>
  <c r="AF197" i="44"/>
  <c r="AE197" i="44"/>
  <c r="AD197" i="44"/>
  <c r="AC197" i="44"/>
  <c r="AB197" i="44"/>
  <c r="AA197" i="44"/>
  <c r="Z197" i="44"/>
  <c r="Y197" i="44"/>
  <c r="X197" i="44"/>
  <c r="W197" i="44"/>
  <c r="V197" i="44"/>
  <c r="U197" i="44"/>
  <c r="T197" i="44"/>
  <c r="S197" i="44"/>
  <c r="R197" i="44"/>
  <c r="Q197" i="44"/>
  <c r="Q198" i="44" s="1"/>
  <c r="BL191" i="44"/>
  <c r="BK191" i="44"/>
  <c r="BJ191" i="44"/>
  <c r="BI191" i="44"/>
  <c r="BH191" i="44"/>
  <c r="BG191" i="44"/>
  <c r="BF191" i="44"/>
  <c r="BE191" i="44"/>
  <c r="BD191" i="44"/>
  <c r="BC191" i="44"/>
  <c r="BB191" i="44"/>
  <c r="BA191" i="44"/>
  <c r="AZ191" i="44"/>
  <c r="AY191" i="44"/>
  <c r="AX191" i="44"/>
  <c r="AW191" i="44"/>
  <c r="AV191" i="44"/>
  <c r="AU191" i="44"/>
  <c r="AT191" i="44"/>
  <c r="AS191" i="44"/>
  <c r="AR191" i="44"/>
  <c r="AQ191" i="44"/>
  <c r="AP191" i="44"/>
  <c r="AO191" i="44"/>
  <c r="AN191" i="44"/>
  <c r="AM191" i="44"/>
  <c r="AL191" i="44"/>
  <c r="AK191" i="44"/>
  <c r="AJ191" i="44"/>
  <c r="AI191" i="44"/>
  <c r="AH191" i="44"/>
  <c r="AG191" i="44"/>
  <c r="AF191" i="44"/>
  <c r="AE191" i="44"/>
  <c r="AD191" i="44"/>
  <c r="AC191" i="44"/>
  <c r="AB191" i="44"/>
  <c r="AA191" i="44"/>
  <c r="Z191" i="44"/>
  <c r="Y191" i="44"/>
  <c r="X191" i="44"/>
  <c r="W191" i="44"/>
  <c r="V191" i="44"/>
  <c r="U191" i="44"/>
  <c r="T191" i="44"/>
  <c r="S191" i="44"/>
  <c r="R191" i="44"/>
  <c r="Q191" i="44"/>
  <c r="Q192" i="44" s="1"/>
  <c r="BL188" i="44"/>
  <c r="BK188" i="44"/>
  <c r="BJ188" i="44"/>
  <c r="BI188" i="44"/>
  <c r="BH188" i="44"/>
  <c r="BG188" i="44"/>
  <c r="BF188" i="44"/>
  <c r="BE188" i="44"/>
  <c r="BD188" i="44"/>
  <c r="BC188" i="44"/>
  <c r="BB188" i="44"/>
  <c r="BA188" i="44"/>
  <c r="AZ188" i="44"/>
  <c r="AY188" i="44"/>
  <c r="AX188" i="44"/>
  <c r="AW188" i="44"/>
  <c r="AV188" i="44"/>
  <c r="AU188" i="44"/>
  <c r="AT188" i="44"/>
  <c r="AS188" i="44"/>
  <c r="AR188" i="44"/>
  <c r="AQ188" i="44"/>
  <c r="AP188" i="44"/>
  <c r="AO188" i="44"/>
  <c r="AN188" i="44"/>
  <c r="AM188" i="44"/>
  <c r="AL188" i="44"/>
  <c r="AK188" i="44"/>
  <c r="AJ188" i="44"/>
  <c r="AI188" i="44"/>
  <c r="AH188" i="44"/>
  <c r="AG188" i="44"/>
  <c r="AF188" i="44"/>
  <c r="AE188" i="44"/>
  <c r="AD188" i="44"/>
  <c r="AC188" i="44"/>
  <c r="AB188" i="44"/>
  <c r="AA188" i="44"/>
  <c r="Z188" i="44"/>
  <c r="Y188" i="44"/>
  <c r="X188" i="44"/>
  <c r="W188" i="44"/>
  <c r="V188" i="44"/>
  <c r="U188" i="44"/>
  <c r="T188" i="44"/>
  <c r="S188" i="44"/>
  <c r="R188" i="44"/>
  <c r="Q188" i="44"/>
  <c r="Q189" i="44" s="1"/>
  <c r="BL185" i="44"/>
  <c r="BK185" i="44"/>
  <c r="BJ185" i="44"/>
  <c r="BI185" i="44"/>
  <c r="BH185" i="44"/>
  <c r="BG185" i="44"/>
  <c r="BF185" i="44"/>
  <c r="BE185" i="44"/>
  <c r="BD185" i="44"/>
  <c r="BC185" i="44"/>
  <c r="BB185" i="44"/>
  <c r="BA185" i="44"/>
  <c r="AZ185" i="44"/>
  <c r="AY185" i="44"/>
  <c r="AX185" i="44"/>
  <c r="AW185" i="44"/>
  <c r="AV185" i="44"/>
  <c r="AU185" i="44"/>
  <c r="AT185" i="44"/>
  <c r="AS185" i="44"/>
  <c r="AR185" i="44"/>
  <c r="AQ185" i="44"/>
  <c r="AP185" i="44"/>
  <c r="AO185" i="44"/>
  <c r="AN185" i="44"/>
  <c r="AM185" i="44"/>
  <c r="AL185" i="44"/>
  <c r="AK185" i="44"/>
  <c r="AJ185" i="44"/>
  <c r="AI185" i="44"/>
  <c r="AH185" i="44"/>
  <c r="AG185" i="44"/>
  <c r="AF185" i="44"/>
  <c r="AE185" i="44"/>
  <c r="AD185" i="44"/>
  <c r="AC185" i="44"/>
  <c r="AB185" i="44"/>
  <c r="AA185" i="44"/>
  <c r="Z185" i="44"/>
  <c r="Y185" i="44"/>
  <c r="X185" i="44"/>
  <c r="W185" i="44"/>
  <c r="V185" i="44"/>
  <c r="U185" i="44"/>
  <c r="T185" i="44"/>
  <c r="S185" i="44"/>
  <c r="R185" i="44"/>
  <c r="Q185" i="44"/>
  <c r="Q186" i="44" s="1"/>
  <c r="BL179" i="44"/>
  <c r="BK179" i="44"/>
  <c r="BJ179" i="44"/>
  <c r="BI179" i="44"/>
  <c r="BH179" i="44"/>
  <c r="BG179" i="44"/>
  <c r="BF179" i="44"/>
  <c r="BE179" i="44"/>
  <c r="BD179" i="44"/>
  <c r="BC179" i="44"/>
  <c r="BB179" i="44"/>
  <c r="BA179" i="44"/>
  <c r="AZ179" i="44"/>
  <c r="AY179" i="44"/>
  <c r="AX179" i="44"/>
  <c r="AW179" i="44"/>
  <c r="AV179" i="44"/>
  <c r="AU179" i="44"/>
  <c r="AT179" i="44"/>
  <c r="AS179" i="44"/>
  <c r="AR179" i="44"/>
  <c r="AQ179" i="44"/>
  <c r="AP179" i="44"/>
  <c r="AO179" i="44"/>
  <c r="AN179" i="44"/>
  <c r="AM179" i="44"/>
  <c r="AL179" i="44"/>
  <c r="AK179" i="44"/>
  <c r="AJ179" i="44"/>
  <c r="AI179" i="44"/>
  <c r="AH179" i="44"/>
  <c r="AG179" i="44"/>
  <c r="AF179" i="44"/>
  <c r="AE179" i="44"/>
  <c r="AD179" i="44"/>
  <c r="AC179" i="44"/>
  <c r="AB179" i="44"/>
  <c r="AA179" i="44"/>
  <c r="Z179" i="44"/>
  <c r="Y179" i="44"/>
  <c r="X179" i="44"/>
  <c r="W179" i="44"/>
  <c r="V179" i="44"/>
  <c r="U179" i="44"/>
  <c r="T179" i="44"/>
  <c r="S179" i="44"/>
  <c r="R179" i="44"/>
  <c r="Q179" i="44"/>
  <c r="Q180" i="44" s="1"/>
  <c r="BL176" i="44"/>
  <c r="BK176" i="44"/>
  <c r="BJ176" i="44"/>
  <c r="BI176" i="44"/>
  <c r="BH176" i="44"/>
  <c r="BG176" i="44"/>
  <c r="BF176" i="44"/>
  <c r="BE176" i="44"/>
  <c r="BD176" i="44"/>
  <c r="BC176" i="44"/>
  <c r="BB176" i="44"/>
  <c r="BA176" i="44"/>
  <c r="AZ176" i="44"/>
  <c r="AY176" i="44"/>
  <c r="AX176" i="44"/>
  <c r="AW176" i="44"/>
  <c r="AV176" i="44"/>
  <c r="AU176" i="44"/>
  <c r="AT176" i="44"/>
  <c r="AS176" i="44"/>
  <c r="AR176" i="44"/>
  <c r="AQ176" i="44"/>
  <c r="AP176" i="44"/>
  <c r="AO176" i="44"/>
  <c r="AN176" i="44"/>
  <c r="AM176" i="44"/>
  <c r="AL176" i="44"/>
  <c r="AK176" i="44"/>
  <c r="AJ176" i="44"/>
  <c r="AI176" i="44"/>
  <c r="AH176" i="44"/>
  <c r="AG176" i="44"/>
  <c r="AF176" i="44"/>
  <c r="AE176" i="44"/>
  <c r="AD176" i="44"/>
  <c r="AC176" i="44"/>
  <c r="AB176" i="44"/>
  <c r="AA176" i="44"/>
  <c r="Z176" i="44"/>
  <c r="Y176" i="44"/>
  <c r="X176" i="44"/>
  <c r="W176" i="44"/>
  <c r="V176" i="44"/>
  <c r="U176" i="44"/>
  <c r="T176" i="44"/>
  <c r="S176" i="44"/>
  <c r="R176" i="44"/>
  <c r="Q176" i="44"/>
  <c r="Q177" i="44" s="1"/>
  <c r="BL173" i="44"/>
  <c r="BK173" i="44"/>
  <c r="BJ173" i="44"/>
  <c r="BI173" i="44"/>
  <c r="BH173" i="44"/>
  <c r="BG173" i="44"/>
  <c r="BF173" i="44"/>
  <c r="BE173" i="44"/>
  <c r="BD173" i="44"/>
  <c r="BC173" i="44"/>
  <c r="BB173" i="44"/>
  <c r="BA173" i="44"/>
  <c r="AZ173" i="44"/>
  <c r="AY173" i="44"/>
  <c r="AX173" i="44"/>
  <c r="AW173" i="44"/>
  <c r="AV173" i="44"/>
  <c r="AU173" i="44"/>
  <c r="AT173" i="44"/>
  <c r="AS173" i="44"/>
  <c r="AR173" i="44"/>
  <c r="AQ173" i="44"/>
  <c r="AP173" i="44"/>
  <c r="AO173" i="44"/>
  <c r="AN173" i="44"/>
  <c r="AM173" i="44"/>
  <c r="AL173" i="44"/>
  <c r="AK173" i="44"/>
  <c r="AJ173" i="44"/>
  <c r="AI173" i="44"/>
  <c r="AH173" i="44"/>
  <c r="AG173" i="44"/>
  <c r="AF173" i="44"/>
  <c r="AE173" i="44"/>
  <c r="AD173" i="44"/>
  <c r="AC173" i="44"/>
  <c r="AB173" i="44"/>
  <c r="AA173" i="44"/>
  <c r="Z173" i="44"/>
  <c r="Y173" i="44"/>
  <c r="X173" i="44"/>
  <c r="W173" i="44"/>
  <c r="V173" i="44"/>
  <c r="U173" i="44"/>
  <c r="T173" i="44"/>
  <c r="S173" i="44"/>
  <c r="R173" i="44"/>
  <c r="Q173" i="44"/>
  <c r="Q174" i="44" s="1"/>
  <c r="BL167" i="44"/>
  <c r="BK167" i="44"/>
  <c r="BJ167" i="44"/>
  <c r="BI167" i="44"/>
  <c r="BH167" i="44"/>
  <c r="BG167" i="44"/>
  <c r="BF167" i="44"/>
  <c r="BE167" i="44"/>
  <c r="BD167" i="44"/>
  <c r="BC167" i="44"/>
  <c r="BB167" i="44"/>
  <c r="BA167" i="44"/>
  <c r="AZ167" i="44"/>
  <c r="AY167" i="44"/>
  <c r="AX167" i="44"/>
  <c r="AW167" i="44"/>
  <c r="AV167" i="44"/>
  <c r="AU167" i="44"/>
  <c r="AT167" i="44"/>
  <c r="AS167" i="44"/>
  <c r="AR167" i="44"/>
  <c r="AQ167" i="44"/>
  <c r="AP167" i="44"/>
  <c r="AO167" i="44"/>
  <c r="AN167" i="44"/>
  <c r="AM167" i="44"/>
  <c r="AL167" i="44"/>
  <c r="AK167" i="44"/>
  <c r="AJ167" i="44"/>
  <c r="AI167" i="44"/>
  <c r="AH167" i="44"/>
  <c r="AG167" i="44"/>
  <c r="AF167" i="44"/>
  <c r="AE167" i="44"/>
  <c r="AD167" i="44"/>
  <c r="AC167" i="44"/>
  <c r="AB167" i="44"/>
  <c r="AA167" i="44"/>
  <c r="Z167" i="44"/>
  <c r="Y167" i="44"/>
  <c r="X167" i="44"/>
  <c r="W167" i="44"/>
  <c r="V167" i="44"/>
  <c r="U167" i="44"/>
  <c r="T167" i="44"/>
  <c r="S167" i="44"/>
  <c r="R167" i="44"/>
  <c r="Q167" i="44"/>
  <c r="Q168" i="44" s="1"/>
  <c r="BL164" i="44"/>
  <c r="BK164" i="44"/>
  <c r="BJ164" i="44"/>
  <c r="BI164" i="44"/>
  <c r="BH164" i="44"/>
  <c r="BG164" i="44"/>
  <c r="BF164" i="44"/>
  <c r="BE164" i="44"/>
  <c r="BD164" i="44"/>
  <c r="BC164" i="44"/>
  <c r="BB164" i="44"/>
  <c r="BA164" i="44"/>
  <c r="AZ164" i="44"/>
  <c r="AY164" i="44"/>
  <c r="AX164" i="44"/>
  <c r="AW164" i="44"/>
  <c r="AV164" i="44"/>
  <c r="AU164" i="44"/>
  <c r="AT164" i="44"/>
  <c r="AS164" i="44"/>
  <c r="AR164" i="44"/>
  <c r="AQ164" i="44"/>
  <c r="AP164" i="44"/>
  <c r="AO164" i="44"/>
  <c r="AN164" i="44"/>
  <c r="AM164" i="44"/>
  <c r="AL164" i="44"/>
  <c r="AK164" i="44"/>
  <c r="AJ164" i="44"/>
  <c r="AI164" i="44"/>
  <c r="AH164" i="44"/>
  <c r="AG164" i="44"/>
  <c r="AF164" i="44"/>
  <c r="AE164" i="44"/>
  <c r="AD164" i="44"/>
  <c r="AC164" i="44"/>
  <c r="AB164" i="44"/>
  <c r="AA164" i="44"/>
  <c r="Z164" i="44"/>
  <c r="Y164" i="44"/>
  <c r="X164" i="44"/>
  <c r="W164" i="44"/>
  <c r="V164" i="44"/>
  <c r="U164" i="44"/>
  <c r="T164" i="44"/>
  <c r="S164" i="44"/>
  <c r="R164" i="44"/>
  <c r="Q164" i="44"/>
  <c r="Q165" i="44" s="1"/>
  <c r="BL161" i="44"/>
  <c r="BK161" i="44"/>
  <c r="BJ161" i="44"/>
  <c r="BI161" i="44"/>
  <c r="BH161" i="44"/>
  <c r="BG161" i="44"/>
  <c r="BF161" i="44"/>
  <c r="BE161" i="44"/>
  <c r="BD161" i="44"/>
  <c r="BC161" i="44"/>
  <c r="BB161" i="44"/>
  <c r="BA161" i="44"/>
  <c r="AZ161" i="44"/>
  <c r="AY161" i="44"/>
  <c r="AX161" i="44"/>
  <c r="AW161" i="44"/>
  <c r="AV161" i="44"/>
  <c r="AU161" i="44"/>
  <c r="AT161" i="44"/>
  <c r="AS161" i="44"/>
  <c r="AR161" i="44"/>
  <c r="AQ161" i="44"/>
  <c r="AP161" i="44"/>
  <c r="AO161" i="44"/>
  <c r="AN161" i="44"/>
  <c r="AM161" i="44"/>
  <c r="AL161" i="44"/>
  <c r="AK161" i="44"/>
  <c r="AJ161" i="44"/>
  <c r="AI161" i="44"/>
  <c r="AH161" i="44"/>
  <c r="AG161" i="44"/>
  <c r="AF161" i="44"/>
  <c r="AE161" i="44"/>
  <c r="AD161" i="44"/>
  <c r="AC161" i="44"/>
  <c r="AB161" i="44"/>
  <c r="AA161" i="44"/>
  <c r="Z161" i="44"/>
  <c r="Y161" i="44"/>
  <c r="X161" i="44"/>
  <c r="W161" i="44"/>
  <c r="V161" i="44"/>
  <c r="U161" i="44"/>
  <c r="T161" i="44"/>
  <c r="S161" i="44"/>
  <c r="R161" i="44"/>
  <c r="Q161" i="44"/>
  <c r="Q162" i="44" s="1"/>
  <c r="BL155" i="44"/>
  <c r="BK155" i="44"/>
  <c r="BJ155" i="44"/>
  <c r="BI155" i="44"/>
  <c r="BH155" i="44"/>
  <c r="BG155" i="44"/>
  <c r="BF155" i="44"/>
  <c r="BE155" i="44"/>
  <c r="BD155" i="44"/>
  <c r="BC155" i="44"/>
  <c r="BB155" i="44"/>
  <c r="BA155" i="44"/>
  <c r="AZ155" i="44"/>
  <c r="AY155" i="44"/>
  <c r="AX155" i="44"/>
  <c r="AW155" i="44"/>
  <c r="AV155" i="44"/>
  <c r="AU155" i="44"/>
  <c r="AT155" i="44"/>
  <c r="AS155" i="44"/>
  <c r="AR155" i="44"/>
  <c r="AQ155" i="44"/>
  <c r="AP155" i="44"/>
  <c r="AO155" i="44"/>
  <c r="AN155" i="44"/>
  <c r="AM155" i="44"/>
  <c r="AL155" i="44"/>
  <c r="AK155" i="44"/>
  <c r="AJ155" i="44"/>
  <c r="AI155" i="44"/>
  <c r="AH155" i="44"/>
  <c r="AG155" i="44"/>
  <c r="AF155" i="44"/>
  <c r="AE155" i="44"/>
  <c r="AD155" i="44"/>
  <c r="AC155" i="44"/>
  <c r="AB155" i="44"/>
  <c r="AA155" i="44"/>
  <c r="Z155" i="44"/>
  <c r="Y155" i="44"/>
  <c r="X155" i="44"/>
  <c r="W155" i="44"/>
  <c r="V155" i="44"/>
  <c r="U155" i="44"/>
  <c r="T155" i="44"/>
  <c r="S155" i="44"/>
  <c r="R155" i="44"/>
  <c r="Q155" i="44"/>
  <c r="Q156" i="44" s="1"/>
  <c r="BL152" i="44"/>
  <c r="BK152" i="44"/>
  <c r="BJ152" i="44"/>
  <c r="BI152" i="44"/>
  <c r="BH152" i="44"/>
  <c r="BG152" i="44"/>
  <c r="BF152" i="44"/>
  <c r="BE152" i="44"/>
  <c r="BD152" i="44"/>
  <c r="BC152" i="44"/>
  <c r="BB152" i="44"/>
  <c r="BA152" i="44"/>
  <c r="AZ152" i="44"/>
  <c r="AY152" i="44"/>
  <c r="AX152" i="44"/>
  <c r="AW152" i="44"/>
  <c r="AV152" i="44"/>
  <c r="AU152" i="44"/>
  <c r="AT152" i="44"/>
  <c r="AS152" i="44"/>
  <c r="AR152" i="44"/>
  <c r="AQ152" i="44"/>
  <c r="AP152" i="44"/>
  <c r="AO152" i="44"/>
  <c r="AN152" i="44"/>
  <c r="AM152" i="44"/>
  <c r="AL152" i="44"/>
  <c r="AK152" i="44"/>
  <c r="AJ152" i="44"/>
  <c r="AI152" i="44"/>
  <c r="AH152" i="44"/>
  <c r="AG152" i="44"/>
  <c r="AF152" i="44"/>
  <c r="AE152" i="44"/>
  <c r="AD152" i="44"/>
  <c r="AC152" i="44"/>
  <c r="AB152" i="44"/>
  <c r="AA152" i="44"/>
  <c r="Z152" i="44"/>
  <c r="Y152" i="44"/>
  <c r="X152" i="44"/>
  <c r="W152" i="44"/>
  <c r="V152" i="44"/>
  <c r="U152" i="44"/>
  <c r="T152" i="44"/>
  <c r="S152" i="44"/>
  <c r="R152" i="44"/>
  <c r="Q152" i="44"/>
  <c r="Q153" i="44" s="1"/>
  <c r="BL149" i="44"/>
  <c r="BK149" i="44"/>
  <c r="BJ149" i="44"/>
  <c r="BI149" i="44"/>
  <c r="BH149" i="44"/>
  <c r="BG149" i="44"/>
  <c r="BF149" i="44"/>
  <c r="BE149" i="44"/>
  <c r="BD149" i="44"/>
  <c r="BC149" i="44"/>
  <c r="BB149" i="44"/>
  <c r="BA149" i="44"/>
  <c r="AZ149" i="44"/>
  <c r="AY149" i="44"/>
  <c r="AX149" i="44"/>
  <c r="AW149" i="44"/>
  <c r="AV149" i="44"/>
  <c r="AU149" i="44"/>
  <c r="AT149" i="44"/>
  <c r="AS149" i="44"/>
  <c r="AR149" i="44"/>
  <c r="AQ149" i="44"/>
  <c r="AP149" i="44"/>
  <c r="AO149" i="44"/>
  <c r="AN149" i="44"/>
  <c r="AM149" i="44"/>
  <c r="AL149" i="44"/>
  <c r="AK149" i="44"/>
  <c r="AJ149" i="44"/>
  <c r="AI149" i="44"/>
  <c r="AH149" i="44"/>
  <c r="AG149" i="44"/>
  <c r="AF149" i="44"/>
  <c r="AE149" i="44"/>
  <c r="AD149" i="44"/>
  <c r="AC149" i="44"/>
  <c r="AB149" i="44"/>
  <c r="AA149" i="44"/>
  <c r="Z149" i="44"/>
  <c r="Y149" i="44"/>
  <c r="X149" i="44"/>
  <c r="W149" i="44"/>
  <c r="V149" i="44"/>
  <c r="U149" i="44"/>
  <c r="T149" i="44"/>
  <c r="S149" i="44"/>
  <c r="R149" i="44"/>
  <c r="Q149" i="44"/>
  <c r="Q150" i="44" s="1"/>
  <c r="BL143" i="44"/>
  <c r="BK143" i="44"/>
  <c r="BJ143" i="44"/>
  <c r="BI143" i="44"/>
  <c r="BH143" i="44"/>
  <c r="BG143" i="44"/>
  <c r="BF143" i="44"/>
  <c r="BE143" i="44"/>
  <c r="BD143" i="44"/>
  <c r="BC143" i="44"/>
  <c r="BB143" i="44"/>
  <c r="BA143" i="44"/>
  <c r="AZ143" i="44"/>
  <c r="AY143" i="44"/>
  <c r="AX143" i="44"/>
  <c r="AW143" i="44"/>
  <c r="AV143" i="44"/>
  <c r="AU143" i="44"/>
  <c r="AT143" i="44"/>
  <c r="AS143" i="44"/>
  <c r="AR143" i="44"/>
  <c r="AQ143" i="44"/>
  <c r="AP143" i="44"/>
  <c r="AO143" i="44"/>
  <c r="AN143" i="44"/>
  <c r="AM143" i="44"/>
  <c r="AL143" i="44"/>
  <c r="AK143" i="44"/>
  <c r="AJ143" i="44"/>
  <c r="AI143" i="44"/>
  <c r="AH143" i="44"/>
  <c r="AG143" i="44"/>
  <c r="AF143" i="44"/>
  <c r="AE143" i="44"/>
  <c r="AD143" i="44"/>
  <c r="AC143" i="44"/>
  <c r="AB143" i="44"/>
  <c r="AA143" i="44"/>
  <c r="Z143" i="44"/>
  <c r="Y143" i="44"/>
  <c r="X143" i="44"/>
  <c r="W143" i="44"/>
  <c r="V143" i="44"/>
  <c r="U143" i="44"/>
  <c r="T143" i="44"/>
  <c r="S143" i="44"/>
  <c r="R143" i="44"/>
  <c r="Q143" i="44"/>
  <c r="Q144" i="44" s="1"/>
  <c r="BL140" i="44"/>
  <c r="BK140" i="44"/>
  <c r="BJ140" i="44"/>
  <c r="BI140" i="44"/>
  <c r="BH140" i="44"/>
  <c r="BG140" i="44"/>
  <c r="BF140" i="44"/>
  <c r="BE140" i="44"/>
  <c r="BD140" i="44"/>
  <c r="BC140" i="44"/>
  <c r="BB140" i="44"/>
  <c r="BA140" i="44"/>
  <c r="AZ140" i="44"/>
  <c r="AY140" i="44"/>
  <c r="AX140" i="44"/>
  <c r="AW140" i="44"/>
  <c r="AV140" i="44"/>
  <c r="AU140" i="44"/>
  <c r="AT140" i="44"/>
  <c r="AS140" i="44"/>
  <c r="AR140" i="44"/>
  <c r="AQ140" i="44"/>
  <c r="AP140" i="44"/>
  <c r="AO140" i="44"/>
  <c r="AN140" i="44"/>
  <c r="AM140" i="44"/>
  <c r="AL140" i="44"/>
  <c r="AK140" i="44"/>
  <c r="AJ140" i="44"/>
  <c r="AI140" i="44"/>
  <c r="AH140" i="44"/>
  <c r="AG140" i="44"/>
  <c r="AF140" i="44"/>
  <c r="AE140" i="44"/>
  <c r="AD140" i="44"/>
  <c r="AC140" i="44"/>
  <c r="AB140" i="44"/>
  <c r="AA140" i="44"/>
  <c r="Z140" i="44"/>
  <c r="Y140" i="44"/>
  <c r="X140" i="44"/>
  <c r="W140" i="44"/>
  <c r="V140" i="44"/>
  <c r="U140" i="44"/>
  <c r="T140" i="44"/>
  <c r="S140" i="44"/>
  <c r="R140" i="44"/>
  <c r="Q140" i="44"/>
  <c r="Q141" i="44" s="1"/>
  <c r="BL137" i="44"/>
  <c r="BK137" i="44"/>
  <c r="BJ137" i="44"/>
  <c r="BI137" i="44"/>
  <c r="BH137" i="44"/>
  <c r="BG137" i="44"/>
  <c r="BF137" i="44"/>
  <c r="BE137" i="44"/>
  <c r="BD137" i="44"/>
  <c r="BC137" i="44"/>
  <c r="BB137" i="44"/>
  <c r="BA137" i="44"/>
  <c r="AZ137" i="44"/>
  <c r="AY137" i="44"/>
  <c r="AX137" i="44"/>
  <c r="AW137" i="44"/>
  <c r="AV137" i="44"/>
  <c r="AU137" i="44"/>
  <c r="AT137" i="44"/>
  <c r="AS137" i="44"/>
  <c r="AR137" i="44"/>
  <c r="AQ137" i="44"/>
  <c r="AP137" i="44"/>
  <c r="AO137" i="44"/>
  <c r="AN137" i="44"/>
  <c r="AM137" i="44"/>
  <c r="AL137" i="44"/>
  <c r="AK137" i="44"/>
  <c r="AJ137" i="44"/>
  <c r="AI137" i="44"/>
  <c r="AH137" i="44"/>
  <c r="AG137" i="44"/>
  <c r="AF137" i="44"/>
  <c r="AE137" i="44"/>
  <c r="AD137" i="44"/>
  <c r="AC137" i="44"/>
  <c r="AB137" i="44"/>
  <c r="AA137" i="44"/>
  <c r="Z137" i="44"/>
  <c r="Y137" i="44"/>
  <c r="X137" i="44"/>
  <c r="W137" i="44"/>
  <c r="V137" i="44"/>
  <c r="U137" i="44"/>
  <c r="T137" i="44"/>
  <c r="S137" i="44"/>
  <c r="R137" i="44"/>
  <c r="Q137" i="44"/>
  <c r="Q138" i="44" s="1"/>
  <c r="BL131" i="44"/>
  <c r="BK131" i="44"/>
  <c r="BJ131" i="44"/>
  <c r="BI131" i="44"/>
  <c r="BH131" i="44"/>
  <c r="BG131" i="44"/>
  <c r="BF131" i="44"/>
  <c r="BE131" i="44"/>
  <c r="BD131" i="44"/>
  <c r="BC131" i="44"/>
  <c r="BB131" i="44"/>
  <c r="BA131" i="44"/>
  <c r="AZ131" i="44"/>
  <c r="AY131" i="44"/>
  <c r="AX131" i="44"/>
  <c r="AW131" i="44"/>
  <c r="AV131" i="44"/>
  <c r="AU131" i="44"/>
  <c r="AT131" i="44"/>
  <c r="AS131" i="44"/>
  <c r="AR131" i="44"/>
  <c r="AQ131" i="44"/>
  <c r="AP131" i="44"/>
  <c r="AO131" i="44"/>
  <c r="AN131" i="44"/>
  <c r="AM131" i="44"/>
  <c r="AL131" i="44"/>
  <c r="AK131" i="44"/>
  <c r="AJ131" i="44"/>
  <c r="AI131" i="44"/>
  <c r="AH131" i="44"/>
  <c r="AG131" i="44"/>
  <c r="AF131" i="44"/>
  <c r="AE131" i="44"/>
  <c r="AD131" i="44"/>
  <c r="AC131" i="44"/>
  <c r="AB131" i="44"/>
  <c r="AA131" i="44"/>
  <c r="Z131" i="44"/>
  <c r="Y131" i="44"/>
  <c r="X131" i="44"/>
  <c r="W131" i="44"/>
  <c r="V131" i="44"/>
  <c r="U131" i="44"/>
  <c r="T131" i="44"/>
  <c r="S131" i="44"/>
  <c r="R131" i="44"/>
  <c r="Q131" i="44"/>
  <c r="Q132" i="44" s="1"/>
  <c r="BL128" i="44"/>
  <c r="BK128" i="44"/>
  <c r="BJ128" i="44"/>
  <c r="BI128" i="44"/>
  <c r="BH128" i="44"/>
  <c r="BG128" i="44"/>
  <c r="BF128" i="44"/>
  <c r="BE128" i="44"/>
  <c r="BD128" i="44"/>
  <c r="BC128" i="44"/>
  <c r="BB128" i="44"/>
  <c r="BA128" i="44"/>
  <c r="AZ128" i="44"/>
  <c r="AY128" i="44"/>
  <c r="AX128" i="44"/>
  <c r="AW128" i="44"/>
  <c r="AV128" i="44"/>
  <c r="AU128" i="44"/>
  <c r="AT128" i="44"/>
  <c r="AS128" i="44"/>
  <c r="AR128" i="44"/>
  <c r="AQ128" i="44"/>
  <c r="AP128" i="44"/>
  <c r="AO128" i="44"/>
  <c r="AN128" i="44"/>
  <c r="AM128" i="44"/>
  <c r="AL128" i="44"/>
  <c r="AK128" i="44"/>
  <c r="AJ128" i="44"/>
  <c r="AI128" i="44"/>
  <c r="AH128" i="44"/>
  <c r="AG128" i="44"/>
  <c r="AF128" i="44"/>
  <c r="AE128" i="44"/>
  <c r="AD128" i="44"/>
  <c r="AC128" i="44"/>
  <c r="AB128" i="44"/>
  <c r="AA128" i="44"/>
  <c r="Z128" i="44"/>
  <c r="Y128" i="44"/>
  <c r="X128" i="44"/>
  <c r="W128" i="44"/>
  <c r="V128" i="44"/>
  <c r="U128" i="44"/>
  <c r="T128" i="44"/>
  <c r="S128" i="44"/>
  <c r="R128" i="44"/>
  <c r="Q128" i="44"/>
  <c r="Q129" i="44" s="1"/>
  <c r="BL125" i="44"/>
  <c r="BK125" i="44"/>
  <c r="BJ125" i="44"/>
  <c r="BI125" i="44"/>
  <c r="BH125" i="44"/>
  <c r="BG125" i="44"/>
  <c r="BF125" i="44"/>
  <c r="BE125" i="44"/>
  <c r="BD125" i="44"/>
  <c r="BC125" i="44"/>
  <c r="BB125" i="44"/>
  <c r="BA125" i="44"/>
  <c r="AZ125" i="44"/>
  <c r="AY125" i="44"/>
  <c r="AX125" i="44"/>
  <c r="AW125" i="44"/>
  <c r="AV125" i="44"/>
  <c r="AU125" i="44"/>
  <c r="AT125" i="44"/>
  <c r="AS125" i="44"/>
  <c r="AR125" i="44"/>
  <c r="AQ125" i="44"/>
  <c r="AP125" i="44"/>
  <c r="AO125" i="44"/>
  <c r="AN125" i="44"/>
  <c r="AM125" i="44"/>
  <c r="AL125" i="44"/>
  <c r="AK125" i="44"/>
  <c r="AJ125" i="44"/>
  <c r="AI125" i="44"/>
  <c r="AH125" i="44"/>
  <c r="AG125" i="44"/>
  <c r="AF125" i="44"/>
  <c r="AE125" i="44"/>
  <c r="AD125" i="44"/>
  <c r="AC125" i="44"/>
  <c r="AB125" i="44"/>
  <c r="AA125" i="44"/>
  <c r="Z125" i="44"/>
  <c r="Y125" i="44"/>
  <c r="X125" i="44"/>
  <c r="W125" i="44"/>
  <c r="V125" i="44"/>
  <c r="U125" i="44"/>
  <c r="T125" i="44"/>
  <c r="S125" i="44"/>
  <c r="R125" i="44"/>
  <c r="Q125" i="44"/>
  <c r="Q126" i="44" s="1"/>
  <c r="BL119" i="44"/>
  <c r="BK119" i="44"/>
  <c r="BJ119" i="44"/>
  <c r="BI119" i="44"/>
  <c r="BH119" i="44"/>
  <c r="BG119" i="44"/>
  <c r="BF119" i="44"/>
  <c r="BE119" i="44"/>
  <c r="BD119" i="44"/>
  <c r="BC119" i="44"/>
  <c r="BB119" i="44"/>
  <c r="BA119" i="44"/>
  <c r="AZ119" i="44"/>
  <c r="AY119" i="44"/>
  <c r="AX119" i="44"/>
  <c r="AW119" i="44"/>
  <c r="AV119" i="44"/>
  <c r="AU119" i="44"/>
  <c r="AT119" i="44"/>
  <c r="AS119" i="44"/>
  <c r="AR119" i="44"/>
  <c r="AQ119" i="44"/>
  <c r="AP119" i="44"/>
  <c r="AO119" i="44"/>
  <c r="AN119" i="44"/>
  <c r="AM119" i="44"/>
  <c r="AL119" i="44"/>
  <c r="AK119" i="44"/>
  <c r="AJ119" i="44"/>
  <c r="AI119" i="44"/>
  <c r="AH119" i="44"/>
  <c r="AG119" i="44"/>
  <c r="AF119" i="44"/>
  <c r="AE119" i="44"/>
  <c r="AD119" i="44"/>
  <c r="AC119" i="44"/>
  <c r="AB119" i="44"/>
  <c r="AA119" i="44"/>
  <c r="Z119" i="44"/>
  <c r="Y119" i="44"/>
  <c r="X119" i="44"/>
  <c r="W119" i="44"/>
  <c r="V119" i="44"/>
  <c r="U119" i="44"/>
  <c r="T119" i="44"/>
  <c r="S119" i="44"/>
  <c r="R119" i="44"/>
  <c r="Q119" i="44"/>
  <c r="Q120" i="44" s="1"/>
  <c r="BL116" i="44"/>
  <c r="BK116" i="44"/>
  <c r="BJ116" i="44"/>
  <c r="BI116" i="44"/>
  <c r="BH116" i="44"/>
  <c r="BG116" i="44"/>
  <c r="BF116" i="44"/>
  <c r="BE116" i="44"/>
  <c r="BD116" i="44"/>
  <c r="BC116" i="44"/>
  <c r="BB116" i="44"/>
  <c r="BA116" i="44"/>
  <c r="AZ116" i="44"/>
  <c r="AY116" i="44"/>
  <c r="AX116" i="44"/>
  <c r="AW116" i="44"/>
  <c r="AV116" i="44"/>
  <c r="AU116" i="44"/>
  <c r="AT116" i="44"/>
  <c r="AS116" i="44"/>
  <c r="AR116" i="44"/>
  <c r="AQ116" i="44"/>
  <c r="AP116" i="44"/>
  <c r="AO116" i="44"/>
  <c r="AN116" i="44"/>
  <c r="AM116" i="44"/>
  <c r="AL116" i="44"/>
  <c r="AK116" i="44"/>
  <c r="AJ116" i="44"/>
  <c r="AI116" i="44"/>
  <c r="AH116" i="44"/>
  <c r="AG116" i="44"/>
  <c r="AF116" i="44"/>
  <c r="AE116" i="44"/>
  <c r="AD116" i="44"/>
  <c r="AC116" i="44"/>
  <c r="AB116" i="44"/>
  <c r="AA116" i="44"/>
  <c r="Z116" i="44"/>
  <c r="Y116" i="44"/>
  <c r="X116" i="44"/>
  <c r="W116" i="44"/>
  <c r="V116" i="44"/>
  <c r="U116" i="44"/>
  <c r="T116" i="44"/>
  <c r="S116" i="44"/>
  <c r="R116" i="44"/>
  <c r="Q116" i="44"/>
  <c r="Q117" i="44" s="1"/>
  <c r="BL113" i="44"/>
  <c r="BK113" i="44"/>
  <c r="BJ113" i="44"/>
  <c r="BI113" i="44"/>
  <c r="BH113" i="44"/>
  <c r="BG113" i="44"/>
  <c r="BF113" i="44"/>
  <c r="BE113" i="44"/>
  <c r="BD113" i="44"/>
  <c r="BC113" i="44"/>
  <c r="BB113" i="44"/>
  <c r="BA113" i="44"/>
  <c r="AZ113" i="44"/>
  <c r="AY113" i="44"/>
  <c r="AX113" i="44"/>
  <c r="AW113" i="44"/>
  <c r="AV113" i="44"/>
  <c r="AU113" i="44"/>
  <c r="AT113" i="44"/>
  <c r="AS113" i="44"/>
  <c r="AR113" i="44"/>
  <c r="AQ113" i="44"/>
  <c r="AP113" i="44"/>
  <c r="AO113" i="44"/>
  <c r="AN113" i="44"/>
  <c r="AM113" i="44"/>
  <c r="AL113" i="44"/>
  <c r="AK113" i="44"/>
  <c r="AJ113" i="44"/>
  <c r="AI113" i="44"/>
  <c r="AH113" i="44"/>
  <c r="AG113" i="44"/>
  <c r="AF113" i="44"/>
  <c r="AE113" i="44"/>
  <c r="AD113" i="44"/>
  <c r="AC113" i="44"/>
  <c r="AB113" i="44"/>
  <c r="AA113" i="44"/>
  <c r="Z113" i="44"/>
  <c r="Y113" i="44"/>
  <c r="X113" i="44"/>
  <c r="W113" i="44"/>
  <c r="V113" i="44"/>
  <c r="U113" i="44"/>
  <c r="T113" i="44"/>
  <c r="S113" i="44"/>
  <c r="R113" i="44"/>
  <c r="Q113" i="44"/>
  <c r="Q114" i="44" s="1"/>
  <c r="BL107" i="44"/>
  <c r="BK107" i="44"/>
  <c r="BJ107" i="44"/>
  <c r="BI107" i="44"/>
  <c r="BH107" i="44"/>
  <c r="BG107" i="44"/>
  <c r="BF107" i="44"/>
  <c r="BE107" i="44"/>
  <c r="BD107" i="44"/>
  <c r="BC107" i="44"/>
  <c r="BB107" i="44"/>
  <c r="BA107" i="44"/>
  <c r="AZ107" i="44"/>
  <c r="AY107" i="44"/>
  <c r="AX107" i="44"/>
  <c r="AW107" i="44"/>
  <c r="AV107" i="44"/>
  <c r="AU107" i="44"/>
  <c r="AT107" i="44"/>
  <c r="AS107" i="44"/>
  <c r="AR107" i="44"/>
  <c r="AQ107" i="44"/>
  <c r="AP107" i="44"/>
  <c r="AO107" i="44"/>
  <c r="AN107" i="44"/>
  <c r="AM107" i="44"/>
  <c r="AL107" i="44"/>
  <c r="AK107" i="44"/>
  <c r="AJ107" i="44"/>
  <c r="AI107" i="44"/>
  <c r="AH107" i="44"/>
  <c r="AG107" i="44"/>
  <c r="AF107" i="44"/>
  <c r="AE107" i="44"/>
  <c r="AD107" i="44"/>
  <c r="AC107" i="44"/>
  <c r="AB107" i="44"/>
  <c r="AA107" i="44"/>
  <c r="Z107" i="44"/>
  <c r="Y107" i="44"/>
  <c r="X107" i="44"/>
  <c r="W107" i="44"/>
  <c r="V107" i="44"/>
  <c r="U107" i="44"/>
  <c r="T107" i="44"/>
  <c r="S107" i="44"/>
  <c r="R107" i="44"/>
  <c r="Q107" i="44"/>
  <c r="Q108" i="44" s="1"/>
  <c r="BL104" i="44"/>
  <c r="BK104" i="44"/>
  <c r="BJ104" i="44"/>
  <c r="BI104" i="44"/>
  <c r="BH104" i="44"/>
  <c r="BG104" i="44"/>
  <c r="BF104" i="44"/>
  <c r="BE104" i="44"/>
  <c r="BD104" i="44"/>
  <c r="BC104" i="44"/>
  <c r="BB104" i="44"/>
  <c r="BA104" i="44"/>
  <c r="AZ104" i="44"/>
  <c r="AY104" i="44"/>
  <c r="AX104" i="44"/>
  <c r="AW104" i="44"/>
  <c r="AV104" i="44"/>
  <c r="AU104" i="44"/>
  <c r="AT104" i="44"/>
  <c r="AS104" i="44"/>
  <c r="AR104" i="44"/>
  <c r="AQ104" i="44"/>
  <c r="AP104" i="44"/>
  <c r="AO104" i="44"/>
  <c r="AN104" i="44"/>
  <c r="AM104" i="44"/>
  <c r="AL104" i="44"/>
  <c r="AK104" i="44"/>
  <c r="AJ104" i="44"/>
  <c r="AI104" i="44"/>
  <c r="AH104" i="44"/>
  <c r="AG104" i="44"/>
  <c r="AF104" i="44"/>
  <c r="AE104" i="44"/>
  <c r="AD104" i="44"/>
  <c r="AC104" i="44"/>
  <c r="AB104" i="44"/>
  <c r="AA104" i="44"/>
  <c r="Z104" i="44"/>
  <c r="Y104" i="44"/>
  <c r="X104" i="44"/>
  <c r="W104" i="44"/>
  <c r="V104" i="44"/>
  <c r="U104" i="44"/>
  <c r="T104" i="44"/>
  <c r="S104" i="44"/>
  <c r="R104" i="44"/>
  <c r="Q104" i="44"/>
  <c r="Q105" i="44" s="1"/>
  <c r="BL101" i="44"/>
  <c r="BK101" i="44"/>
  <c r="BJ101" i="44"/>
  <c r="BI101" i="44"/>
  <c r="BH101" i="44"/>
  <c r="BG101" i="44"/>
  <c r="BF101" i="44"/>
  <c r="BE101" i="44"/>
  <c r="BD101" i="44"/>
  <c r="BC101" i="44"/>
  <c r="BB101" i="44"/>
  <c r="BA101" i="44"/>
  <c r="AZ101" i="44"/>
  <c r="AY101" i="44"/>
  <c r="AX101" i="44"/>
  <c r="AW101" i="44"/>
  <c r="AV101" i="44"/>
  <c r="AU101" i="44"/>
  <c r="AT101" i="44"/>
  <c r="AS101" i="44"/>
  <c r="AR101" i="44"/>
  <c r="AQ101" i="44"/>
  <c r="AP101" i="44"/>
  <c r="AO101" i="44"/>
  <c r="AN101" i="44"/>
  <c r="AM101" i="44"/>
  <c r="AL101" i="44"/>
  <c r="AK101" i="44"/>
  <c r="AJ101" i="44"/>
  <c r="AI101" i="44"/>
  <c r="AH101" i="44"/>
  <c r="AG101" i="44"/>
  <c r="AF101" i="44"/>
  <c r="AE101" i="44"/>
  <c r="AD101" i="44"/>
  <c r="AC101" i="44"/>
  <c r="AB101" i="44"/>
  <c r="AA101" i="44"/>
  <c r="Z101" i="44"/>
  <c r="Y101" i="44"/>
  <c r="X101" i="44"/>
  <c r="W101" i="44"/>
  <c r="V101" i="44"/>
  <c r="U101" i="44"/>
  <c r="T101" i="44"/>
  <c r="S101" i="44"/>
  <c r="R101" i="44"/>
  <c r="Q101" i="44"/>
  <c r="Q102" i="44" s="1"/>
  <c r="BL95" i="44"/>
  <c r="BK95" i="44"/>
  <c r="BJ95" i="44"/>
  <c r="BI95" i="44"/>
  <c r="BH95" i="44"/>
  <c r="BG95" i="44"/>
  <c r="BF95" i="44"/>
  <c r="BE95" i="44"/>
  <c r="BD95" i="44"/>
  <c r="BC95" i="44"/>
  <c r="BB95" i="44"/>
  <c r="BA95" i="44"/>
  <c r="AZ95" i="44"/>
  <c r="AY95" i="44"/>
  <c r="AX95" i="44"/>
  <c r="AW95" i="44"/>
  <c r="AV95" i="44"/>
  <c r="AU95" i="44"/>
  <c r="AT95" i="44"/>
  <c r="AS95" i="44"/>
  <c r="AR95" i="44"/>
  <c r="AQ95" i="44"/>
  <c r="AP95" i="44"/>
  <c r="AO95" i="44"/>
  <c r="AN95" i="44"/>
  <c r="AM95" i="44"/>
  <c r="AL95" i="44"/>
  <c r="AK95" i="44"/>
  <c r="AJ95" i="44"/>
  <c r="AI95" i="44"/>
  <c r="AH95" i="44"/>
  <c r="AG95" i="44"/>
  <c r="AF95" i="44"/>
  <c r="AE95" i="44"/>
  <c r="AD95" i="44"/>
  <c r="AC95" i="44"/>
  <c r="AB95" i="44"/>
  <c r="AA95" i="44"/>
  <c r="Z95" i="44"/>
  <c r="Y95" i="44"/>
  <c r="X95" i="44"/>
  <c r="W95" i="44"/>
  <c r="V95" i="44"/>
  <c r="U95" i="44"/>
  <c r="T95" i="44"/>
  <c r="S95" i="44"/>
  <c r="R95" i="44"/>
  <c r="Q95" i="44"/>
  <c r="Q96" i="44" s="1"/>
  <c r="BL92" i="44"/>
  <c r="BK92" i="44"/>
  <c r="BJ92" i="44"/>
  <c r="BI92" i="44"/>
  <c r="BH92" i="44"/>
  <c r="BG92" i="44"/>
  <c r="BF92" i="44"/>
  <c r="BE92" i="44"/>
  <c r="BD92" i="44"/>
  <c r="BC92" i="44"/>
  <c r="BB92" i="44"/>
  <c r="BA92" i="44"/>
  <c r="AZ92" i="44"/>
  <c r="AY92" i="44"/>
  <c r="AX92" i="44"/>
  <c r="AW92" i="44"/>
  <c r="AV92" i="44"/>
  <c r="AU92" i="44"/>
  <c r="AT92" i="44"/>
  <c r="AS92" i="44"/>
  <c r="AR92" i="44"/>
  <c r="AQ92" i="44"/>
  <c r="AP92" i="44"/>
  <c r="AO92" i="44"/>
  <c r="AN92" i="44"/>
  <c r="AM92" i="44"/>
  <c r="AL92" i="44"/>
  <c r="AK92" i="44"/>
  <c r="AJ92" i="44"/>
  <c r="AI92" i="44"/>
  <c r="AH92" i="44"/>
  <c r="AG92" i="44"/>
  <c r="AF92" i="44"/>
  <c r="AE92" i="44"/>
  <c r="AD92" i="44"/>
  <c r="AC92" i="44"/>
  <c r="AB92" i="44"/>
  <c r="AA92" i="44"/>
  <c r="Z92" i="44"/>
  <c r="Y92" i="44"/>
  <c r="X92" i="44"/>
  <c r="W92" i="44"/>
  <c r="V92" i="44"/>
  <c r="U92" i="44"/>
  <c r="T92" i="44"/>
  <c r="S92" i="44"/>
  <c r="R92" i="44"/>
  <c r="Q92" i="44"/>
  <c r="Q93" i="44" s="1"/>
  <c r="BL89" i="44"/>
  <c r="BK89" i="44"/>
  <c r="BJ89" i="44"/>
  <c r="BI89" i="44"/>
  <c r="BH89" i="44"/>
  <c r="BG89" i="44"/>
  <c r="BF89" i="44"/>
  <c r="BE89" i="44"/>
  <c r="BD89" i="44"/>
  <c r="BC89" i="44"/>
  <c r="BB89" i="44"/>
  <c r="BA89" i="44"/>
  <c r="AZ89" i="44"/>
  <c r="AY89" i="44"/>
  <c r="AX89" i="44"/>
  <c r="AW89" i="44"/>
  <c r="AV89" i="44"/>
  <c r="AU89" i="44"/>
  <c r="AT89" i="44"/>
  <c r="AS89" i="44"/>
  <c r="AR89" i="44"/>
  <c r="AQ89" i="44"/>
  <c r="AP89" i="44"/>
  <c r="AO89" i="44"/>
  <c r="AN89" i="44"/>
  <c r="AM89" i="44"/>
  <c r="AL89" i="44"/>
  <c r="AK89" i="44"/>
  <c r="AJ89" i="44"/>
  <c r="AI89" i="44"/>
  <c r="AH89" i="44"/>
  <c r="AG89" i="44"/>
  <c r="AF89" i="44"/>
  <c r="AE89" i="44"/>
  <c r="AD89" i="44"/>
  <c r="AC89" i="44"/>
  <c r="AB89" i="44"/>
  <c r="AA89" i="44"/>
  <c r="Z89" i="44"/>
  <c r="Y89" i="44"/>
  <c r="X89" i="44"/>
  <c r="W89" i="44"/>
  <c r="V89" i="44"/>
  <c r="U89" i="44"/>
  <c r="T89" i="44"/>
  <c r="S89" i="44"/>
  <c r="R89" i="44"/>
  <c r="Q89" i="44"/>
  <c r="Q90" i="44" s="1"/>
  <c r="BL83" i="44"/>
  <c r="BK83" i="44"/>
  <c r="BJ83" i="44"/>
  <c r="BI83" i="44"/>
  <c r="BH83" i="44"/>
  <c r="BG83" i="44"/>
  <c r="BF83" i="44"/>
  <c r="BE83" i="44"/>
  <c r="BD83" i="44"/>
  <c r="BC83" i="44"/>
  <c r="BB83" i="44"/>
  <c r="BA83" i="44"/>
  <c r="AZ83" i="44"/>
  <c r="AY83" i="44"/>
  <c r="AX83" i="44"/>
  <c r="AW83" i="44"/>
  <c r="AV83" i="44"/>
  <c r="AU83" i="44"/>
  <c r="AT83" i="44"/>
  <c r="AS83" i="44"/>
  <c r="AR83" i="44"/>
  <c r="AQ83" i="44"/>
  <c r="AP83" i="44"/>
  <c r="AO83" i="44"/>
  <c r="AN83" i="44"/>
  <c r="AM83" i="44"/>
  <c r="AL83" i="44"/>
  <c r="AK83" i="44"/>
  <c r="AJ83" i="44"/>
  <c r="AI83" i="44"/>
  <c r="AH83" i="44"/>
  <c r="AG83" i="44"/>
  <c r="AF83" i="44"/>
  <c r="AE83" i="44"/>
  <c r="AD83" i="44"/>
  <c r="AC83" i="44"/>
  <c r="AB83" i="44"/>
  <c r="AA83" i="44"/>
  <c r="Z83" i="44"/>
  <c r="Y83" i="44"/>
  <c r="X83" i="44"/>
  <c r="W83" i="44"/>
  <c r="V83" i="44"/>
  <c r="U83" i="44"/>
  <c r="T83" i="44"/>
  <c r="S83" i="44"/>
  <c r="R83" i="44"/>
  <c r="Q83" i="44"/>
  <c r="Q84" i="44" s="1"/>
  <c r="BL80" i="44"/>
  <c r="BK80" i="44"/>
  <c r="BJ80" i="44"/>
  <c r="BI80" i="44"/>
  <c r="BH80" i="44"/>
  <c r="BG80" i="44"/>
  <c r="BF80" i="44"/>
  <c r="BE80" i="44"/>
  <c r="BD80" i="44"/>
  <c r="BC80" i="44"/>
  <c r="BB80" i="44"/>
  <c r="BA80" i="44"/>
  <c r="AZ80" i="44"/>
  <c r="AY80" i="44"/>
  <c r="AX80" i="44"/>
  <c r="AW80" i="44"/>
  <c r="AV80" i="44"/>
  <c r="AU80" i="44"/>
  <c r="AT80" i="44"/>
  <c r="AS80" i="44"/>
  <c r="AR80" i="44"/>
  <c r="AQ80" i="44"/>
  <c r="AP80" i="44"/>
  <c r="AO80" i="44"/>
  <c r="AN80" i="44"/>
  <c r="AM80" i="44"/>
  <c r="AL80" i="44"/>
  <c r="AK80" i="44"/>
  <c r="AJ80" i="44"/>
  <c r="AI80" i="44"/>
  <c r="AH80" i="44"/>
  <c r="AG80" i="44"/>
  <c r="AF80" i="44"/>
  <c r="AE80" i="44"/>
  <c r="AD80" i="44"/>
  <c r="AC80" i="44"/>
  <c r="AB80" i="44"/>
  <c r="AA80" i="44"/>
  <c r="Z80" i="44"/>
  <c r="Y80" i="44"/>
  <c r="X80" i="44"/>
  <c r="W80" i="44"/>
  <c r="V80" i="44"/>
  <c r="U80" i="44"/>
  <c r="T80" i="44"/>
  <c r="S80" i="44"/>
  <c r="R80" i="44"/>
  <c r="Q81" i="44"/>
  <c r="Q78" i="44"/>
  <c r="R78" i="44" s="1"/>
  <c r="Q63" i="44"/>
  <c r="R63" i="44" s="1"/>
  <c r="Q51" i="44"/>
  <c r="R51" i="44" s="1"/>
  <c r="BL44" i="44"/>
  <c r="BK44" i="44"/>
  <c r="BJ44" i="44"/>
  <c r="BI44" i="44"/>
  <c r="BH44" i="44"/>
  <c r="BG44" i="44"/>
  <c r="BF44" i="44"/>
  <c r="BE44" i="44"/>
  <c r="BD44" i="44"/>
  <c r="BC44" i="44"/>
  <c r="BB44" i="44"/>
  <c r="BA44" i="44"/>
  <c r="AZ44" i="44"/>
  <c r="AY44" i="44"/>
  <c r="AX44" i="44"/>
  <c r="AW44" i="44"/>
  <c r="AV44" i="44"/>
  <c r="AU44" i="44"/>
  <c r="AT44" i="44"/>
  <c r="AS44" i="44"/>
  <c r="AR44" i="44"/>
  <c r="AQ44" i="44"/>
  <c r="AP44" i="44"/>
  <c r="AO44" i="44"/>
  <c r="AN44" i="44"/>
  <c r="AM44" i="44"/>
  <c r="AL44" i="44"/>
  <c r="AK44" i="44"/>
  <c r="AJ44" i="44"/>
  <c r="AI44" i="44"/>
  <c r="AE44" i="44"/>
  <c r="AD44" i="44"/>
  <c r="AC44" i="44"/>
  <c r="AB44" i="44"/>
  <c r="AA44" i="44"/>
  <c r="Z44" i="44"/>
  <c r="Y44" i="44"/>
  <c r="X44" i="44"/>
  <c r="W44" i="44"/>
  <c r="V44" i="44"/>
  <c r="U44" i="44"/>
  <c r="T44" i="44"/>
  <c r="S44" i="44"/>
  <c r="R44" i="44"/>
  <c r="Q44" i="44"/>
  <c r="BL41" i="44"/>
  <c r="BK41" i="44"/>
  <c r="BJ41" i="44"/>
  <c r="BI41" i="44"/>
  <c r="BH41" i="44"/>
  <c r="BG41" i="44"/>
  <c r="BF41" i="44"/>
  <c r="BE41" i="44"/>
  <c r="BD41" i="44"/>
  <c r="BC41" i="44"/>
  <c r="BB41" i="44"/>
  <c r="BA41" i="44"/>
  <c r="AZ41" i="44"/>
  <c r="AY41" i="44"/>
  <c r="AX41" i="44"/>
  <c r="AW41" i="44"/>
  <c r="AV41" i="44"/>
  <c r="AU41" i="44"/>
  <c r="AT41" i="44"/>
  <c r="AS41" i="44"/>
  <c r="AR41" i="44"/>
  <c r="AQ41" i="44"/>
  <c r="AP41" i="44"/>
  <c r="AO41" i="44"/>
  <c r="AN41" i="44"/>
  <c r="AM41" i="44"/>
  <c r="AL41" i="44"/>
  <c r="AK41" i="44"/>
  <c r="AJ41" i="44"/>
  <c r="AI41" i="44"/>
  <c r="Q39" i="44"/>
  <c r="BI15" i="44"/>
  <c r="BH15" i="44"/>
  <c r="BG15" i="44"/>
  <c r="BF15" i="44"/>
  <c r="BE15" i="44"/>
  <c r="BD15" i="44"/>
  <c r="BC15" i="44"/>
  <c r="BB15" i="44"/>
  <c r="BA15" i="44"/>
  <c r="AZ15" i="44"/>
  <c r="AY15" i="44"/>
  <c r="AX15" i="44"/>
  <c r="AW15" i="44"/>
  <c r="AV15" i="44"/>
  <c r="AU15" i="44"/>
  <c r="AT15" i="44"/>
  <c r="AS15" i="44"/>
  <c r="AR15" i="44"/>
  <c r="AQ15" i="44"/>
  <c r="AP15" i="44"/>
  <c r="AO15" i="44"/>
  <c r="AN15" i="44"/>
  <c r="AM15" i="44"/>
  <c r="AL15" i="44"/>
  <c r="AK15" i="44"/>
  <c r="AJ15" i="44"/>
  <c r="AI15" i="44"/>
  <c r="AH15" i="44"/>
  <c r="AG15" i="44"/>
  <c r="AF15" i="44"/>
  <c r="AE15" i="44"/>
  <c r="AD15" i="44"/>
  <c r="AC15" i="44"/>
  <c r="AB15" i="44"/>
  <c r="AA15" i="44"/>
  <c r="Z15" i="44"/>
  <c r="Y15" i="44"/>
  <c r="X15" i="44"/>
  <c r="W15" i="44"/>
  <c r="V15" i="44"/>
  <c r="U15" i="44"/>
  <c r="T15" i="44"/>
  <c r="S15" i="44"/>
  <c r="R15" i="44"/>
  <c r="Q15" i="44"/>
  <c r="T505" i="44" l="1"/>
  <c r="U505" i="44" s="1"/>
  <c r="V505" i="44" s="1"/>
  <c r="W505" i="44" s="1"/>
  <c r="X505" i="44" s="1"/>
  <c r="Y505" i="44" s="1"/>
  <c r="Z505" i="44" s="1"/>
  <c r="AA505" i="44" s="1"/>
  <c r="AB505" i="44" s="1"/>
  <c r="AC505" i="44" s="1"/>
  <c r="AD505" i="44" s="1"/>
  <c r="AE505" i="44" s="1"/>
  <c r="AF505" i="44" s="1"/>
  <c r="AG505" i="44" s="1"/>
  <c r="AH505" i="44" s="1"/>
  <c r="AI505" i="44" s="1"/>
  <c r="AJ505" i="44" s="1"/>
  <c r="AK505" i="44" s="1"/>
  <c r="AL505" i="44" s="1"/>
  <c r="AM505" i="44" s="1"/>
  <c r="AN505" i="44" s="1"/>
  <c r="AO505" i="44" s="1"/>
  <c r="AP505" i="44" s="1"/>
  <c r="AQ505" i="44" s="1"/>
  <c r="AR505" i="44" s="1"/>
  <c r="AS505" i="44" s="1"/>
  <c r="AT505" i="44" s="1"/>
  <c r="AU505" i="44" s="1"/>
  <c r="AV505" i="44" s="1"/>
  <c r="AW505" i="44" s="1"/>
  <c r="AX505" i="44" s="1"/>
  <c r="AY505" i="44" s="1"/>
  <c r="AZ505" i="44" s="1"/>
  <c r="BA505" i="44" s="1"/>
  <c r="BB505" i="44" s="1"/>
  <c r="BC505" i="44" s="1"/>
  <c r="BD505" i="44" s="1"/>
  <c r="BE505" i="44" s="1"/>
  <c r="BF505" i="44" s="1"/>
  <c r="BG505" i="44" s="1"/>
  <c r="BH505" i="44" s="1"/>
  <c r="BI505" i="44" s="1"/>
  <c r="BJ505" i="44" s="1"/>
  <c r="BK505" i="44" s="1"/>
  <c r="BL505" i="44" s="1"/>
  <c r="S470" i="44"/>
  <c r="T470" i="44" s="1"/>
  <c r="S458" i="44"/>
  <c r="T458" i="44" s="1"/>
  <c r="U458" i="44" s="1"/>
  <c r="V458" i="44" s="1"/>
  <c r="W458" i="44" s="1"/>
  <c r="X458" i="44" s="1"/>
  <c r="Y458" i="44" s="1"/>
  <c r="Z458" i="44" s="1"/>
  <c r="AA458" i="44" s="1"/>
  <c r="AB458" i="44" s="1"/>
  <c r="AC458" i="44" s="1"/>
  <c r="AD458" i="44" s="1"/>
  <c r="AE458" i="44" s="1"/>
  <c r="AF458" i="44" s="1"/>
  <c r="AG458" i="44" s="1"/>
  <c r="AH458" i="44" s="1"/>
  <c r="AI458" i="44" s="1"/>
  <c r="AJ458" i="44" s="1"/>
  <c r="AK458" i="44" s="1"/>
  <c r="AL458" i="44" s="1"/>
  <c r="AM458" i="44" s="1"/>
  <c r="AN458" i="44" s="1"/>
  <c r="AO458" i="44" s="1"/>
  <c r="AP458" i="44" s="1"/>
  <c r="AQ458" i="44" s="1"/>
  <c r="AR458" i="44" s="1"/>
  <c r="AS458" i="44" s="1"/>
  <c r="AT458" i="44" s="1"/>
  <c r="AU458" i="44" s="1"/>
  <c r="AV458" i="44" s="1"/>
  <c r="AW458" i="44" s="1"/>
  <c r="AX458" i="44" s="1"/>
  <c r="AY458" i="44" s="1"/>
  <c r="AZ458" i="44" s="1"/>
  <c r="BA458" i="44" s="1"/>
  <c r="BB458" i="44" s="1"/>
  <c r="BC458" i="44" s="1"/>
  <c r="BD458" i="44" s="1"/>
  <c r="BE458" i="44" s="1"/>
  <c r="BF458" i="44" s="1"/>
  <c r="BG458" i="44" s="1"/>
  <c r="BH458" i="44" s="1"/>
  <c r="BI458" i="44" s="1"/>
  <c r="BJ458" i="44" s="1"/>
  <c r="BK458" i="44" s="1"/>
  <c r="BL458" i="44" s="1"/>
  <c r="S455" i="44"/>
  <c r="T455" i="44" s="1"/>
  <c r="S425" i="44"/>
  <c r="T425" i="44" s="1"/>
  <c r="S389" i="44"/>
  <c r="T389" i="44" s="1"/>
  <c r="R81" i="44"/>
  <c r="R84" i="44"/>
  <c r="R90" i="44"/>
  <c r="R93" i="44"/>
  <c r="R96" i="44"/>
  <c r="R102" i="44"/>
  <c r="S102" i="44" s="1"/>
  <c r="T102" i="44" s="1"/>
  <c r="U102" i="44" s="1"/>
  <c r="V102" i="44" s="1"/>
  <c r="W102" i="44" s="1"/>
  <c r="X102" i="44" s="1"/>
  <c r="Y102" i="44" s="1"/>
  <c r="Z102" i="44" s="1"/>
  <c r="AA102" i="44" s="1"/>
  <c r="AB102" i="44" s="1"/>
  <c r="AC102" i="44" s="1"/>
  <c r="AD102" i="44" s="1"/>
  <c r="AE102" i="44" s="1"/>
  <c r="AF102" i="44" s="1"/>
  <c r="AG102" i="44" s="1"/>
  <c r="AH102" i="44" s="1"/>
  <c r="AI102" i="44" s="1"/>
  <c r="AJ102" i="44" s="1"/>
  <c r="AK102" i="44" s="1"/>
  <c r="AL102" i="44" s="1"/>
  <c r="AM102" i="44" s="1"/>
  <c r="AN102" i="44" s="1"/>
  <c r="AO102" i="44" s="1"/>
  <c r="AP102" i="44" s="1"/>
  <c r="AQ102" i="44" s="1"/>
  <c r="AR102" i="44" s="1"/>
  <c r="AS102" i="44" s="1"/>
  <c r="AT102" i="44" s="1"/>
  <c r="AU102" i="44" s="1"/>
  <c r="AV102" i="44" s="1"/>
  <c r="AW102" i="44" s="1"/>
  <c r="AX102" i="44" s="1"/>
  <c r="AY102" i="44" s="1"/>
  <c r="AZ102" i="44" s="1"/>
  <c r="BA102" i="44" s="1"/>
  <c r="BB102" i="44" s="1"/>
  <c r="BC102" i="44" s="1"/>
  <c r="BD102" i="44" s="1"/>
  <c r="BE102" i="44" s="1"/>
  <c r="BF102" i="44" s="1"/>
  <c r="BG102" i="44" s="1"/>
  <c r="BH102" i="44" s="1"/>
  <c r="BI102" i="44" s="1"/>
  <c r="BJ102" i="44" s="1"/>
  <c r="BK102" i="44" s="1"/>
  <c r="BL102" i="44" s="1"/>
  <c r="R105" i="44"/>
  <c r="R108" i="44"/>
  <c r="S108" i="44" s="1"/>
  <c r="T108" i="44" s="1"/>
  <c r="U108" i="44" s="1"/>
  <c r="V108" i="44" s="1"/>
  <c r="W108" i="44" s="1"/>
  <c r="X108" i="44" s="1"/>
  <c r="Y108" i="44" s="1"/>
  <c r="Z108" i="44" s="1"/>
  <c r="AA108" i="44" s="1"/>
  <c r="AB108" i="44" s="1"/>
  <c r="AC108" i="44" s="1"/>
  <c r="AD108" i="44" s="1"/>
  <c r="AE108" i="44" s="1"/>
  <c r="AF108" i="44" s="1"/>
  <c r="AG108" i="44" s="1"/>
  <c r="AH108" i="44" s="1"/>
  <c r="AI108" i="44" s="1"/>
  <c r="AJ108" i="44" s="1"/>
  <c r="AK108" i="44" s="1"/>
  <c r="AL108" i="44" s="1"/>
  <c r="AM108" i="44" s="1"/>
  <c r="AN108" i="44" s="1"/>
  <c r="AO108" i="44" s="1"/>
  <c r="AP108" i="44" s="1"/>
  <c r="AQ108" i="44" s="1"/>
  <c r="AR108" i="44" s="1"/>
  <c r="AS108" i="44" s="1"/>
  <c r="AT108" i="44" s="1"/>
  <c r="AU108" i="44" s="1"/>
  <c r="AV108" i="44" s="1"/>
  <c r="AW108" i="44" s="1"/>
  <c r="AX108" i="44" s="1"/>
  <c r="AY108" i="44" s="1"/>
  <c r="AZ108" i="44" s="1"/>
  <c r="BA108" i="44" s="1"/>
  <c r="BB108" i="44" s="1"/>
  <c r="BC108" i="44" s="1"/>
  <c r="BD108" i="44" s="1"/>
  <c r="BE108" i="44" s="1"/>
  <c r="BF108" i="44" s="1"/>
  <c r="BG108" i="44" s="1"/>
  <c r="BH108" i="44" s="1"/>
  <c r="BI108" i="44" s="1"/>
  <c r="BJ108" i="44" s="1"/>
  <c r="BK108" i="44" s="1"/>
  <c r="BL108" i="44" s="1"/>
  <c r="R114" i="44"/>
  <c r="R117" i="44"/>
  <c r="R120" i="44"/>
  <c r="R126" i="44"/>
  <c r="R129" i="44"/>
  <c r="R132" i="44"/>
  <c r="S132" i="44" s="1"/>
  <c r="T132" i="44" s="1"/>
  <c r="U132" i="44" s="1"/>
  <c r="V132" i="44" s="1"/>
  <c r="W132" i="44" s="1"/>
  <c r="X132" i="44" s="1"/>
  <c r="Y132" i="44" s="1"/>
  <c r="Z132" i="44" s="1"/>
  <c r="AA132" i="44" s="1"/>
  <c r="AB132" i="44" s="1"/>
  <c r="AC132" i="44" s="1"/>
  <c r="AD132" i="44" s="1"/>
  <c r="AE132" i="44" s="1"/>
  <c r="AF132" i="44" s="1"/>
  <c r="AG132" i="44" s="1"/>
  <c r="AH132" i="44" s="1"/>
  <c r="AI132" i="44" s="1"/>
  <c r="AJ132" i="44" s="1"/>
  <c r="AK132" i="44" s="1"/>
  <c r="AL132" i="44" s="1"/>
  <c r="AM132" i="44" s="1"/>
  <c r="AN132" i="44" s="1"/>
  <c r="AO132" i="44" s="1"/>
  <c r="AP132" i="44" s="1"/>
  <c r="AQ132" i="44" s="1"/>
  <c r="AR132" i="44" s="1"/>
  <c r="AS132" i="44" s="1"/>
  <c r="AT132" i="44" s="1"/>
  <c r="AU132" i="44" s="1"/>
  <c r="AV132" i="44" s="1"/>
  <c r="AW132" i="44" s="1"/>
  <c r="AX132" i="44" s="1"/>
  <c r="AY132" i="44" s="1"/>
  <c r="AZ132" i="44" s="1"/>
  <c r="BA132" i="44" s="1"/>
  <c r="BB132" i="44" s="1"/>
  <c r="BC132" i="44" s="1"/>
  <c r="BD132" i="44" s="1"/>
  <c r="BE132" i="44" s="1"/>
  <c r="BF132" i="44" s="1"/>
  <c r="BG132" i="44" s="1"/>
  <c r="BH132" i="44" s="1"/>
  <c r="BI132" i="44" s="1"/>
  <c r="BJ132" i="44" s="1"/>
  <c r="BK132" i="44" s="1"/>
  <c r="BL132" i="44" s="1"/>
  <c r="R138" i="44"/>
  <c r="R141" i="44"/>
  <c r="S141" i="44" s="1"/>
  <c r="T141" i="44" s="1"/>
  <c r="U141" i="44" s="1"/>
  <c r="V141" i="44" s="1"/>
  <c r="W141" i="44" s="1"/>
  <c r="X141" i="44" s="1"/>
  <c r="Y141" i="44" s="1"/>
  <c r="Z141" i="44" s="1"/>
  <c r="AA141" i="44" s="1"/>
  <c r="AB141" i="44" s="1"/>
  <c r="AC141" i="44" s="1"/>
  <c r="AD141" i="44" s="1"/>
  <c r="AE141" i="44" s="1"/>
  <c r="AF141" i="44" s="1"/>
  <c r="AG141" i="44" s="1"/>
  <c r="AH141" i="44" s="1"/>
  <c r="AI141" i="44" s="1"/>
  <c r="AJ141" i="44" s="1"/>
  <c r="AK141" i="44" s="1"/>
  <c r="AL141" i="44" s="1"/>
  <c r="AM141" i="44" s="1"/>
  <c r="AN141" i="44" s="1"/>
  <c r="AO141" i="44" s="1"/>
  <c r="AP141" i="44" s="1"/>
  <c r="AQ141" i="44" s="1"/>
  <c r="AR141" i="44" s="1"/>
  <c r="AS141" i="44" s="1"/>
  <c r="AT141" i="44" s="1"/>
  <c r="AU141" i="44" s="1"/>
  <c r="AV141" i="44" s="1"/>
  <c r="AW141" i="44" s="1"/>
  <c r="AX141" i="44" s="1"/>
  <c r="AY141" i="44" s="1"/>
  <c r="AZ141" i="44" s="1"/>
  <c r="BA141" i="44" s="1"/>
  <c r="BB141" i="44" s="1"/>
  <c r="BC141" i="44" s="1"/>
  <c r="BD141" i="44" s="1"/>
  <c r="BE141" i="44" s="1"/>
  <c r="BF141" i="44" s="1"/>
  <c r="BG141" i="44" s="1"/>
  <c r="BH141" i="44" s="1"/>
  <c r="BI141" i="44" s="1"/>
  <c r="BJ141" i="44" s="1"/>
  <c r="BK141" i="44" s="1"/>
  <c r="BL141" i="44" s="1"/>
  <c r="R144" i="44"/>
  <c r="R150" i="44"/>
  <c r="R153" i="44"/>
  <c r="S153" i="44" s="1"/>
  <c r="T153" i="44" s="1"/>
  <c r="U153" i="44" s="1"/>
  <c r="V153" i="44" s="1"/>
  <c r="W153" i="44" s="1"/>
  <c r="X153" i="44" s="1"/>
  <c r="Y153" i="44" s="1"/>
  <c r="Z153" i="44" s="1"/>
  <c r="AA153" i="44" s="1"/>
  <c r="AB153" i="44" s="1"/>
  <c r="AC153" i="44" s="1"/>
  <c r="AD153" i="44" s="1"/>
  <c r="AE153" i="44" s="1"/>
  <c r="AF153" i="44" s="1"/>
  <c r="AG153" i="44" s="1"/>
  <c r="AH153" i="44" s="1"/>
  <c r="AI153" i="44" s="1"/>
  <c r="AJ153" i="44" s="1"/>
  <c r="AK153" i="44" s="1"/>
  <c r="AL153" i="44" s="1"/>
  <c r="AM153" i="44" s="1"/>
  <c r="AN153" i="44" s="1"/>
  <c r="AO153" i="44" s="1"/>
  <c r="AP153" i="44" s="1"/>
  <c r="AQ153" i="44" s="1"/>
  <c r="AR153" i="44" s="1"/>
  <c r="AS153" i="44" s="1"/>
  <c r="AT153" i="44" s="1"/>
  <c r="AU153" i="44" s="1"/>
  <c r="AV153" i="44" s="1"/>
  <c r="AW153" i="44" s="1"/>
  <c r="AX153" i="44" s="1"/>
  <c r="AY153" i="44" s="1"/>
  <c r="AZ153" i="44" s="1"/>
  <c r="BA153" i="44" s="1"/>
  <c r="BB153" i="44" s="1"/>
  <c r="BC153" i="44" s="1"/>
  <c r="BD153" i="44" s="1"/>
  <c r="BE153" i="44" s="1"/>
  <c r="BF153" i="44" s="1"/>
  <c r="BG153" i="44" s="1"/>
  <c r="BH153" i="44" s="1"/>
  <c r="BI153" i="44" s="1"/>
  <c r="BJ153" i="44" s="1"/>
  <c r="BK153" i="44" s="1"/>
  <c r="BL153" i="44" s="1"/>
  <c r="R165" i="44"/>
  <c r="S165" i="44" s="1"/>
  <c r="T165" i="44" s="1"/>
  <c r="R168" i="44"/>
  <c r="S168" i="44" s="1"/>
  <c r="R174" i="44"/>
  <c r="S174" i="44" s="1"/>
  <c r="R177" i="44"/>
  <c r="S177" i="44" s="1"/>
  <c r="T177" i="44" s="1"/>
  <c r="U177" i="44" s="1"/>
  <c r="V177" i="44" s="1"/>
  <c r="W177" i="44" s="1"/>
  <c r="X177" i="44" s="1"/>
  <c r="Y177" i="44" s="1"/>
  <c r="Z177" i="44" s="1"/>
  <c r="AA177" i="44" s="1"/>
  <c r="AB177" i="44" s="1"/>
  <c r="AC177" i="44" s="1"/>
  <c r="AD177" i="44" s="1"/>
  <c r="AE177" i="44" s="1"/>
  <c r="AF177" i="44" s="1"/>
  <c r="AG177" i="44" s="1"/>
  <c r="AH177" i="44" s="1"/>
  <c r="AI177" i="44" s="1"/>
  <c r="AJ177" i="44" s="1"/>
  <c r="AK177" i="44" s="1"/>
  <c r="AL177" i="44" s="1"/>
  <c r="AM177" i="44" s="1"/>
  <c r="AN177" i="44" s="1"/>
  <c r="AO177" i="44" s="1"/>
  <c r="AP177" i="44" s="1"/>
  <c r="AQ177" i="44" s="1"/>
  <c r="AR177" i="44" s="1"/>
  <c r="AS177" i="44" s="1"/>
  <c r="AT177" i="44" s="1"/>
  <c r="AU177" i="44" s="1"/>
  <c r="AV177" i="44" s="1"/>
  <c r="AW177" i="44" s="1"/>
  <c r="AX177" i="44" s="1"/>
  <c r="AY177" i="44" s="1"/>
  <c r="AZ177" i="44" s="1"/>
  <c r="BA177" i="44" s="1"/>
  <c r="BB177" i="44" s="1"/>
  <c r="BC177" i="44" s="1"/>
  <c r="BD177" i="44" s="1"/>
  <c r="BE177" i="44" s="1"/>
  <c r="BF177" i="44" s="1"/>
  <c r="BG177" i="44" s="1"/>
  <c r="BH177" i="44" s="1"/>
  <c r="BI177" i="44" s="1"/>
  <c r="BJ177" i="44" s="1"/>
  <c r="BK177" i="44" s="1"/>
  <c r="BL177" i="44" s="1"/>
  <c r="R180" i="44"/>
  <c r="S180" i="44" s="1"/>
  <c r="T180" i="44" s="1"/>
  <c r="U180" i="44" s="1"/>
  <c r="V180" i="44" s="1"/>
  <c r="W180" i="44" s="1"/>
  <c r="X180" i="44" s="1"/>
  <c r="Y180" i="44" s="1"/>
  <c r="Z180" i="44" s="1"/>
  <c r="AA180" i="44" s="1"/>
  <c r="AB180" i="44" s="1"/>
  <c r="AC180" i="44" s="1"/>
  <c r="AD180" i="44" s="1"/>
  <c r="AE180" i="44" s="1"/>
  <c r="AF180" i="44" s="1"/>
  <c r="AG180" i="44" s="1"/>
  <c r="AH180" i="44" s="1"/>
  <c r="AI180" i="44" s="1"/>
  <c r="AJ180" i="44" s="1"/>
  <c r="AK180" i="44" s="1"/>
  <c r="AL180" i="44" s="1"/>
  <c r="AM180" i="44" s="1"/>
  <c r="AN180" i="44" s="1"/>
  <c r="AO180" i="44" s="1"/>
  <c r="AP180" i="44" s="1"/>
  <c r="AQ180" i="44" s="1"/>
  <c r="AR180" i="44" s="1"/>
  <c r="AS180" i="44" s="1"/>
  <c r="AT180" i="44" s="1"/>
  <c r="AU180" i="44" s="1"/>
  <c r="AV180" i="44" s="1"/>
  <c r="AW180" i="44" s="1"/>
  <c r="AX180" i="44" s="1"/>
  <c r="AY180" i="44" s="1"/>
  <c r="AZ180" i="44" s="1"/>
  <c r="BA180" i="44" s="1"/>
  <c r="BB180" i="44" s="1"/>
  <c r="BC180" i="44" s="1"/>
  <c r="BD180" i="44" s="1"/>
  <c r="BE180" i="44" s="1"/>
  <c r="BF180" i="44" s="1"/>
  <c r="BG180" i="44" s="1"/>
  <c r="BH180" i="44" s="1"/>
  <c r="BI180" i="44" s="1"/>
  <c r="BJ180" i="44" s="1"/>
  <c r="BK180" i="44" s="1"/>
  <c r="BL180" i="44" s="1"/>
  <c r="R186" i="44"/>
  <c r="S186" i="44" s="1"/>
  <c r="R189" i="44"/>
  <c r="S189" i="44" s="1"/>
  <c r="R192" i="44"/>
  <c r="S192" i="44" s="1"/>
  <c r="R198" i="44"/>
  <c r="S198" i="44" s="1"/>
  <c r="R201" i="44"/>
  <c r="S201" i="44" s="1"/>
  <c r="R204" i="44"/>
  <c r="S204" i="44" s="1"/>
  <c r="R210" i="44"/>
  <c r="S210" i="44" s="1"/>
  <c r="T210" i="44" s="1"/>
  <c r="U210" i="44" s="1"/>
  <c r="V210" i="44" s="1"/>
  <c r="W210" i="44" s="1"/>
  <c r="X210" i="44" s="1"/>
  <c r="Y210" i="44" s="1"/>
  <c r="Z210" i="44" s="1"/>
  <c r="AA210" i="44" s="1"/>
  <c r="AB210" i="44" s="1"/>
  <c r="AC210" i="44" s="1"/>
  <c r="AD210" i="44" s="1"/>
  <c r="AE210" i="44" s="1"/>
  <c r="AF210" i="44" s="1"/>
  <c r="AG210" i="44" s="1"/>
  <c r="AH210" i="44" s="1"/>
  <c r="AI210" i="44" s="1"/>
  <c r="AJ210" i="44" s="1"/>
  <c r="AK210" i="44" s="1"/>
  <c r="AL210" i="44" s="1"/>
  <c r="AM210" i="44" s="1"/>
  <c r="AN210" i="44" s="1"/>
  <c r="AO210" i="44" s="1"/>
  <c r="AP210" i="44" s="1"/>
  <c r="AQ210" i="44" s="1"/>
  <c r="AR210" i="44" s="1"/>
  <c r="AS210" i="44" s="1"/>
  <c r="AT210" i="44" s="1"/>
  <c r="AU210" i="44" s="1"/>
  <c r="AV210" i="44" s="1"/>
  <c r="AW210" i="44" s="1"/>
  <c r="AX210" i="44" s="1"/>
  <c r="AY210" i="44" s="1"/>
  <c r="AZ210" i="44" s="1"/>
  <c r="BA210" i="44" s="1"/>
  <c r="BB210" i="44" s="1"/>
  <c r="BC210" i="44" s="1"/>
  <c r="BD210" i="44" s="1"/>
  <c r="BE210" i="44" s="1"/>
  <c r="BF210" i="44" s="1"/>
  <c r="BG210" i="44" s="1"/>
  <c r="BH210" i="44" s="1"/>
  <c r="BI210" i="44" s="1"/>
  <c r="BJ210" i="44" s="1"/>
  <c r="BK210" i="44" s="1"/>
  <c r="BL210" i="44" s="1"/>
  <c r="R213" i="44"/>
  <c r="S213" i="44" s="1"/>
  <c r="T213" i="44" s="1"/>
  <c r="U213" i="44" s="1"/>
  <c r="V213" i="44" s="1"/>
  <c r="W213" i="44" s="1"/>
  <c r="X213" i="44" s="1"/>
  <c r="Y213" i="44" s="1"/>
  <c r="Z213" i="44" s="1"/>
  <c r="AA213" i="44" s="1"/>
  <c r="AB213" i="44" s="1"/>
  <c r="AC213" i="44" s="1"/>
  <c r="AD213" i="44" s="1"/>
  <c r="AE213" i="44" s="1"/>
  <c r="AF213" i="44" s="1"/>
  <c r="AG213" i="44" s="1"/>
  <c r="AH213" i="44" s="1"/>
  <c r="AI213" i="44" s="1"/>
  <c r="AJ213" i="44" s="1"/>
  <c r="AK213" i="44" s="1"/>
  <c r="AL213" i="44" s="1"/>
  <c r="AM213" i="44" s="1"/>
  <c r="AN213" i="44" s="1"/>
  <c r="AO213" i="44" s="1"/>
  <c r="AP213" i="44" s="1"/>
  <c r="AQ213" i="44" s="1"/>
  <c r="AR213" i="44" s="1"/>
  <c r="AS213" i="44" s="1"/>
  <c r="AT213" i="44" s="1"/>
  <c r="AU213" i="44" s="1"/>
  <c r="AV213" i="44" s="1"/>
  <c r="AW213" i="44" s="1"/>
  <c r="AX213" i="44" s="1"/>
  <c r="AY213" i="44" s="1"/>
  <c r="AZ213" i="44" s="1"/>
  <c r="BA213" i="44" s="1"/>
  <c r="BB213" i="44" s="1"/>
  <c r="BC213" i="44" s="1"/>
  <c r="BD213" i="44" s="1"/>
  <c r="BE213" i="44" s="1"/>
  <c r="BF213" i="44" s="1"/>
  <c r="BG213" i="44" s="1"/>
  <c r="BH213" i="44" s="1"/>
  <c r="BI213" i="44" s="1"/>
  <c r="BJ213" i="44" s="1"/>
  <c r="BK213" i="44" s="1"/>
  <c r="BL213" i="44" s="1"/>
  <c r="R330" i="44"/>
  <c r="S330" i="44" s="1"/>
  <c r="T330" i="44" s="1"/>
  <c r="R535" i="44"/>
  <c r="S535" i="44" s="1"/>
  <c r="T535" i="44" s="1"/>
  <c r="U535" i="44" s="1"/>
  <c r="V535" i="44" s="1"/>
  <c r="W535" i="44" s="1"/>
  <c r="X535" i="44" s="1"/>
  <c r="Y535" i="44" s="1"/>
  <c r="Z535" i="44" s="1"/>
  <c r="AA535" i="44" s="1"/>
  <c r="AB535" i="44" s="1"/>
  <c r="AC535" i="44" s="1"/>
  <c r="AD535" i="44" s="1"/>
  <c r="AE535" i="44" s="1"/>
  <c r="AF535" i="44" s="1"/>
  <c r="AG535" i="44" s="1"/>
  <c r="AH535" i="44" s="1"/>
  <c r="AI535" i="44" s="1"/>
  <c r="AJ535" i="44" s="1"/>
  <c r="AK535" i="44" s="1"/>
  <c r="AL535" i="44" s="1"/>
  <c r="AM535" i="44" s="1"/>
  <c r="AN535" i="44" s="1"/>
  <c r="AO535" i="44" s="1"/>
  <c r="AP535" i="44" s="1"/>
  <c r="AQ535" i="44" s="1"/>
  <c r="AR535" i="44" s="1"/>
  <c r="AS535" i="44" s="1"/>
  <c r="AT535" i="44" s="1"/>
  <c r="AU535" i="44" s="1"/>
  <c r="AV535" i="44" s="1"/>
  <c r="AW535" i="44" s="1"/>
  <c r="AX535" i="44" s="1"/>
  <c r="AY535" i="44" s="1"/>
  <c r="AZ535" i="44" s="1"/>
  <c r="BA535" i="44" s="1"/>
  <c r="BB535" i="44" s="1"/>
  <c r="BC535" i="44" s="1"/>
  <c r="BD535" i="44" s="1"/>
  <c r="BE535" i="44" s="1"/>
  <c r="BF535" i="44" s="1"/>
  <c r="BG535" i="44" s="1"/>
  <c r="BH535" i="44" s="1"/>
  <c r="BI535" i="44" s="1"/>
  <c r="BJ535" i="44" s="1"/>
  <c r="BK535" i="44" s="1"/>
  <c r="BL535" i="44" s="1"/>
  <c r="R538" i="44"/>
  <c r="R541" i="44"/>
  <c r="R544" i="44"/>
  <c r="R547" i="44"/>
  <c r="S547" i="44" s="1"/>
  <c r="T547" i="44" s="1"/>
  <c r="U547" i="44" s="1"/>
  <c r="V547" i="44" s="1"/>
  <c r="W547" i="44" s="1"/>
  <c r="X547" i="44" s="1"/>
  <c r="Y547" i="44" s="1"/>
  <c r="Z547" i="44" s="1"/>
  <c r="AA547" i="44" s="1"/>
  <c r="AB547" i="44" s="1"/>
  <c r="AC547" i="44" s="1"/>
  <c r="AD547" i="44" s="1"/>
  <c r="AE547" i="44" s="1"/>
  <c r="AF547" i="44" s="1"/>
  <c r="AG547" i="44" s="1"/>
  <c r="AH547" i="44" s="1"/>
  <c r="AI547" i="44" s="1"/>
  <c r="AJ547" i="44" s="1"/>
  <c r="AK547" i="44" s="1"/>
  <c r="AL547" i="44" s="1"/>
  <c r="AM547" i="44" s="1"/>
  <c r="AN547" i="44" s="1"/>
  <c r="AO547" i="44" s="1"/>
  <c r="AP547" i="44" s="1"/>
  <c r="AQ547" i="44" s="1"/>
  <c r="AR547" i="44" s="1"/>
  <c r="AS547" i="44" s="1"/>
  <c r="AT547" i="44" s="1"/>
  <c r="AU547" i="44" s="1"/>
  <c r="AV547" i="44" s="1"/>
  <c r="AW547" i="44" s="1"/>
  <c r="AX547" i="44" s="1"/>
  <c r="AY547" i="44" s="1"/>
  <c r="AZ547" i="44" s="1"/>
  <c r="BA547" i="44" s="1"/>
  <c r="BB547" i="44" s="1"/>
  <c r="BC547" i="44" s="1"/>
  <c r="BD547" i="44" s="1"/>
  <c r="BE547" i="44" s="1"/>
  <c r="BF547" i="44" s="1"/>
  <c r="BG547" i="44" s="1"/>
  <c r="BH547" i="44" s="1"/>
  <c r="BI547" i="44" s="1"/>
  <c r="BJ547" i="44" s="1"/>
  <c r="BK547" i="44" s="1"/>
  <c r="BL547" i="44" s="1"/>
  <c r="R550" i="44"/>
  <c r="S550" i="44" s="1"/>
  <c r="T550" i="44" s="1"/>
  <c r="U550" i="44" s="1"/>
  <c r="V550" i="44" s="1"/>
  <c r="W550" i="44" s="1"/>
  <c r="X550" i="44" s="1"/>
  <c r="Y550" i="44" s="1"/>
  <c r="Z550" i="44" s="1"/>
  <c r="AA550" i="44" s="1"/>
  <c r="AB550" i="44" s="1"/>
  <c r="AC550" i="44" s="1"/>
  <c r="AD550" i="44" s="1"/>
  <c r="AE550" i="44" s="1"/>
  <c r="AF550" i="44" s="1"/>
  <c r="AG550" i="44" s="1"/>
  <c r="AH550" i="44" s="1"/>
  <c r="AI550" i="44" s="1"/>
  <c r="AJ550" i="44" s="1"/>
  <c r="AK550" i="44" s="1"/>
  <c r="AL550" i="44" s="1"/>
  <c r="AM550" i="44" s="1"/>
  <c r="AN550" i="44" s="1"/>
  <c r="AO550" i="44" s="1"/>
  <c r="AP550" i="44" s="1"/>
  <c r="AQ550" i="44" s="1"/>
  <c r="AR550" i="44" s="1"/>
  <c r="AS550" i="44" s="1"/>
  <c r="AT550" i="44" s="1"/>
  <c r="AU550" i="44" s="1"/>
  <c r="AV550" i="44" s="1"/>
  <c r="AW550" i="44" s="1"/>
  <c r="AX550" i="44" s="1"/>
  <c r="AY550" i="44" s="1"/>
  <c r="AZ550" i="44" s="1"/>
  <c r="BA550" i="44" s="1"/>
  <c r="BB550" i="44" s="1"/>
  <c r="BC550" i="44" s="1"/>
  <c r="BD550" i="44" s="1"/>
  <c r="BE550" i="44" s="1"/>
  <c r="BF550" i="44" s="1"/>
  <c r="BG550" i="44" s="1"/>
  <c r="BH550" i="44" s="1"/>
  <c r="BI550" i="44" s="1"/>
  <c r="BJ550" i="44" s="1"/>
  <c r="BK550" i="44" s="1"/>
  <c r="BL550" i="44" s="1"/>
  <c r="R565" i="44"/>
  <c r="S565" i="44" s="1"/>
  <c r="T565" i="44" s="1"/>
  <c r="U565" i="44" s="1"/>
  <c r="V565" i="44" s="1"/>
  <c r="W565" i="44" s="1"/>
  <c r="X565" i="44" s="1"/>
  <c r="Y565" i="44" s="1"/>
  <c r="Z565" i="44" s="1"/>
  <c r="AA565" i="44" s="1"/>
  <c r="AB565" i="44" s="1"/>
  <c r="AC565" i="44" s="1"/>
  <c r="AD565" i="44" s="1"/>
  <c r="AE565" i="44" s="1"/>
  <c r="AF565" i="44" s="1"/>
  <c r="AG565" i="44" s="1"/>
  <c r="AH565" i="44" s="1"/>
  <c r="AI565" i="44" s="1"/>
  <c r="AJ565" i="44" s="1"/>
  <c r="AK565" i="44" s="1"/>
  <c r="AL565" i="44" s="1"/>
  <c r="AM565" i="44" s="1"/>
  <c r="AN565" i="44" s="1"/>
  <c r="AO565" i="44" s="1"/>
  <c r="AP565" i="44" s="1"/>
  <c r="AQ565" i="44" s="1"/>
  <c r="AR565" i="44" s="1"/>
  <c r="AS565" i="44" s="1"/>
  <c r="AT565" i="44" s="1"/>
  <c r="AU565" i="44" s="1"/>
  <c r="AV565" i="44" s="1"/>
  <c r="AW565" i="44" s="1"/>
  <c r="AX565" i="44" s="1"/>
  <c r="AY565" i="44" s="1"/>
  <c r="AZ565" i="44" s="1"/>
  <c r="BA565" i="44" s="1"/>
  <c r="BB565" i="44" s="1"/>
  <c r="BC565" i="44" s="1"/>
  <c r="BD565" i="44" s="1"/>
  <c r="BE565" i="44" s="1"/>
  <c r="BF565" i="44" s="1"/>
  <c r="BG565" i="44" s="1"/>
  <c r="BH565" i="44" s="1"/>
  <c r="BI565" i="44" s="1"/>
  <c r="BJ565" i="44" s="1"/>
  <c r="BK565" i="44" s="1"/>
  <c r="BL565" i="44" s="1"/>
  <c r="R598" i="44"/>
  <c r="S598" i="44" s="1"/>
  <c r="T598" i="44" s="1"/>
  <c r="U598" i="44" s="1"/>
  <c r="V598" i="44" s="1"/>
  <c r="W598" i="44" s="1"/>
  <c r="X598" i="44" s="1"/>
  <c r="Y598" i="44" s="1"/>
  <c r="Z598" i="44" s="1"/>
  <c r="AA598" i="44" s="1"/>
  <c r="AB598" i="44" s="1"/>
  <c r="AC598" i="44" s="1"/>
  <c r="AD598" i="44" s="1"/>
  <c r="AE598" i="44" s="1"/>
  <c r="AF598" i="44" s="1"/>
  <c r="AG598" i="44" s="1"/>
  <c r="AH598" i="44" s="1"/>
  <c r="AI598" i="44" s="1"/>
  <c r="AJ598" i="44" s="1"/>
  <c r="AK598" i="44" s="1"/>
  <c r="AL598" i="44" s="1"/>
  <c r="AM598" i="44" s="1"/>
  <c r="AN598" i="44" s="1"/>
  <c r="AO598" i="44" s="1"/>
  <c r="AP598" i="44" s="1"/>
  <c r="AQ598" i="44" s="1"/>
  <c r="AR598" i="44" s="1"/>
  <c r="AS598" i="44" s="1"/>
  <c r="AT598" i="44" s="1"/>
  <c r="AU598" i="44" s="1"/>
  <c r="AV598" i="44" s="1"/>
  <c r="AW598" i="44" s="1"/>
  <c r="AX598" i="44" s="1"/>
  <c r="AY598" i="44" s="1"/>
  <c r="AZ598" i="44" s="1"/>
  <c r="BA598" i="44" s="1"/>
  <c r="BB598" i="44" s="1"/>
  <c r="BC598" i="44" s="1"/>
  <c r="BD598" i="44" s="1"/>
  <c r="BE598" i="44" s="1"/>
  <c r="BF598" i="44" s="1"/>
  <c r="BG598" i="44" s="1"/>
  <c r="BH598" i="44" s="1"/>
  <c r="BI598" i="44" s="1"/>
  <c r="BJ598" i="44" s="1"/>
  <c r="BK598" i="44" s="1"/>
  <c r="BL598" i="44" s="1"/>
  <c r="R601" i="44"/>
  <c r="S601" i="44" s="1"/>
  <c r="T601" i="44" s="1"/>
  <c r="U601" i="44" s="1"/>
  <c r="V601" i="44" s="1"/>
  <c r="W601" i="44" s="1"/>
  <c r="X601" i="44" s="1"/>
  <c r="Y601" i="44" s="1"/>
  <c r="Z601" i="44" s="1"/>
  <c r="AA601" i="44" s="1"/>
  <c r="AB601" i="44" s="1"/>
  <c r="AC601" i="44" s="1"/>
  <c r="AD601" i="44" s="1"/>
  <c r="AE601" i="44" s="1"/>
  <c r="AF601" i="44" s="1"/>
  <c r="AG601" i="44" s="1"/>
  <c r="AH601" i="44" s="1"/>
  <c r="AI601" i="44" s="1"/>
  <c r="AJ601" i="44" s="1"/>
  <c r="AK601" i="44" s="1"/>
  <c r="AL601" i="44" s="1"/>
  <c r="AM601" i="44" s="1"/>
  <c r="AN601" i="44" s="1"/>
  <c r="AO601" i="44" s="1"/>
  <c r="AP601" i="44" s="1"/>
  <c r="AQ601" i="44" s="1"/>
  <c r="AR601" i="44" s="1"/>
  <c r="AS601" i="44" s="1"/>
  <c r="AT601" i="44" s="1"/>
  <c r="AU601" i="44" s="1"/>
  <c r="AV601" i="44" s="1"/>
  <c r="AW601" i="44" s="1"/>
  <c r="AX601" i="44" s="1"/>
  <c r="AY601" i="44" s="1"/>
  <c r="AZ601" i="44" s="1"/>
  <c r="BA601" i="44" s="1"/>
  <c r="BB601" i="44" s="1"/>
  <c r="BC601" i="44" s="1"/>
  <c r="BD601" i="44" s="1"/>
  <c r="BE601" i="44" s="1"/>
  <c r="BF601" i="44" s="1"/>
  <c r="BG601" i="44" s="1"/>
  <c r="BH601" i="44" s="1"/>
  <c r="BI601" i="44" s="1"/>
  <c r="BJ601" i="44" s="1"/>
  <c r="BK601" i="44" s="1"/>
  <c r="BL601" i="44" s="1"/>
  <c r="R607" i="44"/>
  <c r="S607" i="44" s="1"/>
  <c r="T607" i="44" s="1"/>
  <c r="U607" i="44" s="1"/>
  <c r="V607" i="44" s="1"/>
  <c r="W607" i="44" s="1"/>
  <c r="X607" i="44" s="1"/>
  <c r="Y607" i="44" s="1"/>
  <c r="Z607" i="44" s="1"/>
  <c r="AA607" i="44" s="1"/>
  <c r="AB607" i="44" s="1"/>
  <c r="AC607" i="44" s="1"/>
  <c r="AD607" i="44" s="1"/>
  <c r="AE607" i="44" s="1"/>
  <c r="AF607" i="44" s="1"/>
  <c r="AG607" i="44" s="1"/>
  <c r="AH607" i="44" s="1"/>
  <c r="AI607" i="44" s="1"/>
  <c r="AJ607" i="44" s="1"/>
  <c r="AK607" i="44" s="1"/>
  <c r="AL607" i="44" s="1"/>
  <c r="AM607" i="44" s="1"/>
  <c r="AN607" i="44" s="1"/>
  <c r="AO607" i="44" s="1"/>
  <c r="AP607" i="44" s="1"/>
  <c r="AQ607" i="44" s="1"/>
  <c r="AR607" i="44" s="1"/>
  <c r="AS607" i="44" s="1"/>
  <c r="AT607" i="44" s="1"/>
  <c r="AU607" i="44" s="1"/>
  <c r="AV607" i="44" s="1"/>
  <c r="AW607" i="44" s="1"/>
  <c r="AX607" i="44" s="1"/>
  <c r="AY607" i="44" s="1"/>
  <c r="AZ607" i="44" s="1"/>
  <c r="BA607" i="44" s="1"/>
  <c r="BB607" i="44" s="1"/>
  <c r="BC607" i="44" s="1"/>
  <c r="BD607" i="44" s="1"/>
  <c r="BE607" i="44" s="1"/>
  <c r="BF607" i="44" s="1"/>
  <c r="BG607" i="44" s="1"/>
  <c r="BH607" i="44" s="1"/>
  <c r="BI607" i="44" s="1"/>
  <c r="BJ607" i="44" s="1"/>
  <c r="BK607" i="44" s="1"/>
  <c r="BL607" i="44" s="1"/>
  <c r="R616" i="44"/>
  <c r="R619" i="44"/>
  <c r="R622" i="44"/>
  <c r="S622" i="44" s="1"/>
  <c r="T622" i="44" s="1"/>
  <c r="U622" i="44" s="1"/>
  <c r="V622" i="44" s="1"/>
  <c r="W622" i="44" s="1"/>
  <c r="X622" i="44" s="1"/>
  <c r="Y622" i="44" s="1"/>
  <c r="Z622" i="44" s="1"/>
  <c r="AA622" i="44" s="1"/>
  <c r="AB622" i="44" s="1"/>
  <c r="AC622" i="44" s="1"/>
  <c r="AD622" i="44" s="1"/>
  <c r="AE622" i="44" s="1"/>
  <c r="AF622" i="44" s="1"/>
  <c r="AG622" i="44" s="1"/>
  <c r="AH622" i="44" s="1"/>
  <c r="AI622" i="44" s="1"/>
  <c r="AJ622" i="44" s="1"/>
  <c r="AK622" i="44" s="1"/>
  <c r="AL622" i="44" s="1"/>
  <c r="AM622" i="44" s="1"/>
  <c r="AN622" i="44" s="1"/>
  <c r="AO622" i="44" s="1"/>
  <c r="AP622" i="44" s="1"/>
  <c r="AQ622" i="44" s="1"/>
  <c r="AR622" i="44" s="1"/>
  <c r="AS622" i="44" s="1"/>
  <c r="AT622" i="44" s="1"/>
  <c r="AU622" i="44" s="1"/>
  <c r="AV622" i="44" s="1"/>
  <c r="AW622" i="44" s="1"/>
  <c r="AX622" i="44" s="1"/>
  <c r="AY622" i="44" s="1"/>
  <c r="AZ622" i="44" s="1"/>
  <c r="BA622" i="44" s="1"/>
  <c r="BB622" i="44" s="1"/>
  <c r="BC622" i="44" s="1"/>
  <c r="BD622" i="44" s="1"/>
  <c r="BE622" i="44" s="1"/>
  <c r="BF622" i="44" s="1"/>
  <c r="BG622" i="44" s="1"/>
  <c r="BH622" i="44" s="1"/>
  <c r="BI622" i="44" s="1"/>
  <c r="BJ622" i="44" s="1"/>
  <c r="BK622" i="44" s="1"/>
  <c r="BL622" i="44" s="1"/>
  <c r="U165" i="44"/>
  <c r="V165" i="44" s="1"/>
  <c r="W165" i="44" s="1"/>
  <c r="X165" i="44" s="1"/>
  <c r="Y165" i="44" s="1"/>
  <c r="Z165" i="44" s="1"/>
  <c r="AA165" i="44" s="1"/>
  <c r="AB165" i="44" s="1"/>
  <c r="AC165" i="44" s="1"/>
  <c r="AD165" i="44" s="1"/>
  <c r="AE165" i="44" s="1"/>
  <c r="AF165" i="44" s="1"/>
  <c r="AG165" i="44" s="1"/>
  <c r="AH165" i="44" s="1"/>
  <c r="AI165" i="44" s="1"/>
  <c r="AJ165" i="44" s="1"/>
  <c r="AK165" i="44" s="1"/>
  <c r="AL165" i="44" s="1"/>
  <c r="AM165" i="44" s="1"/>
  <c r="AN165" i="44" s="1"/>
  <c r="AO165" i="44" s="1"/>
  <c r="AP165" i="44" s="1"/>
  <c r="AQ165" i="44" s="1"/>
  <c r="AR165" i="44" s="1"/>
  <c r="AS165" i="44" s="1"/>
  <c r="AT165" i="44" s="1"/>
  <c r="AU165" i="44" s="1"/>
  <c r="AV165" i="44" s="1"/>
  <c r="AW165" i="44" s="1"/>
  <c r="AX165" i="44" s="1"/>
  <c r="AY165" i="44" s="1"/>
  <c r="AZ165" i="44" s="1"/>
  <c r="BA165" i="44" s="1"/>
  <c r="BB165" i="44" s="1"/>
  <c r="BC165" i="44" s="1"/>
  <c r="BD165" i="44" s="1"/>
  <c r="BE165" i="44" s="1"/>
  <c r="BF165" i="44" s="1"/>
  <c r="BG165" i="44" s="1"/>
  <c r="BH165" i="44" s="1"/>
  <c r="BI165" i="44" s="1"/>
  <c r="BJ165" i="44" s="1"/>
  <c r="BK165" i="44" s="1"/>
  <c r="BL165" i="44" s="1"/>
  <c r="U342" i="44"/>
  <c r="V342" i="44" s="1"/>
  <c r="W342" i="44" s="1"/>
  <c r="X342" i="44" s="1"/>
  <c r="Y342" i="44" s="1"/>
  <c r="Z342" i="44" s="1"/>
  <c r="AA342" i="44" s="1"/>
  <c r="AB342" i="44" s="1"/>
  <c r="AC342" i="44" s="1"/>
  <c r="AD342" i="44" s="1"/>
  <c r="AE342" i="44" s="1"/>
  <c r="AF342" i="44" s="1"/>
  <c r="AG342" i="44" s="1"/>
  <c r="AH342" i="44" s="1"/>
  <c r="AI342" i="44" s="1"/>
  <c r="AJ342" i="44" s="1"/>
  <c r="AK342" i="44" s="1"/>
  <c r="AL342" i="44" s="1"/>
  <c r="AM342" i="44" s="1"/>
  <c r="AN342" i="44" s="1"/>
  <c r="AO342" i="44" s="1"/>
  <c r="AP342" i="44" s="1"/>
  <c r="AQ342" i="44" s="1"/>
  <c r="AR342" i="44" s="1"/>
  <c r="AS342" i="44" s="1"/>
  <c r="AT342" i="44" s="1"/>
  <c r="AU342" i="44" s="1"/>
  <c r="AV342" i="44" s="1"/>
  <c r="AW342" i="44" s="1"/>
  <c r="AX342" i="44" s="1"/>
  <c r="AY342" i="44" s="1"/>
  <c r="AZ342" i="44" s="1"/>
  <c r="BA342" i="44" s="1"/>
  <c r="BB342" i="44" s="1"/>
  <c r="BC342" i="44" s="1"/>
  <c r="BD342" i="44" s="1"/>
  <c r="BE342" i="44" s="1"/>
  <c r="BF342" i="44" s="1"/>
  <c r="BG342" i="44" s="1"/>
  <c r="BH342" i="44" s="1"/>
  <c r="BI342" i="44" s="1"/>
  <c r="BJ342" i="44" s="1"/>
  <c r="BK342" i="44" s="1"/>
  <c r="BL342" i="44" s="1"/>
  <c r="U348" i="44"/>
  <c r="V348" i="44" s="1"/>
  <c r="W348" i="44" s="1"/>
  <c r="X348" i="44" s="1"/>
  <c r="Y348" i="44" s="1"/>
  <c r="Z348" i="44" s="1"/>
  <c r="AA348" i="44" s="1"/>
  <c r="AB348" i="44" s="1"/>
  <c r="AC348" i="44" s="1"/>
  <c r="AD348" i="44" s="1"/>
  <c r="AE348" i="44" s="1"/>
  <c r="AF348" i="44" s="1"/>
  <c r="AG348" i="44" s="1"/>
  <c r="AH348" i="44" s="1"/>
  <c r="AI348" i="44" s="1"/>
  <c r="AJ348" i="44" s="1"/>
  <c r="AK348" i="44" s="1"/>
  <c r="AL348" i="44" s="1"/>
  <c r="AM348" i="44" s="1"/>
  <c r="AN348" i="44" s="1"/>
  <c r="AO348" i="44" s="1"/>
  <c r="AP348" i="44" s="1"/>
  <c r="AQ348" i="44" s="1"/>
  <c r="AR348" i="44" s="1"/>
  <c r="AS348" i="44" s="1"/>
  <c r="AT348" i="44" s="1"/>
  <c r="AU348" i="44" s="1"/>
  <c r="AV348" i="44" s="1"/>
  <c r="AW348" i="44" s="1"/>
  <c r="AX348" i="44" s="1"/>
  <c r="AY348" i="44" s="1"/>
  <c r="AZ348" i="44" s="1"/>
  <c r="BA348" i="44" s="1"/>
  <c r="BB348" i="44" s="1"/>
  <c r="BC348" i="44" s="1"/>
  <c r="BD348" i="44" s="1"/>
  <c r="BE348" i="44" s="1"/>
  <c r="BF348" i="44" s="1"/>
  <c r="BG348" i="44" s="1"/>
  <c r="BH348" i="44" s="1"/>
  <c r="BI348" i="44" s="1"/>
  <c r="BJ348" i="44" s="1"/>
  <c r="BK348" i="44" s="1"/>
  <c r="BL348" i="44" s="1"/>
  <c r="U354" i="44"/>
  <c r="V354" i="44" s="1"/>
  <c r="W354" i="44" s="1"/>
  <c r="X354" i="44" s="1"/>
  <c r="Y354" i="44" s="1"/>
  <c r="Z354" i="44" s="1"/>
  <c r="AA354" i="44" s="1"/>
  <c r="AB354" i="44" s="1"/>
  <c r="AC354" i="44" s="1"/>
  <c r="AD354" i="44" s="1"/>
  <c r="AE354" i="44" s="1"/>
  <c r="AF354" i="44" s="1"/>
  <c r="AG354" i="44" s="1"/>
  <c r="AH354" i="44" s="1"/>
  <c r="AI354" i="44" s="1"/>
  <c r="AJ354" i="44" s="1"/>
  <c r="AK354" i="44" s="1"/>
  <c r="AL354" i="44" s="1"/>
  <c r="AM354" i="44" s="1"/>
  <c r="AN354" i="44" s="1"/>
  <c r="AO354" i="44" s="1"/>
  <c r="AP354" i="44" s="1"/>
  <c r="AQ354" i="44" s="1"/>
  <c r="AR354" i="44" s="1"/>
  <c r="AS354" i="44" s="1"/>
  <c r="AT354" i="44" s="1"/>
  <c r="AU354" i="44" s="1"/>
  <c r="AV354" i="44" s="1"/>
  <c r="AW354" i="44" s="1"/>
  <c r="AX354" i="44" s="1"/>
  <c r="AY354" i="44" s="1"/>
  <c r="AZ354" i="44" s="1"/>
  <c r="BA354" i="44" s="1"/>
  <c r="BB354" i="44" s="1"/>
  <c r="BC354" i="44" s="1"/>
  <c r="BD354" i="44" s="1"/>
  <c r="BE354" i="44" s="1"/>
  <c r="BF354" i="44" s="1"/>
  <c r="BG354" i="44" s="1"/>
  <c r="BH354" i="44" s="1"/>
  <c r="BI354" i="44" s="1"/>
  <c r="BJ354" i="44" s="1"/>
  <c r="BK354" i="44" s="1"/>
  <c r="BL354" i="44" s="1"/>
  <c r="U357" i="44"/>
  <c r="V357" i="44" s="1"/>
  <c r="W357" i="44" s="1"/>
  <c r="X357" i="44" s="1"/>
  <c r="Y357" i="44" s="1"/>
  <c r="Z357" i="44" s="1"/>
  <c r="AA357" i="44" s="1"/>
  <c r="AB357" i="44" s="1"/>
  <c r="AC357" i="44" s="1"/>
  <c r="AD357" i="44" s="1"/>
  <c r="AE357" i="44" s="1"/>
  <c r="AF357" i="44" s="1"/>
  <c r="AG357" i="44" s="1"/>
  <c r="AH357" i="44" s="1"/>
  <c r="AI357" i="44" s="1"/>
  <c r="AJ357" i="44" s="1"/>
  <c r="AK357" i="44" s="1"/>
  <c r="AL357" i="44" s="1"/>
  <c r="AM357" i="44" s="1"/>
  <c r="AN357" i="44" s="1"/>
  <c r="AO357" i="44" s="1"/>
  <c r="AP357" i="44" s="1"/>
  <c r="AQ357" i="44" s="1"/>
  <c r="AR357" i="44" s="1"/>
  <c r="AS357" i="44" s="1"/>
  <c r="AT357" i="44" s="1"/>
  <c r="AU357" i="44" s="1"/>
  <c r="AV357" i="44" s="1"/>
  <c r="AW357" i="44" s="1"/>
  <c r="AX357" i="44" s="1"/>
  <c r="AY357" i="44" s="1"/>
  <c r="AZ357" i="44" s="1"/>
  <c r="BA357" i="44" s="1"/>
  <c r="BB357" i="44" s="1"/>
  <c r="BC357" i="44" s="1"/>
  <c r="BD357" i="44" s="1"/>
  <c r="BE357" i="44" s="1"/>
  <c r="BF357" i="44" s="1"/>
  <c r="BG357" i="44" s="1"/>
  <c r="BH357" i="44" s="1"/>
  <c r="BI357" i="44" s="1"/>
  <c r="BJ357" i="44" s="1"/>
  <c r="BK357" i="44" s="1"/>
  <c r="BL357" i="44" s="1"/>
  <c r="U360" i="44"/>
  <c r="V360" i="44" s="1"/>
  <c r="W360" i="44" s="1"/>
  <c r="X360" i="44" s="1"/>
  <c r="Y360" i="44" s="1"/>
  <c r="Z360" i="44" s="1"/>
  <c r="AA360" i="44" s="1"/>
  <c r="AB360" i="44" s="1"/>
  <c r="AC360" i="44" s="1"/>
  <c r="AD360" i="44" s="1"/>
  <c r="AE360" i="44" s="1"/>
  <c r="AF360" i="44" s="1"/>
  <c r="AG360" i="44" s="1"/>
  <c r="AH360" i="44" s="1"/>
  <c r="AI360" i="44" s="1"/>
  <c r="AJ360" i="44" s="1"/>
  <c r="AK360" i="44" s="1"/>
  <c r="AL360" i="44" s="1"/>
  <c r="AM360" i="44" s="1"/>
  <c r="AN360" i="44" s="1"/>
  <c r="AO360" i="44" s="1"/>
  <c r="AP360" i="44" s="1"/>
  <c r="AQ360" i="44" s="1"/>
  <c r="AR360" i="44" s="1"/>
  <c r="AS360" i="44" s="1"/>
  <c r="AT360" i="44" s="1"/>
  <c r="AU360" i="44" s="1"/>
  <c r="AV360" i="44" s="1"/>
  <c r="AW360" i="44" s="1"/>
  <c r="AX360" i="44" s="1"/>
  <c r="AY360" i="44" s="1"/>
  <c r="AZ360" i="44" s="1"/>
  <c r="BA360" i="44" s="1"/>
  <c r="BB360" i="44" s="1"/>
  <c r="BC360" i="44" s="1"/>
  <c r="BD360" i="44" s="1"/>
  <c r="BE360" i="44" s="1"/>
  <c r="BF360" i="44" s="1"/>
  <c r="BG360" i="44" s="1"/>
  <c r="BH360" i="44" s="1"/>
  <c r="BI360" i="44" s="1"/>
  <c r="BJ360" i="44" s="1"/>
  <c r="BK360" i="44" s="1"/>
  <c r="BL360" i="44" s="1"/>
  <c r="U374" i="44"/>
  <c r="V374" i="44" s="1"/>
  <c r="W374" i="44" s="1"/>
  <c r="X374" i="44" s="1"/>
  <c r="Y374" i="44" s="1"/>
  <c r="Z374" i="44" s="1"/>
  <c r="AA374" i="44" s="1"/>
  <c r="AB374" i="44" s="1"/>
  <c r="AC374" i="44" s="1"/>
  <c r="AD374" i="44" s="1"/>
  <c r="AE374" i="44" s="1"/>
  <c r="AF374" i="44" s="1"/>
  <c r="AG374" i="44" s="1"/>
  <c r="AH374" i="44" s="1"/>
  <c r="AI374" i="44" s="1"/>
  <c r="AJ374" i="44" s="1"/>
  <c r="AK374" i="44" s="1"/>
  <c r="AL374" i="44" s="1"/>
  <c r="AM374" i="44" s="1"/>
  <c r="AN374" i="44" s="1"/>
  <c r="AO374" i="44" s="1"/>
  <c r="AP374" i="44" s="1"/>
  <c r="AQ374" i="44" s="1"/>
  <c r="AR374" i="44" s="1"/>
  <c r="AS374" i="44" s="1"/>
  <c r="AT374" i="44" s="1"/>
  <c r="AU374" i="44" s="1"/>
  <c r="AV374" i="44" s="1"/>
  <c r="AW374" i="44" s="1"/>
  <c r="AX374" i="44" s="1"/>
  <c r="AY374" i="44" s="1"/>
  <c r="AZ374" i="44" s="1"/>
  <c r="BA374" i="44" s="1"/>
  <c r="BB374" i="44" s="1"/>
  <c r="BC374" i="44" s="1"/>
  <c r="BD374" i="44" s="1"/>
  <c r="BE374" i="44" s="1"/>
  <c r="BF374" i="44" s="1"/>
  <c r="BG374" i="44" s="1"/>
  <c r="BH374" i="44" s="1"/>
  <c r="BI374" i="44" s="1"/>
  <c r="BJ374" i="44" s="1"/>
  <c r="BK374" i="44" s="1"/>
  <c r="BL374" i="44" s="1"/>
  <c r="U380" i="44"/>
  <c r="V380" i="44" s="1"/>
  <c r="W380" i="44" s="1"/>
  <c r="X380" i="44" s="1"/>
  <c r="Y380" i="44" s="1"/>
  <c r="Z380" i="44" s="1"/>
  <c r="AA380" i="44" s="1"/>
  <c r="AB380" i="44" s="1"/>
  <c r="AC380" i="44" s="1"/>
  <c r="AD380" i="44" s="1"/>
  <c r="AE380" i="44" s="1"/>
  <c r="AF380" i="44" s="1"/>
  <c r="AG380" i="44" s="1"/>
  <c r="AH380" i="44" s="1"/>
  <c r="AI380" i="44" s="1"/>
  <c r="AJ380" i="44" s="1"/>
  <c r="AK380" i="44" s="1"/>
  <c r="AL380" i="44" s="1"/>
  <c r="AM380" i="44" s="1"/>
  <c r="AN380" i="44" s="1"/>
  <c r="AO380" i="44" s="1"/>
  <c r="AP380" i="44" s="1"/>
  <c r="AQ380" i="44" s="1"/>
  <c r="AR380" i="44" s="1"/>
  <c r="AS380" i="44" s="1"/>
  <c r="AT380" i="44" s="1"/>
  <c r="AU380" i="44" s="1"/>
  <c r="AV380" i="44" s="1"/>
  <c r="AW380" i="44" s="1"/>
  <c r="AX380" i="44" s="1"/>
  <c r="AY380" i="44" s="1"/>
  <c r="AZ380" i="44" s="1"/>
  <c r="BA380" i="44" s="1"/>
  <c r="BB380" i="44" s="1"/>
  <c r="BC380" i="44" s="1"/>
  <c r="BD380" i="44" s="1"/>
  <c r="BE380" i="44" s="1"/>
  <c r="BF380" i="44" s="1"/>
  <c r="BG380" i="44" s="1"/>
  <c r="BH380" i="44" s="1"/>
  <c r="BI380" i="44" s="1"/>
  <c r="BJ380" i="44" s="1"/>
  <c r="BK380" i="44" s="1"/>
  <c r="BL380" i="44" s="1"/>
  <c r="U386" i="44"/>
  <c r="V386" i="44" s="1"/>
  <c r="W386" i="44" s="1"/>
  <c r="X386" i="44" s="1"/>
  <c r="Y386" i="44" s="1"/>
  <c r="Z386" i="44" s="1"/>
  <c r="AA386" i="44" s="1"/>
  <c r="AB386" i="44" s="1"/>
  <c r="AC386" i="44" s="1"/>
  <c r="AD386" i="44" s="1"/>
  <c r="AE386" i="44" s="1"/>
  <c r="AF386" i="44" s="1"/>
  <c r="AG386" i="44" s="1"/>
  <c r="AH386" i="44" s="1"/>
  <c r="AI386" i="44" s="1"/>
  <c r="AJ386" i="44" s="1"/>
  <c r="AK386" i="44" s="1"/>
  <c r="AL386" i="44" s="1"/>
  <c r="AM386" i="44" s="1"/>
  <c r="AN386" i="44" s="1"/>
  <c r="AO386" i="44" s="1"/>
  <c r="AP386" i="44" s="1"/>
  <c r="AQ386" i="44" s="1"/>
  <c r="AR386" i="44" s="1"/>
  <c r="AS386" i="44" s="1"/>
  <c r="AT386" i="44" s="1"/>
  <c r="AU386" i="44" s="1"/>
  <c r="AV386" i="44" s="1"/>
  <c r="AW386" i="44" s="1"/>
  <c r="AX386" i="44" s="1"/>
  <c r="AY386" i="44" s="1"/>
  <c r="AZ386" i="44" s="1"/>
  <c r="BA386" i="44" s="1"/>
  <c r="BB386" i="44" s="1"/>
  <c r="BC386" i="44" s="1"/>
  <c r="BD386" i="44" s="1"/>
  <c r="BE386" i="44" s="1"/>
  <c r="BF386" i="44" s="1"/>
  <c r="BG386" i="44" s="1"/>
  <c r="BH386" i="44" s="1"/>
  <c r="BI386" i="44" s="1"/>
  <c r="BJ386" i="44" s="1"/>
  <c r="BK386" i="44" s="1"/>
  <c r="BL386" i="44" s="1"/>
  <c r="U389" i="44"/>
  <c r="V389" i="44" s="1"/>
  <c r="W389" i="44" s="1"/>
  <c r="X389" i="44" s="1"/>
  <c r="Y389" i="44" s="1"/>
  <c r="Z389" i="44" s="1"/>
  <c r="AA389" i="44" s="1"/>
  <c r="AB389" i="44" s="1"/>
  <c r="AC389" i="44" s="1"/>
  <c r="AD389" i="44" s="1"/>
  <c r="AE389" i="44" s="1"/>
  <c r="AF389" i="44" s="1"/>
  <c r="AG389" i="44" s="1"/>
  <c r="AH389" i="44" s="1"/>
  <c r="AI389" i="44" s="1"/>
  <c r="AJ389" i="44" s="1"/>
  <c r="AK389" i="44" s="1"/>
  <c r="AL389" i="44" s="1"/>
  <c r="AM389" i="44" s="1"/>
  <c r="AN389" i="44" s="1"/>
  <c r="AO389" i="44" s="1"/>
  <c r="AP389" i="44" s="1"/>
  <c r="AQ389" i="44" s="1"/>
  <c r="AR389" i="44" s="1"/>
  <c r="AS389" i="44" s="1"/>
  <c r="AT389" i="44" s="1"/>
  <c r="AU389" i="44" s="1"/>
  <c r="AV389" i="44" s="1"/>
  <c r="AW389" i="44" s="1"/>
  <c r="AX389" i="44" s="1"/>
  <c r="AY389" i="44" s="1"/>
  <c r="AZ389" i="44" s="1"/>
  <c r="BA389" i="44" s="1"/>
  <c r="BB389" i="44" s="1"/>
  <c r="BC389" i="44" s="1"/>
  <c r="BD389" i="44" s="1"/>
  <c r="BE389" i="44" s="1"/>
  <c r="BF389" i="44" s="1"/>
  <c r="BG389" i="44" s="1"/>
  <c r="BH389" i="44" s="1"/>
  <c r="BI389" i="44" s="1"/>
  <c r="BJ389" i="44" s="1"/>
  <c r="BK389" i="44" s="1"/>
  <c r="BL389" i="44" s="1"/>
  <c r="U392" i="44"/>
  <c r="V392" i="44" s="1"/>
  <c r="W392" i="44" s="1"/>
  <c r="X392" i="44" s="1"/>
  <c r="Y392" i="44" s="1"/>
  <c r="Z392" i="44" s="1"/>
  <c r="AA392" i="44" s="1"/>
  <c r="AB392" i="44" s="1"/>
  <c r="AC392" i="44" s="1"/>
  <c r="AD392" i="44" s="1"/>
  <c r="AE392" i="44" s="1"/>
  <c r="AF392" i="44" s="1"/>
  <c r="AG392" i="44" s="1"/>
  <c r="AH392" i="44" s="1"/>
  <c r="AI392" i="44" s="1"/>
  <c r="AJ392" i="44" s="1"/>
  <c r="AK392" i="44" s="1"/>
  <c r="AL392" i="44" s="1"/>
  <c r="AM392" i="44" s="1"/>
  <c r="AN392" i="44" s="1"/>
  <c r="AO392" i="44" s="1"/>
  <c r="AP392" i="44" s="1"/>
  <c r="AQ392" i="44" s="1"/>
  <c r="AR392" i="44" s="1"/>
  <c r="AS392" i="44" s="1"/>
  <c r="AT392" i="44" s="1"/>
  <c r="AU392" i="44" s="1"/>
  <c r="AV392" i="44" s="1"/>
  <c r="AW392" i="44" s="1"/>
  <c r="AX392" i="44" s="1"/>
  <c r="AY392" i="44" s="1"/>
  <c r="AZ392" i="44" s="1"/>
  <c r="BA392" i="44" s="1"/>
  <c r="BB392" i="44" s="1"/>
  <c r="BC392" i="44" s="1"/>
  <c r="BD392" i="44" s="1"/>
  <c r="BE392" i="44" s="1"/>
  <c r="BF392" i="44" s="1"/>
  <c r="BG392" i="44" s="1"/>
  <c r="BH392" i="44" s="1"/>
  <c r="BI392" i="44" s="1"/>
  <c r="BJ392" i="44" s="1"/>
  <c r="BK392" i="44" s="1"/>
  <c r="BL392" i="44" s="1"/>
  <c r="U395" i="44"/>
  <c r="V395" i="44" s="1"/>
  <c r="W395" i="44" s="1"/>
  <c r="X395" i="44" s="1"/>
  <c r="Y395" i="44" s="1"/>
  <c r="Z395" i="44" s="1"/>
  <c r="AA395" i="44" s="1"/>
  <c r="AB395" i="44" s="1"/>
  <c r="AC395" i="44" s="1"/>
  <c r="AD395" i="44" s="1"/>
  <c r="AE395" i="44" s="1"/>
  <c r="AF395" i="44" s="1"/>
  <c r="AG395" i="44" s="1"/>
  <c r="AH395" i="44" s="1"/>
  <c r="AI395" i="44" s="1"/>
  <c r="AJ395" i="44" s="1"/>
  <c r="AK395" i="44" s="1"/>
  <c r="AL395" i="44" s="1"/>
  <c r="AM395" i="44" s="1"/>
  <c r="AN395" i="44" s="1"/>
  <c r="AO395" i="44" s="1"/>
  <c r="AP395" i="44" s="1"/>
  <c r="AQ395" i="44" s="1"/>
  <c r="AR395" i="44" s="1"/>
  <c r="AS395" i="44" s="1"/>
  <c r="AT395" i="44" s="1"/>
  <c r="AU395" i="44" s="1"/>
  <c r="AV395" i="44" s="1"/>
  <c r="AW395" i="44" s="1"/>
  <c r="AX395" i="44" s="1"/>
  <c r="AY395" i="44" s="1"/>
  <c r="AZ395" i="44" s="1"/>
  <c r="BA395" i="44" s="1"/>
  <c r="BB395" i="44" s="1"/>
  <c r="BC395" i="44" s="1"/>
  <c r="BD395" i="44" s="1"/>
  <c r="BE395" i="44" s="1"/>
  <c r="BF395" i="44" s="1"/>
  <c r="BG395" i="44" s="1"/>
  <c r="BH395" i="44" s="1"/>
  <c r="BI395" i="44" s="1"/>
  <c r="BJ395" i="44" s="1"/>
  <c r="BK395" i="44" s="1"/>
  <c r="BL395" i="44" s="1"/>
  <c r="U398" i="44"/>
  <c r="V398" i="44" s="1"/>
  <c r="W398" i="44" s="1"/>
  <c r="X398" i="44" s="1"/>
  <c r="Y398" i="44" s="1"/>
  <c r="Z398" i="44" s="1"/>
  <c r="AA398" i="44" s="1"/>
  <c r="AB398" i="44" s="1"/>
  <c r="AC398" i="44" s="1"/>
  <c r="AD398" i="44" s="1"/>
  <c r="AE398" i="44" s="1"/>
  <c r="AF398" i="44" s="1"/>
  <c r="AG398" i="44" s="1"/>
  <c r="AH398" i="44" s="1"/>
  <c r="AI398" i="44" s="1"/>
  <c r="AJ398" i="44" s="1"/>
  <c r="AK398" i="44" s="1"/>
  <c r="AL398" i="44" s="1"/>
  <c r="AM398" i="44" s="1"/>
  <c r="AN398" i="44" s="1"/>
  <c r="AO398" i="44" s="1"/>
  <c r="AP398" i="44" s="1"/>
  <c r="AQ398" i="44" s="1"/>
  <c r="AR398" i="44" s="1"/>
  <c r="AS398" i="44" s="1"/>
  <c r="AT398" i="44" s="1"/>
  <c r="AU398" i="44" s="1"/>
  <c r="AV398" i="44" s="1"/>
  <c r="AW398" i="44" s="1"/>
  <c r="AX398" i="44" s="1"/>
  <c r="AY398" i="44" s="1"/>
  <c r="AZ398" i="44" s="1"/>
  <c r="BA398" i="44" s="1"/>
  <c r="BB398" i="44" s="1"/>
  <c r="BC398" i="44" s="1"/>
  <c r="BD398" i="44" s="1"/>
  <c r="BE398" i="44" s="1"/>
  <c r="BF398" i="44" s="1"/>
  <c r="BG398" i="44" s="1"/>
  <c r="BH398" i="44" s="1"/>
  <c r="BI398" i="44" s="1"/>
  <c r="BJ398" i="44" s="1"/>
  <c r="BK398" i="44" s="1"/>
  <c r="BL398" i="44" s="1"/>
  <c r="U410" i="44"/>
  <c r="V410" i="44" s="1"/>
  <c r="W410" i="44" s="1"/>
  <c r="X410" i="44" s="1"/>
  <c r="Y410" i="44" s="1"/>
  <c r="Z410" i="44" s="1"/>
  <c r="AA410" i="44" s="1"/>
  <c r="AB410" i="44" s="1"/>
  <c r="AC410" i="44" s="1"/>
  <c r="AD410" i="44" s="1"/>
  <c r="AE410" i="44" s="1"/>
  <c r="AF410" i="44" s="1"/>
  <c r="AG410" i="44" s="1"/>
  <c r="AH410" i="44" s="1"/>
  <c r="AI410" i="44" s="1"/>
  <c r="AJ410" i="44" s="1"/>
  <c r="AK410" i="44" s="1"/>
  <c r="AL410" i="44" s="1"/>
  <c r="AM410" i="44" s="1"/>
  <c r="AN410" i="44" s="1"/>
  <c r="AO410" i="44" s="1"/>
  <c r="AP410" i="44" s="1"/>
  <c r="AQ410" i="44" s="1"/>
  <c r="AR410" i="44" s="1"/>
  <c r="AS410" i="44" s="1"/>
  <c r="AT410" i="44" s="1"/>
  <c r="AU410" i="44" s="1"/>
  <c r="AV410" i="44" s="1"/>
  <c r="AW410" i="44" s="1"/>
  <c r="AX410" i="44" s="1"/>
  <c r="AY410" i="44" s="1"/>
  <c r="AZ410" i="44" s="1"/>
  <c r="BA410" i="44" s="1"/>
  <c r="BB410" i="44" s="1"/>
  <c r="BC410" i="44" s="1"/>
  <c r="BD410" i="44" s="1"/>
  <c r="BE410" i="44" s="1"/>
  <c r="BF410" i="44" s="1"/>
  <c r="BG410" i="44" s="1"/>
  <c r="BH410" i="44" s="1"/>
  <c r="BI410" i="44" s="1"/>
  <c r="BJ410" i="44" s="1"/>
  <c r="BK410" i="44" s="1"/>
  <c r="BL410" i="44" s="1"/>
  <c r="U413" i="44"/>
  <c r="V413" i="44" s="1"/>
  <c r="W413" i="44" s="1"/>
  <c r="X413" i="44" s="1"/>
  <c r="Y413" i="44" s="1"/>
  <c r="Z413" i="44" s="1"/>
  <c r="AA413" i="44" s="1"/>
  <c r="AB413" i="44" s="1"/>
  <c r="AC413" i="44" s="1"/>
  <c r="AD413" i="44" s="1"/>
  <c r="AE413" i="44" s="1"/>
  <c r="AF413" i="44" s="1"/>
  <c r="AG413" i="44" s="1"/>
  <c r="AH413" i="44" s="1"/>
  <c r="AI413" i="44" s="1"/>
  <c r="AJ413" i="44" s="1"/>
  <c r="AK413" i="44" s="1"/>
  <c r="AL413" i="44" s="1"/>
  <c r="AM413" i="44" s="1"/>
  <c r="AN413" i="44" s="1"/>
  <c r="AO413" i="44" s="1"/>
  <c r="AP413" i="44" s="1"/>
  <c r="AQ413" i="44" s="1"/>
  <c r="AR413" i="44" s="1"/>
  <c r="AS413" i="44" s="1"/>
  <c r="AT413" i="44" s="1"/>
  <c r="AU413" i="44" s="1"/>
  <c r="AV413" i="44" s="1"/>
  <c r="AW413" i="44" s="1"/>
  <c r="AX413" i="44" s="1"/>
  <c r="AY413" i="44" s="1"/>
  <c r="AZ413" i="44" s="1"/>
  <c r="BA413" i="44" s="1"/>
  <c r="BB413" i="44" s="1"/>
  <c r="BC413" i="44" s="1"/>
  <c r="BD413" i="44" s="1"/>
  <c r="BE413" i="44" s="1"/>
  <c r="BF413" i="44" s="1"/>
  <c r="BG413" i="44" s="1"/>
  <c r="BH413" i="44" s="1"/>
  <c r="BI413" i="44" s="1"/>
  <c r="BJ413" i="44" s="1"/>
  <c r="BK413" i="44" s="1"/>
  <c r="BL413" i="44" s="1"/>
  <c r="U416" i="44"/>
  <c r="V416" i="44" s="1"/>
  <c r="W416" i="44" s="1"/>
  <c r="X416" i="44" s="1"/>
  <c r="Y416" i="44" s="1"/>
  <c r="Z416" i="44" s="1"/>
  <c r="AA416" i="44" s="1"/>
  <c r="AB416" i="44" s="1"/>
  <c r="AC416" i="44" s="1"/>
  <c r="AD416" i="44" s="1"/>
  <c r="AE416" i="44" s="1"/>
  <c r="AF416" i="44" s="1"/>
  <c r="AG416" i="44" s="1"/>
  <c r="AH416" i="44" s="1"/>
  <c r="AI416" i="44" s="1"/>
  <c r="AJ416" i="44" s="1"/>
  <c r="AK416" i="44" s="1"/>
  <c r="AL416" i="44" s="1"/>
  <c r="AM416" i="44" s="1"/>
  <c r="AN416" i="44" s="1"/>
  <c r="AO416" i="44" s="1"/>
  <c r="AP416" i="44" s="1"/>
  <c r="AQ416" i="44" s="1"/>
  <c r="AR416" i="44" s="1"/>
  <c r="AS416" i="44" s="1"/>
  <c r="AT416" i="44" s="1"/>
  <c r="AU416" i="44" s="1"/>
  <c r="AV416" i="44" s="1"/>
  <c r="AW416" i="44" s="1"/>
  <c r="AX416" i="44" s="1"/>
  <c r="AY416" i="44" s="1"/>
  <c r="AZ416" i="44" s="1"/>
  <c r="BA416" i="44" s="1"/>
  <c r="BB416" i="44" s="1"/>
  <c r="BC416" i="44" s="1"/>
  <c r="BD416" i="44" s="1"/>
  <c r="BE416" i="44" s="1"/>
  <c r="BF416" i="44" s="1"/>
  <c r="BG416" i="44" s="1"/>
  <c r="BH416" i="44" s="1"/>
  <c r="BI416" i="44" s="1"/>
  <c r="BJ416" i="44" s="1"/>
  <c r="BK416" i="44" s="1"/>
  <c r="BL416" i="44" s="1"/>
  <c r="U419" i="44"/>
  <c r="V419" i="44" s="1"/>
  <c r="W419" i="44" s="1"/>
  <c r="X419" i="44" s="1"/>
  <c r="Y419" i="44" s="1"/>
  <c r="Z419" i="44" s="1"/>
  <c r="AA419" i="44" s="1"/>
  <c r="AB419" i="44" s="1"/>
  <c r="AC419" i="44" s="1"/>
  <c r="AD419" i="44" s="1"/>
  <c r="AE419" i="44" s="1"/>
  <c r="AF419" i="44" s="1"/>
  <c r="AG419" i="44" s="1"/>
  <c r="AH419" i="44" s="1"/>
  <c r="AI419" i="44" s="1"/>
  <c r="AJ419" i="44" s="1"/>
  <c r="AK419" i="44" s="1"/>
  <c r="AL419" i="44" s="1"/>
  <c r="AM419" i="44" s="1"/>
  <c r="AN419" i="44" s="1"/>
  <c r="AO419" i="44" s="1"/>
  <c r="AP419" i="44" s="1"/>
  <c r="AQ419" i="44" s="1"/>
  <c r="AR419" i="44" s="1"/>
  <c r="AS419" i="44" s="1"/>
  <c r="AT419" i="44" s="1"/>
  <c r="AU419" i="44" s="1"/>
  <c r="AV419" i="44" s="1"/>
  <c r="AW419" i="44" s="1"/>
  <c r="AX419" i="44" s="1"/>
  <c r="AY419" i="44" s="1"/>
  <c r="AZ419" i="44" s="1"/>
  <c r="BA419" i="44" s="1"/>
  <c r="BB419" i="44" s="1"/>
  <c r="BC419" i="44" s="1"/>
  <c r="BD419" i="44" s="1"/>
  <c r="BE419" i="44" s="1"/>
  <c r="BF419" i="44" s="1"/>
  <c r="BG419" i="44" s="1"/>
  <c r="BH419" i="44" s="1"/>
  <c r="BI419" i="44" s="1"/>
  <c r="BJ419" i="44" s="1"/>
  <c r="BK419" i="44" s="1"/>
  <c r="BL419" i="44" s="1"/>
  <c r="U422" i="44"/>
  <c r="V422" i="44" s="1"/>
  <c r="W422" i="44" s="1"/>
  <c r="X422" i="44" s="1"/>
  <c r="Y422" i="44" s="1"/>
  <c r="Z422" i="44" s="1"/>
  <c r="AA422" i="44" s="1"/>
  <c r="AB422" i="44" s="1"/>
  <c r="AC422" i="44" s="1"/>
  <c r="AD422" i="44" s="1"/>
  <c r="AE422" i="44" s="1"/>
  <c r="AF422" i="44" s="1"/>
  <c r="AG422" i="44" s="1"/>
  <c r="AH422" i="44" s="1"/>
  <c r="AI422" i="44" s="1"/>
  <c r="AJ422" i="44" s="1"/>
  <c r="AK422" i="44" s="1"/>
  <c r="AL422" i="44" s="1"/>
  <c r="AM422" i="44" s="1"/>
  <c r="AN422" i="44" s="1"/>
  <c r="AO422" i="44" s="1"/>
  <c r="AP422" i="44" s="1"/>
  <c r="AQ422" i="44" s="1"/>
  <c r="AR422" i="44" s="1"/>
  <c r="AS422" i="44" s="1"/>
  <c r="AT422" i="44" s="1"/>
  <c r="AU422" i="44" s="1"/>
  <c r="AV422" i="44" s="1"/>
  <c r="AW422" i="44" s="1"/>
  <c r="AX422" i="44" s="1"/>
  <c r="AY422" i="44" s="1"/>
  <c r="AZ422" i="44" s="1"/>
  <c r="BA422" i="44" s="1"/>
  <c r="BB422" i="44" s="1"/>
  <c r="BC422" i="44" s="1"/>
  <c r="BD422" i="44" s="1"/>
  <c r="BE422" i="44" s="1"/>
  <c r="BF422" i="44" s="1"/>
  <c r="BG422" i="44" s="1"/>
  <c r="BH422" i="44" s="1"/>
  <c r="BI422" i="44" s="1"/>
  <c r="BJ422" i="44" s="1"/>
  <c r="BK422" i="44" s="1"/>
  <c r="BL422" i="44" s="1"/>
  <c r="U425" i="44"/>
  <c r="V425" i="44" s="1"/>
  <c r="W425" i="44" s="1"/>
  <c r="X425" i="44" s="1"/>
  <c r="Y425" i="44" s="1"/>
  <c r="Z425" i="44" s="1"/>
  <c r="AA425" i="44" s="1"/>
  <c r="AB425" i="44" s="1"/>
  <c r="AC425" i="44" s="1"/>
  <c r="AD425" i="44" s="1"/>
  <c r="AE425" i="44" s="1"/>
  <c r="AF425" i="44" s="1"/>
  <c r="AG425" i="44" s="1"/>
  <c r="AH425" i="44" s="1"/>
  <c r="AI425" i="44" s="1"/>
  <c r="AJ425" i="44" s="1"/>
  <c r="AK425" i="44" s="1"/>
  <c r="AL425" i="44" s="1"/>
  <c r="AM425" i="44" s="1"/>
  <c r="AN425" i="44" s="1"/>
  <c r="AO425" i="44" s="1"/>
  <c r="AP425" i="44" s="1"/>
  <c r="AQ425" i="44" s="1"/>
  <c r="AR425" i="44" s="1"/>
  <c r="AS425" i="44" s="1"/>
  <c r="AT425" i="44" s="1"/>
  <c r="AU425" i="44" s="1"/>
  <c r="AV425" i="44" s="1"/>
  <c r="AW425" i="44" s="1"/>
  <c r="AX425" i="44" s="1"/>
  <c r="AY425" i="44" s="1"/>
  <c r="AZ425" i="44" s="1"/>
  <c r="BA425" i="44" s="1"/>
  <c r="BB425" i="44" s="1"/>
  <c r="BC425" i="44" s="1"/>
  <c r="BD425" i="44" s="1"/>
  <c r="BE425" i="44" s="1"/>
  <c r="BF425" i="44" s="1"/>
  <c r="BG425" i="44" s="1"/>
  <c r="BH425" i="44" s="1"/>
  <c r="BI425" i="44" s="1"/>
  <c r="BJ425" i="44" s="1"/>
  <c r="BK425" i="44" s="1"/>
  <c r="BL425" i="44" s="1"/>
  <c r="U431" i="44"/>
  <c r="V431" i="44" s="1"/>
  <c r="W431" i="44" s="1"/>
  <c r="X431" i="44" s="1"/>
  <c r="Y431" i="44" s="1"/>
  <c r="Z431" i="44" s="1"/>
  <c r="AA431" i="44" s="1"/>
  <c r="AB431" i="44" s="1"/>
  <c r="AC431" i="44" s="1"/>
  <c r="AD431" i="44" s="1"/>
  <c r="AE431" i="44" s="1"/>
  <c r="AF431" i="44" s="1"/>
  <c r="AG431" i="44" s="1"/>
  <c r="AH431" i="44" s="1"/>
  <c r="AI431" i="44" s="1"/>
  <c r="AJ431" i="44" s="1"/>
  <c r="AK431" i="44" s="1"/>
  <c r="AL431" i="44" s="1"/>
  <c r="AM431" i="44" s="1"/>
  <c r="AN431" i="44" s="1"/>
  <c r="AO431" i="44" s="1"/>
  <c r="AP431" i="44" s="1"/>
  <c r="AQ431" i="44" s="1"/>
  <c r="AR431" i="44" s="1"/>
  <c r="AS431" i="44" s="1"/>
  <c r="AT431" i="44" s="1"/>
  <c r="AU431" i="44" s="1"/>
  <c r="AV431" i="44" s="1"/>
  <c r="AW431" i="44" s="1"/>
  <c r="AX431" i="44" s="1"/>
  <c r="AY431" i="44" s="1"/>
  <c r="AZ431" i="44" s="1"/>
  <c r="BA431" i="44" s="1"/>
  <c r="BB431" i="44" s="1"/>
  <c r="BC431" i="44" s="1"/>
  <c r="BD431" i="44" s="1"/>
  <c r="BE431" i="44" s="1"/>
  <c r="BF431" i="44" s="1"/>
  <c r="BG431" i="44" s="1"/>
  <c r="BH431" i="44" s="1"/>
  <c r="BI431" i="44" s="1"/>
  <c r="BJ431" i="44" s="1"/>
  <c r="BK431" i="44" s="1"/>
  <c r="BL431" i="44" s="1"/>
  <c r="U434" i="44"/>
  <c r="V434" i="44" s="1"/>
  <c r="W434" i="44" s="1"/>
  <c r="X434" i="44" s="1"/>
  <c r="Y434" i="44" s="1"/>
  <c r="Z434" i="44" s="1"/>
  <c r="AA434" i="44" s="1"/>
  <c r="AB434" i="44" s="1"/>
  <c r="AC434" i="44" s="1"/>
  <c r="AD434" i="44" s="1"/>
  <c r="AE434" i="44" s="1"/>
  <c r="AF434" i="44" s="1"/>
  <c r="AG434" i="44" s="1"/>
  <c r="AH434" i="44" s="1"/>
  <c r="AI434" i="44" s="1"/>
  <c r="AJ434" i="44" s="1"/>
  <c r="AK434" i="44" s="1"/>
  <c r="AL434" i="44" s="1"/>
  <c r="AM434" i="44" s="1"/>
  <c r="AN434" i="44" s="1"/>
  <c r="AO434" i="44" s="1"/>
  <c r="AP434" i="44" s="1"/>
  <c r="AQ434" i="44" s="1"/>
  <c r="AR434" i="44" s="1"/>
  <c r="AS434" i="44" s="1"/>
  <c r="AT434" i="44" s="1"/>
  <c r="AU434" i="44" s="1"/>
  <c r="AV434" i="44" s="1"/>
  <c r="AW434" i="44" s="1"/>
  <c r="AX434" i="44" s="1"/>
  <c r="AY434" i="44" s="1"/>
  <c r="AZ434" i="44" s="1"/>
  <c r="BA434" i="44" s="1"/>
  <c r="BB434" i="44" s="1"/>
  <c r="BC434" i="44" s="1"/>
  <c r="BD434" i="44" s="1"/>
  <c r="BE434" i="44" s="1"/>
  <c r="BF434" i="44" s="1"/>
  <c r="BG434" i="44" s="1"/>
  <c r="BH434" i="44" s="1"/>
  <c r="BI434" i="44" s="1"/>
  <c r="BJ434" i="44" s="1"/>
  <c r="BK434" i="44" s="1"/>
  <c r="BL434" i="44" s="1"/>
  <c r="U437" i="44"/>
  <c r="V437" i="44" s="1"/>
  <c r="W437" i="44" s="1"/>
  <c r="X437" i="44" s="1"/>
  <c r="Y437" i="44" s="1"/>
  <c r="Z437" i="44" s="1"/>
  <c r="AA437" i="44" s="1"/>
  <c r="AB437" i="44" s="1"/>
  <c r="AC437" i="44" s="1"/>
  <c r="AD437" i="44" s="1"/>
  <c r="AE437" i="44" s="1"/>
  <c r="AF437" i="44" s="1"/>
  <c r="AG437" i="44" s="1"/>
  <c r="AH437" i="44" s="1"/>
  <c r="AI437" i="44" s="1"/>
  <c r="AJ437" i="44" s="1"/>
  <c r="AK437" i="44" s="1"/>
  <c r="AL437" i="44" s="1"/>
  <c r="AM437" i="44" s="1"/>
  <c r="AN437" i="44" s="1"/>
  <c r="AO437" i="44" s="1"/>
  <c r="AP437" i="44" s="1"/>
  <c r="AQ437" i="44" s="1"/>
  <c r="AR437" i="44" s="1"/>
  <c r="AS437" i="44" s="1"/>
  <c r="AT437" i="44" s="1"/>
  <c r="AU437" i="44" s="1"/>
  <c r="AV437" i="44" s="1"/>
  <c r="AW437" i="44" s="1"/>
  <c r="AX437" i="44" s="1"/>
  <c r="AY437" i="44" s="1"/>
  <c r="AZ437" i="44" s="1"/>
  <c r="BA437" i="44" s="1"/>
  <c r="BB437" i="44" s="1"/>
  <c r="BC437" i="44" s="1"/>
  <c r="BD437" i="44" s="1"/>
  <c r="BE437" i="44" s="1"/>
  <c r="BF437" i="44" s="1"/>
  <c r="BG437" i="44" s="1"/>
  <c r="BH437" i="44" s="1"/>
  <c r="BI437" i="44" s="1"/>
  <c r="BJ437" i="44" s="1"/>
  <c r="BK437" i="44" s="1"/>
  <c r="BL437" i="44" s="1"/>
  <c r="U440" i="44"/>
  <c r="V440" i="44" s="1"/>
  <c r="W440" i="44" s="1"/>
  <c r="X440" i="44" s="1"/>
  <c r="Y440" i="44" s="1"/>
  <c r="Z440" i="44" s="1"/>
  <c r="AA440" i="44" s="1"/>
  <c r="AB440" i="44" s="1"/>
  <c r="AC440" i="44" s="1"/>
  <c r="AD440" i="44" s="1"/>
  <c r="AE440" i="44" s="1"/>
  <c r="AF440" i="44" s="1"/>
  <c r="AG440" i="44" s="1"/>
  <c r="AH440" i="44" s="1"/>
  <c r="AI440" i="44" s="1"/>
  <c r="AJ440" i="44" s="1"/>
  <c r="AK440" i="44" s="1"/>
  <c r="AL440" i="44" s="1"/>
  <c r="AM440" i="44" s="1"/>
  <c r="AN440" i="44" s="1"/>
  <c r="AO440" i="44" s="1"/>
  <c r="AP440" i="44" s="1"/>
  <c r="AQ440" i="44" s="1"/>
  <c r="AR440" i="44" s="1"/>
  <c r="AS440" i="44" s="1"/>
  <c r="AT440" i="44" s="1"/>
  <c r="AU440" i="44" s="1"/>
  <c r="AV440" i="44" s="1"/>
  <c r="AW440" i="44" s="1"/>
  <c r="AX440" i="44" s="1"/>
  <c r="AY440" i="44" s="1"/>
  <c r="AZ440" i="44" s="1"/>
  <c r="BA440" i="44" s="1"/>
  <c r="BB440" i="44" s="1"/>
  <c r="BC440" i="44" s="1"/>
  <c r="BD440" i="44" s="1"/>
  <c r="BE440" i="44" s="1"/>
  <c r="BF440" i="44" s="1"/>
  <c r="BG440" i="44" s="1"/>
  <c r="BH440" i="44" s="1"/>
  <c r="BI440" i="44" s="1"/>
  <c r="BJ440" i="44" s="1"/>
  <c r="BK440" i="44" s="1"/>
  <c r="BL440" i="44" s="1"/>
  <c r="U443" i="44"/>
  <c r="V443" i="44" s="1"/>
  <c r="W443" i="44" s="1"/>
  <c r="X443" i="44" s="1"/>
  <c r="Y443" i="44" s="1"/>
  <c r="Z443" i="44" s="1"/>
  <c r="AA443" i="44" s="1"/>
  <c r="AB443" i="44" s="1"/>
  <c r="AC443" i="44" s="1"/>
  <c r="AD443" i="44" s="1"/>
  <c r="AE443" i="44" s="1"/>
  <c r="AF443" i="44" s="1"/>
  <c r="AG443" i="44" s="1"/>
  <c r="AH443" i="44" s="1"/>
  <c r="AI443" i="44" s="1"/>
  <c r="AJ443" i="44" s="1"/>
  <c r="AK443" i="44" s="1"/>
  <c r="AL443" i="44" s="1"/>
  <c r="AM443" i="44" s="1"/>
  <c r="AN443" i="44" s="1"/>
  <c r="AO443" i="44" s="1"/>
  <c r="AP443" i="44" s="1"/>
  <c r="AQ443" i="44" s="1"/>
  <c r="AR443" i="44" s="1"/>
  <c r="AS443" i="44" s="1"/>
  <c r="AT443" i="44" s="1"/>
  <c r="AU443" i="44" s="1"/>
  <c r="AV443" i="44" s="1"/>
  <c r="AW443" i="44" s="1"/>
  <c r="AX443" i="44" s="1"/>
  <c r="AY443" i="44" s="1"/>
  <c r="AZ443" i="44" s="1"/>
  <c r="BA443" i="44" s="1"/>
  <c r="BB443" i="44" s="1"/>
  <c r="BC443" i="44" s="1"/>
  <c r="BD443" i="44" s="1"/>
  <c r="BE443" i="44" s="1"/>
  <c r="BF443" i="44" s="1"/>
  <c r="BG443" i="44" s="1"/>
  <c r="BH443" i="44" s="1"/>
  <c r="BI443" i="44" s="1"/>
  <c r="BJ443" i="44" s="1"/>
  <c r="BK443" i="44" s="1"/>
  <c r="BL443" i="44" s="1"/>
  <c r="U446" i="44"/>
  <c r="V446" i="44" s="1"/>
  <c r="W446" i="44" s="1"/>
  <c r="X446" i="44" s="1"/>
  <c r="Y446" i="44" s="1"/>
  <c r="Z446" i="44" s="1"/>
  <c r="AA446" i="44" s="1"/>
  <c r="AB446" i="44" s="1"/>
  <c r="AC446" i="44" s="1"/>
  <c r="AD446" i="44" s="1"/>
  <c r="AE446" i="44" s="1"/>
  <c r="AF446" i="44" s="1"/>
  <c r="AG446" i="44" s="1"/>
  <c r="AH446" i="44" s="1"/>
  <c r="AI446" i="44" s="1"/>
  <c r="AJ446" i="44" s="1"/>
  <c r="AK446" i="44" s="1"/>
  <c r="AL446" i="44" s="1"/>
  <c r="AM446" i="44" s="1"/>
  <c r="AN446" i="44" s="1"/>
  <c r="AO446" i="44" s="1"/>
  <c r="AP446" i="44" s="1"/>
  <c r="AQ446" i="44" s="1"/>
  <c r="AR446" i="44" s="1"/>
  <c r="AS446" i="44" s="1"/>
  <c r="AT446" i="44" s="1"/>
  <c r="AU446" i="44" s="1"/>
  <c r="AV446" i="44" s="1"/>
  <c r="AW446" i="44" s="1"/>
  <c r="AX446" i="44" s="1"/>
  <c r="AY446" i="44" s="1"/>
  <c r="AZ446" i="44" s="1"/>
  <c r="BA446" i="44" s="1"/>
  <c r="BB446" i="44" s="1"/>
  <c r="BC446" i="44" s="1"/>
  <c r="BD446" i="44" s="1"/>
  <c r="BE446" i="44" s="1"/>
  <c r="BF446" i="44" s="1"/>
  <c r="BG446" i="44" s="1"/>
  <c r="BH446" i="44" s="1"/>
  <c r="BI446" i="44" s="1"/>
  <c r="BJ446" i="44" s="1"/>
  <c r="BK446" i="44" s="1"/>
  <c r="BL446" i="44" s="1"/>
  <c r="U455" i="44"/>
  <c r="V455" i="44" s="1"/>
  <c r="W455" i="44" s="1"/>
  <c r="X455" i="44" s="1"/>
  <c r="Y455" i="44" s="1"/>
  <c r="Z455" i="44" s="1"/>
  <c r="AA455" i="44" s="1"/>
  <c r="AB455" i="44" s="1"/>
  <c r="AC455" i="44" s="1"/>
  <c r="AD455" i="44" s="1"/>
  <c r="AE455" i="44" s="1"/>
  <c r="AF455" i="44" s="1"/>
  <c r="AG455" i="44" s="1"/>
  <c r="AH455" i="44" s="1"/>
  <c r="AI455" i="44" s="1"/>
  <c r="AJ455" i="44" s="1"/>
  <c r="AK455" i="44" s="1"/>
  <c r="AL455" i="44" s="1"/>
  <c r="AM455" i="44" s="1"/>
  <c r="AN455" i="44" s="1"/>
  <c r="AO455" i="44" s="1"/>
  <c r="AP455" i="44" s="1"/>
  <c r="AQ455" i="44" s="1"/>
  <c r="AR455" i="44" s="1"/>
  <c r="AS455" i="44" s="1"/>
  <c r="AT455" i="44" s="1"/>
  <c r="AU455" i="44" s="1"/>
  <c r="AV455" i="44" s="1"/>
  <c r="AW455" i="44" s="1"/>
  <c r="AX455" i="44" s="1"/>
  <c r="AY455" i="44" s="1"/>
  <c r="AZ455" i="44" s="1"/>
  <c r="BA455" i="44" s="1"/>
  <c r="BB455" i="44" s="1"/>
  <c r="BC455" i="44" s="1"/>
  <c r="BD455" i="44" s="1"/>
  <c r="BE455" i="44" s="1"/>
  <c r="BF455" i="44" s="1"/>
  <c r="BG455" i="44" s="1"/>
  <c r="BH455" i="44" s="1"/>
  <c r="BI455" i="44" s="1"/>
  <c r="BJ455" i="44" s="1"/>
  <c r="BK455" i="44" s="1"/>
  <c r="BL455" i="44" s="1"/>
  <c r="U461" i="44"/>
  <c r="V461" i="44" s="1"/>
  <c r="W461" i="44" s="1"/>
  <c r="X461" i="44" s="1"/>
  <c r="Y461" i="44" s="1"/>
  <c r="Z461" i="44" s="1"/>
  <c r="AA461" i="44" s="1"/>
  <c r="AB461" i="44" s="1"/>
  <c r="AC461" i="44" s="1"/>
  <c r="AD461" i="44" s="1"/>
  <c r="AE461" i="44" s="1"/>
  <c r="AF461" i="44" s="1"/>
  <c r="AG461" i="44" s="1"/>
  <c r="AH461" i="44" s="1"/>
  <c r="AI461" i="44" s="1"/>
  <c r="AJ461" i="44" s="1"/>
  <c r="AK461" i="44" s="1"/>
  <c r="AL461" i="44" s="1"/>
  <c r="AM461" i="44" s="1"/>
  <c r="AN461" i="44" s="1"/>
  <c r="AO461" i="44" s="1"/>
  <c r="AP461" i="44" s="1"/>
  <c r="AQ461" i="44" s="1"/>
  <c r="AR461" i="44" s="1"/>
  <c r="AS461" i="44" s="1"/>
  <c r="AT461" i="44" s="1"/>
  <c r="AU461" i="44" s="1"/>
  <c r="AV461" i="44" s="1"/>
  <c r="AW461" i="44" s="1"/>
  <c r="AX461" i="44" s="1"/>
  <c r="AY461" i="44" s="1"/>
  <c r="AZ461" i="44" s="1"/>
  <c r="BA461" i="44" s="1"/>
  <c r="BB461" i="44" s="1"/>
  <c r="BC461" i="44" s="1"/>
  <c r="BD461" i="44" s="1"/>
  <c r="BE461" i="44" s="1"/>
  <c r="BF461" i="44" s="1"/>
  <c r="BG461" i="44" s="1"/>
  <c r="BH461" i="44" s="1"/>
  <c r="BI461" i="44" s="1"/>
  <c r="BJ461" i="44" s="1"/>
  <c r="BK461" i="44" s="1"/>
  <c r="BL461" i="44" s="1"/>
  <c r="U318" i="44"/>
  <c r="V318" i="44" s="1"/>
  <c r="W318" i="44" s="1"/>
  <c r="X318" i="44" s="1"/>
  <c r="Y318" i="44" s="1"/>
  <c r="Z318" i="44" s="1"/>
  <c r="AA318" i="44" s="1"/>
  <c r="AB318" i="44" s="1"/>
  <c r="AC318" i="44" s="1"/>
  <c r="AD318" i="44" s="1"/>
  <c r="AE318" i="44" s="1"/>
  <c r="AF318" i="44" s="1"/>
  <c r="AG318" i="44" s="1"/>
  <c r="AH318" i="44" s="1"/>
  <c r="AI318" i="44" s="1"/>
  <c r="AJ318" i="44" s="1"/>
  <c r="AK318" i="44" s="1"/>
  <c r="AL318" i="44" s="1"/>
  <c r="AM318" i="44" s="1"/>
  <c r="AN318" i="44" s="1"/>
  <c r="AO318" i="44" s="1"/>
  <c r="AP318" i="44" s="1"/>
  <c r="AQ318" i="44" s="1"/>
  <c r="AR318" i="44" s="1"/>
  <c r="AS318" i="44" s="1"/>
  <c r="AT318" i="44" s="1"/>
  <c r="AU318" i="44" s="1"/>
  <c r="AV318" i="44" s="1"/>
  <c r="AW318" i="44" s="1"/>
  <c r="AX318" i="44" s="1"/>
  <c r="AY318" i="44" s="1"/>
  <c r="AZ318" i="44" s="1"/>
  <c r="BA318" i="44" s="1"/>
  <c r="BB318" i="44" s="1"/>
  <c r="BC318" i="44" s="1"/>
  <c r="BD318" i="44" s="1"/>
  <c r="BE318" i="44" s="1"/>
  <c r="BF318" i="44" s="1"/>
  <c r="BG318" i="44" s="1"/>
  <c r="BH318" i="44" s="1"/>
  <c r="BI318" i="44" s="1"/>
  <c r="BJ318" i="44" s="1"/>
  <c r="BK318" i="44" s="1"/>
  <c r="BL318" i="44" s="1"/>
  <c r="U345" i="44"/>
  <c r="V345" i="44" s="1"/>
  <c r="W345" i="44" s="1"/>
  <c r="X345" i="44" s="1"/>
  <c r="Y345" i="44" s="1"/>
  <c r="Z345" i="44" s="1"/>
  <c r="AA345" i="44" s="1"/>
  <c r="AB345" i="44" s="1"/>
  <c r="AC345" i="44" s="1"/>
  <c r="AD345" i="44" s="1"/>
  <c r="AE345" i="44" s="1"/>
  <c r="AF345" i="44" s="1"/>
  <c r="AG345" i="44" s="1"/>
  <c r="AH345" i="44" s="1"/>
  <c r="AI345" i="44" s="1"/>
  <c r="AJ345" i="44" s="1"/>
  <c r="AK345" i="44" s="1"/>
  <c r="AL345" i="44" s="1"/>
  <c r="AM345" i="44" s="1"/>
  <c r="AN345" i="44" s="1"/>
  <c r="AO345" i="44" s="1"/>
  <c r="AP345" i="44" s="1"/>
  <c r="AQ345" i="44" s="1"/>
  <c r="AR345" i="44" s="1"/>
  <c r="AS345" i="44" s="1"/>
  <c r="AT345" i="44" s="1"/>
  <c r="AU345" i="44" s="1"/>
  <c r="AV345" i="44" s="1"/>
  <c r="AW345" i="44" s="1"/>
  <c r="AX345" i="44" s="1"/>
  <c r="AY345" i="44" s="1"/>
  <c r="AZ345" i="44" s="1"/>
  <c r="BA345" i="44" s="1"/>
  <c r="BB345" i="44" s="1"/>
  <c r="BC345" i="44" s="1"/>
  <c r="BD345" i="44" s="1"/>
  <c r="BE345" i="44" s="1"/>
  <c r="BF345" i="44" s="1"/>
  <c r="BG345" i="44" s="1"/>
  <c r="BH345" i="44" s="1"/>
  <c r="BI345" i="44" s="1"/>
  <c r="BJ345" i="44" s="1"/>
  <c r="BK345" i="44" s="1"/>
  <c r="BL345" i="44" s="1"/>
  <c r="U306" i="44"/>
  <c r="V306" i="44" s="1"/>
  <c r="W306" i="44" s="1"/>
  <c r="X306" i="44" s="1"/>
  <c r="Y306" i="44" s="1"/>
  <c r="Z306" i="44" s="1"/>
  <c r="AA306" i="44" s="1"/>
  <c r="AB306" i="44" s="1"/>
  <c r="AC306" i="44" s="1"/>
  <c r="AD306" i="44" s="1"/>
  <c r="AE306" i="44" s="1"/>
  <c r="AF306" i="44" s="1"/>
  <c r="AG306" i="44" s="1"/>
  <c r="AH306" i="44" s="1"/>
  <c r="AI306" i="44" s="1"/>
  <c r="AJ306" i="44" s="1"/>
  <c r="AK306" i="44" s="1"/>
  <c r="AL306" i="44" s="1"/>
  <c r="AM306" i="44" s="1"/>
  <c r="AN306" i="44" s="1"/>
  <c r="AO306" i="44" s="1"/>
  <c r="AP306" i="44" s="1"/>
  <c r="AQ306" i="44" s="1"/>
  <c r="AR306" i="44" s="1"/>
  <c r="AS306" i="44" s="1"/>
  <c r="AT306" i="44" s="1"/>
  <c r="AU306" i="44" s="1"/>
  <c r="AV306" i="44" s="1"/>
  <c r="AW306" i="44" s="1"/>
  <c r="AX306" i="44" s="1"/>
  <c r="AY306" i="44" s="1"/>
  <c r="AZ306" i="44" s="1"/>
  <c r="BA306" i="44" s="1"/>
  <c r="BB306" i="44" s="1"/>
  <c r="BC306" i="44" s="1"/>
  <c r="BD306" i="44" s="1"/>
  <c r="BE306" i="44" s="1"/>
  <c r="BF306" i="44" s="1"/>
  <c r="BG306" i="44" s="1"/>
  <c r="BH306" i="44" s="1"/>
  <c r="BI306" i="44" s="1"/>
  <c r="BJ306" i="44" s="1"/>
  <c r="BK306" i="44" s="1"/>
  <c r="BL306" i="44" s="1"/>
  <c r="U330" i="44"/>
  <c r="V330" i="44" s="1"/>
  <c r="W330" i="44" s="1"/>
  <c r="X330" i="44" s="1"/>
  <c r="Y330" i="44" s="1"/>
  <c r="Z330" i="44" s="1"/>
  <c r="AA330" i="44" s="1"/>
  <c r="AB330" i="44" s="1"/>
  <c r="AC330" i="44" s="1"/>
  <c r="AD330" i="44" s="1"/>
  <c r="AE330" i="44" s="1"/>
  <c r="AF330" i="44" s="1"/>
  <c r="AG330" i="44" s="1"/>
  <c r="AH330" i="44" s="1"/>
  <c r="AI330" i="44" s="1"/>
  <c r="AJ330" i="44" s="1"/>
  <c r="AK330" i="44" s="1"/>
  <c r="AL330" i="44" s="1"/>
  <c r="AM330" i="44" s="1"/>
  <c r="AN330" i="44" s="1"/>
  <c r="AO330" i="44" s="1"/>
  <c r="AP330" i="44" s="1"/>
  <c r="AQ330" i="44" s="1"/>
  <c r="AR330" i="44" s="1"/>
  <c r="AS330" i="44" s="1"/>
  <c r="AT330" i="44" s="1"/>
  <c r="AU330" i="44" s="1"/>
  <c r="AV330" i="44" s="1"/>
  <c r="AW330" i="44" s="1"/>
  <c r="AX330" i="44" s="1"/>
  <c r="AY330" i="44" s="1"/>
  <c r="AZ330" i="44" s="1"/>
  <c r="BA330" i="44" s="1"/>
  <c r="BB330" i="44" s="1"/>
  <c r="BC330" i="44" s="1"/>
  <c r="BD330" i="44" s="1"/>
  <c r="BE330" i="44" s="1"/>
  <c r="BF330" i="44" s="1"/>
  <c r="BG330" i="44" s="1"/>
  <c r="BH330" i="44" s="1"/>
  <c r="BI330" i="44" s="1"/>
  <c r="BJ330" i="44" s="1"/>
  <c r="BK330" i="44" s="1"/>
  <c r="BL330" i="44" s="1"/>
  <c r="U464" i="44"/>
  <c r="V464" i="44" s="1"/>
  <c r="W464" i="44" s="1"/>
  <c r="X464" i="44" s="1"/>
  <c r="Y464" i="44" s="1"/>
  <c r="Z464" i="44" s="1"/>
  <c r="AA464" i="44" s="1"/>
  <c r="AB464" i="44" s="1"/>
  <c r="AC464" i="44" s="1"/>
  <c r="AD464" i="44" s="1"/>
  <c r="AE464" i="44" s="1"/>
  <c r="AF464" i="44" s="1"/>
  <c r="AG464" i="44" s="1"/>
  <c r="AH464" i="44" s="1"/>
  <c r="AI464" i="44" s="1"/>
  <c r="AJ464" i="44" s="1"/>
  <c r="AK464" i="44" s="1"/>
  <c r="AL464" i="44" s="1"/>
  <c r="AM464" i="44" s="1"/>
  <c r="AN464" i="44" s="1"/>
  <c r="AO464" i="44" s="1"/>
  <c r="AP464" i="44" s="1"/>
  <c r="AQ464" i="44" s="1"/>
  <c r="AR464" i="44" s="1"/>
  <c r="AS464" i="44" s="1"/>
  <c r="AT464" i="44" s="1"/>
  <c r="AU464" i="44" s="1"/>
  <c r="AV464" i="44" s="1"/>
  <c r="AW464" i="44" s="1"/>
  <c r="AX464" i="44" s="1"/>
  <c r="AY464" i="44" s="1"/>
  <c r="AZ464" i="44" s="1"/>
  <c r="BA464" i="44" s="1"/>
  <c r="BB464" i="44" s="1"/>
  <c r="BC464" i="44" s="1"/>
  <c r="BD464" i="44" s="1"/>
  <c r="BE464" i="44" s="1"/>
  <c r="BF464" i="44" s="1"/>
  <c r="BG464" i="44" s="1"/>
  <c r="BH464" i="44" s="1"/>
  <c r="BI464" i="44" s="1"/>
  <c r="BJ464" i="44" s="1"/>
  <c r="BK464" i="44" s="1"/>
  <c r="BL464" i="44" s="1"/>
  <c r="U470" i="44"/>
  <c r="V470" i="44" s="1"/>
  <c r="W470" i="44" s="1"/>
  <c r="X470" i="44" s="1"/>
  <c r="Y470" i="44" s="1"/>
  <c r="Z470" i="44" s="1"/>
  <c r="AA470" i="44" s="1"/>
  <c r="AB470" i="44" s="1"/>
  <c r="AC470" i="44" s="1"/>
  <c r="AD470" i="44" s="1"/>
  <c r="AE470" i="44" s="1"/>
  <c r="AF470" i="44" s="1"/>
  <c r="AG470" i="44" s="1"/>
  <c r="AH470" i="44" s="1"/>
  <c r="AI470" i="44" s="1"/>
  <c r="AJ470" i="44" s="1"/>
  <c r="AK470" i="44" s="1"/>
  <c r="AL470" i="44" s="1"/>
  <c r="AM470" i="44" s="1"/>
  <c r="AN470" i="44" s="1"/>
  <c r="AO470" i="44" s="1"/>
  <c r="AP470" i="44" s="1"/>
  <c r="AQ470" i="44" s="1"/>
  <c r="AR470" i="44" s="1"/>
  <c r="AS470" i="44" s="1"/>
  <c r="AT470" i="44" s="1"/>
  <c r="AU470" i="44" s="1"/>
  <c r="AV470" i="44" s="1"/>
  <c r="AW470" i="44" s="1"/>
  <c r="AX470" i="44" s="1"/>
  <c r="AY470" i="44" s="1"/>
  <c r="AZ470" i="44" s="1"/>
  <c r="BA470" i="44" s="1"/>
  <c r="BB470" i="44" s="1"/>
  <c r="BC470" i="44" s="1"/>
  <c r="BD470" i="44" s="1"/>
  <c r="BE470" i="44" s="1"/>
  <c r="BF470" i="44" s="1"/>
  <c r="BG470" i="44" s="1"/>
  <c r="BH470" i="44" s="1"/>
  <c r="BI470" i="44" s="1"/>
  <c r="BJ470" i="44" s="1"/>
  <c r="BK470" i="44" s="1"/>
  <c r="BL470" i="44" s="1"/>
  <c r="U473" i="44"/>
  <c r="V473" i="44" s="1"/>
  <c r="W473" i="44" s="1"/>
  <c r="X473" i="44" s="1"/>
  <c r="Y473" i="44" s="1"/>
  <c r="Z473" i="44" s="1"/>
  <c r="AA473" i="44" s="1"/>
  <c r="AB473" i="44" s="1"/>
  <c r="AC473" i="44" s="1"/>
  <c r="AD473" i="44" s="1"/>
  <c r="AE473" i="44" s="1"/>
  <c r="AF473" i="44" s="1"/>
  <c r="AG473" i="44" s="1"/>
  <c r="AH473" i="44" s="1"/>
  <c r="AI473" i="44" s="1"/>
  <c r="AJ473" i="44" s="1"/>
  <c r="AK473" i="44" s="1"/>
  <c r="AL473" i="44" s="1"/>
  <c r="AM473" i="44" s="1"/>
  <c r="AN473" i="44" s="1"/>
  <c r="AO473" i="44" s="1"/>
  <c r="AP473" i="44" s="1"/>
  <c r="AQ473" i="44" s="1"/>
  <c r="AR473" i="44" s="1"/>
  <c r="AS473" i="44" s="1"/>
  <c r="AT473" i="44" s="1"/>
  <c r="AU473" i="44" s="1"/>
  <c r="AV473" i="44" s="1"/>
  <c r="AW473" i="44" s="1"/>
  <c r="AX473" i="44" s="1"/>
  <c r="AY473" i="44" s="1"/>
  <c r="AZ473" i="44" s="1"/>
  <c r="BA473" i="44" s="1"/>
  <c r="BB473" i="44" s="1"/>
  <c r="BC473" i="44" s="1"/>
  <c r="BD473" i="44" s="1"/>
  <c r="BE473" i="44" s="1"/>
  <c r="BF473" i="44" s="1"/>
  <c r="BG473" i="44" s="1"/>
  <c r="BH473" i="44" s="1"/>
  <c r="BI473" i="44" s="1"/>
  <c r="BJ473" i="44" s="1"/>
  <c r="BK473" i="44" s="1"/>
  <c r="BL473" i="44" s="1"/>
  <c r="U476" i="44"/>
  <c r="V476" i="44" s="1"/>
  <c r="W476" i="44" s="1"/>
  <c r="X476" i="44" s="1"/>
  <c r="Y476" i="44" s="1"/>
  <c r="Z476" i="44" s="1"/>
  <c r="AA476" i="44" s="1"/>
  <c r="AB476" i="44" s="1"/>
  <c r="AC476" i="44" s="1"/>
  <c r="AD476" i="44" s="1"/>
  <c r="AE476" i="44" s="1"/>
  <c r="AF476" i="44" s="1"/>
  <c r="AG476" i="44" s="1"/>
  <c r="AH476" i="44" s="1"/>
  <c r="AI476" i="44" s="1"/>
  <c r="AJ476" i="44" s="1"/>
  <c r="AK476" i="44" s="1"/>
  <c r="AL476" i="44" s="1"/>
  <c r="AM476" i="44" s="1"/>
  <c r="AN476" i="44" s="1"/>
  <c r="AO476" i="44" s="1"/>
  <c r="AP476" i="44" s="1"/>
  <c r="AQ476" i="44" s="1"/>
  <c r="AR476" i="44" s="1"/>
  <c r="AS476" i="44" s="1"/>
  <c r="AT476" i="44" s="1"/>
  <c r="AU476" i="44" s="1"/>
  <c r="AV476" i="44" s="1"/>
  <c r="AW476" i="44" s="1"/>
  <c r="AX476" i="44" s="1"/>
  <c r="AY476" i="44" s="1"/>
  <c r="AZ476" i="44" s="1"/>
  <c r="BA476" i="44" s="1"/>
  <c r="BB476" i="44" s="1"/>
  <c r="BC476" i="44" s="1"/>
  <c r="BD476" i="44" s="1"/>
  <c r="BE476" i="44" s="1"/>
  <c r="BF476" i="44" s="1"/>
  <c r="BG476" i="44" s="1"/>
  <c r="BH476" i="44" s="1"/>
  <c r="BI476" i="44" s="1"/>
  <c r="BJ476" i="44" s="1"/>
  <c r="BK476" i="44" s="1"/>
  <c r="BL476" i="44" s="1"/>
  <c r="U479" i="44"/>
  <c r="V479" i="44" s="1"/>
  <c r="W479" i="44" s="1"/>
  <c r="X479" i="44" s="1"/>
  <c r="Y479" i="44" s="1"/>
  <c r="Z479" i="44" s="1"/>
  <c r="AA479" i="44" s="1"/>
  <c r="AB479" i="44" s="1"/>
  <c r="AC479" i="44" s="1"/>
  <c r="AD479" i="44" s="1"/>
  <c r="AE479" i="44" s="1"/>
  <c r="AF479" i="44" s="1"/>
  <c r="AG479" i="44" s="1"/>
  <c r="AH479" i="44" s="1"/>
  <c r="AI479" i="44" s="1"/>
  <c r="AJ479" i="44" s="1"/>
  <c r="AK479" i="44" s="1"/>
  <c r="AL479" i="44" s="1"/>
  <c r="AM479" i="44" s="1"/>
  <c r="AN479" i="44" s="1"/>
  <c r="AO479" i="44" s="1"/>
  <c r="AP479" i="44" s="1"/>
  <c r="AQ479" i="44" s="1"/>
  <c r="AR479" i="44" s="1"/>
  <c r="AS479" i="44" s="1"/>
  <c r="AT479" i="44" s="1"/>
  <c r="AU479" i="44" s="1"/>
  <c r="AV479" i="44" s="1"/>
  <c r="AW479" i="44" s="1"/>
  <c r="AX479" i="44" s="1"/>
  <c r="AY479" i="44" s="1"/>
  <c r="AZ479" i="44" s="1"/>
  <c r="BA479" i="44" s="1"/>
  <c r="BB479" i="44" s="1"/>
  <c r="BC479" i="44" s="1"/>
  <c r="BD479" i="44" s="1"/>
  <c r="BE479" i="44" s="1"/>
  <c r="BF479" i="44" s="1"/>
  <c r="BG479" i="44" s="1"/>
  <c r="BH479" i="44" s="1"/>
  <c r="BI479" i="44" s="1"/>
  <c r="BJ479" i="44" s="1"/>
  <c r="BK479" i="44" s="1"/>
  <c r="BL479" i="44" s="1"/>
  <c r="U493" i="44"/>
  <c r="V493" i="44" s="1"/>
  <c r="W493" i="44" s="1"/>
  <c r="X493" i="44" s="1"/>
  <c r="Y493" i="44" s="1"/>
  <c r="Z493" i="44" s="1"/>
  <c r="AA493" i="44" s="1"/>
  <c r="AB493" i="44" s="1"/>
  <c r="AC493" i="44" s="1"/>
  <c r="AD493" i="44" s="1"/>
  <c r="AE493" i="44" s="1"/>
  <c r="AF493" i="44" s="1"/>
  <c r="AG493" i="44" s="1"/>
  <c r="AH493" i="44" s="1"/>
  <c r="AI493" i="44" s="1"/>
  <c r="AJ493" i="44" s="1"/>
  <c r="AK493" i="44" s="1"/>
  <c r="AL493" i="44" s="1"/>
  <c r="AM493" i="44" s="1"/>
  <c r="AN493" i="44" s="1"/>
  <c r="AO493" i="44" s="1"/>
  <c r="AP493" i="44" s="1"/>
  <c r="AQ493" i="44" s="1"/>
  <c r="AR493" i="44" s="1"/>
  <c r="AS493" i="44" s="1"/>
  <c r="AT493" i="44" s="1"/>
  <c r="AU493" i="44" s="1"/>
  <c r="AV493" i="44" s="1"/>
  <c r="AW493" i="44" s="1"/>
  <c r="AX493" i="44" s="1"/>
  <c r="AY493" i="44" s="1"/>
  <c r="AZ493" i="44" s="1"/>
  <c r="BA493" i="44" s="1"/>
  <c r="BB493" i="44" s="1"/>
  <c r="BC493" i="44" s="1"/>
  <c r="BD493" i="44" s="1"/>
  <c r="BE493" i="44" s="1"/>
  <c r="BF493" i="44" s="1"/>
  <c r="BG493" i="44" s="1"/>
  <c r="BH493" i="44" s="1"/>
  <c r="BI493" i="44" s="1"/>
  <c r="BJ493" i="44" s="1"/>
  <c r="BK493" i="44" s="1"/>
  <c r="BL493" i="44" s="1"/>
  <c r="U496" i="44"/>
  <c r="V496" i="44" s="1"/>
  <c r="W496" i="44" s="1"/>
  <c r="X496" i="44" s="1"/>
  <c r="Y496" i="44" s="1"/>
  <c r="Z496" i="44" s="1"/>
  <c r="AA496" i="44" s="1"/>
  <c r="AB496" i="44" s="1"/>
  <c r="AC496" i="44" s="1"/>
  <c r="AD496" i="44" s="1"/>
  <c r="AE496" i="44" s="1"/>
  <c r="AF496" i="44" s="1"/>
  <c r="AG496" i="44" s="1"/>
  <c r="AH496" i="44" s="1"/>
  <c r="AI496" i="44" s="1"/>
  <c r="AJ496" i="44" s="1"/>
  <c r="AK496" i="44" s="1"/>
  <c r="AL496" i="44" s="1"/>
  <c r="AM496" i="44" s="1"/>
  <c r="AN496" i="44" s="1"/>
  <c r="AO496" i="44" s="1"/>
  <c r="AP496" i="44" s="1"/>
  <c r="AQ496" i="44" s="1"/>
  <c r="AR496" i="44" s="1"/>
  <c r="AS496" i="44" s="1"/>
  <c r="AT496" i="44" s="1"/>
  <c r="AU496" i="44" s="1"/>
  <c r="AV496" i="44" s="1"/>
  <c r="AW496" i="44" s="1"/>
  <c r="AX496" i="44" s="1"/>
  <c r="AY496" i="44" s="1"/>
  <c r="AZ496" i="44" s="1"/>
  <c r="BA496" i="44" s="1"/>
  <c r="BB496" i="44" s="1"/>
  <c r="BC496" i="44" s="1"/>
  <c r="BD496" i="44" s="1"/>
  <c r="BE496" i="44" s="1"/>
  <c r="BF496" i="44" s="1"/>
  <c r="BG496" i="44" s="1"/>
  <c r="BH496" i="44" s="1"/>
  <c r="BI496" i="44" s="1"/>
  <c r="BJ496" i="44" s="1"/>
  <c r="BK496" i="44" s="1"/>
  <c r="BL496" i="44" s="1"/>
  <c r="U499" i="44"/>
  <c r="V499" i="44" s="1"/>
  <c r="W499" i="44" s="1"/>
  <c r="X499" i="44" s="1"/>
  <c r="Y499" i="44" s="1"/>
  <c r="Z499" i="44" s="1"/>
  <c r="AA499" i="44" s="1"/>
  <c r="AB499" i="44" s="1"/>
  <c r="AC499" i="44" s="1"/>
  <c r="AD499" i="44" s="1"/>
  <c r="AE499" i="44" s="1"/>
  <c r="AF499" i="44" s="1"/>
  <c r="AG499" i="44" s="1"/>
  <c r="AH499" i="44" s="1"/>
  <c r="AI499" i="44" s="1"/>
  <c r="AJ499" i="44" s="1"/>
  <c r="AK499" i="44" s="1"/>
  <c r="AL499" i="44" s="1"/>
  <c r="AM499" i="44" s="1"/>
  <c r="AN499" i="44" s="1"/>
  <c r="AO499" i="44" s="1"/>
  <c r="AP499" i="44" s="1"/>
  <c r="AQ499" i="44" s="1"/>
  <c r="AR499" i="44" s="1"/>
  <c r="AS499" i="44" s="1"/>
  <c r="AT499" i="44" s="1"/>
  <c r="AU499" i="44" s="1"/>
  <c r="AV499" i="44" s="1"/>
  <c r="AW499" i="44" s="1"/>
  <c r="AX499" i="44" s="1"/>
  <c r="AY499" i="44" s="1"/>
  <c r="AZ499" i="44" s="1"/>
  <c r="BA499" i="44" s="1"/>
  <c r="BB499" i="44" s="1"/>
  <c r="BC499" i="44" s="1"/>
  <c r="BD499" i="44" s="1"/>
  <c r="BE499" i="44" s="1"/>
  <c r="BF499" i="44" s="1"/>
  <c r="BG499" i="44" s="1"/>
  <c r="BH499" i="44" s="1"/>
  <c r="BI499" i="44" s="1"/>
  <c r="BJ499" i="44" s="1"/>
  <c r="BK499" i="44" s="1"/>
  <c r="BL499" i="44" s="1"/>
  <c r="U502" i="44"/>
  <c r="V502" i="44" s="1"/>
  <c r="W502" i="44" s="1"/>
  <c r="X502" i="44" s="1"/>
  <c r="Y502" i="44" s="1"/>
  <c r="Z502" i="44" s="1"/>
  <c r="AA502" i="44" s="1"/>
  <c r="AB502" i="44" s="1"/>
  <c r="AC502" i="44" s="1"/>
  <c r="AD502" i="44" s="1"/>
  <c r="AE502" i="44" s="1"/>
  <c r="AF502" i="44" s="1"/>
  <c r="AG502" i="44" s="1"/>
  <c r="AH502" i="44" s="1"/>
  <c r="AI502" i="44" s="1"/>
  <c r="AJ502" i="44" s="1"/>
  <c r="AK502" i="44" s="1"/>
  <c r="AL502" i="44" s="1"/>
  <c r="AM502" i="44" s="1"/>
  <c r="AN502" i="44" s="1"/>
  <c r="AO502" i="44" s="1"/>
  <c r="AP502" i="44" s="1"/>
  <c r="AQ502" i="44" s="1"/>
  <c r="AR502" i="44" s="1"/>
  <c r="AS502" i="44" s="1"/>
  <c r="AT502" i="44" s="1"/>
  <c r="AU502" i="44" s="1"/>
  <c r="AV502" i="44" s="1"/>
  <c r="AW502" i="44" s="1"/>
  <c r="AX502" i="44" s="1"/>
  <c r="AY502" i="44" s="1"/>
  <c r="AZ502" i="44" s="1"/>
  <c r="BA502" i="44" s="1"/>
  <c r="BB502" i="44" s="1"/>
  <c r="BC502" i="44" s="1"/>
  <c r="BD502" i="44" s="1"/>
  <c r="BE502" i="44" s="1"/>
  <c r="BF502" i="44" s="1"/>
  <c r="BG502" i="44" s="1"/>
  <c r="BH502" i="44" s="1"/>
  <c r="BI502" i="44" s="1"/>
  <c r="BJ502" i="44" s="1"/>
  <c r="BK502" i="44" s="1"/>
  <c r="BL502" i="44" s="1"/>
  <c r="U508" i="44"/>
  <c r="V508" i="44" s="1"/>
  <c r="W508" i="44" s="1"/>
  <c r="X508" i="44" s="1"/>
  <c r="Y508" i="44" s="1"/>
  <c r="Z508" i="44" s="1"/>
  <c r="AA508" i="44" s="1"/>
  <c r="AB508" i="44" s="1"/>
  <c r="AC508" i="44" s="1"/>
  <c r="AD508" i="44" s="1"/>
  <c r="AE508" i="44" s="1"/>
  <c r="AF508" i="44" s="1"/>
  <c r="AG508" i="44" s="1"/>
  <c r="AH508" i="44" s="1"/>
  <c r="AI508" i="44" s="1"/>
  <c r="AJ508" i="44" s="1"/>
  <c r="AK508" i="44" s="1"/>
  <c r="AL508" i="44" s="1"/>
  <c r="AM508" i="44" s="1"/>
  <c r="AN508" i="44" s="1"/>
  <c r="AO508" i="44" s="1"/>
  <c r="AP508" i="44" s="1"/>
  <c r="AQ508" i="44" s="1"/>
  <c r="AR508" i="44" s="1"/>
  <c r="AS508" i="44" s="1"/>
  <c r="AT508" i="44" s="1"/>
  <c r="AU508" i="44" s="1"/>
  <c r="AV508" i="44" s="1"/>
  <c r="AW508" i="44" s="1"/>
  <c r="AX508" i="44" s="1"/>
  <c r="AY508" i="44" s="1"/>
  <c r="AZ508" i="44" s="1"/>
  <c r="BA508" i="44" s="1"/>
  <c r="BB508" i="44" s="1"/>
  <c r="BC508" i="44" s="1"/>
  <c r="BD508" i="44" s="1"/>
  <c r="BE508" i="44" s="1"/>
  <c r="BF508" i="44" s="1"/>
  <c r="BG508" i="44" s="1"/>
  <c r="BH508" i="44" s="1"/>
  <c r="BI508" i="44" s="1"/>
  <c r="BJ508" i="44" s="1"/>
  <c r="BK508" i="44" s="1"/>
  <c r="BL508" i="44" s="1"/>
  <c r="U514" i="44"/>
  <c r="V514" i="44" s="1"/>
  <c r="W514" i="44" s="1"/>
  <c r="X514" i="44" s="1"/>
  <c r="Y514" i="44" s="1"/>
  <c r="Z514" i="44" s="1"/>
  <c r="AA514" i="44" s="1"/>
  <c r="AB514" i="44" s="1"/>
  <c r="AC514" i="44" s="1"/>
  <c r="AD514" i="44" s="1"/>
  <c r="AE514" i="44" s="1"/>
  <c r="AF514" i="44" s="1"/>
  <c r="AG514" i="44" s="1"/>
  <c r="AH514" i="44" s="1"/>
  <c r="AI514" i="44" s="1"/>
  <c r="AJ514" i="44" s="1"/>
  <c r="AK514" i="44" s="1"/>
  <c r="AL514" i="44" s="1"/>
  <c r="AM514" i="44" s="1"/>
  <c r="AN514" i="44" s="1"/>
  <c r="AO514" i="44" s="1"/>
  <c r="AP514" i="44" s="1"/>
  <c r="AQ514" i="44" s="1"/>
  <c r="AR514" i="44" s="1"/>
  <c r="AS514" i="44" s="1"/>
  <c r="AT514" i="44" s="1"/>
  <c r="AU514" i="44" s="1"/>
  <c r="AV514" i="44" s="1"/>
  <c r="AW514" i="44" s="1"/>
  <c r="AX514" i="44" s="1"/>
  <c r="AY514" i="44" s="1"/>
  <c r="AZ514" i="44" s="1"/>
  <c r="BA514" i="44" s="1"/>
  <c r="BB514" i="44" s="1"/>
  <c r="BC514" i="44" s="1"/>
  <c r="BD514" i="44" s="1"/>
  <c r="BE514" i="44" s="1"/>
  <c r="BF514" i="44" s="1"/>
  <c r="BG514" i="44" s="1"/>
  <c r="BH514" i="44" s="1"/>
  <c r="BI514" i="44" s="1"/>
  <c r="BJ514" i="44" s="1"/>
  <c r="BK514" i="44" s="1"/>
  <c r="BL514" i="44" s="1"/>
  <c r="R625" i="44"/>
  <c r="S625" i="44" s="1"/>
  <c r="T625" i="44" s="1"/>
  <c r="U625" i="44" s="1"/>
  <c r="V625" i="44" s="1"/>
  <c r="W625" i="44" s="1"/>
  <c r="X625" i="44" s="1"/>
  <c r="Y625" i="44" s="1"/>
  <c r="Z625" i="44" s="1"/>
  <c r="AA625" i="44" s="1"/>
  <c r="AB625" i="44" s="1"/>
  <c r="AC625" i="44" s="1"/>
  <c r="AD625" i="44" s="1"/>
  <c r="AE625" i="44" s="1"/>
  <c r="AF625" i="44" s="1"/>
  <c r="AG625" i="44" s="1"/>
  <c r="AH625" i="44" s="1"/>
  <c r="AI625" i="44" s="1"/>
  <c r="AJ625" i="44" s="1"/>
  <c r="AK625" i="44" s="1"/>
  <c r="AL625" i="44" s="1"/>
  <c r="AM625" i="44" s="1"/>
  <c r="AN625" i="44" s="1"/>
  <c r="AO625" i="44" s="1"/>
  <c r="AP625" i="44" s="1"/>
  <c r="AQ625" i="44" s="1"/>
  <c r="AR625" i="44" s="1"/>
  <c r="AS625" i="44" s="1"/>
  <c r="AT625" i="44" s="1"/>
  <c r="AU625" i="44" s="1"/>
  <c r="AV625" i="44" s="1"/>
  <c r="AW625" i="44" s="1"/>
  <c r="AX625" i="44" s="1"/>
  <c r="AY625" i="44" s="1"/>
  <c r="AZ625" i="44" s="1"/>
  <c r="BA625" i="44" s="1"/>
  <c r="BB625" i="44" s="1"/>
  <c r="BC625" i="44" s="1"/>
  <c r="BD625" i="44" s="1"/>
  <c r="BE625" i="44" s="1"/>
  <c r="BF625" i="44" s="1"/>
  <c r="BG625" i="44" s="1"/>
  <c r="BH625" i="44" s="1"/>
  <c r="BI625" i="44" s="1"/>
  <c r="BJ625" i="44" s="1"/>
  <c r="BK625" i="44" s="1"/>
  <c r="BL625" i="44" s="1"/>
  <c r="R631" i="44"/>
  <c r="S631" i="44" s="1"/>
  <c r="T631" i="44" s="1"/>
  <c r="U631" i="44" s="1"/>
  <c r="V631" i="44" s="1"/>
  <c r="W631" i="44" s="1"/>
  <c r="X631" i="44" s="1"/>
  <c r="Y631" i="44" s="1"/>
  <c r="Z631" i="44" s="1"/>
  <c r="AA631" i="44" s="1"/>
  <c r="AB631" i="44" s="1"/>
  <c r="AC631" i="44" s="1"/>
  <c r="AD631" i="44" s="1"/>
  <c r="AE631" i="44" s="1"/>
  <c r="AF631" i="44" s="1"/>
  <c r="AG631" i="44" s="1"/>
  <c r="AH631" i="44" s="1"/>
  <c r="AI631" i="44" s="1"/>
  <c r="AJ631" i="44" s="1"/>
  <c r="AK631" i="44" s="1"/>
  <c r="AL631" i="44" s="1"/>
  <c r="AM631" i="44" s="1"/>
  <c r="AN631" i="44" s="1"/>
  <c r="AO631" i="44" s="1"/>
  <c r="AP631" i="44" s="1"/>
  <c r="AQ631" i="44" s="1"/>
  <c r="AR631" i="44" s="1"/>
  <c r="AS631" i="44" s="1"/>
  <c r="AT631" i="44" s="1"/>
  <c r="AU631" i="44" s="1"/>
  <c r="AV631" i="44" s="1"/>
  <c r="AW631" i="44" s="1"/>
  <c r="AX631" i="44" s="1"/>
  <c r="AY631" i="44" s="1"/>
  <c r="AZ631" i="44" s="1"/>
  <c r="BA631" i="44" s="1"/>
  <c r="BB631" i="44" s="1"/>
  <c r="BC631" i="44" s="1"/>
  <c r="BD631" i="44" s="1"/>
  <c r="BE631" i="44" s="1"/>
  <c r="BF631" i="44" s="1"/>
  <c r="BG631" i="44" s="1"/>
  <c r="BH631" i="44" s="1"/>
  <c r="BI631" i="44" s="1"/>
  <c r="BJ631" i="44" s="1"/>
  <c r="BK631" i="44" s="1"/>
  <c r="BL631" i="44" s="1"/>
  <c r="R634" i="44"/>
  <c r="S634" i="44" s="1"/>
  <c r="T634" i="44" s="1"/>
  <c r="U634" i="44" s="1"/>
  <c r="V634" i="44" s="1"/>
  <c r="W634" i="44" s="1"/>
  <c r="X634" i="44" s="1"/>
  <c r="Y634" i="44" s="1"/>
  <c r="Z634" i="44" s="1"/>
  <c r="AA634" i="44" s="1"/>
  <c r="AB634" i="44" s="1"/>
  <c r="AC634" i="44" s="1"/>
  <c r="AD634" i="44" s="1"/>
  <c r="AE634" i="44" s="1"/>
  <c r="AF634" i="44" s="1"/>
  <c r="AG634" i="44" s="1"/>
  <c r="AH634" i="44" s="1"/>
  <c r="AI634" i="44" s="1"/>
  <c r="AJ634" i="44" s="1"/>
  <c r="AK634" i="44" s="1"/>
  <c r="AL634" i="44" s="1"/>
  <c r="AM634" i="44" s="1"/>
  <c r="AN634" i="44" s="1"/>
  <c r="AO634" i="44" s="1"/>
  <c r="AP634" i="44" s="1"/>
  <c r="AQ634" i="44" s="1"/>
  <c r="AR634" i="44" s="1"/>
  <c r="AS634" i="44" s="1"/>
  <c r="AT634" i="44" s="1"/>
  <c r="AU634" i="44" s="1"/>
  <c r="AV634" i="44" s="1"/>
  <c r="AW634" i="44" s="1"/>
  <c r="AX634" i="44" s="1"/>
  <c r="AY634" i="44" s="1"/>
  <c r="AZ634" i="44" s="1"/>
  <c r="BA634" i="44" s="1"/>
  <c r="BB634" i="44" s="1"/>
  <c r="BC634" i="44" s="1"/>
  <c r="BD634" i="44" s="1"/>
  <c r="BE634" i="44" s="1"/>
  <c r="BF634" i="44" s="1"/>
  <c r="BG634" i="44" s="1"/>
  <c r="BH634" i="44" s="1"/>
  <c r="BI634" i="44" s="1"/>
  <c r="BJ634" i="44" s="1"/>
  <c r="BK634" i="44" s="1"/>
  <c r="BL634" i="44" s="1"/>
  <c r="R640" i="44"/>
  <c r="S640" i="44" s="1"/>
  <c r="T640" i="44" s="1"/>
  <c r="U640" i="44" s="1"/>
  <c r="V640" i="44" s="1"/>
  <c r="W640" i="44" s="1"/>
  <c r="X640" i="44" s="1"/>
  <c r="Y640" i="44" s="1"/>
  <c r="Z640" i="44" s="1"/>
  <c r="AA640" i="44" s="1"/>
  <c r="AB640" i="44" s="1"/>
  <c r="AC640" i="44" s="1"/>
  <c r="AD640" i="44" s="1"/>
  <c r="AE640" i="44" s="1"/>
  <c r="AF640" i="44" s="1"/>
  <c r="AG640" i="44" s="1"/>
  <c r="AH640" i="44" s="1"/>
  <c r="AI640" i="44" s="1"/>
  <c r="AJ640" i="44" s="1"/>
  <c r="AK640" i="44" s="1"/>
  <c r="AL640" i="44" s="1"/>
  <c r="AM640" i="44" s="1"/>
  <c r="AN640" i="44" s="1"/>
  <c r="AO640" i="44" s="1"/>
  <c r="AP640" i="44" s="1"/>
  <c r="AQ640" i="44" s="1"/>
  <c r="AR640" i="44" s="1"/>
  <c r="AS640" i="44" s="1"/>
  <c r="AT640" i="44" s="1"/>
  <c r="AU640" i="44" s="1"/>
  <c r="AV640" i="44" s="1"/>
  <c r="AW640" i="44" s="1"/>
  <c r="AX640" i="44" s="1"/>
  <c r="AY640" i="44" s="1"/>
  <c r="AZ640" i="44" s="1"/>
  <c r="BA640" i="44" s="1"/>
  <c r="BB640" i="44" s="1"/>
  <c r="BC640" i="44" s="1"/>
  <c r="BD640" i="44" s="1"/>
  <c r="BE640" i="44" s="1"/>
  <c r="BF640" i="44" s="1"/>
  <c r="BG640" i="44" s="1"/>
  <c r="BH640" i="44" s="1"/>
  <c r="BI640" i="44" s="1"/>
  <c r="BJ640" i="44" s="1"/>
  <c r="BK640" i="44" s="1"/>
  <c r="BL640" i="44" s="1"/>
  <c r="R667" i="44"/>
  <c r="S667" i="44" s="1"/>
  <c r="T667" i="44" s="1"/>
  <c r="U667" i="44" s="1"/>
  <c r="V667" i="44" s="1"/>
  <c r="W667" i="44" s="1"/>
  <c r="X667" i="44" s="1"/>
  <c r="Y667" i="44" s="1"/>
  <c r="Z667" i="44" s="1"/>
  <c r="AA667" i="44" s="1"/>
  <c r="AB667" i="44" s="1"/>
  <c r="AC667" i="44" s="1"/>
  <c r="AD667" i="44" s="1"/>
  <c r="AE667" i="44" s="1"/>
  <c r="AF667" i="44" s="1"/>
  <c r="AG667" i="44" s="1"/>
  <c r="AH667" i="44" s="1"/>
  <c r="AI667" i="44" s="1"/>
  <c r="AJ667" i="44" s="1"/>
  <c r="AK667" i="44" s="1"/>
  <c r="AL667" i="44" s="1"/>
  <c r="AM667" i="44" s="1"/>
  <c r="AN667" i="44" s="1"/>
  <c r="AO667" i="44" s="1"/>
  <c r="AP667" i="44" s="1"/>
  <c r="AQ667" i="44" s="1"/>
  <c r="AR667" i="44" s="1"/>
  <c r="AS667" i="44" s="1"/>
  <c r="AT667" i="44" s="1"/>
  <c r="AU667" i="44" s="1"/>
  <c r="AV667" i="44" s="1"/>
  <c r="AW667" i="44" s="1"/>
  <c r="AX667" i="44" s="1"/>
  <c r="AY667" i="44" s="1"/>
  <c r="AZ667" i="44" s="1"/>
  <c r="BA667" i="44" s="1"/>
  <c r="BB667" i="44" s="1"/>
  <c r="BC667" i="44" s="1"/>
  <c r="BD667" i="44" s="1"/>
  <c r="BE667" i="44" s="1"/>
  <c r="BF667" i="44" s="1"/>
  <c r="BG667" i="44" s="1"/>
  <c r="BH667" i="44" s="1"/>
  <c r="BI667" i="44" s="1"/>
  <c r="BJ667" i="44" s="1"/>
  <c r="BK667" i="44" s="1"/>
  <c r="BL667" i="44" s="1"/>
  <c r="R670" i="44"/>
  <c r="S670" i="44" s="1"/>
  <c r="T670" i="44" s="1"/>
  <c r="U670" i="44" s="1"/>
  <c r="V670" i="44" s="1"/>
  <c r="W670" i="44" s="1"/>
  <c r="X670" i="44" s="1"/>
  <c r="Y670" i="44" s="1"/>
  <c r="Z670" i="44" s="1"/>
  <c r="AA670" i="44" s="1"/>
  <c r="AB670" i="44" s="1"/>
  <c r="AC670" i="44" s="1"/>
  <c r="AD670" i="44" s="1"/>
  <c r="AE670" i="44" s="1"/>
  <c r="AF670" i="44" s="1"/>
  <c r="AG670" i="44" s="1"/>
  <c r="AH670" i="44" s="1"/>
  <c r="AI670" i="44" s="1"/>
  <c r="AJ670" i="44" s="1"/>
  <c r="AK670" i="44" s="1"/>
  <c r="AL670" i="44" s="1"/>
  <c r="AM670" i="44" s="1"/>
  <c r="AN670" i="44" s="1"/>
  <c r="AO670" i="44" s="1"/>
  <c r="AP670" i="44" s="1"/>
  <c r="AQ670" i="44" s="1"/>
  <c r="AR670" i="44" s="1"/>
  <c r="AS670" i="44" s="1"/>
  <c r="AT670" i="44" s="1"/>
  <c r="AU670" i="44" s="1"/>
  <c r="AV670" i="44" s="1"/>
  <c r="AW670" i="44" s="1"/>
  <c r="AX670" i="44" s="1"/>
  <c r="AY670" i="44" s="1"/>
  <c r="AZ670" i="44" s="1"/>
  <c r="BA670" i="44" s="1"/>
  <c r="BB670" i="44" s="1"/>
  <c r="BC670" i="44" s="1"/>
  <c r="BD670" i="44" s="1"/>
  <c r="BE670" i="44" s="1"/>
  <c r="BF670" i="44" s="1"/>
  <c r="BG670" i="44" s="1"/>
  <c r="BH670" i="44" s="1"/>
  <c r="BI670" i="44" s="1"/>
  <c r="BJ670" i="44" s="1"/>
  <c r="BK670" i="44" s="1"/>
  <c r="BL670" i="44" s="1"/>
  <c r="R673" i="44"/>
  <c r="S673" i="44" s="1"/>
  <c r="T673" i="44" s="1"/>
  <c r="U673" i="44" s="1"/>
  <c r="V673" i="44" s="1"/>
  <c r="W673" i="44" s="1"/>
  <c r="X673" i="44" s="1"/>
  <c r="Y673" i="44" s="1"/>
  <c r="Z673" i="44" s="1"/>
  <c r="AA673" i="44" s="1"/>
  <c r="AB673" i="44" s="1"/>
  <c r="AC673" i="44" s="1"/>
  <c r="AD673" i="44" s="1"/>
  <c r="AE673" i="44" s="1"/>
  <c r="AF673" i="44" s="1"/>
  <c r="AG673" i="44" s="1"/>
  <c r="AH673" i="44" s="1"/>
  <c r="AI673" i="44" s="1"/>
  <c r="AJ673" i="44" s="1"/>
  <c r="AK673" i="44" s="1"/>
  <c r="AL673" i="44" s="1"/>
  <c r="AM673" i="44" s="1"/>
  <c r="AN673" i="44" s="1"/>
  <c r="AO673" i="44" s="1"/>
  <c r="AP673" i="44" s="1"/>
  <c r="AQ673" i="44" s="1"/>
  <c r="AR673" i="44" s="1"/>
  <c r="AS673" i="44" s="1"/>
  <c r="AT673" i="44" s="1"/>
  <c r="AU673" i="44" s="1"/>
  <c r="AV673" i="44" s="1"/>
  <c r="AW673" i="44" s="1"/>
  <c r="AX673" i="44" s="1"/>
  <c r="AY673" i="44" s="1"/>
  <c r="AZ673" i="44" s="1"/>
  <c r="BA673" i="44" s="1"/>
  <c r="BB673" i="44" s="1"/>
  <c r="BC673" i="44" s="1"/>
  <c r="BD673" i="44" s="1"/>
  <c r="BE673" i="44" s="1"/>
  <c r="BF673" i="44" s="1"/>
  <c r="BG673" i="44" s="1"/>
  <c r="BH673" i="44" s="1"/>
  <c r="BI673" i="44" s="1"/>
  <c r="BJ673" i="44" s="1"/>
  <c r="BK673" i="44" s="1"/>
  <c r="BL673" i="44" s="1"/>
  <c r="R676" i="44"/>
  <c r="S676" i="44" s="1"/>
  <c r="T676" i="44" s="1"/>
  <c r="U676" i="44" s="1"/>
  <c r="V676" i="44" s="1"/>
  <c r="W676" i="44" s="1"/>
  <c r="X676" i="44" s="1"/>
  <c r="Y676" i="44" s="1"/>
  <c r="Z676" i="44" s="1"/>
  <c r="AA676" i="44" s="1"/>
  <c r="AB676" i="44" s="1"/>
  <c r="AC676" i="44" s="1"/>
  <c r="AD676" i="44" s="1"/>
  <c r="AE676" i="44" s="1"/>
  <c r="AF676" i="44" s="1"/>
  <c r="AG676" i="44" s="1"/>
  <c r="AH676" i="44" s="1"/>
  <c r="AI676" i="44" s="1"/>
  <c r="AJ676" i="44" s="1"/>
  <c r="AK676" i="44" s="1"/>
  <c r="AL676" i="44" s="1"/>
  <c r="AM676" i="44" s="1"/>
  <c r="AN676" i="44" s="1"/>
  <c r="AO676" i="44" s="1"/>
  <c r="AP676" i="44" s="1"/>
  <c r="AQ676" i="44" s="1"/>
  <c r="AR676" i="44" s="1"/>
  <c r="AS676" i="44" s="1"/>
  <c r="AT676" i="44" s="1"/>
  <c r="AU676" i="44" s="1"/>
  <c r="AV676" i="44" s="1"/>
  <c r="AW676" i="44" s="1"/>
  <c r="AX676" i="44" s="1"/>
  <c r="AY676" i="44" s="1"/>
  <c r="AZ676" i="44" s="1"/>
  <c r="BA676" i="44" s="1"/>
  <c r="BB676" i="44" s="1"/>
  <c r="BC676" i="44" s="1"/>
  <c r="BD676" i="44" s="1"/>
  <c r="BE676" i="44" s="1"/>
  <c r="BF676" i="44" s="1"/>
  <c r="BG676" i="44" s="1"/>
  <c r="BH676" i="44" s="1"/>
  <c r="BI676" i="44" s="1"/>
  <c r="BJ676" i="44" s="1"/>
  <c r="BK676" i="44" s="1"/>
  <c r="BL676" i="44" s="1"/>
  <c r="R682" i="44"/>
  <c r="S682" i="44" s="1"/>
  <c r="T682" i="44" s="1"/>
  <c r="U682" i="44" s="1"/>
  <c r="V682" i="44" s="1"/>
  <c r="W682" i="44" s="1"/>
  <c r="X682" i="44" s="1"/>
  <c r="Y682" i="44" s="1"/>
  <c r="Z682" i="44" s="1"/>
  <c r="AA682" i="44" s="1"/>
  <c r="AB682" i="44" s="1"/>
  <c r="AC682" i="44" s="1"/>
  <c r="AD682" i="44" s="1"/>
  <c r="AE682" i="44" s="1"/>
  <c r="AF682" i="44" s="1"/>
  <c r="AG682" i="44" s="1"/>
  <c r="AH682" i="44" s="1"/>
  <c r="AI682" i="44" s="1"/>
  <c r="AJ682" i="44" s="1"/>
  <c r="AK682" i="44" s="1"/>
  <c r="AL682" i="44" s="1"/>
  <c r="AM682" i="44" s="1"/>
  <c r="AN682" i="44" s="1"/>
  <c r="AO682" i="44" s="1"/>
  <c r="AP682" i="44" s="1"/>
  <c r="AQ682" i="44" s="1"/>
  <c r="AR682" i="44" s="1"/>
  <c r="AS682" i="44" s="1"/>
  <c r="AT682" i="44" s="1"/>
  <c r="AU682" i="44" s="1"/>
  <c r="AV682" i="44" s="1"/>
  <c r="AW682" i="44" s="1"/>
  <c r="AX682" i="44" s="1"/>
  <c r="AY682" i="44" s="1"/>
  <c r="AZ682" i="44" s="1"/>
  <c r="BA682" i="44" s="1"/>
  <c r="BB682" i="44" s="1"/>
  <c r="BC682" i="44" s="1"/>
  <c r="BD682" i="44" s="1"/>
  <c r="BE682" i="44" s="1"/>
  <c r="BF682" i="44" s="1"/>
  <c r="BG682" i="44" s="1"/>
  <c r="BH682" i="44" s="1"/>
  <c r="BI682" i="44" s="1"/>
  <c r="BJ682" i="44" s="1"/>
  <c r="BK682" i="44" s="1"/>
  <c r="BL682" i="44" s="1"/>
  <c r="R685" i="44"/>
  <c r="S685" i="44" s="1"/>
  <c r="T685" i="44" s="1"/>
  <c r="U685" i="44" s="1"/>
  <c r="V685" i="44" s="1"/>
  <c r="W685" i="44" s="1"/>
  <c r="X685" i="44" s="1"/>
  <c r="Y685" i="44" s="1"/>
  <c r="Z685" i="44" s="1"/>
  <c r="AA685" i="44" s="1"/>
  <c r="AB685" i="44" s="1"/>
  <c r="AC685" i="44" s="1"/>
  <c r="AD685" i="44" s="1"/>
  <c r="AE685" i="44" s="1"/>
  <c r="AF685" i="44" s="1"/>
  <c r="AG685" i="44" s="1"/>
  <c r="AH685" i="44" s="1"/>
  <c r="AI685" i="44" s="1"/>
  <c r="AJ685" i="44" s="1"/>
  <c r="AK685" i="44" s="1"/>
  <c r="AL685" i="44" s="1"/>
  <c r="AM685" i="44" s="1"/>
  <c r="AN685" i="44" s="1"/>
  <c r="AO685" i="44" s="1"/>
  <c r="AP685" i="44" s="1"/>
  <c r="AQ685" i="44" s="1"/>
  <c r="AR685" i="44" s="1"/>
  <c r="AS685" i="44" s="1"/>
  <c r="AT685" i="44" s="1"/>
  <c r="AU685" i="44" s="1"/>
  <c r="AV685" i="44" s="1"/>
  <c r="AW685" i="44" s="1"/>
  <c r="AX685" i="44" s="1"/>
  <c r="AY685" i="44" s="1"/>
  <c r="AZ685" i="44" s="1"/>
  <c r="BA685" i="44" s="1"/>
  <c r="BB685" i="44" s="1"/>
  <c r="BC685" i="44" s="1"/>
  <c r="BD685" i="44" s="1"/>
  <c r="BE685" i="44" s="1"/>
  <c r="BF685" i="44" s="1"/>
  <c r="BG685" i="44" s="1"/>
  <c r="BH685" i="44" s="1"/>
  <c r="BI685" i="44" s="1"/>
  <c r="BJ685" i="44" s="1"/>
  <c r="BK685" i="44" s="1"/>
  <c r="BL685" i="44" s="1"/>
  <c r="R688" i="44"/>
  <c r="S688" i="44" s="1"/>
  <c r="T688" i="44" s="1"/>
  <c r="U688" i="44" s="1"/>
  <c r="V688" i="44" s="1"/>
  <c r="W688" i="44" s="1"/>
  <c r="X688" i="44" s="1"/>
  <c r="Y688" i="44" s="1"/>
  <c r="Z688" i="44" s="1"/>
  <c r="AA688" i="44" s="1"/>
  <c r="AB688" i="44" s="1"/>
  <c r="AC688" i="44" s="1"/>
  <c r="AD688" i="44" s="1"/>
  <c r="AE688" i="44" s="1"/>
  <c r="AF688" i="44" s="1"/>
  <c r="AG688" i="44" s="1"/>
  <c r="AH688" i="44" s="1"/>
  <c r="AI688" i="44" s="1"/>
  <c r="AJ688" i="44" s="1"/>
  <c r="AK688" i="44" s="1"/>
  <c r="AL688" i="44" s="1"/>
  <c r="AM688" i="44" s="1"/>
  <c r="AN688" i="44" s="1"/>
  <c r="AO688" i="44" s="1"/>
  <c r="AP688" i="44" s="1"/>
  <c r="AQ688" i="44" s="1"/>
  <c r="AR688" i="44" s="1"/>
  <c r="AS688" i="44" s="1"/>
  <c r="AT688" i="44" s="1"/>
  <c r="AU688" i="44" s="1"/>
  <c r="AV688" i="44" s="1"/>
  <c r="AW688" i="44" s="1"/>
  <c r="AX688" i="44" s="1"/>
  <c r="AY688" i="44" s="1"/>
  <c r="AZ688" i="44" s="1"/>
  <c r="BA688" i="44" s="1"/>
  <c r="BB688" i="44" s="1"/>
  <c r="BC688" i="44" s="1"/>
  <c r="BD688" i="44" s="1"/>
  <c r="BE688" i="44" s="1"/>
  <c r="BF688" i="44" s="1"/>
  <c r="BG688" i="44" s="1"/>
  <c r="BH688" i="44" s="1"/>
  <c r="BI688" i="44" s="1"/>
  <c r="BJ688" i="44" s="1"/>
  <c r="BK688" i="44" s="1"/>
  <c r="BL688" i="44" s="1"/>
  <c r="R694" i="44"/>
  <c r="S694" i="44" s="1"/>
  <c r="T694" i="44" s="1"/>
  <c r="U694" i="44" s="1"/>
  <c r="V694" i="44" s="1"/>
  <c r="W694" i="44" s="1"/>
  <c r="X694" i="44" s="1"/>
  <c r="Y694" i="44" s="1"/>
  <c r="Z694" i="44" s="1"/>
  <c r="AA694" i="44" s="1"/>
  <c r="AB694" i="44" s="1"/>
  <c r="AC694" i="44" s="1"/>
  <c r="AD694" i="44" s="1"/>
  <c r="AE694" i="44" s="1"/>
  <c r="AF694" i="44" s="1"/>
  <c r="AG694" i="44" s="1"/>
  <c r="AH694" i="44" s="1"/>
  <c r="AI694" i="44" s="1"/>
  <c r="AJ694" i="44" s="1"/>
  <c r="AK694" i="44" s="1"/>
  <c r="AL694" i="44" s="1"/>
  <c r="AM694" i="44" s="1"/>
  <c r="AN694" i="44" s="1"/>
  <c r="AO694" i="44" s="1"/>
  <c r="AP694" i="44" s="1"/>
  <c r="AQ694" i="44" s="1"/>
  <c r="AR694" i="44" s="1"/>
  <c r="AS694" i="44" s="1"/>
  <c r="AT694" i="44" s="1"/>
  <c r="AU694" i="44" s="1"/>
  <c r="AV694" i="44" s="1"/>
  <c r="AW694" i="44" s="1"/>
  <c r="AX694" i="44" s="1"/>
  <c r="AY694" i="44" s="1"/>
  <c r="AZ694" i="44" s="1"/>
  <c r="BA694" i="44" s="1"/>
  <c r="BB694" i="44" s="1"/>
  <c r="BC694" i="44" s="1"/>
  <c r="BD694" i="44" s="1"/>
  <c r="BE694" i="44" s="1"/>
  <c r="BF694" i="44" s="1"/>
  <c r="BG694" i="44" s="1"/>
  <c r="BH694" i="44" s="1"/>
  <c r="BI694" i="44" s="1"/>
  <c r="BJ694" i="44" s="1"/>
  <c r="BK694" i="44" s="1"/>
  <c r="BL694" i="44" s="1"/>
  <c r="R697" i="44"/>
  <c r="S697" i="44" s="1"/>
  <c r="T697" i="44" s="1"/>
  <c r="U697" i="44" s="1"/>
  <c r="V697" i="44" s="1"/>
  <c r="W697" i="44" s="1"/>
  <c r="X697" i="44" s="1"/>
  <c r="Y697" i="44" s="1"/>
  <c r="Z697" i="44" s="1"/>
  <c r="AA697" i="44" s="1"/>
  <c r="AB697" i="44" s="1"/>
  <c r="AC697" i="44" s="1"/>
  <c r="AD697" i="44" s="1"/>
  <c r="AE697" i="44" s="1"/>
  <c r="AF697" i="44" s="1"/>
  <c r="AG697" i="44" s="1"/>
  <c r="AH697" i="44" s="1"/>
  <c r="AI697" i="44" s="1"/>
  <c r="AJ697" i="44" s="1"/>
  <c r="AK697" i="44" s="1"/>
  <c r="AL697" i="44" s="1"/>
  <c r="AM697" i="44" s="1"/>
  <c r="AN697" i="44" s="1"/>
  <c r="AO697" i="44" s="1"/>
  <c r="AP697" i="44" s="1"/>
  <c r="AQ697" i="44" s="1"/>
  <c r="AR697" i="44" s="1"/>
  <c r="AS697" i="44" s="1"/>
  <c r="AT697" i="44" s="1"/>
  <c r="AU697" i="44" s="1"/>
  <c r="AV697" i="44" s="1"/>
  <c r="AW697" i="44" s="1"/>
  <c r="AX697" i="44" s="1"/>
  <c r="AY697" i="44" s="1"/>
  <c r="AZ697" i="44" s="1"/>
  <c r="BA697" i="44" s="1"/>
  <c r="BB697" i="44" s="1"/>
  <c r="BC697" i="44" s="1"/>
  <c r="BD697" i="44" s="1"/>
  <c r="BE697" i="44" s="1"/>
  <c r="BF697" i="44" s="1"/>
  <c r="BG697" i="44" s="1"/>
  <c r="BH697" i="44" s="1"/>
  <c r="BI697" i="44" s="1"/>
  <c r="BJ697" i="44" s="1"/>
  <c r="BK697" i="44" s="1"/>
  <c r="BL697" i="44" s="1"/>
  <c r="R700" i="44"/>
  <c r="S700" i="44" s="1"/>
  <c r="T700" i="44" s="1"/>
  <c r="U700" i="44" s="1"/>
  <c r="V700" i="44" s="1"/>
  <c r="W700" i="44" s="1"/>
  <c r="X700" i="44" s="1"/>
  <c r="Y700" i="44" s="1"/>
  <c r="Z700" i="44" s="1"/>
  <c r="AA700" i="44" s="1"/>
  <c r="AB700" i="44" s="1"/>
  <c r="AC700" i="44" s="1"/>
  <c r="AD700" i="44" s="1"/>
  <c r="AE700" i="44" s="1"/>
  <c r="AF700" i="44" s="1"/>
  <c r="AG700" i="44" s="1"/>
  <c r="AH700" i="44" s="1"/>
  <c r="AI700" i="44" s="1"/>
  <c r="AJ700" i="44" s="1"/>
  <c r="AK700" i="44" s="1"/>
  <c r="AL700" i="44" s="1"/>
  <c r="AM700" i="44" s="1"/>
  <c r="AN700" i="44" s="1"/>
  <c r="AO700" i="44" s="1"/>
  <c r="AP700" i="44" s="1"/>
  <c r="AQ700" i="44" s="1"/>
  <c r="AR700" i="44" s="1"/>
  <c r="AS700" i="44" s="1"/>
  <c r="AT700" i="44" s="1"/>
  <c r="AU700" i="44" s="1"/>
  <c r="AV700" i="44" s="1"/>
  <c r="AW700" i="44" s="1"/>
  <c r="AX700" i="44" s="1"/>
  <c r="AY700" i="44" s="1"/>
  <c r="AZ700" i="44" s="1"/>
  <c r="BA700" i="44" s="1"/>
  <c r="BB700" i="44" s="1"/>
  <c r="BC700" i="44" s="1"/>
  <c r="BD700" i="44" s="1"/>
  <c r="BE700" i="44" s="1"/>
  <c r="BF700" i="44" s="1"/>
  <c r="BG700" i="44" s="1"/>
  <c r="BH700" i="44" s="1"/>
  <c r="BI700" i="44" s="1"/>
  <c r="BJ700" i="44" s="1"/>
  <c r="BK700" i="44" s="1"/>
  <c r="BL700" i="44" s="1"/>
  <c r="S321" i="44"/>
  <c r="T321" i="44" s="1"/>
  <c r="U321" i="44" s="1"/>
  <c r="V321" i="44" s="1"/>
  <c r="W321" i="44" s="1"/>
  <c r="X321" i="44" s="1"/>
  <c r="Y321" i="44" s="1"/>
  <c r="Z321" i="44" s="1"/>
  <c r="AA321" i="44" s="1"/>
  <c r="AB321" i="44" s="1"/>
  <c r="AC321" i="44" s="1"/>
  <c r="AD321" i="44" s="1"/>
  <c r="AE321" i="44" s="1"/>
  <c r="AF321" i="44" s="1"/>
  <c r="AG321" i="44" s="1"/>
  <c r="AH321" i="44" s="1"/>
  <c r="AI321" i="44" s="1"/>
  <c r="AJ321" i="44" s="1"/>
  <c r="AK321" i="44" s="1"/>
  <c r="AL321" i="44" s="1"/>
  <c r="AM321" i="44" s="1"/>
  <c r="AN321" i="44" s="1"/>
  <c r="AO321" i="44" s="1"/>
  <c r="AP321" i="44" s="1"/>
  <c r="AQ321" i="44" s="1"/>
  <c r="AR321" i="44" s="1"/>
  <c r="AS321" i="44" s="1"/>
  <c r="AT321" i="44" s="1"/>
  <c r="AU321" i="44" s="1"/>
  <c r="AV321" i="44" s="1"/>
  <c r="AW321" i="44" s="1"/>
  <c r="AX321" i="44" s="1"/>
  <c r="AY321" i="44" s="1"/>
  <c r="AZ321" i="44" s="1"/>
  <c r="BA321" i="44" s="1"/>
  <c r="BB321" i="44" s="1"/>
  <c r="BC321" i="44" s="1"/>
  <c r="BD321" i="44" s="1"/>
  <c r="BE321" i="44" s="1"/>
  <c r="BF321" i="44" s="1"/>
  <c r="BG321" i="44" s="1"/>
  <c r="BH321" i="44" s="1"/>
  <c r="BI321" i="44" s="1"/>
  <c r="BJ321" i="44" s="1"/>
  <c r="BK321" i="44" s="1"/>
  <c r="BL321" i="44" s="1"/>
  <c r="S324" i="44"/>
  <c r="T324" i="44" s="1"/>
  <c r="U324" i="44" s="1"/>
  <c r="V324" i="44" s="1"/>
  <c r="W324" i="44" s="1"/>
  <c r="X324" i="44" s="1"/>
  <c r="Y324" i="44" s="1"/>
  <c r="Z324" i="44" s="1"/>
  <c r="AA324" i="44" s="1"/>
  <c r="AB324" i="44" s="1"/>
  <c r="AC324" i="44" s="1"/>
  <c r="AD324" i="44" s="1"/>
  <c r="AE324" i="44" s="1"/>
  <c r="AF324" i="44" s="1"/>
  <c r="AG324" i="44" s="1"/>
  <c r="AH324" i="44" s="1"/>
  <c r="AI324" i="44" s="1"/>
  <c r="AJ324" i="44" s="1"/>
  <c r="AK324" i="44" s="1"/>
  <c r="AL324" i="44" s="1"/>
  <c r="AM324" i="44" s="1"/>
  <c r="AN324" i="44" s="1"/>
  <c r="AO324" i="44" s="1"/>
  <c r="AP324" i="44" s="1"/>
  <c r="AQ324" i="44" s="1"/>
  <c r="AR324" i="44" s="1"/>
  <c r="AS324" i="44" s="1"/>
  <c r="AT324" i="44" s="1"/>
  <c r="AU324" i="44" s="1"/>
  <c r="AV324" i="44" s="1"/>
  <c r="AW324" i="44" s="1"/>
  <c r="AX324" i="44" s="1"/>
  <c r="AY324" i="44" s="1"/>
  <c r="AZ324" i="44" s="1"/>
  <c r="BA324" i="44" s="1"/>
  <c r="BB324" i="44" s="1"/>
  <c r="BC324" i="44" s="1"/>
  <c r="BD324" i="44" s="1"/>
  <c r="BE324" i="44" s="1"/>
  <c r="BF324" i="44" s="1"/>
  <c r="BG324" i="44" s="1"/>
  <c r="BH324" i="44" s="1"/>
  <c r="BI324" i="44" s="1"/>
  <c r="BJ324" i="44" s="1"/>
  <c r="BK324" i="44" s="1"/>
  <c r="BL324" i="44" s="1"/>
  <c r="R333" i="44"/>
  <c r="S333" i="44" s="1"/>
  <c r="T333" i="44" s="1"/>
  <c r="U333" i="44" s="1"/>
  <c r="V333" i="44" s="1"/>
  <c r="W333" i="44" s="1"/>
  <c r="X333" i="44" s="1"/>
  <c r="Y333" i="44" s="1"/>
  <c r="Z333" i="44" s="1"/>
  <c r="AA333" i="44" s="1"/>
  <c r="AB333" i="44" s="1"/>
  <c r="AC333" i="44" s="1"/>
  <c r="AD333" i="44" s="1"/>
  <c r="AE333" i="44" s="1"/>
  <c r="AF333" i="44" s="1"/>
  <c r="AG333" i="44" s="1"/>
  <c r="AH333" i="44" s="1"/>
  <c r="AI333" i="44" s="1"/>
  <c r="AJ333" i="44" s="1"/>
  <c r="AK333" i="44" s="1"/>
  <c r="AL333" i="44" s="1"/>
  <c r="AM333" i="44" s="1"/>
  <c r="AN333" i="44" s="1"/>
  <c r="AO333" i="44" s="1"/>
  <c r="AP333" i="44" s="1"/>
  <c r="AQ333" i="44" s="1"/>
  <c r="AR333" i="44" s="1"/>
  <c r="AS333" i="44" s="1"/>
  <c r="AT333" i="44" s="1"/>
  <c r="AU333" i="44" s="1"/>
  <c r="AV333" i="44" s="1"/>
  <c r="AW333" i="44" s="1"/>
  <c r="AX333" i="44" s="1"/>
  <c r="AY333" i="44" s="1"/>
  <c r="AZ333" i="44" s="1"/>
  <c r="BA333" i="44" s="1"/>
  <c r="BB333" i="44" s="1"/>
  <c r="BC333" i="44" s="1"/>
  <c r="BD333" i="44" s="1"/>
  <c r="BE333" i="44" s="1"/>
  <c r="BF333" i="44" s="1"/>
  <c r="BG333" i="44" s="1"/>
  <c r="BH333" i="44" s="1"/>
  <c r="BI333" i="44" s="1"/>
  <c r="BJ333" i="44" s="1"/>
  <c r="BK333" i="44" s="1"/>
  <c r="BL333" i="44" s="1"/>
  <c r="R336" i="44"/>
  <c r="S336" i="44" s="1"/>
  <c r="T336" i="44" s="1"/>
  <c r="U336" i="44" s="1"/>
  <c r="V336" i="44" s="1"/>
  <c r="W336" i="44" s="1"/>
  <c r="X336" i="44" s="1"/>
  <c r="Y336" i="44" s="1"/>
  <c r="Z336" i="44" s="1"/>
  <c r="AA336" i="44" s="1"/>
  <c r="AB336" i="44" s="1"/>
  <c r="AC336" i="44" s="1"/>
  <c r="AD336" i="44" s="1"/>
  <c r="AE336" i="44" s="1"/>
  <c r="AF336" i="44" s="1"/>
  <c r="AG336" i="44" s="1"/>
  <c r="AH336" i="44" s="1"/>
  <c r="AI336" i="44" s="1"/>
  <c r="AJ336" i="44" s="1"/>
  <c r="AK336" i="44" s="1"/>
  <c r="AL336" i="44" s="1"/>
  <c r="AM336" i="44" s="1"/>
  <c r="AN336" i="44" s="1"/>
  <c r="AO336" i="44" s="1"/>
  <c r="AP336" i="44" s="1"/>
  <c r="AQ336" i="44" s="1"/>
  <c r="AR336" i="44" s="1"/>
  <c r="AS336" i="44" s="1"/>
  <c r="AT336" i="44" s="1"/>
  <c r="AU336" i="44" s="1"/>
  <c r="AV336" i="44" s="1"/>
  <c r="AW336" i="44" s="1"/>
  <c r="AX336" i="44" s="1"/>
  <c r="AY336" i="44" s="1"/>
  <c r="AZ336" i="44" s="1"/>
  <c r="BA336" i="44" s="1"/>
  <c r="BB336" i="44" s="1"/>
  <c r="BC336" i="44" s="1"/>
  <c r="BD336" i="44" s="1"/>
  <c r="BE336" i="44" s="1"/>
  <c r="BF336" i="44" s="1"/>
  <c r="BG336" i="44" s="1"/>
  <c r="BH336" i="44" s="1"/>
  <c r="BI336" i="44" s="1"/>
  <c r="BJ336" i="44" s="1"/>
  <c r="BK336" i="44" s="1"/>
  <c r="BL336" i="44" s="1"/>
  <c r="R404" i="44"/>
  <c r="S404" i="44" s="1"/>
  <c r="T404" i="44" s="1"/>
  <c r="U404" i="44" s="1"/>
  <c r="V404" i="44" s="1"/>
  <c r="W404" i="44" s="1"/>
  <c r="X404" i="44" s="1"/>
  <c r="Y404" i="44" s="1"/>
  <c r="Z404" i="44" s="1"/>
  <c r="AA404" i="44" s="1"/>
  <c r="AB404" i="44" s="1"/>
  <c r="AC404" i="44" s="1"/>
  <c r="AD404" i="44" s="1"/>
  <c r="AE404" i="44" s="1"/>
  <c r="AF404" i="44" s="1"/>
  <c r="AG404" i="44" s="1"/>
  <c r="AH404" i="44" s="1"/>
  <c r="AI404" i="44" s="1"/>
  <c r="AJ404" i="44" s="1"/>
  <c r="AK404" i="44" s="1"/>
  <c r="AL404" i="44" s="1"/>
  <c r="AM404" i="44" s="1"/>
  <c r="AN404" i="44" s="1"/>
  <c r="AO404" i="44" s="1"/>
  <c r="AP404" i="44" s="1"/>
  <c r="AQ404" i="44" s="1"/>
  <c r="AR404" i="44" s="1"/>
  <c r="AS404" i="44" s="1"/>
  <c r="AT404" i="44" s="1"/>
  <c r="AU404" i="44" s="1"/>
  <c r="AV404" i="44" s="1"/>
  <c r="AW404" i="44" s="1"/>
  <c r="AX404" i="44" s="1"/>
  <c r="AY404" i="44" s="1"/>
  <c r="AZ404" i="44" s="1"/>
  <c r="BA404" i="44" s="1"/>
  <c r="BB404" i="44" s="1"/>
  <c r="BC404" i="44" s="1"/>
  <c r="BD404" i="44" s="1"/>
  <c r="BE404" i="44" s="1"/>
  <c r="BF404" i="44" s="1"/>
  <c r="BG404" i="44" s="1"/>
  <c r="BH404" i="44" s="1"/>
  <c r="BI404" i="44" s="1"/>
  <c r="BJ404" i="44" s="1"/>
  <c r="BK404" i="44" s="1"/>
  <c r="BL404" i="44" s="1"/>
  <c r="R407" i="44"/>
  <c r="S407" i="44" s="1"/>
  <c r="T407" i="44" s="1"/>
  <c r="U407" i="44" s="1"/>
  <c r="V407" i="44" s="1"/>
  <c r="W407" i="44" s="1"/>
  <c r="X407" i="44" s="1"/>
  <c r="Y407" i="44" s="1"/>
  <c r="Z407" i="44" s="1"/>
  <c r="AA407" i="44" s="1"/>
  <c r="AB407" i="44" s="1"/>
  <c r="AC407" i="44" s="1"/>
  <c r="AD407" i="44" s="1"/>
  <c r="AE407" i="44" s="1"/>
  <c r="AF407" i="44" s="1"/>
  <c r="AG407" i="44" s="1"/>
  <c r="AH407" i="44" s="1"/>
  <c r="AI407" i="44" s="1"/>
  <c r="AJ407" i="44" s="1"/>
  <c r="AK407" i="44" s="1"/>
  <c r="AL407" i="44" s="1"/>
  <c r="AM407" i="44" s="1"/>
  <c r="AN407" i="44" s="1"/>
  <c r="AO407" i="44" s="1"/>
  <c r="AP407" i="44" s="1"/>
  <c r="AQ407" i="44" s="1"/>
  <c r="AR407" i="44" s="1"/>
  <c r="AS407" i="44" s="1"/>
  <c r="AT407" i="44" s="1"/>
  <c r="AU407" i="44" s="1"/>
  <c r="AV407" i="44" s="1"/>
  <c r="AW407" i="44" s="1"/>
  <c r="AX407" i="44" s="1"/>
  <c r="AY407" i="44" s="1"/>
  <c r="AZ407" i="44" s="1"/>
  <c r="BA407" i="44" s="1"/>
  <c r="BB407" i="44" s="1"/>
  <c r="BC407" i="44" s="1"/>
  <c r="BD407" i="44" s="1"/>
  <c r="BE407" i="44" s="1"/>
  <c r="BF407" i="44" s="1"/>
  <c r="BG407" i="44" s="1"/>
  <c r="BH407" i="44" s="1"/>
  <c r="BI407" i="44" s="1"/>
  <c r="BJ407" i="44" s="1"/>
  <c r="BK407" i="44" s="1"/>
  <c r="BL407" i="44" s="1"/>
  <c r="S51" i="44"/>
  <c r="T51" i="44" s="1"/>
  <c r="U51" i="44" s="1"/>
  <c r="V51" i="44" s="1"/>
  <c r="W51" i="44" s="1"/>
  <c r="X51" i="44" s="1"/>
  <c r="Y51" i="44" s="1"/>
  <c r="Z51" i="44" s="1"/>
  <c r="AA51" i="44" s="1"/>
  <c r="AB51" i="44" s="1"/>
  <c r="AC51" i="44" s="1"/>
  <c r="AD51" i="44" s="1"/>
  <c r="AE51" i="44" s="1"/>
  <c r="AF51" i="44" s="1"/>
  <c r="AG51" i="44" s="1"/>
  <c r="AH51" i="44" s="1"/>
  <c r="AI51" i="44" s="1"/>
  <c r="AJ51" i="44" s="1"/>
  <c r="AK51" i="44" s="1"/>
  <c r="AL51" i="44" s="1"/>
  <c r="AM51" i="44" s="1"/>
  <c r="AN51" i="44" s="1"/>
  <c r="AO51" i="44" s="1"/>
  <c r="AP51" i="44" s="1"/>
  <c r="AQ51" i="44" s="1"/>
  <c r="AR51" i="44" s="1"/>
  <c r="AS51" i="44" s="1"/>
  <c r="AT51" i="44" s="1"/>
  <c r="AU51" i="44" s="1"/>
  <c r="AV51" i="44" s="1"/>
  <c r="AW51" i="44" s="1"/>
  <c r="AX51" i="44" s="1"/>
  <c r="AY51" i="44" s="1"/>
  <c r="AZ51" i="44" s="1"/>
  <c r="BA51" i="44" s="1"/>
  <c r="BB51" i="44" s="1"/>
  <c r="BC51" i="44" s="1"/>
  <c r="BD51" i="44" s="1"/>
  <c r="BE51" i="44" s="1"/>
  <c r="BF51" i="44" s="1"/>
  <c r="BG51" i="44" s="1"/>
  <c r="BH51" i="44" s="1"/>
  <c r="BI51" i="44" s="1"/>
  <c r="BJ51" i="44" s="1"/>
  <c r="BK51" i="44" s="1"/>
  <c r="BL51" i="44" s="1"/>
  <c r="S63" i="44"/>
  <c r="T63" i="44" s="1"/>
  <c r="U63" i="44" s="1"/>
  <c r="V63" i="44" s="1"/>
  <c r="W63" i="44" s="1"/>
  <c r="X63" i="44" s="1"/>
  <c r="Y63" i="44" s="1"/>
  <c r="Z63" i="44" s="1"/>
  <c r="AA63" i="44" s="1"/>
  <c r="AB63" i="44" s="1"/>
  <c r="AC63" i="44" s="1"/>
  <c r="AD63" i="44" s="1"/>
  <c r="AE63" i="44" s="1"/>
  <c r="AF63" i="44" s="1"/>
  <c r="AG63" i="44" s="1"/>
  <c r="AH63" i="44" s="1"/>
  <c r="AI63" i="44" s="1"/>
  <c r="AJ63" i="44" s="1"/>
  <c r="AK63" i="44" s="1"/>
  <c r="AL63" i="44" s="1"/>
  <c r="AM63" i="44" s="1"/>
  <c r="AN63" i="44" s="1"/>
  <c r="AO63" i="44" s="1"/>
  <c r="AP63" i="44" s="1"/>
  <c r="AQ63" i="44" s="1"/>
  <c r="AR63" i="44" s="1"/>
  <c r="AS63" i="44" s="1"/>
  <c r="AT63" i="44" s="1"/>
  <c r="AU63" i="44" s="1"/>
  <c r="AV63" i="44" s="1"/>
  <c r="AW63" i="44" s="1"/>
  <c r="AX63" i="44" s="1"/>
  <c r="AY63" i="44" s="1"/>
  <c r="AZ63" i="44" s="1"/>
  <c r="BA63" i="44" s="1"/>
  <c r="BB63" i="44" s="1"/>
  <c r="BC63" i="44" s="1"/>
  <c r="BD63" i="44" s="1"/>
  <c r="BE63" i="44" s="1"/>
  <c r="BF63" i="44" s="1"/>
  <c r="BG63" i="44" s="1"/>
  <c r="BH63" i="44" s="1"/>
  <c r="BI63" i="44" s="1"/>
  <c r="BJ63" i="44" s="1"/>
  <c r="BK63" i="44" s="1"/>
  <c r="BL63" i="44" s="1"/>
  <c r="S78" i="44"/>
  <c r="T78" i="44" s="1"/>
  <c r="U78" i="44" s="1"/>
  <c r="V78" i="44" s="1"/>
  <c r="W78" i="44" s="1"/>
  <c r="X78" i="44" s="1"/>
  <c r="Y78" i="44" s="1"/>
  <c r="Z78" i="44" s="1"/>
  <c r="AA78" i="44" s="1"/>
  <c r="AB78" i="44" s="1"/>
  <c r="AC78" i="44" s="1"/>
  <c r="AD78" i="44" s="1"/>
  <c r="AE78" i="44" s="1"/>
  <c r="AF78" i="44" s="1"/>
  <c r="AG78" i="44" s="1"/>
  <c r="AH78" i="44" s="1"/>
  <c r="AI78" i="44" s="1"/>
  <c r="AJ78" i="44" s="1"/>
  <c r="AK78" i="44" s="1"/>
  <c r="AL78" i="44" s="1"/>
  <c r="AM78" i="44" s="1"/>
  <c r="AN78" i="44" s="1"/>
  <c r="AO78" i="44" s="1"/>
  <c r="AP78" i="44" s="1"/>
  <c r="AQ78" i="44" s="1"/>
  <c r="AR78" i="44" s="1"/>
  <c r="AS78" i="44" s="1"/>
  <c r="AT78" i="44" s="1"/>
  <c r="AU78" i="44" s="1"/>
  <c r="AV78" i="44" s="1"/>
  <c r="AW78" i="44" s="1"/>
  <c r="AX78" i="44" s="1"/>
  <c r="AY78" i="44" s="1"/>
  <c r="AZ78" i="44" s="1"/>
  <c r="BA78" i="44" s="1"/>
  <c r="BB78" i="44" s="1"/>
  <c r="BC78" i="44" s="1"/>
  <c r="BD78" i="44" s="1"/>
  <c r="BE78" i="44" s="1"/>
  <c r="BF78" i="44" s="1"/>
  <c r="BG78" i="44" s="1"/>
  <c r="BH78" i="44" s="1"/>
  <c r="BI78" i="44" s="1"/>
  <c r="BJ78" i="44" s="1"/>
  <c r="BK78" i="44" s="1"/>
  <c r="BL78" i="44" s="1"/>
  <c r="S84" i="44"/>
  <c r="T84" i="44" s="1"/>
  <c r="U84" i="44" s="1"/>
  <c r="V84" i="44" s="1"/>
  <c r="W84" i="44" s="1"/>
  <c r="X84" i="44" s="1"/>
  <c r="Y84" i="44" s="1"/>
  <c r="Z84" i="44" s="1"/>
  <c r="AA84" i="44" s="1"/>
  <c r="AB84" i="44" s="1"/>
  <c r="AC84" i="44" s="1"/>
  <c r="AD84" i="44" s="1"/>
  <c r="AE84" i="44" s="1"/>
  <c r="AF84" i="44" s="1"/>
  <c r="AG84" i="44" s="1"/>
  <c r="AH84" i="44" s="1"/>
  <c r="AI84" i="44" s="1"/>
  <c r="AJ84" i="44" s="1"/>
  <c r="AK84" i="44" s="1"/>
  <c r="AL84" i="44" s="1"/>
  <c r="AM84" i="44" s="1"/>
  <c r="AN84" i="44" s="1"/>
  <c r="AO84" i="44" s="1"/>
  <c r="AP84" i="44" s="1"/>
  <c r="AQ84" i="44" s="1"/>
  <c r="AR84" i="44" s="1"/>
  <c r="AS84" i="44" s="1"/>
  <c r="AT84" i="44" s="1"/>
  <c r="AU84" i="44" s="1"/>
  <c r="AV84" i="44" s="1"/>
  <c r="AW84" i="44" s="1"/>
  <c r="AX84" i="44" s="1"/>
  <c r="AY84" i="44" s="1"/>
  <c r="AZ84" i="44" s="1"/>
  <c r="BA84" i="44" s="1"/>
  <c r="BB84" i="44" s="1"/>
  <c r="BC84" i="44" s="1"/>
  <c r="BD84" i="44" s="1"/>
  <c r="BE84" i="44" s="1"/>
  <c r="BF84" i="44" s="1"/>
  <c r="BG84" i="44" s="1"/>
  <c r="BH84" i="44" s="1"/>
  <c r="BI84" i="44" s="1"/>
  <c r="BJ84" i="44" s="1"/>
  <c r="BK84" i="44" s="1"/>
  <c r="BL84" i="44" s="1"/>
  <c r="S93" i="44"/>
  <c r="T93" i="44" s="1"/>
  <c r="U93" i="44" s="1"/>
  <c r="V93" i="44" s="1"/>
  <c r="W93" i="44" s="1"/>
  <c r="X93" i="44" s="1"/>
  <c r="Y93" i="44" s="1"/>
  <c r="Z93" i="44" s="1"/>
  <c r="AA93" i="44" s="1"/>
  <c r="AB93" i="44" s="1"/>
  <c r="AC93" i="44" s="1"/>
  <c r="AD93" i="44" s="1"/>
  <c r="AE93" i="44" s="1"/>
  <c r="AF93" i="44" s="1"/>
  <c r="AG93" i="44" s="1"/>
  <c r="AH93" i="44" s="1"/>
  <c r="AI93" i="44" s="1"/>
  <c r="AJ93" i="44" s="1"/>
  <c r="AK93" i="44" s="1"/>
  <c r="AL93" i="44" s="1"/>
  <c r="AM93" i="44" s="1"/>
  <c r="AN93" i="44" s="1"/>
  <c r="AO93" i="44" s="1"/>
  <c r="AP93" i="44" s="1"/>
  <c r="AQ93" i="44" s="1"/>
  <c r="AR93" i="44" s="1"/>
  <c r="AS93" i="44" s="1"/>
  <c r="AT93" i="44" s="1"/>
  <c r="AU93" i="44" s="1"/>
  <c r="AV93" i="44" s="1"/>
  <c r="AW93" i="44" s="1"/>
  <c r="AX93" i="44" s="1"/>
  <c r="AY93" i="44" s="1"/>
  <c r="AZ93" i="44" s="1"/>
  <c r="BA93" i="44" s="1"/>
  <c r="BB93" i="44" s="1"/>
  <c r="BC93" i="44" s="1"/>
  <c r="BD93" i="44" s="1"/>
  <c r="BE93" i="44" s="1"/>
  <c r="BF93" i="44" s="1"/>
  <c r="BG93" i="44" s="1"/>
  <c r="BH93" i="44" s="1"/>
  <c r="BI93" i="44" s="1"/>
  <c r="BJ93" i="44" s="1"/>
  <c r="BK93" i="44" s="1"/>
  <c r="BL93" i="44" s="1"/>
  <c r="S96" i="44"/>
  <c r="T96" i="44" s="1"/>
  <c r="U96" i="44" s="1"/>
  <c r="V96" i="44" s="1"/>
  <c r="W96" i="44" s="1"/>
  <c r="X96" i="44" s="1"/>
  <c r="Y96" i="44" s="1"/>
  <c r="Z96" i="44" s="1"/>
  <c r="AA96" i="44" s="1"/>
  <c r="AB96" i="44" s="1"/>
  <c r="AC96" i="44" s="1"/>
  <c r="AD96" i="44" s="1"/>
  <c r="AE96" i="44" s="1"/>
  <c r="AF96" i="44" s="1"/>
  <c r="AG96" i="44" s="1"/>
  <c r="AH96" i="44" s="1"/>
  <c r="AI96" i="44" s="1"/>
  <c r="AJ96" i="44" s="1"/>
  <c r="AK96" i="44" s="1"/>
  <c r="AL96" i="44" s="1"/>
  <c r="AM96" i="44" s="1"/>
  <c r="AN96" i="44" s="1"/>
  <c r="AO96" i="44" s="1"/>
  <c r="AP96" i="44" s="1"/>
  <c r="AQ96" i="44" s="1"/>
  <c r="AR96" i="44" s="1"/>
  <c r="AS96" i="44" s="1"/>
  <c r="AT96" i="44" s="1"/>
  <c r="AU96" i="44" s="1"/>
  <c r="AV96" i="44" s="1"/>
  <c r="AW96" i="44" s="1"/>
  <c r="AX96" i="44" s="1"/>
  <c r="AY96" i="44" s="1"/>
  <c r="AZ96" i="44" s="1"/>
  <c r="BA96" i="44" s="1"/>
  <c r="BB96" i="44" s="1"/>
  <c r="BC96" i="44" s="1"/>
  <c r="BD96" i="44" s="1"/>
  <c r="BE96" i="44" s="1"/>
  <c r="BF96" i="44" s="1"/>
  <c r="BG96" i="44" s="1"/>
  <c r="BH96" i="44" s="1"/>
  <c r="BI96" i="44" s="1"/>
  <c r="BJ96" i="44" s="1"/>
  <c r="BK96" i="44" s="1"/>
  <c r="BL96" i="44" s="1"/>
  <c r="S105" i="44"/>
  <c r="T105" i="44" s="1"/>
  <c r="U105" i="44" s="1"/>
  <c r="V105" i="44" s="1"/>
  <c r="W105" i="44" s="1"/>
  <c r="X105" i="44" s="1"/>
  <c r="Y105" i="44" s="1"/>
  <c r="Z105" i="44" s="1"/>
  <c r="AA105" i="44" s="1"/>
  <c r="AB105" i="44" s="1"/>
  <c r="AC105" i="44" s="1"/>
  <c r="AD105" i="44" s="1"/>
  <c r="AE105" i="44" s="1"/>
  <c r="AF105" i="44" s="1"/>
  <c r="AG105" i="44" s="1"/>
  <c r="AH105" i="44" s="1"/>
  <c r="AI105" i="44" s="1"/>
  <c r="AJ105" i="44" s="1"/>
  <c r="AK105" i="44" s="1"/>
  <c r="AL105" i="44" s="1"/>
  <c r="AM105" i="44" s="1"/>
  <c r="AN105" i="44" s="1"/>
  <c r="AO105" i="44" s="1"/>
  <c r="AP105" i="44" s="1"/>
  <c r="AQ105" i="44" s="1"/>
  <c r="AR105" i="44" s="1"/>
  <c r="AS105" i="44" s="1"/>
  <c r="AT105" i="44" s="1"/>
  <c r="AU105" i="44" s="1"/>
  <c r="AV105" i="44" s="1"/>
  <c r="AW105" i="44" s="1"/>
  <c r="AX105" i="44" s="1"/>
  <c r="AY105" i="44" s="1"/>
  <c r="AZ105" i="44" s="1"/>
  <c r="BA105" i="44" s="1"/>
  <c r="BB105" i="44" s="1"/>
  <c r="BC105" i="44" s="1"/>
  <c r="BD105" i="44" s="1"/>
  <c r="BE105" i="44" s="1"/>
  <c r="BF105" i="44" s="1"/>
  <c r="BG105" i="44" s="1"/>
  <c r="BH105" i="44" s="1"/>
  <c r="BI105" i="44" s="1"/>
  <c r="BJ105" i="44" s="1"/>
  <c r="BK105" i="44" s="1"/>
  <c r="BL105" i="44" s="1"/>
  <c r="S114" i="44"/>
  <c r="T114" i="44" s="1"/>
  <c r="U114" i="44" s="1"/>
  <c r="V114" i="44" s="1"/>
  <c r="W114" i="44" s="1"/>
  <c r="X114" i="44" s="1"/>
  <c r="Y114" i="44" s="1"/>
  <c r="Z114" i="44" s="1"/>
  <c r="AA114" i="44" s="1"/>
  <c r="AB114" i="44" s="1"/>
  <c r="AC114" i="44" s="1"/>
  <c r="AD114" i="44" s="1"/>
  <c r="AE114" i="44" s="1"/>
  <c r="AF114" i="44" s="1"/>
  <c r="AG114" i="44" s="1"/>
  <c r="AH114" i="44" s="1"/>
  <c r="AI114" i="44" s="1"/>
  <c r="AJ114" i="44" s="1"/>
  <c r="AK114" i="44" s="1"/>
  <c r="AL114" i="44" s="1"/>
  <c r="AM114" i="44" s="1"/>
  <c r="AN114" i="44" s="1"/>
  <c r="AO114" i="44" s="1"/>
  <c r="AP114" i="44" s="1"/>
  <c r="AQ114" i="44" s="1"/>
  <c r="AR114" i="44" s="1"/>
  <c r="AS114" i="44" s="1"/>
  <c r="AT114" i="44" s="1"/>
  <c r="AU114" i="44" s="1"/>
  <c r="AV114" i="44" s="1"/>
  <c r="AW114" i="44" s="1"/>
  <c r="AX114" i="44" s="1"/>
  <c r="AY114" i="44" s="1"/>
  <c r="AZ114" i="44" s="1"/>
  <c r="BA114" i="44" s="1"/>
  <c r="BB114" i="44" s="1"/>
  <c r="BC114" i="44" s="1"/>
  <c r="BD114" i="44" s="1"/>
  <c r="BE114" i="44" s="1"/>
  <c r="BF114" i="44" s="1"/>
  <c r="BG114" i="44" s="1"/>
  <c r="BH114" i="44" s="1"/>
  <c r="BI114" i="44" s="1"/>
  <c r="BJ114" i="44" s="1"/>
  <c r="BK114" i="44" s="1"/>
  <c r="BL114" i="44" s="1"/>
  <c r="S117" i="44"/>
  <c r="T117" i="44" s="1"/>
  <c r="U117" i="44" s="1"/>
  <c r="V117" i="44" s="1"/>
  <c r="W117" i="44" s="1"/>
  <c r="X117" i="44" s="1"/>
  <c r="Y117" i="44" s="1"/>
  <c r="Z117" i="44" s="1"/>
  <c r="AA117" i="44" s="1"/>
  <c r="AB117" i="44" s="1"/>
  <c r="AC117" i="44" s="1"/>
  <c r="AD117" i="44" s="1"/>
  <c r="AE117" i="44" s="1"/>
  <c r="AF117" i="44" s="1"/>
  <c r="AG117" i="44" s="1"/>
  <c r="AH117" i="44" s="1"/>
  <c r="AI117" i="44" s="1"/>
  <c r="AJ117" i="44" s="1"/>
  <c r="AK117" i="44" s="1"/>
  <c r="AL117" i="44" s="1"/>
  <c r="AM117" i="44" s="1"/>
  <c r="AN117" i="44" s="1"/>
  <c r="AO117" i="44" s="1"/>
  <c r="AP117" i="44" s="1"/>
  <c r="AQ117" i="44" s="1"/>
  <c r="AR117" i="44" s="1"/>
  <c r="AS117" i="44" s="1"/>
  <c r="AT117" i="44" s="1"/>
  <c r="AU117" i="44" s="1"/>
  <c r="AV117" i="44" s="1"/>
  <c r="AW117" i="44" s="1"/>
  <c r="AX117" i="44" s="1"/>
  <c r="AY117" i="44" s="1"/>
  <c r="AZ117" i="44" s="1"/>
  <c r="BA117" i="44" s="1"/>
  <c r="BB117" i="44" s="1"/>
  <c r="BC117" i="44" s="1"/>
  <c r="BD117" i="44" s="1"/>
  <c r="BE117" i="44" s="1"/>
  <c r="BF117" i="44" s="1"/>
  <c r="BG117" i="44" s="1"/>
  <c r="BH117" i="44" s="1"/>
  <c r="BI117" i="44" s="1"/>
  <c r="BJ117" i="44" s="1"/>
  <c r="BK117" i="44" s="1"/>
  <c r="BL117" i="44" s="1"/>
  <c r="S120" i="44"/>
  <c r="T120" i="44" s="1"/>
  <c r="U120" i="44" s="1"/>
  <c r="V120" i="44" s="1"/>
  <c r="W120" i="44" s="1"/>
  <c r="X120" i="44" s="1"/>
  <c r="Y120" i="44" s="1"/>
  <c r="Z120" i="44" s="1"/>
  <c r="AA120" i="44" s="1"/>
  <c r="AB120" i="44" s="1"/>
  <c r="AC120" i="44" s="1"/>
  <c r="AD120" i="44" s="1"/>
  <c r="AE120" i="44" s="1"/>
  <c r="AF120" i="44" s="1"/>
  <c r="AG120" i="44" s="1"/>
  <c r="AH120" i="44" s="1"/>
  <c r="AI120" i="44" s="1"/>
  <c r="AJ120" i="44" s="1"/>
  <c r="AK120" i="44" s="1"/>
  <c r="AL120" i="44" s="1"/>
  <c r="AM120" i="44" s="1"/>
  <c r="AN120" i="44" s="1"/>
  <c r="AO120" i="44" s="1"/>
  <c r="AP120" i="44" s="1"/>
  <c r="AQ120" i="44" s="1"/>
  <c r="AR120" i="44" s="1"/>
  <c r="AS120" i="44" s="1"/>
  <c r="AT120" i="44" s="1"/>
  <c r="AU120" i="44" s="1"/>
  <c r="AV120" i="44" s="1"/>
  <c r="AW120" i="44" s="1"/>
  <c r="AX120" i="44" s="1"/>
  <c r="AY120" i="44" s="1"/>
  <c r="AZ120" i="44" s="1"/>
  <c r="BA120" i="44" s="1"/>
  <c r="BB120" i="44" s="1"/>
  <c r="BC120" i="44" s="1"/>
  <c r="BD120" i="44" s="1"/>
  <c r="BE120" i="44" s="1"/>
  <c r="BF120" i="44" s="1"/>
  <c r="BG120" i="44" s="1"/>
  <c r="BH120" i="44" s="1"/>
  <c r="BI120" i="44" s="1"/>
  <c r="BJ120" i="44" s="1"/>
  <c r="BK120" i="44" s="1"/>
  <c r="BL120" i="44" s="1"/>
  <c r="S126" i="44"/>
  <c r="T126" i="44" s="1"/>
  <c r="U126" i="44" s="1"/>
  <c r="V126" i="44" s="1"/>
  <c r="W126" i="44" s="1"/>
  <c r="X126" i="44" s="1"/>
  <c r="Y126" i="44" s="1"/>
  <c r="Z126" i="44" s="1"/>
  <c r="AA126" i="44" s="1"/>
  <c r="AB126" i="44" s="1"/>
  <c r="AC126" i="44" s="1"/>
  <c r="AD126" i="44" s="1"/>
  <c r="AE126" i="44" s="1"/>
  <c r="AF126" i="44" s="1"/>
  <c r="AG126" i="44" s="1"/>
  <c r="AH126" i="44" s="1"/>
  <c r="AI126" i="44" s="1"/>
  <c r="AJ126" i="44" s="1"/>
  <c r="AK126" i="44" s="1"/>
  <c r="AL126" i="44" s="1"/>
  <c r="AM126" i="44" s="1"/>
  <c r="AN126" i="44" s="1"/>
  <c r="AO126" i="44" s="1"/>
  <c r="AP126" i="44" s="1"/>
  <c r="AQ126" i="44" s="1"/>
  <c r="AR126" i="44" s="1"/>
  <c r="AS126" i="44" s="1"/>
  <c r="AT126" i="44" s="1"/>
  <c r="AU126" i="44" s="1"/>
  <c r="AV126" i="44" s="1"/>
  <c r="AW126" i="44" s="1"/>
  <c r="AX126" i="44" s="1"/>
  <c r="AY126" i="44" s="1"/>
  <c r="AZ126" i="44" s="1"/>
  <c r="BA126" i="44" s="1"/>
  <c r="BB126" i="44" s="1"/>
  <c r="BC126" i="44" s="1"/>
  <c r="BD126" i="44" s="1"/>
  <c r="BE126" i="44" s="1"/>
  <c r="BF126" i="44" s="1"/>
  <c r="BG126" i="44" s="1"/>
  <c r="BH126" i="44" s="1"/>
  <c r="BI126" i="44" s="1"/>
  <c r="BJ126" i="44" s="1"/>
  <c r="BK126" i="44" s="1"/>
  <c r="BL126" i="44" s="1"/>
  <c r="S129" i="44"/>
  <c r="T129" i="44" s="1"/>
  <c r="U129" i="44" s="1"/>
  <c r="V129" i="44" s="1"/>
  <c r="W129" i="44" s="1"/>
  <c r="X129" i="44" s="1"/>
  <c r="Y129" i="44" s="1"/>
  <c r="Z129" i="44" s="1"/>
  <c r="AA129" i="44" s="1"/>
  <c r="AB129" i="44" s="1"/>
  <c r="AC129" i="44" s="1"/>
  <c r="AD129" i="44" s="1"/>
  <c r="AE129" i="44" s="1"/>
  <c r="AF129" i="44" s="1"/>
  <c r="AG129" i="44" s="1"/>
  <c r="AH129" i="44" s="1"/>
  <c r="AI129" i="44" s="1"/>
  <c r="AJ129" i="44" s="1"/>
  <c r="AK129" i="44" s="1"/>
  <c r="AL129" i="44" s="1"/>
  <c r="AM129" i="44" s="1"/>
  <c r="AN129" i="44" s="1"/>
  <c r="AO129" i="44" s="1"/>
  <c r="AP129" i="44" s="1"/>
  <c r="AQ129" i="44" s="1"/>
  <c r="AR129" i="44" s="1"/>
  <c r="AS129" i="44" s="1"/>
  <c r="AT129" i="44" s="1"/>
  <c r="AU129" i="44" s="1"/>
  <c r="AV129" i="44" s="1"/>
  <c r="AW129" i="44" s="1"/>
  <c r="AX129" i="44" s="1"/>
  <c r="AY129" i="44" s="1"/>
  <c r="AZ129" i="44" s="1"/>
  <c r="BA129" i="44" s="1"/>
  <c r="BB129" i="44" s="1"/>
  <c r="BC129" i="44" s="1"/>
  <c r="BD129" i="44" s="1"/>
  <c r="BE129" i="44" s="1"/>
  <c r="BF129" i="44" s="1"/>
  <c r="BG129" i="44" s="1"/>
  <c r="BH129" i="44" s="1"/>
  <c r="BI129" i="44" s="1"/>
  <c r="BJ129" i="44" s="1"/>
  <c r="BK129" i="44" s="1"/>
  <c r="BL129" i="44" s="1"/>
  <c r="S138" i="44"/>
  <c r="T138" i="44" s="1"/>
  <c r="U138" i="44" s="1"/>
  <c r="V138" i="44" s="1"/>
  <c r="W138" i="44" s="1"/>
  <c r="X138" i="44" s="1"/>
  <c r="Y138" i="44" s="1"/>
  <c r="Z138" i="44" s="1"/>
  <c r="AA138" i="44" s="1"/>
  <c r="AB138" i="44" s="1"/>
  <c r="AC138" i="44" s="1"/>
  <c r="AD138" i="44" s="1"/>
  <c r="AE138" i="44" s="1"/>
  <c r="AF138" i="44" s="1"/>
  <c r="AG138" i="44" s="1"/>
  <c r="AH138" i="44" s="1"/>
  <c r="AI138" i="44" s="1"/>
  <c r="AJ138" i="44" s="1"/>
  <c r="AK138" i="44" s="1"/>
  <c r="AL138" i="44" s="1"/>
  <c r="AM138" i="44" s="1"/>
  <c r="AN138" i="44" s="1"/>
  <c r="AO138" i="44" s="1"/>
  <c r="AP138" i="44" s="1"/>
  <c r="AQ138" i="44" s="1"/>
  <c r="AR138" i="44" s="1"/>
  <c r="AS138" i="44" s="1"/>
  <c r="AT138" i="44" s="1"/>
  <c r="AU138" i="44" s="1"/>
  <c r="AV138" i="44" s="1"/>
  <c r="AW138" i="44" s="1"/>
  <c r="AX138" i="44" s="1"/>
  <c r="AY138" i="44" s="1"/>
  <c r="AZ138" i="44" s="1"/>
  <c r="BA138" i="44" s="1"/>
  <c r="BB138" i="44" s="1"/>
  <c r="BC138" i="44" s="1"/>
  <c r="BD138" i="44" s="1"/>
  <c r="BE138" i="44" s="1"/>
  <c r="BF138" i="44" s="1"/>
  <c r="BG138" i="44" s="1"/>
  <c r="BH138" i="44" s="1"/>
  <c r="BI138" i="44" s="1"/>
  <c r="BJ138" i="44" s="1"/>
  <c r="BK138" i="44" s="1"/>
  <c r="BL138" i="44" s="1"/>
  <c r="S144" i="44"/>
  <c r="T144" i="44" s="1"/>
  <c r="U144" i="44" s="1"/>
  <c r="V144" i="44" s="1"/>
  <c r="W144" i="44" s="1"/>
  <c r="X144" i="44" s="1"/>
  <c r="Y144" i="44" s="1"/>
  <c r="Z144" i="44" s="1"/>
  <c r="AA144" i="44" s="1"/>
  <c r="AB144" i="44" s="1"/>
  <c r="AC144" i="44" s="1"/>
  <c r="AD144" i="44" s="1"/>
  <c r="AE144" i="44" s="1"/>
  <c r="AF144" i="44" s="1"/>
  <c r="AG144" i="44" s="1"/>
  <c r="AH144" i="44" s="1"/>
  <c r="AI144" i="44" s="1"/>
  <c r="AJ144" i="44" s="1"/>
  <c r="AK144" i="44" s="1"/>
  <c r="AL144" i="44" s="1"/>
  <c r="AM144" i="44" s="1"/>
  <c r="AN144" i="44" s="1"/>
  <c r="AO144" i="44" s="1"/>
  <c r="AP144" i="44" s="1"/>
  <c r="AQ144" i="44" s="1"/>
  <c r="AR144" i="44" s="1"/>
  <c r="AS144" i="44" s="1"/>
  <c r="AT144" i="44" s="1"/>
  <c r="AU144" i="44" s="1"/>
  <c r="AV144" i="44" s="1"/>
  <c r="AW144" i="44" s="1"/>
  <c r="AX144" i="44" s="1"/>
  <c r="AY144" i="44" s="1"/>
  <c r="AZ144" i="44" s="1"/>
  <c r="BA144" i="44" s="1"/>
  <c r="BB144" i="44" s="1"/>
  <c r="BC144" i="44" s="1"/>
  <c r="BD144" i="44" s="1"/>
  <c r="BE144" i="44" s="1"/>
  <c r="BF144" i="44" s="1"/>
  <c r="BG144" i="44" s="1"/>
  <c r="BH144" i="44" s="1"/>
  <c r="BI144" i="44" s="1"/>
  <c r="BJ144" i="44" s="1"/>
  <c r="BK144" i="44" s="1"/>
  <c r="BL144" i="44" s="1"/>
  <c r="S150" i="44"/>
  <c r="T150" i="44" s="1"/>
  <c r="U150" i="44" s="1"/>
  <c r="V150" i="44" s="1"/>
  <c r="W150" i="44" s="1"/>
  <c r="X150" i="44" s="1"/>
  <c r="Y150" i="44" s="1"/>
  <c r="Z150" i="44" s="1"/>
  <c r="AA150" i="44" s="1"/>
  <c r="AB150" i="44" s="1"/>
  <c r="AC150" i="44" s="1"/>
  <c r="AD150" i="44" s="1"/>
  <c r="AE150" i="44" s="1"/>
  <c r="AF150" i="44" s="1"/>
  <c r="AG150" i="44" s="1"/>
  <c r="AH150" i="44" s="1"/>
  <c r="AI150" i="44" s="1"/>
  <c r="AJ150" i="44" s="1"/>
  <c r="AK150" i="44" s="1"/>
  <c r="AL150" i="44" s="1"/>
  <c r="AM150" i="44" s="1"/>
  <c r="AN150" i="44" s="1"/>
  <c r="AO150" i="44" s="1"/>
  <c r="AP150" i="44" s="1"/>
  <c r="AQ150" i="44" s="1"/>
  <c r="AR150" i="44" s="1"/>
  <c r="AS150" i="44" s="1"/>
  <c r="AT150" i="44" s="1"/>
  <c r="AU150" i="44" s="1"/>
  <c r="AV150" i="44" s="1"/>
  <c r="AW150" i="44" s="1"/>
  <c r="AX150" i="44" s="1"/>
  <c r="AY150" i="44" s="1"/>
  <c r="AZ150" i="44" s="1"/>
  <c r="BA150" i="44" s="1"/>
  <c r="BB150" i="44" s="1"/>
  <c r="BC150" i="44" s="1"/>
  <c r="BD150" i="44" s="1"/>
  <c r="BE150" i="44" s="1"/>
  <c r="BF150" i="44" s="1"/>
  <c r="BG150" i="44" s="1"/>
  <c r="BH150" i="44" s="1"/>
  <c r="BI150" i="44" s="1"/>
  <c r="BJ150" i="44" s="1"/>
  <c r="BK150" i="44" s="1"/>
  <c r="BL150" i="44" s="1"/>
  <c r="S377" i="44"/>
  <c r="T377" i="44" s="1"/>
  <c r="U377" i="44" s="1"/>
  <c r="V377" i="44" s="1"/>
  <c r="W377" i="44" s="1"/>
  <c r="X377" i="44" s="1"/>
  <c r="Y377" i="44" s="1"/>
  <c r="Z377" i="44" s="1"/>
  <c r="AA377" i="44" s="1"/>
  <c r="AB377" i="44" s="1"/>
  <c r="AC377" i="44" s="1"/>
  <c r="AD377" i="44" s="1"/>
  <c r="AE377" i="44" s="1"/>
  <c r="AF377" i="44" s="1"/>
  <c r="AG377" i="44" s="1"/>
  <c r="AH377" i="44" s="1"/>
  <c r="AI377" i="44" s="1"/>
  <c r="AJ377" i="44" s="1"/>
  <c r="AK377" i="44" s="1"/>
  <c r="AL377" i="44" s="1"/>
  <c r="AM377" i="44" s="1"/>
  <c r="AN377" i="44" s="1"/>
  <c r="AO377" i="44" s="1"/>
  <c r="AP377" i="44" s="1"/>
  <c r="AQ377" i="44" s="1"/>
  <c r="AR377" i="44" s="1"/>
  <c r="AS377" i="44" s="1"/>
  <c r="AT377" i="44" s="1"/>
  <c r="AU377" i="44" s="1"/>
  <c r="AV377" i="44" s="1"/>
  <c r="AW377" i="44" s="1"/>
  <c r="AX377" i="44" s="1"/>
  <c r="AY377" i="44" s="1"/>
  <c r="AZ377" i="44" s="1"/>
  <c r="BA377" i="44" s="1"/>
  <c r="BB377" i="44" s="1"/>
  <c r="BC377" i="44" s="1"/>
  <c r="BD377" i="44" s="1"/>
  <c r="BE377" i="44" s="1"/>
  <c r="BF377" i="44" s="1"/>
  <c r="BG377" i="44" s="1"/>
  <c r="BH377" i="44" s="1"/>
  <c r="BI377" i="44" s="1"/>
  <c r="BJ377" i="44" s="1"/>
  <c r="BK377" i="44" s="1"/>
  <c r="BL377" i="44" s="1"/>
  <c r="S517" i="44"/>
  <c r="T517" i="44" s="1"/>
  <c r="U517" i="44" s="1"/>
  <c r="V517" i="44" s="1"/>
  <c r="W517" i="44" s="1"/>
  <c r="X517" i="44" s="1"/>
  <c r="Y517" i="44" s="1"/>
  <c r="Z517" i="44" s="1"/>
  <c r="AA517" i="44" s="1"/>
  <c r="AB517" i="44" s="1"/>
  <c r="AC517" i="44" s="1"/>
  <c r="AD517" i="44" s="1"/>
  <c r="AE517" i="44" s="1"/>
  <c r="AF517" i="44" s="1"/>
  <c r="AG517" i="44" s="1"/>
  <c r="AH517" i="44" s="1"/>
  <c r="AI517" i="44" s="1"/>
  <c r="AJ517" i="44" s="1"/>
  <c r="AK517" i="44" s="1"/>
  <c r="AL517" i="44" s="1"/>
  <c r="AM517" i="44" s="1"/>
  <c r="AN517" i="44" s="1"/>
  <c r="AO517" i="44" s="1"/>
  <c r="AP517" i="44" s="1"/>
  <c r="AQ517" i="44" s="1"/>
  <c r="AR517" i="44" s="1"/>
  <c r="AS517" i="44" s="1"/>
  <c r="AT517" i="44" s="1"/>
  <c r="AU517" i="44" s="1"/>
  <c r="AV517" i="44" s="1"/>
  <c r="AW517" i="44" s="1"/>
  <c r="AX517" i="44" s="1"/>
  <c r="AY517" i="44" s="1"/>
  <c r="AZ517" i="44" s="1"/>
  <c r="BA517" i="44" s="1"/>
  <c r="BB517" i="44" s="1"/>
  <c r="BC517" i="44" s="1"/>
  <c r="BD517" i="44" s="1"/>
  <c r="BE517" i="44" s="1"/>
  <c r="BF517" i="44" s="1"/>
  <c r="BG517" i="44" s="1"/>
  <c r="BH517" i="44" s="1"/>
  <c r="BI517" i="44" s="1"/>
  <c r="BJ517" i="44" s="1"/>
  <c r="BK517" i="44" s="1"/>
  <c r="BL517" i="44" s="1"/>
  <c r="S520" i="44"/>
  <c r="T520" i="44" s="1"/>
  <c r="U520" i="44" s="1"/>
  <c r="V520" i="44" s="1"/>
  <c r="W520" i="44" s="1"/>
  <c r="X520" i="44" s="1"/>
  <c r="Y520" i="44" s="1"/>
  <c r="Z520" i="44" s="1"/>
  <c r="AA520" i="44" s="1"/>
  <c r="AB520" i="44" s="1"/>
  <c r="AC520" i="44" s="1"/>
  <c r="AD520" i="44" s="1"/>
  <c r="AE520" i="44" s="1"/>
  <c r="AF520" i="44" s="1"/>
  <c r="AG520" i="44" s="1"/>
  <c r="AH520" i="44" s="1"/>
  <c r="AI520" i="44" s="1"/>
  <c r="AJ520" i="44" s="1"/>
  <c r="AK520" i="44" s="1"/>
  <c r="AL520" i="44" s="1"/>
  <c r="AM520" i="44" s="1"/>
  <c r="AN520" i="44" s="1"/>
  <c r="AO520" i="44" s="1"/>
  <c r="AP520" i="44" s="1"/>
  <c r="AQ520" i="44" s="1"/>
  <c r="AR520" i="44" s="1"/>
  <c r="AS520" i="44" s="1"/>
  <c r="AT520" i="44" s="1"/>
  <c r="AU520" i="44" s="1"/>
  <c r="AV520" i="44" s="1"/>
  <c r="AW520" i="44" s="1"/>
  <c r="AX520" i="44" s="1"/>
  <c r="AY520" i="44" s="1"/>
  <c r="AZ520" i="44" s="1"/>
  <c r="BA520" i="44" s="1"/>
  <c r="BB520" i="44" s="1"/>
  <c r="BC520" i="44" s="1"/>
  <c r="BD520" i="44" s="1"/>
  <c r="BE520" i="44" s="1"/>
  <c r="BF520" i="44" s="1"/>
  <c r="BG520" i="44" s="1"/>
  <c r="BH520" i="44" s="1"/>
  <c r="BI520" i="44" s="1"/>
  <c r="BJ520" i="44" s="1"/>
  <c r="BK520" i="44" s="1"/>
  <c r="BL520" i="44" s="1"/>
  <c r="S523" i="44"/>
  <c r="T523" i="44" s="1"/>
  <c r="U523" i="44" s="1"/>
  <c r="V523" i="44" s="1"/>
  <c r="W523" i="44" s="1"/>
  <c r="X523" i="44" s="1"/>
  <c r="Y523" i="44" s="1"/>
  <c r="Z523" i="44" s="1"/>
  <c r="AA523" i="44" s="1"/>
  <c r="AB523" i="44" s="1"/>
  <c r="AC523" i="44" s="1"/>
  <c r="AD523" i="44" s="1"/>
  <c r="AE523" i="44" s="1"/>
  <c r="AF523" i="44" s="1"/>
  <c r="AG523" i="44" s="1"/>
  <c r="AH523" i="44" s="1"/>
  <c r="AI523" i="44" s="1"/>
  <c r="AJ523" i="44" s="1"/>
  <c r="AK523" i="44" s="1"/>
  <c r="AL523" i="44" s="1"/>
  <c r="AM523" i="44" s="1"/>
  <c r="AN523" i="44" s="1"/>
  <c r="AO523" i="44" s="1"/>
  <c r="AP523" i="44" s="1"/>
  <c r="AQ523" i="44" s="1"/>
  <c r="AR523" i="44" s="1"/>
  <c r="AS523" i="44" s="1"/>
  <c r="AT523" i="44" s="1"/>
  <c r="AU523" i="44" s="1"/>
  <c r="AV523" i="44" s="1"/>
  <c r="AW523" i="44" s="1"/>
  <c r="AX523" i="44" s="1"/>
  <c r="AY523" i="44" s="1"/>
  <c r="AZ523" i="44" s="1"/>
  <c r="BA523" i="44" s="1"/>
  <c r="BB523" i="44" s="1"/>
  <c r="BC523" i="44" s="1"/>
  <c r="BD523" i="44" s="1"/>
  <c r="BE523" i="44" s="1"/>
  <c r="BF523" i="44" s="1"/>
  <c r="BG523" i="44" s="1"/>
  <c r="BH523" i="44" s="1"/>
  <c r="BI523" i="44" s="1"/>
  <c r="BJ523" i="44" s="1"/>
  <c r="BK523" i="44" s="1"/>
  <c r="BL523" i="44" s="1"/>
  <c r="S526" i="44"/>
  <c r="T526" i="44" s="1"/>
  <c r="U526" i="44" s="1"/>
  <c r="V526" i="44" s="1"/>
  <c r="W526" i="44" s="1"/>
  <c r="X526" i="44" s="1"/>
  <c r="Y526" i="44" s="1"/>
  <c r="Z526" i="44" s="1"/>
  <c r="AA526" i="44" s="1"/>
  <c r="AB526" i="44" s="1"/>
  <c r="AC526" i="44" s="1"/>
  <c r="AD526" i="44" s="1"/>
  <c r="AE526" i="44" s="1"/>
  <c r="AF526" i="44" s="1"/>
  <c r="AG526" i="44" s="1"/>
  <c r="AH526" i="44" s="1"/>
  <c r="AI526" i="44" s="1"/>
  <c r="AJ526" i="44" s="1"/>
  <c r="AK526" i="44" s="1"/>
  <c r="AL526" i="44" s="1"/>
  <c r="AM526" i="44" s="1"/>
  <c r="AN526" i="44" s="1"/>
  <c r="AO526" i="44" s="1"/>
  <c r="AP526" i="44" s="1"/>
  <c r="AQ526" i="44" s="1"/>
  <c r="AR526" i="44" s="1"/>
  <c r="AS526" i="44" s="1"/>
  <c r="AT526" i="44" s="1"/>
  <c r="AU526" i="44" s="1"/>
  <c r="AV526" i="44" s="1"/>
  <c r="AW526" i="44" s="1"/>
  <c r="AX526" i="44" s="1"/>
  <c r="AY526" i="44" s="1"/>
  <c r="AZ526" i="44" s="1"/>
  <c r="BA526" i="44" s="1"/>
  <c r="BB526" i="44" s="1"/>
  <c r="BC526" i="44" s="1"/>
  <c r="BD526" i="44" s="1"/>
  <c r="BE526" i="44" s="1"/>
  <c r="BF526" i="44" s="1"/>
  <c r="BG526" i="44" s="1"/>
  <c r="BH526" i="44" s="1"/>
  <c r="BI526" i="44" s="1"/>
  <c r="BJ526" i="44" s="1"/>
  <c r="BK526" i="44" s="1"/>
  <c r="BL526" i="44" s="1"/>
  <c r="S529" i="44"/>
  <c r="T529" i="44" s="1"/>
  <c r="U529" i="44" s="1"/>
  <c r="V529" i="44" s="1"/>
  <c r="W529" i="44" s="1"/>
  <c r="X529" i="44" s="1"/>
  <c r="Y529" i="44" s="1"/>
  <c r="Z529" i="44" s="1"/>
  <c r="AA529" i="44" s="1"/>
  <c r="AB529" i="44" s="1"/>
  <c r="AC529" i="44" s="1"/>
  <c r="AD529" i="44" s="1"/>
  <c r="AE529" i="44" s="1"/>
  <c r="AF529" i="44" s="1"/>
  <c r="AG529" i="44" s="1"/>
  <c r="AH529" i="44" s="1"/>
  <c r="AI529" i="44" s="1"/>
  <c r="AJ529" i="44" s="1"/>
  <c r="AK529" i="44" s="1"/>
  <c r="AL529" i="44" s="1"/>
  <c r="AM529" i="44" s="1"/>
  <c r="AN529" i="44" s="1"/>
  <c r="AO529" i="44" s="1"/>
  <c r="AP529" i="44" s="1"/>
  <c r="AQ529" i="44" s="1"/>
  <c r="AR529" i="44" s="1"/>
  <c r="AS529" i="44" s="1"/>
  <c r="AT529" i="44" s="1"/>
  <c r="AU529" i="44" s="1"/>
  <c r="AV529" i="44" s="1"/>
  <c r="AW529" i="44" s="1"/>
  <c r="AX529" i="44" s="1"/>
  <c r="AY529" i="44" s="1"/>
  <c r="AZ529" i="44" s="1"/>
  <c r="BA529" i="44" s="1"/>
  <c r="BB529" i="44" s="1"/>
  <c r="BC529" i="44" s="1"/>
  <c r="BD529" i="44" s="1"/>
  <c r="BE529" i="44" s="1"/>
  <c r="BF529" i="44" s="1"/>
  <c r="BG529" i="44" s="1"/>
  <c r="BH529" i="44" s="1"/>
  <c r="BI529" i="44" s="1"/>
  <c r="BJ529" i="44" s="1"/>
  <c r="BK529" i="44" s="1"/>
  <c r="BL529" i="44" s="1"/>
  <c r="S538" i="44"/>
  <c r="T538" i="44" s="1"/>
  <c r="U538" i="44" s="1"/>
  <c r="V538" i="44" s="1"/>
  <c r="W538" i="44" s="1"/>
  <c r="X538" i="44" s="1"/>
  <c r="Y538" i="44" s="1"/>
  <c r="Z538" i="44" s="1"/>
  <c r="AA538" i="44" s="1"/>
  <c r="AB538" i="44" s="1"/>
  <c r="AC538" i="44" s="1"/>
  <c r="AD538" i="44" s="1"/>
  <c r="AE538" i="44" s="1"/>
  <c r="AF538" i="44" s="1"/>
  <c r="AG538" i="44" s="1"/>
  <c r="AH538" i="44" s="1"/>
  <c r="AI538" i="44" s="1"/>
  <c r="AJ538" i="44" s="1"/>
  <c r="AK538" i="44" s="1"/>
  <c r="AL538" i="44" s="1"/>
  <c r="AM538" i="44" s="1"/>
  <c r="AN538" i="44" s="1"/>
  <c r="AO538" i="44" s="1"/>
  <c r="AP538" i="44" s="1"/>
  <c r="AQ538" i="44" s="1"/>
  <c r="AR538" i="44" s="1"/>
  <c r="AS538" i="44" s="1"/>
  <c r="AT538" i="44" s="1"/>
  <c r="AU538" i="44" s="1"/>
  <c r="AV538" i="44" s="1"/>
  <c r="AW538" i="44" s="1"/>
  <c r="AX538" i="44" s="1"/>
  <c r="AY538" i="44" s="1"/>
  <c r="AZ538" i="44" s="1"/>
  <c r="BA538" i="44" s="1"/>
  <c r="BB538" i="44" s="1"/>
  <c r="BC538" i="44" s="1"/>
  <c r="BD538" i="44" s="1"/>
  <c r="BE538" i="44" s="1"/>
  <c r="BF538" i="44" s="1"/>
  <c r="BG538" i="44" s="1"/>
  <c r="BH538" i="44" s="1"/>
  <c r="BI538" i="44" s="1"/>
  <c r="BJ538" i="44" s="1"/>
  <c r="BK538" i="44" s="1"/>
  <c r="BL538" i="44" s="1"/>
  <c r="S541" i="44"/>
  <c r="T541" i="44" s="1"/>
  <c r="U541" i="44" s="1"/>
  <c r="V541" i="44" s="1"/>
  <c r="W541" i="44" s="1"/>
  <c r="X541" i="44" s="1"/>
  <c r="Y541" i="44" s="1"/>
  <c r="Z541" i="44" s="1"/>
  <c r="AA541" i="44" s="1"/>
  <c r="AB541" i="44" s="1"/>
  <c r="AC541" i="44" s="1"/>
  <c r="AD541" i="44" s="1"/>
  <c r="AE541" i="44" s="1"/>
  <c r="AF541" i="44" s="1"/>
  <c r="AG541" i="44" s="1"/>
  <c r="AH541" i="44" s="1"/>
  <c r="AI541" i="44" s="1"/>
  <c r="AJ541" i="44" s="1"/>
  <c r="AK541" i="44" s="1"/>
  <c r="AL541" i="44" s="1"/>
  <c r="AM541" i="44" s="1"/>
  <c r="AN541" i="44" s="1"/>
  <c r="AO541" i="44" s="1"/>
  <c r="AP541" i="44" s="1"/>
  <c r="AQ541" i="44" s="1"/>
  <c r="AR541" i="44" s="1"/>
  <c r="AS541" i="44" s="1"/>
  <c r="AT541" i="44" s="1"/>
  <c r="AU541" i="44" s="1"/>
  <c r="AV541" i="44" s="1"/>
  <c r="AW541" i="44" s="1"/>
  <c r="AX541" i="44" s="1"/>
  <c r="AY541" i="44" s="1"/>
  <c r="AZ541" i="44" s="1"/>
  <c r="BA541" i="44" s="1"/>
  <c r="BB541" i="44" s="1"/>
  <c r="BC541" i="44" s="1"/>
  <c r="BD541" i="44" s="1"/>
  <c r="BE541" i="44" s="1"/>
  <c r="BF541" i="44" s="1"/>
  <c r="BG541" i="44" s="1"/>
  <c r="BH541" i="44" s="1"/>
  <c r="BI541" i="44" s="1"/>
  <c r="BJ541" i="44" s="1"/>
  <c r="BK541" i="44" s="1"/>
  <c r="BL541" i="44" s="1"/>
  <c r="S544" i="44"/>
  <c r="T544" i="44" s="1"/>
  <c r="U544" i="44" s="1"/>
  <c r="V544" i="44" s="1"/>
  <c r="W544" i="44" s="1"/>
  <c r="X544" i="44" s="1"/>
  <c r="Y544" i="44" s="1"/>
  <c r="Z544" i="44" s="1"/>
  <c r="AA544" i="44" s="1"/>
  <c r="AB544" i="44" s="1"/>
  <c r="AC544" i="44" s="1"/>
  <c r="AD544" i="44" s="1"/>
  <c r="AE544" i="44" s="1"/>
  <c r="AF544" i="44" s="1"/>
  <c r="AG544" i="44" s="1"/>
  <c r="AH544" i="44" s="1"/>
  <c r="AI544" i="44" s="1"/>
  <c r="AJ544" i="44" s="1"/>
  <c r="AK544" i="44" s="1"/>
  <c r="AL544" i="44" s="1"/>
  <c r="AM544" i="44" s="1"/>
  <c r="AN544" i="44" s="1"/>
  <c r="AO544" i="44" s="1"/>
  <c r="AP544" i="44" s="1"/>
  <c r="AQ544" i="44" s="1"/>
  <c r="AR544" i="44" s="1"/>
  <c r="AS544" i="44" s="1"/>
  <c r="AT544" i="44" s="1"/>
  <c r="AU544" i="44" s="1"/>
  <c r="AV544" i="44" s="1"/>
  <c r="AW544" i="44" s="1"/>
  <c r="AX544" i="44" s="1"/>
  <c r="AY544" i="44" s="1"/>
  <c r="AZ544" i="44" s="1"/>
  <c r="BA544" i="44" s="1"/>
  <c r="BB544" i="44" s="1"/>
  <c r="BC544" i="44" s="1"/>
  <c r="BD544" i="44" s="1"/>
  <c r="BE544" i="44" s="1"/>
  <c r="BF544" i="44" s="1"/>
  <c r="BG544" i="44" s="1"/>
  <c r="BH544" i="44" s="1"/>
  <c r="BI544" i="44" s="1"/>
  <c r="BJ544" i="44" s="1"/>
  <c r="BK544" i="44" s="1"/>
  <c r="BL544" i="44" s="1"/>
  <c r="R559" i="44"/>
  <c r="S559" i="44" s="1"/>
  <c r="T559" i="44" s="1"/>
  <c r="U559" i="44" s="1"/>
  <c r="V559" i="44" s="1"/>
  <c r="W559" i="44" s="1"/>
  <c r="X559" i="44" s="1"/>
  <c r="Y559" i="44" s="1"/>
  <c r="Z559" i="44" s="1"/>
  <c r="AA559" i="44" s="1"/>
  <c r="AB559" i="44" s="1"/>
  <c r="AC559" i="44" s="1"/>
  <c r="AD559" i="44" s="1"/>
  <c r="AE559" i="44" s="1"/>
  <c r="AF559" i="44" s="1"/>
  <c r="AG559" i="44" s="1"/>
  <c r="AH559" i="44" s="1"/>
  <c r="AI559" i="44" s="1"/>
  <c r="AJ559" i="44" s="1"/>
  <c r="AK559" i="44" s="1"/>
  <c r="AL559" i="44" s="1"/>
  <c r="AM559" i="44" s="1"/>
  <c r="AN559" i="44" s="1"/>
  <c r="AO559" i="44" s="1"/>
  <c r="AP559" i="44" s="1"/>
  <c r="AQ559" i="44" s="1"/>
  <c r="AR559" i="44" s="1"/>
  <c r="AS559" i="44" s="1"/>
  <c r="AT559" i="44" s="1"/>
  <c r="AU559" i="44" s="1"/>
  <c r="AV559" i="44" s="1"/>
  <c r="AW559" i="44" s="1"/>
  <c r="AX559" i="44" s="1"/>
  <c r="AY559" i="44" s="1"/>
  <c r="AZ559" i="44" s="1"/>
  <c r="BA559" i="44" s="1"/>
  <c r="BB559" i="44" s="1"/>
  <c r="BC559" i="44" s="1"/>
  <c r="BD559" i="44" s="1"/>
  <c r="BE559" i="44" s="1"/>
  <c r="BF559" i="44" s="1"/>
  <c r="BG559" i="44" s="1"/>
  <c r="BH559" i="44" s="1"/>
  <c r="BI559" i="44" s="1"/>
  <c r="BJ559" i="44" s="1"/>
  <c r="BK559" i="44" s="1"/>
  <c r="BL559" i="44" s="1"/>
  <c r="R562" i="44"/>
  <c r="S562" i="44" s="1"/>
  <c r="T562" i="44" s="1"/>
  <c r="U562" i="44" s="1"/>
  <c r="V562" i="44" s="1"/>
  <c r="W562" i="44" s="1"/>
  <c r="X562" i="44" s="1"/>
  <c r="Y562" i="44" s="1"/>
  <c r="Z562" i="44" s="1"/>
  <c r="AA562" i="44" s="1"/>
  <c r="AB562" i="44" s="1"/>
  <c r="AC562" i="44" s="1"/>
  <c r="AD562" i="44" s="1"/>
  <c r="AE562" i="44" s="1"/>
  <c r="AF562" i="44" s="1"/>
  <c r="AG562" i="44" s="1"/>
  <c r="AH562" i="44" s="1"/>
  <c r="AI562" i="44" s="1"/>
  <c r="AJ562" i="44" s="1"/>
  <c r="AK562" i="44" s="1"/>
  <c r="AL562" i="44" s="1"/>
  <c r="AM562" i="44" s="1"/>
  <c r="AN562" i="44" s="1"/>
  <c r="AO562" i="44" s="1"/>
  <c r="AP562" i="44" s="1"/>
  <c r="AQ562" i="44" s="1"/>
  <c r="AR562" i="44" s="1"/>
  <c r="AS562" i="44" s="1"/>
  <c r="AT562" i="44" s="1"/>
  <c r="AU562" i="44" s="1"/>
  <c r="AV562" i="44" s="1"/>
  <c r="AW562" i="44" s="1"/>
  <c r="AX562" i="44" s="1"/>
  <c r="AY562" i="44" s="1"/>
  <c r="AZ562" i="44" s="1"/>
  <c r="BA562" i="44" s="1"/>
  <c r="BB562" i="44" s="1"/>
  <c r="BC562" i="44" s="1"/>
  <c r="BD562" i="44" s="1"/>
  <c r="BE562" i="44" s="1"/>
  <c r="BF562" i="44" s="1"/>
  <c r="BG562" i="44" s="1"/>
  <c r="BH562" i="44" s="1"/>
  <c r="BI562" i="44" s="1"/>
  <c r="BJ562" i="44" s="1"/>
  <c r="BK562" i="44" s="1"/>
  <c r="BL562" i="44" s="1"/>
  <c r="S81" i="44"/>
  <c r="T81" i="44" s="1"/>
  <c r="U81" i="44" s="1"/>
  <c r="V81" i="44" s="1"/>
  <c r="W81" i="44" s="1"/>
  <c r="X81" i="44" s="1"/>
  <c r="Y81" i="44" s="1"/>
  <c r="Z81" i="44" s="1"/>
  <c r="AA81" i="44" s="1"/>
  <c r="AB81" i="44" s="1"/>
  <c r="AC81" i="44" s="1"/>
  <c r="AD81" i="44" s="1"/>
  <c r="AE81" i="44" s="1"/>
  <c r="AF81" i="44" s="1"/>
  <c r="AG81" i="44" s="1"/>
  <c r="AH81" i="44" s="1"/>
  <c r="AI81" i="44" s="1"/>
  <c r="AJ81" i="44" s="1"/>
  <c r="AK81" i="44" s="1"/>
  <c r="AL81" i="44" s="1"/>
  <c r="AM81" i="44" s="1"/>
  <c r="AN81" i="44" s="1"/>
  <c r="AO81" i="44" s="1"/>
  <c r="AP81" i="44" s="1"/>
  <c r="AQ81" i="44" s="1"/>
  <c r="AR81" i="44" s="1"/>
  <c r="AS81" i="44" s="1"/>
  <c r="AT81" i="44" s="1"/>
  <c r="AU81" i="44" s="1"/>
  <c r="AV81" i="44" s="1"/>
  <c r="AW81" i="44" s="1"/>
  <c r="AX81" i="44" s="1"/>
  <c r="AY81" i="44" s="1"/>
  <c r="AZ81" i="44" s="1"/>
  <c r="BA81" i="44" s="1"/>
  <c r="BB81" i="44" s="1"/>
  <c r="BC81" i="44" s="1"/>
  <c r="BD81" i="44" s="1"/>
  <c r="BE81" i="44" s="1"/>
  <c r="BF81" i="44" s="1"/>
  <c r="BG81" i="44" s="1"/>
  <c r="BH81" i="44" s="1"/>
  <c r="BI81" i="44" s="1"/>
  <c r="BJ81" i="44" s="1"/>
  <c r="BK81" i="44" s="1"/>
  <c r="BL81" i="44" s="1"/>
  <c r="S90" i="44"/>
  <c r="T90" i="44" s="1"/>
  <c r="U90" i="44" s="1"/>
  <c r="V90" i="44" s="1"/>
  <c r="W90" i="44" s="1"/>
  <c r="X90" i="44" s="1"/>
  <c r="Y90" i="44" s="1"/>
  <c r="Z90" i="44" s="1"/>
  <c r="AA90" i="44" s="1"/>
  <c r="AB90" i="44" s="1"/>
  <c r="AC90" i="44" s="1"/>
  <c r="AD90" i="44" s="1"/>
  <c r="AE90" i="44" s="1"/>
  <c r="AF90" i="44" s="1"/>
  <c r="AG90" i="44" s="1"/>
  <c r="AH90" i="44" s="1"/>
  <c r="AI90" i="44" s="1"/>
  <c r="AJ90" i="44" s="1"/>
  <c r="AK90" i="44" s="1"/>
  <c r="AL90" i="44" s="1"/>
  <c r="AM90" i="44" s="1"/>
  <c r="AN90" i="44" s="1"/>
  <c r="AO90" i="44" s="1"/>
  <c r="AP90" i="44" s="1"/>
  <c r="AQ90" i="44" s="1"/>
  <c r="AR90" i="44" s="1"/>
  <c r="AS90" i="44" s="1"/>
  <c r="AT90" i="44" s="1"/>
  <c r="AU90" i="44" s="1"/>
  <c r="AV90" i="44" s="1"/>
  <c r="AW90" i="44" s="1"/>
  <c r="AX90" i="44" s="1"/>
  <c r="AY90" i="44" s="1"/>
  <c r="AZ90" i="44" s="1"/>
  <c r="BA90" i="44" s="1"/>
  <c r="BB90" i="44" s="1"/>
  <c r="BC90" i="44" s="1"/>
  <c r="BD90" i="44" s="1"/>
  <c r="BE90" i="44" s="1"/>
  <c r="BF90" i="44" s="1"/>
  <c r="BG90" i="44" s="1"/>
  <c r="BH90" i="44" s="1"/>
  <c r="BI90" i="44" s="1"/>
  <c r="BJ90" i="44" s="1"/>
  <c r="BK90" i="44" s="1"/>
  <c r="BL90" i="44" s="1"/>
  <c r="R156" i="44"/>
  <c r="S156" i="44" s="1"/>
  <c r="T156" i="44" s="1"/>
  <c r="U156" i="44" s="1"/>
  <c r="V156" i="44" s="1"/>
  <c r="W156" i="44" s="1"/>
  <c r="X156" i="44" s="1"/>
  <c r="Y156" i="44" s="1"/>
  <c r="Z156" i="44" s="1"/>
  <c r="AA156" i="44" s="1"/>
  <c r="AB156" i="44" s="1"/>
  <c r="AC156" i="44" s="1"/>
  <c r="AD156" i="44" s="1"/>
  <c r="AE156" i="44" s="1"/>
  <c r="AF156" i="44" s="1"/>
  <c r="AG156" i="44" s="1"/>
  <c r="AH156" i="44" s="1"/>
  <c r="AI156" i="44" s="1"/>
  <c r="AJ156" i="44" s="1"/>
  <c r="AK156" i="44" s="1"/>
  <c r="AL156" i="44" s="1"/>
  <c r="AM156" i="44" s="1"/>
  <c r="AN156" i="44" s="1"/>
  <c r="AO156" i="44" s="1"/>
  <c r="AP156" i="44" s="1"/>
  <c r="AQ156" i="44" s="1"/>
  <c r="AR156" i="44" s="1"/>
  <c r="AS156" i="44" s="1"/>
  <c r="AT156" i="44" s="1"/>
  <c r="AU156" i="44" s="1"/>
  <c r="AV156" i="44" s="1"/>
  <c r="AW156" i="44" s="1"/>
  <c r="AX156" i="44" s="1"/>
  <c r="AY156" i="44" s="1"/>
  <c r="AZ156" i="44" s="1"/>
  <c r="BA156" i="44" s="1"/>
  <c r="BB156" i="44" s="1"/>
  <c r="BC156" i="44" s="1"/>
  <c r="BD156" i="44" s="1"/>
  <c r="BE156" i="44" s="1"/>
  <c r="BF156" i="44" s="1"/>
  <c r="BG156" i="44" s="1"/>
  <c r="BH156" i="44" s="1"/>
  <c r="BI156" i="44" s="1"/>
  <c r="BJ156" i="44" s="1"/>
  <c r="BK156" i="44" s="1"/>
  <c r="BL156" i="44" s="1"/>
  <c r="R162" i="44"/>
  <c r="S162" i="44" s="1"/>
  <c r="T162" i="44" s="1"/>
  <c r="U162" i="44" s="1"/>
  <c r="V162" i="44" s="1"/>
  <c r="W162" i="44" s="1"/>
  <c r="X162" i="44" s="1"/>
  <c r="Y162" i="44" s="1"/>
  <c r="Z162" i="44" s="1"/>
  <c r="AA162" i="44" s="1"/>
  <c r="AB162" i="44" s="1"/>
  <c r="AC162" i="44" s="1"/>
  <c r="AD162" i="44" s="1"/>
  <c r="AE162" i="44" s="1"/>
  <c r="AF162" i="44" s="1"/>
  <c r="AG162" i="44" s="1"/>
  <c r="AH162" i="44" s="1"/>
  <c r="AI162" i="44" s="1"/>
  <c r="AJ162" i="44" s="1"/>
  <c r="AK162" i="44" s="1"/>
  <c r="AL162" i="44" s="1"/>
  <c r="AM162" i="44" s="1"/>
  <c r="AN162" i="44" s="1"/>
  <c r="AO162" i="44" s="1"/>
  <c r="AP162" i="44" s="1"/>
  <c r="AQ162" i="44" s="1"/>
  <c r="AR162" i="44" s="1"/>
  <c r="AS162" i="44" s="1"/>
  <c r="AT162" i="44" s="1"/>
  <c r="AU162" i="44" s="1"/>
  <c r="AV162" i="44" s="1"/>
  <c r="AW162" i="44" s="1"/>
  <c r="AX162" i="44" s="1"/>
  <c r="AY162" i="44" s="1"/>
  <c r="AZ162" i="44" s="1"/>
  <c r="BA162" i="44" s="1"/>
  <c r="BB162" i="44" s="1"/>
  <c r="BC162" i="44" s="1"/>
  <c r="BD162" i="44" s="1"/>
  <c r="BE162" i="44" s="1"/>
  <c r="BF162" i="44" s="1"/>
  <c r="BG162" i="44" s="1"/>
  <c r="BH162" i="44" s="1"/>
  <c r="BI162" i="44" s="1"/>
  <c r="BJ162" i="44" s="1"/>
  <c r="BK162" i="44" s="1"/>
  <c r="BL162" i="44" s="1"/>
  <c r="R383" i="44"/>
  <c r="S383" i="44" s="1"/>
  <c r="T383" i="44" s="1"/>
  <c r="U383" i="44" s="1"/>
  <c r="V383" i="44" s="1"/>
  <c r="W383" i="44" s="1"/>
  <c r="X383" i="44" s="1"/>
  <c r="Y383" i="44" s="1"/>
  <c r="Z383" i="44" s="1"/>
  <c r="AA383" i="44" s="1"/>
  <c r="AB383" i="44" s="1"/>
  <c r="AC383" i="44" s="1"/>
  <c r="AD383" i="44" s="1"/>
  <c r="AE383" i="44" s="1"/>
  <c r="AF383" i="44" s="1"/>
  <c r="AG383" i="44" s="1"/>
  <c r="AH383" i="44" s="1"/>
  <c r="AI383" i="44" s="1"/>
  <c r="AJ383" i="44" s="1"/>
  <c r="AK383" i="44" s="1"/>
  <c r="AL383" i="44" s="1"/>
  <c r="AM383" i="44" s="1"/>
  <c r="AN383" i="44" s="1"/>
  <c r="AO383" i="44" s="1"/>
  <c r="AP383" i="44" s="1"/>
  <c r="AQ383" i="44" s="1"/>
  <c r="AR383" i="44" s="1"/>
  <c r="AS383" i="44" s="1"/>
  <c r="AT383" i="44" s="1"/>
  <c r="AU383" i="44" s="1"/>
  <c r="AV383" i="44" s="1"/>
  <c r="AW383" i="44" s="1"/>
  <c r="AX383" i="44" s="1"/>
  <c r="AY383" i="44" s="1"/>
  <c r="AZ383" i="44" s="1"/>
  <c r="BA383" i="44" s="1"/>
  <c r="BB383" i="44" s="1"/>
  <c r="BC383" i="44" s="1"/>
  <c r="BD383" i="44" s="1"/>
  <c r="BE383" i="44" s="1"/>
  <c r="BF383" i="44" s="1"/>
  <c r="BG383" i="44" s="1"/>
  <c r="BH383" i="44" s="1"/>
  <c r="BI383" i="44" s="1"/>
  <c r="BJ383" i="44" s="1"/>
  <c r="BK383" i="44" s="1"/>
  <c r="BL383" i="44" s="1"/>
  <c r="R574" i="44"/>
  <c r="S574" i="44" s="1"/>
  <c r="T574" i="44" s="1"/>
  <c r="U574" i="44" s="1"/>
  <c r="V574" i="44" s="1"/>
  <c r="W574" i="44" s="1"/>
  <c r="X574" i="44" s="1"/>
  <c r="Y574" i="44" s="1"/>
  <c r="Z574" i="44" s="1"/>
  <c r="AA574" i="44" s="1"/>
  <c r="AB574" i="44" s="1"/>
  <c r="AC574" i="44" s="1"/>
  <c r="AD574" i="44" s="1"/>
  <c r="AE574" i="44" s="1"/>
  <c r="AF574" i="44" s="1"/>
  <c r="AG574" i="44" s="1"/>
  <c r="AH574" i="44" s="1"/>
  <c r="AI574" i="44" s="1"/>
  <c r="AJ574" i="44" s="1"/>
  <c r="AK574" i="44" s="1"/>
  <c r="AL574" i="44" s="1"/>
  <c r="AM574" i="44" s="1"/>
  <c r="AN574" i="44" s="1"/>
  <c r="AO574" i="44" s="1"/>
  <c r="AP574" i="44" s="1"/>
  <c r="AQ574" i="44" s="1"/>
  <c r="AR574" i="44" s="1"/>
  <c r="AS574" i="44" s="1"/>
  <c r="AT574" i="44" s="1"/>
  <c r="AU574" i="44" s="1"/>
  <c r="AV574" i="44" s="1"/>
  <c r="AW574" i="44" s="1"/>
  <c r="AX574" i="44" s="1"/>
  <c r="AY574" i="44" s="1"/>
  <c r="AZ574" i="44" s="1"/>
  <c r="BA574" i="44" s="1"/>
  <c r="BB574" i="44" s="1"/>
  <c r="BC574" i="44" s="1"/>
  <c r="BD574" i="44" s="1"/>
  <c r="BE574" i="44" s="1"/>
  <c r="BF574" i="44" s="1"/>
  <c r="BG574" i="44" s="1"/>
  <c r="BH574" i="44" s="1"/>
  <c r="BI574" i="44" s="1"/>
  <c r="BJ574" i="44" s="1"/>
  <c r="BK574" i="44" s="1"/>
  <c r="BL574" i="44" s="1"/>
  <c r="R577" i="44"/>
  <c r="S577" i="44" s="1"/>
  <c r="T577" i="44" s="1"/>
  <c r="U577" i="44" s="1"/>
  <c r="V577" i="44" s="1"/>
  <c r="W577" i="44" s="1"/>
  <c r="X577" i="44" s="1"/>
  <c r="Y577" i="44" s="1"/>
  <c r="Z577" i="44" s="1"/>
  <c r="AA577" i="44" s="1"/>
  <c r="AB577" i="44" s="1"/>
  <c r="AC577" i="44" s="1"/>
  <c r="AD577" i="44" s="1"/>
  <c r="AE577" i="44" s="1"/>
  <c r="AF577" i="44" s="1"/>
  <c r="AG577" i="44" s="1"/>
  <c r="AH577" i="44" s="1"/>
  <c r="AI577" i="44" s="1"/>
  <c r="AJ577" i="44" s="1"/>
  <c r="AK577" i="44" s="1"/>
  <c r="AL577" i="44" s="1"/>
  <c r="AM577" i="44" s="1"/>
  <c r="AN577" i="44" s="1"/>
  <c r="AO577" i="44" s="1"/>
  <c r="AP577" i="44" s="1"/>
  <c r="AQ577" i="44" s="1"/>
  <c r="AR577" i="44" s="1"/>
  <c r="AS577" i="44" s="1"/>
  <c r="AT577" i="44" s="1"/>
  <c r="AU577" i="44" s="1"/>
  <c r="AV577" i="44" s="1"/>
  <c r="AW577" i="44" s="1"/>
  <c r="AX577" i="44" s="1"/>
  <c r="AY577" i="44" s="1"/>
  <c r="AZ577" i="44" s="1"/>
  <c r="BA577" i="44" s="1"/>
  <c r="BB577" i="44" s="1"/>
  <c r="BC577" i="44" s="1"/>
  <c r="BD577" i="44" s="1"/>
  <c r="BE577" i="44" s="1"/>
  <c r="BF577" i="44" s="1"/>
  <c r="BG577" i="44" s="1"/>
  <c r="BH577" i="44" s="1"/>
  <c r="BI577" i="44" s="1"/>
  <c r="BJ577" i="44" s="1"/>
  <c r="BK577" i="44" s="1"/>
  <c r="BL577" i="44" s="1"/>
  <c r="R580" i="44"/>
  <c r="S580" i="44" s="1"/>
  <c r="T580" i="44" s="1"/>
  <c r="U580" i="44" s="1"/>
  <c r="V580" i="44" s="1"/>
  <c r="W580" i="44" s="1"/>
  <c r="X580" i="44" s="1"/>
  <c r="Y580" i="44" s="1"/>
  <c r="Z580" i="44" s="1"/>
  <c r="AA580" i="44" s="1"/>
  <c r="AB580" i="44" s="1"/>
  <c r="AC580" i="44" s="1"/>
  <c r="AD580" i="44" s="1"/>
  <c r="AE580" i="44" s="1"/>
  <c r="AF580" i="44" s="1"/>
  <c r="AG580" i="44" s="1"/>
  <c r="AH580" i="44" s="1"/>
  <c r="AI580" i="44" s="1"/>
  <c r="AJ580" i="44" s="1"/>
  <c r="AK580" i="44" s="1"/>
  <c r="AL580" i="44" s="1"/>
  <c r="AM580" i="44" s="1"/>
  <c r="AN580" i="44" s="1"/>
  <c r="AO580" i="44" s="1"/>
  <c r="AP580" i="44" s="1"/>
  <c r="AQ580" i="44" s="1"/>
  <c r="AR580" i="44" s="1"/>
  <c r="AS580" i="44" s="1"/>
  <c r="AT580" i="44" s="1"/>
  <c r="AU580" i="44" s="1"/>
  <c r="AV580" i="44" s="1"/>
  <c r="AW580" i="44" s="1"/>
  <c r="AX580" i="44" s="1"/>
  <c r="AY580" i="44" s="1"/>
  <c r="AZ580" i="44" s="1"/>
  <c r="BA580" i="44" s="1"/>
  <c r="BB580" i="44" s="1"/>
  <c r="BC580" i="44" s="1"/>
  <c r="BD580" i="44" s="1"/>
  <c r="BE580" i="44" s="1"/>
  <c r="BF580" i="44" s="1"/>
  <c r="BG580" i="44" s="1"/>
  <c r="BH580" i="44" s="1"/>
  <c r="BI580" i="44" s="1"/>
  <c r="BJ580" i="44" s="1"/>
  <c r="BK580" i="44" s="1"/>
  <c r="BL580" i="44" s="1"/>
  <c r="R586" i="44"/>
  <c r="S586" i="44" s="1"/>
  <c r="T586" i="44" s="1"/>
  <c r="U586" i="44" s="1"/>
  <c r="V586" i="44" s="1"/>
  <c r="W586" i="44" s="1"/>
  <c r="X586" i="44" s="1"/>
  <c r="Y586" i="44" s="1"/>
  <c r="Z586" i="44" s="1"/>
  <c r="AA586" i="44" s="1"/>
  <c r="AB586" i="44" s="1"/>
  <c r="AC586" i="44" s="1"/>
  <c r="AD586" i="44" s="1"/>
  <c r="AE586" i="44" s="1"/>
  <c r="AF586" i="44" s="1"/>
  <c r="AG586" i="44" s="1"/>
  <c r="AH586" i="44" s="1"/>
  <c r="AI586" i="44" s="1"/>
  <c r="AJ586" i="44" s="1"/>
  <c r="AK586" i="44" s="1"/>
  <c r="AL586" i="44" s="1"/>
  <c r="AM586" i="44" s="1"/>
  <c r="AN586" i="44" s="1"/>
  <c r="AO586" i="44" s="1"/>
  <c r="AP586" i="44" s="1"/>
  <c r="AQ586" i="44" s="1"/>
  <c r="AR586" i="44" s="1"/>
  <c r="AS586" i="44" s="1"/>
  <c r="AT586" i="44" s="1"/>
  <c r="AU586" i="44" s="1"/>
  <c r="AV586" i="44" s="1"/>
  <c r="AW586" i="44" s="1"/>
  <c r="AX586" i="44" s="1"/>
  <c r="AY586" i="44" s="1"/>
  <c r="AZ586" i="44" s="1"/>
  <c r="BA586" i="44" s="1"/>
  <c r="BB586" i="44" s="1"/>
  <c r="BC586" i="44" s="1"/>
  <c r="BD586" i="44" s="1"/>
  <c r="BE586" i="44" s="1"/>
  <c r="BF586" i="44" s="1"/>
  <c r="BG586" i="44" s="1"/>
  <c r="BH586" i="44" s="1"/>
  <c r="BI586" i="44" s="1"/>
  <c r="BJ586" i="44" s="1"/>
  <c r="BK586" i="44" s="1"/>
  <c r="BL586" i="44" s="1"/>
  <c r="R592" i="44"/>
  <c r="S592" i="44" s="1"/>
  <c r="T592" i="44" s="1"/>
  <c r="U592" i="44" s="1"/>
  <c r="V592" i="44" s="1"/>
  <c r="W592" i="44" s="1"/>
  <c r="X592" i="44" s="1"/>
  <c r="Y592" i="44" s="1"/>
  <c r="Z592" i="44" s="1"/>
  <c r="AA592" i="44" s="1"/>
  <c r="AB592" i="44" s="1"/>
  <c r="AC592" i="44" s="1"/>
  <c r="AD592" i="44" s="1"/>
  <c r="AE592" i="44" s="1"/>
  <c r="AF592" i="44" s="1"/>
  <c r="AG592" i="44" s="1"/>
  <c r="AH592" i="44" s="1"/>
  <c r="AI592" i="44" s="1"/>
  <c r="AJ592" i="44" s="1"/>
  <c r="AK592" i="44" s="1"/>
  <c r="AL592" i="44" s="1"/>
  <c r="AM592" i="44" s="1"/>
  <c r="AN592" i="44" s="1"/>
  <c r="AO592" i="44" s="1"/>
  <c r="AP592" i="44" s="1"/>
  <c r="AQ592" i="44" s="1"/>
  <c r="AR592" i="44" s="1"/>
  <c r="AS592" i="44" s="1"/>
  <c r="AT592" i="44" s="1"/>
  <c r="AU592" i="44" s="1"/>
  <c r="AV592" i="44" s="1"/>
  <c r="AW592" i="44" s="1"/>
  <c r="AX592" i="44" s="1"/>
  <c r="AY592" i="44" s="1"/>
  <c r="AZ592" i="44" s="1"/>
  <c r="BA592" i="44" s="1"/>
  <c r="BB592" i="44" s="1"/>
  <c r="BC592" i="44" s="1"/>
  <c r="BD592" i="44" s="1"/>
  <c r="BE592" i="44" s="1"/>
  <c r="BF592" i="44" s="1"/>
  <c r="BG592" i="44" s="1"/>
  <c r="BH592" i="44" s="1"/>
  <c r="BI592" i="44" s="1"/>
  <c r="BJ592" i="44" s="1"/>
  <c r="BK592" i="44" s="1"/>
  <c r="BL592" i="44" s="1"/>
  <c r="R595" i="44"/>
  <c r="S595" i="44" s="1"/>
  <c r="T595" i="44" s="1"/>
  <c r="U595" i="44" s="1"/>
  <c r="V595" i="44" s="1"/>
  <c r="W595" i="44" s="1"/>
  <c r="X595" i="44" s="1"/>
  <c r="Y595" i="44" s="1"/>
  <c r="Z595" i="44" s="1"/>
  <c r="AA595" i="44" s="1"/>
  <c r="AB595" i="44" s="1"/>
  <c r="AC595" i="44" s="1"/>
  <c r="AD595" i="44" s="1"/>
  <c r="AE595" i="44" s="1"/>
  <c r="AF595" i="44" s="1"/>
  <c r="AG595" i="44" s="1"/>
  <c r="AH595" i="44" s="1"/>
  <c r="AI595" i="44" s="1"/>
  <c r="AJ595" i="44" s="1"/>
  <c r="AK595" i="44" s="1"/>
  <c r="AL595" i="44" s="1"/>
  <c r="AM595" i="44" s="1"/>
  <c r="AN595" i="44" s="1"/>
  <c r="AO595" i="44" s="1"/>
  <c r="AP595" i="44" s="1"/>
  <c r="AQ595" i="44" s="1"/>
  <c r="AR595" i="44" s="1"/>
  <c r="AS595" i="44" s="1"/>
  <c r="AT595" i="44" s="1"/>
  <c r="AU595" i="44" s="1"/>
  <c r="AV595" i="44" s="1"/>
  <c r="AW595" i="44" s="1"/>
  <c r="AX595" i="44" s="1"/>
  <c r="AY595" i="44" s="1"/>
  <c r="AZ595" i="44" s="1"/>
  <c r="BA595" i="44" s="1"/>
  <c r="BB595" i="44" s="1"/>
  <c r="BC595" i="44" s="1"/>
  <c r="BD595" i="44" s="1"/>
  <c r="BE595" i="44" s="1"/>
  <c r="BF595" i="44" s="1"/>
  <c r="BG595" i="44" s="1"/>
  <c r="BH595" i="44" s="1"/>
  <c r="BI595" i="44" s="1"/>
  <c r="BJ595" i="44" s="1"/>
  <c r="BK595" i="44" s="1"/>
  <c r="BL595" i="44" s="1"/>
  <c r="T168" i="44"/>
  <c r="U168" i="44" s="1"/>
  <c r="V168" i="44" s="1"/>
  <c r="W168" i="44" s="1"/>
  <c r="X168" i="44" s="1"/>
  <c r="Y168" i="44" s="1"/>
  <c r="Z168" i="44" s="1"/>
  <c r="AA168" i="44" s="1"/>
  <c r="AB168" i="44" s="1"/>
  <c r="AC168" i="44" s="1"/>
  <c r="AD168" i="44" s="1"/>
  <c r="AE168" i="44" s="1"/>
  <c r="AF168" i="44" s="1"/>
  <c r="AG168" i="44" s="1"/>
  <c r="AH168" i="44" s="1"/>
  <c r="AI168" i="44" s="1"/>
  <c r="AJ168" i="44" s="1"/>
  <c r="AK168" i="44" s="1"/>
  <c r="AL168" i="44" s="1"/>
  <c r="AM168" i="44" s="1"/>
  <c r="AN168" i="44" s="1"/>
  <c r="AO168" i="44" s="1"/>
  <c r="AP168" i="44" s="1"/>
  <c r="AQ168" i="44" s="1"/>
  <c r="AR168" i="44" s="1"/>
  <c r="AS168" i="44" s="1"/>
  <c r="AT168" i="44" s="1"/>
  <c r="AU168" i="44" s="1"/>
  <c r="AV168" i="44" s="1"/>
  <c r="AW168" i="44" s="1"/>
  <c r="AX168" i="44" s="1"/>
  <c r="AY168" i="44" s="1"/>
  <c r="AZ168" i="44" s="1"/>
  <c r="BA168" i="44" s="1"/>
  <c r="BB168" i="44" s="1"/>
  <c r="BC168" i="44" s="1"/>
  <c r="BD168" i="44" s="1"/>
  <c r="BE168" i="44" s="1"/>
  <c r="BF168" i="44" s="1"/>
  <c r="BG168" i="44" s="1"/>
  <c r="BH168" i="44" s="1"/>
  <c r="BI168" i="44" s="1"/>
  <c r="BJ168" i="44" s="1"/>
  <c r="BK168" i="44" s="1"/>
  <c r="BL168" i="44" s="1"/>
  <c r="T174" i="44"/>
  <c r="U174" i="44" s="1"/>
  <c r="V174" i="44" s="1"/>
  <c r="W174" i="44" s="1"/>
  <c r="X174" i="44" s="1"/>
  <c r="Y174" i="44" s="1"/>
  <c r="Z174" i="44" s="1"/>
  <c r="AA174" i="44" s="1"/>
  <c r="AB174" i="44" s="1"/>
  <c r="AC174" i="44" s="1"/>
  <c r="AD174" i="44" s="1"/>
  <c r="AE174" i="44" s="1"/>
  <c r="AF174" i="44" s="1"/>
  <c r="AG174" i="44" s="1"/>
  <c r="AH174" i="44" s="1"/>
  <c r="AI174" i="44" s="1"/>
  <c r="AJ174" i="44" s="1"/>
  <c r="AK174" i="44" s="1"/>
  <c r="AL174" i="44" s="1"/>
  <c r="AM174" i="44" s="1"/>
  <c r="AN174" i="44" s="1"/>
  <c r="AO174" i="44" s="1"/>
  <c r="AP174" i="44" s="1"/>
  <c r="AQ174" i="44" s="1"/>
  <c r="AR174" i="44" s="1"/>
  <c r="AS174" i="44" s="1"/>
  <c r="AT174" i="44" s="1"/>
  <c r="AU174" i="44" s="1"/>
  <c r="AV174" i="44" s="1"/>
  <c r="AW174" i="44" s="1"/>
  <c r="AX174" i="44" s="1"/>
  <c r="AY174" i="44" s="1"/>
  <c r="AZ174" i="44" s="1"/>
  <c r="BA174" i="44" s="1"/>
  <c r="BB174" i="44" s="1"/>
  <c r="BC174" i="44" s="1"/>
  <c r="BD174" i="44" s="1"/>
  <c r="BE174" i="44" s="1"/>
  <c r="BF174" i="44" s="1"/>
  <c r="BG174" i="44" s="1"/>
  <c r="BH174" i="44" s="1"/>
  <c r="BI174" i="44" s="1"/>
  <c r="BJ174" i="44" s="1"/>
  <c r="BK174" i="44" s="1"/>
  <c r="BL174" i="44" s="1"/>
  <c r="T186" i="44"/>
  <c r="U186" i="44" s="1"/>
  <c r="V186" i="44" s="1"/>
  <c r="W186" i="44" s="1"/>
  <c r="X186" i="44" s="1"/>
  <c r="Y186" i="44" s="1"/>
  <c r="Z186" i="44" s="1"/>
  <c r="AA186" i="44" s="1"/>
  <c r="AB186" i="44" s="1"/>
  <c r="AC186" i="44" s="1"/>
  <c r="AD186" i="44" s="1"/>
  <c r="AE186" i="44" s="1"/>
  <c r="AF186" i="44" s="1"/>
  <c r="AG186" i="44" s="1"/>
  <c r="AH186" i="44" s="1"/>
  <c r="AI186" i="44" s="1"/>
  <c r="AJ186" i="44" s="1"/>
  <c r="AK186" i="44" s="1"/>
  <c r="AL186" i="44" s="1"/>
  <c r="AM186" i="44" s="1"/>
  <c r="AN186" i="44" s="1"/>
  <c r="AO186" i="44" s="1"/>
  <c r="AP186" i="44" s="1"/>
  <c r="AQ186" i="44" s="1"/>
  <c r="AR186" i="44" s="1"/>
  <c r="AS186" i="44" s="1"/>
  <c r="AT186" i="44" s="1"/>
  <c r="AU186" i="44" s="1"/>
  <c r="AV186" i="44" s="1"/>
  <c r="AW186" i="44" s="1"/>
  <c r="AX186" i="44" s="1"/>
  <c r="AY186" i="44" s="1"/>
  <c r="AZ186" i="44" s="1"/>
  <c r="BA186" i="44" s="1"/>
  <c r="BB186" i="44" s="1"/>
  <c r="BC186" i="44" s="1"/>
  <c r="BD186" i="44" s="1"/>
  <c r="BE186" i="44" s="1"/>
  <c r="BF186" i="44" s="1"/>
  <c r="BG186" i="44" s="1"/>
  <c r="BH186" i="44" s="1"/>
  <c r="BI186" i="44" s="1"/>
  <c r="BJ186" i="44" s="1"/>
  <c r="BK186" i="44" s="1"/>
  <c r="BL186" i="44" s="1"/>
  <c r="T189" i="44"/>
  <c r="U189" i="44" s="1"/>
  <c r="V189" i="44" s="1"/>
  <c r="W189" i="44" s="1"/>
  <c r="X189" i="44" s="1"/>
  <c r="Y189" i="44" s="1"/>
  <c r="Z189" i="44" s="1"/>
  <c r="AA189" i="44" s="1"/>
  <c r="AB189" i="44" s="1"/>
  <c r="AC189" i="44" s="1"/>
  <c r="AD189" i="44" s="1"/>
  <c r="AE189" i="44" s="1"/>
  <c r="AF189" i="44" s="1"/>
  <c r="AG189" i="44" s="1"/>
  <c r="AH189" i="44" s="1"/>
  <c r="AI189" i="44" s="1"/>
  <c r="AJ189" i="44" s="1"/>
  <c r="AK189" i="44" s="1"/>
  <c r="AL189" i="44" s="1"/>
  <c r="AM189" i="44" s="1"/>
  <c r="AN189" i="44" s="1"/>
  <c r="AO189" i="44" s="1"/>
  <c r="AP189" i="44" s="1"/>
  <c r="AQ189" i="44" s="1"/>
  <c r="AR189" i="44" s="1"/>
  <c r="AS189" i="44" s="1"/>
  <c r="AT189" i="44" s="1"/>
  <c r="AU189" i="44" s="1"/>
  <c r="AV189" i="44" s="1"/>
  <c r="AW189" i="44" s="1"/>
  <c r="AX189" i="44" s="1"/>
  <c r="AY189" i="44" s="1"/>
  <c r="AZ189" i="44" s="1"/>
  <c r="BA189" i="44" s="1"/>
  <c r="BB189" i="44" s="1"/>
  <c r="BC189" i="44" s="1"/>
  <c r="BD189" i="44" s="1"/>
  <c r="BE189" i="44" s="1"/>
  <c r="BF189" i="44" s="1"/>
  <c r="BG189" i="44" s="1"/>
  <c r="BH189" i="44" s="1"/>
  <c r="BI189" i="44" s="1"/>
  <c r="BJ189" i="44" s="1"/>
  <c r="BK189" i="44" s="1"/>
  <c r="BL189" i="44" s="1"/>
  <c r="T192" i="44"/>
  <c r="U192" i="44" s="1"/>
  <c r="V192" i="44" s="1"/>
  <c r="W192" i="44" s="1"/>
  <c r="X192" i="44" s="1"/>
  <c r="Y192" i="44" s="1"/>
  <c r="Z192" i="44" s="1"/>
  <c r="AA192" i="44" s="1"/>
  <c r="AB192" i="44" s="1"/>
  <c r="AC192" i="44" s="1"/>
  <c r="AD192" i="44" s="1"/>
  <c r="AE192" i="44" s="1"/>
  <c r="AF192" i="44" s="1"/>
  <c r="AG192" i="44" s="1"/>
  <c r="AH192" i="44" s="1"/>
  <c r="AI192" i="44" s="1"/>
  <c r="AJ192" i="44" s="1"/>
  <c r="AK192" i="44" s="1"/>
  <c r="AL192" i="44" s="1"/>
  <c r="AM192" i="44" s="1"/>
  <c r="AN192" i="44" s="1"/>
  <c r="AO192" i="44" s="1"/>
  <c r="AP192" i="44" s="1"/>
  <c r="AQ192" i="44" s="1"/>
  <c r="AR192" i="44" s="1"/>
  <c r="AS192" i="44" s="1"/>
  <c r="AT192" i="44" s="1"/>
  <c r="AU192" i="44" s="1"/>
  <c r="AV192" i="44" s="1"/>
  <c r="AW192" i="44" s="1"/>
  <c r="AX192" i="44" s="1"/>
  <c r="AY192" i="44" s="1"/>
  <c r="AZ192" i="44" s="1"/>
  <c r="BA192" i="44" s="1"/>
  <c r="BB192" i="44" s="1"/>
  <c r="BC192" i="44" s="1"/>
  <c r="BD192" i="44" s="1"/>
  <c r="BE192" i="44" s="1"/>
  <c r="BF192" i="44" s="1"/>
  <c r="BG192" i="44" s="1"/>
  <c r="BH192" i="44" s="1"/>
  <c r="BI192" i="44" s="1"/>
  <c r="BJ192" i="44" s="1"/>
  <c r="BK192" i="44" s="1"/>
  <c r="BL192" i="44" s="1"/>
  <c r="T198" i="44"/>
  <c r="U198" i="44" s="1"/>
  <c r="V198" i="44" s="1"/>
  <c r="W198" i="44" s="1"/>
  <c r="X198" i="44" s="1"/>
  <c r="Y198" i="44" s="1"/>
  <c r="Z198" i="44" s="1"/>
  <c r="AA198" i="44" s="1"/>
  <c r="AB198" i="44" s="1"/>
  <c r="AC198" i="44" s="1"/>
  <c r="AD198" i="44" s="1"/>
  <c r="AE198" i="44" s="1"/>
  <c r="AF198" i="44" s="1"/>
  <c r="AG198" i="44" s="1"/>
  <c r="AH198" i="44" s="1"/>
  <c r="AI198" i="44" s="1"/>
  <c r="AJ198" i="44" s="1"/>
  <c r="AK198" i="44" s="1"/>
  <c r="AL198" i="44" s="1"/>
  <c r="AM198" i="44" s="1"/>
  <c r="AN198" i="44" s="1"/>
  <c r="AO198" i="44" s="1"/>
  <c r="AP198" i="44" s="1"/>
  <c r="AQ198" i="44" s="1"/>
  <c r="AR198" i="44" s="1"/>
  <c r="AS198" i="44" s="1"/>
  <c r="AT198" i="44" s="1"/>
  <c r="AU198" i="44" s="1"/>
  <c r="AV198" i="44" s="1"/>
  <c r="AW198" i="44" s="1"/>
  <c r="AX198" i="44" s="1"/>
  <c r="AY198" i="44" s="1"/>
  <c r="AZ198" i="44" s="1"/>
  <c r="BA198" i="44" s="1"/>
  <c r="BB198" i="44" s="1"/>
  <c r="BC198" i="44" s="1"/>
  <c r="BD198" i="44" s="1"/>
  <c r="BE198" i="44" s="1"/>
  <c r="BF198" i="44" s="1"/>
  <c r="BG198" i="44" s="1"/>
  <c r="BH198" i="44" s="1"/>
  <c r="BI198" i="44" s="1"/>
  <c r="BJ198" i="44" s="1"/>
  <c r="BK198" i="44" s="1"/>
  <c r="BL198" i="44" s="1"/>
  <c r="T201" i="44"/>
  <c r="U201" i="44" s="1"/>
  <c r="V201" i="44" s="1"/>
  <c r="W201" i="44" s="1"/>
  <c r="X201" i="44" s="1"/>
  <c r="Y201" i="44" s="1"/>
  <c r="Z201" i="44" s="1"/>
  <c r="AA201" i="44" s="1"/>
  <c r="AB201" i="44" s="1"/>
  <c r="AC201" i="44" s="1"/>
  <c r="AD201" i="44" s="1"/>
  <c r="AE201" i="44" s="1"/>
  <c r="AF201" i="44" s="1"/>
  <c r="AG201" i="44" s="1"/>
  <c r="AH201" i="44" s="1"/>
  <c r="AI201" i="44" s="1"/>
  <c r="AJ201" i="44" s="1"/>
  <c r="AK201" i="44" s="1"/>
  <c r="AL201" i="44" s="1"/>
  <c r="AM201" i="44" s="1"/>
  <c r="AN201" i="44" s="1"/>
  <c r="AO201" i="44" s="1"/>
  <c r="AP201" i="44" s="1"/>
  <c r="AQ201" i="44" s="1"/>
  <c r="AR201" i="44" s="1"/>
  <c r="AS201" i="44" s="1"/>
  <c r="AT201" i="44" s="1"/>
  <c r="AU201" i="44" s="1"/>
  <c r="AV201" i="44" s="1"/>
  <c r="AW201" i="44" s="1"/>
  <c r="AX201" i="44" s="1"/>
  <c r="AY201" i="44" s="1"/>
  <c r="AZ201" i="44" s="1"/>
  <c r="BA201" i="44" s="1"/>
  <c r="BB201" i="44" s="1"/>
  <c r="BC201" i="44" s="1"/>
  <c r="BD201" i="44" s="1"/>
  <c r="BE201" i="44" s="1"/>
  <c r="BF201" i="44" s="1"/>
  <c r="BG201" i="44" s="1"/>
  <c r="BH201" i="44" s="1"/>
  <c r="BI201" i="44" s="1"/>
  <c r="BJ201" i="44" s="1"/>
  <c r="BK201" i="44" s="1"/>
  <c r="BL201" i="44" s="1"/>
  <c r="T204" i="44"/>
  <c r="U204" i="44" s="1"/>
  <c r="V204" i="44" s="1"/>
  <c r="W204" i="44" s="1"/>
  <c r="X204" i="44" s="1"/>
  <c r="Y204" i="44" s="1"/>
  <c r="Z204" i="44" s="1"/>
  <c r="AA204" i="44" s="1"/>
  <c r="AB204" i="44" s="1"/>
  <c r="AC204" i="44" s="1"/>
  <c r="AD204" i="44" s="1"/>
  <c r="AE204" i="44" s="1"/>
  <c r="AF204" i="44" s="1"/>
  <c r="AG204" i="44" s="1"/>
  <c r="AH204" i="44" s="1"/>
  <c r="AI204" i="44" s="1"/>
  <c r="AJ204" i="44" s="1"/>
  <c r="AK204" i="44" s="1"/>
  <c r="AL204" i="44" s="1"/>
  <c r="AM204" i="44" s="1"/>
  <c r="AN204" i="44" s="1"/>
  <c r="AO204" i="44" s="1"/>
  <c r="AP204" i="44" s="1"/>
  <c r="AQ204" i="44" s="1"/>
  <c r="AR204" i="44" s="1"/>
  <c r="AS204" i="44" s="1"/>
  <c r="AT204" i="44" s="1"/>
  <c r="AU204" i="44" s="1"/>
  <c r="AV204" i="44" s="1"/>
  <c r="AW204" i="44" s="1"/>
  <c r="AX204" i="44" s="1"/>
  <c r="AY204" i="44" s="1"/>
  <c r="AZ204" i="44" s="1"/>
  <c r="BA204" i="44" s="1"/>
  <c r="BB204" i="44" s="1"/>
  <c r="BC204" i="44" s="1"/>
  <c r="BD204" i="44" s="1"/>
  <c r="BE204" i="44" s="1"/>
  <c r="BF204" i="44" s="1"/>
  <c r="BG204" i="44" s="1"/>
  <c r="BH204" i="44" s="1"/>
  <c r="BI204" i="44" s="1"/>
  <c r="BJ204" i="44" s="1"/>
  <c r="BK204" i="44" s="1"/>
  <c r="BL204" i="44" s="1"/>
  <c r="S616" i="44"/>
  <c r="T616" i="44" s="1"/>
  <c r="U616" i="44" s="1"/>
  <c r="V616" i="44" s="1"/>
  <c r="W616" i="44" s="1"/>
  <c r="X616" i="44" s="1"/>
  <c r="Y616" i="44" s="1"/>
  <c r="Z616" i="44" s="1"/>
  <c r="AA616" i="44" s="1"/>
  <c r="AB616" i="44" s="1"/>
  <c r="AC616" i="44" s="1"/>
  <c r="AD616" i="44" s="1"/>
  <c r="AE616" i="44" s="1"/>
  <c r="AF616" i="44" s="1"/>
  <c r="AG616" i="44" s="1"/>
  <c r="AH616" i="44" s="1"/>
  <c r="AI616" i="44" s="1"/>
  <c r="AJ616" i="44" s="1"/>
  <c r="AK616" i="44" s="1"/>
  <c r="AL616" i="44" s="1"/>
  <c r="AM616" i="44" s="1"/>
  <c r="AN616" i="44" s="1"/>
  <c r="AO616" i="44" s="1"/>
  <c r="AP616" i="44" s="1"/>
  <c r="AQ616" i="44" s="1"/>
  <c r="AR616" i="44" s="1"/>
  <c r="AS616" i="44" s="1"/>
  <c r="AT616" i="44" s="1"/>
  <c r="AU616" i="44" s="1"/>
  <c r="AV616" i="44" s="1"/>
  <c r="AW616" i="44" s="1"/>
  <c r="AX616" i="44" s="1"/>
  <c r="AY616" i="44" s="1"/>
  <c r="AZ616" i="44" s="1"/>
  <c r="BA616" i="44" s="1"/>
  <c r="BB616" i="44" s="1"/>
  <c r="BC616" i="44" s="1"/>
  <c r="BD616" i="44" s="1"/>
  <c r="BE616" i="44" s="1"/>
  <c r="BF616" i="44" s="1"/>
  <c r="BG616" i="44" s="1"/>
  <c r="BH616" i="44" s="1"/>
  <c r="BI616" i="44" s="1"/>
  <c r="BJ616" i="44" s="1"/>
  <c r="BK616" i="44" s="1"/>
  <c r="BL616" i="44" s="1"/>
  <c r="S619" i="44"/>
  <c r="T619" i="44" s="1"/>
  <c r="U619" i="44" s="1"/>
  <c r="V619" i="44" s="1"/>
  <c r="W619" i="44" s="1"/>
  <c r="X619" i="44" s="1"/>
  <c r="Y619" i="44" s="1"/>
  <c r="Z619" i="44" s="1"/>
  <c r="AA619" i="44" s="1"/>
  <c r="AB619" i="44" s="1"/>
  <c r="AC619" i="44" s="1"/>
  <c r="AD619" i="44" s="1"/>
  <c r="AE619" i="44" s="1"/>
  <c r="AF619" i="44" s="1"/>
  <c r="AG619" i="44" s="1"/>
  <c r="AH619" i="44" s="1"/>
  <c r="AI619" i="44" s="1"/>
  <c r="AJ619" i="44" s="1"/>
  <c r="AK619" i="44" s="1"/>
  <c r="AL619" i="44" s="1"/>
  <c r="AM619" i="44" s="1"/>
  <c r="AN619" i="44" s="1"/>
  <c r="AO619" i="44" s="1"/>
  <c r="AP619" i="44" s="1"/>
  <c r="AQ619" i="44" s="1"/>
  <c r="AR619" i="44" s="1"/>
  <c r="AS619" i="44" s="1"/>
  <c r="AT619" i="44" s="1"/>
  <c r="AU619" i="44" s="1"/>
  <c r="AV619" i="44" s="1"/>
  <c r="AW619" i="44" s="1"/>
  <c r="AX619" i="44" s="1"/>
  <c r="AY619" i="44" s="1"/>
  <c r="AZ619" i="44" s="1"/>
  <c r="BA619" i="44" s="1"/>
  <c r="BB619" i="44" s="1"/>
  <c r="BC619" i="44" s="1"/>
  <c r="BD619" i="44" s="1"/>
  <c r="BE619" i="44" s="1"/>
  <c r="BF619" i="44" s="1"/>
  <c r="BG619" i="44" s="1"/>
  <c r="BH619" i="44" s="1"/>
  <c r="BI619" i="44" s="1"/>
  <c r="BJ619" i="44" s="1"/>
  <c r="BK619" i="44" s="1"/>
  <c r="BL619" i="44" s="1"/>
  <c r="R637" i="44"/>
  <c r="S637" i="44" s="1"/>
  <c r="T637" i="44" s="1"/>
  <c r="U637" i="44" s="1"/>
  <c r="V637" i="44" s="1"/>
  <c r="W637" i="44" s="1"/>
  <c r="X637" i="44" s="1"/>
  <c r="Y637" i="44" s="1"/>
  <c r="Z637" i="44" s="1"/>
  <c r="AA637" i="44" s="1"/>
  <c r="AB637" i="44" s="1"/>
  <c r="AC637" i="44" s="1"/>
  <c r="AD637" i="44" s="1"/>
  <c r="AE637" i="44" s="1"/>
  <c r="AF637" i="44" s="1"/>
  <c r="AG637" i="44" s="1"/>
  <c r="AH637" i="44" s="1"/>
  <c r="AI637" i="44" s="1"/>
  <c r="AJ637" i="44" s="1"/>
  <c r="AK637" i="44" s="1"/>
  <c r="AL637" i="44" s="1"/>
  <c r="AM637" i="44" s="1"/>
  <c r="AN637" i="44" s="1"/>
  <c r="AO637" i="44" s="1"/>
  <c r="AP637" i="44" s="1"/>
  <c r="AQ637" i="44" s="1"/>
  <c r="AR637" i="44" s="1"/>
  <c r="AS637" i="44" s="1"/>
  <c r="AT637" i="44" s="1"/>
  <c r="AU637" i="44" s="1"/>
  <c r="AV637" i="44" s="1"/>
  <c r="AW637" i="44" s="1"/>
  <c r="AX637" i="44" s="1"/>
  <c r="AY637" i="44" s="1"/>
  <c r="AZ637" i="44" s="1"/>
  <c r="BA637" i="44" s="1"/>
  <c r="BB637" i="44" s="1"/>
  <c r="BC637" i="44" s="1"/>
  <c r="BD637" i="44" s="1"/>
  <c r="BE637" i="44" s="1"/>
  <c r="BF637" i="44" s="1"/>
  <c r="BG637" i="44" s="1"/>
  <c r="BH637" i="44" s="1"/>
  <c r="BI637" i="44" s="1"/>
  <c r="BJ637" i="44" s="1"/>
  <c r="BK637" i="44" s="1"/>
  <c r="BL637" i="44" s="1"/>
  <c r="R216" i="44"/>
  <c r="S216" i="44" s="1"/>
  <c r="T216" i="44" s="1"/>
  <c r="U216" i="44" s="1"/>
  <c r="V216" i="44" s="1"/>
  <c r="W216" i="44" s="1"/>
  <c r="X216" i="44" s="1"/>
  <c r="Y216" i="44" s="1"/>
  <c r="Z216" i="44" s="1"/>
  <c r="AA216" i="44" s="1"/>
  <c r="AB216" i="44" s="1"/>
  <c r="AC216" i="44" s="1"/>
  <c r="AD216" i="44" s="1"/>
  <c r="AE216" i="44" s="1"/>
  <c r="AF216" i="44" s="1"/>
  <c r="AG216" i="44" s="1"/>
  <c r="AH216" i="44" s="1"/>
  <c r="AI216" i="44" s="1"/>
  <c r="AJ216" i="44" s="1"/>
  <c r="AK216" i="44" s="1"/>
  <c r="AL216" i="44" s="1"/>
  <c r="AM216" i="44" s="1"/>
  <c r="AN216" i="44" s="1"/>
  <c r="AO216" i="44" s="1"/>
  <c r="AP216" i="44" s="1"/>
  <c r="AQ216" i="44" s="1"/>
  <c r="AR216" i="44" s="1"/>
  <c r="AS216" i="44" s="1"/>
  <c r="AT216" i="44" s="1"/>
  <c r="AU216" i="44" s="1"/>
  <c r="AV216" i="44" s="1"/>
  <c r="AW216" i="44" s="1"/>
  <c r="AX216" i="44" s="1"/>
  <c r="AY216" i="44" s="1"/>
  <c r="AZ216" i="44" s="1"/>
  <c r="BA216" i="44" s="1"/>
  <c r="BB216" i="44" s="1"/>
  <c r="BC216" i="44" s="1"/>
  <c r="BD216" i="44" s="1"/>
  <c r="BE216" i="44" s="1"/>
  <c r="BF216" i="44" s="1"/>
  <c r="BG216" i="44" s="1"/>
  <c r="BH216" i="44" s="1"/>
  <c r="BI216" i="44" s="1"/>
  <c r="BJ216" i="44" s="1"/>
  <c r="BK216" i="44" s="1"/>
  <c r="BL216" i="44" s="1"/>
  <c r="R222" i="44"/>
  <c r="S222" i="44" s="1"/>
  <c r="T222" i="44" s="1"/>
  <c r="U222" i="44" s="1"/>
  <c r="V222" i="44" s="1"/>
  <c r="W222" i="44" s="1"/>
  <c r="X222" i="44" s="1"/>
  <c r="Y222" i="44" s="1"/>
  <c r="Z222" i="44" s="1"/>
  <c r="AA222" i="44" s="1"/>
  <c r="AB222" i="44" s="1"/>
  <c r="AC222" i="44" s="1"/>
  <c r="AD222" i="44" s="1"/>
  <c r="AE222" i="44" s="1"/>
  <c r="AF222" i="44" s="1"/>
  <c r="AG222" i="44" s="1"/>
  <c r="AH222" i="44" s="1"/>
  <c r="AI222" i="44" s="1"/>
  <c r="AJ222" i="44" s="1"/>
  <c r="AK222" i="44" s="1"/>
  <c r="AL222" i="44" s="1"/>
  <c r="AM222" i="44" s="1"/>
  <c r="AN222" i="44" s="1"/>
  <c r="AO222" i="44" s="1"/>
  <c r="AP222" i="44" s="1"/>
  <c r="AQ222" i="44" s="1"/>
  <c r="AR222" i="44" s="1"/>
  <c r="AS222" i="44" s="1"/>
  <c r="AT222" i="44" s="1"/>
  <c r="AU222" i="44" s="1"/>
  <c r="AV222" i="44" s="1"/>
  <c r="AW222" i="44" s="1"/>
  <c r="AX222" i="44" s="1"/>
  <c r="AY222" i="44" s="1"/>
  <c r="AZ222" i="44" s="1"/>
  <c r="BA222" i="44" s="1"/>
  <c r="BB222" i="44" s="1"/>
  <c r="BC222" i="44" s="1"/>
  <c r="BD222" i="44" s="1"/>
  <c r="BE222" i="44" s="1"/>
  <c r="BF222" i="44" s="1"/>
  <c r="BG222" i="44" s="1"/>
  <c r="BH222" i="44" s="1"/>
  <c r="BI222" i="44" s="1"/>
  <c r="BJ222" i="44" s="1"/>
  <c r="BK222" i="44" s="1"/>
  <c r="BL222" i="44" s="1"/>
  <c r="R225" i="44"/>
  <c r="S225" i="44" s="1"/>
  <c r="T225" i="44" s="1"/>
  <c r="U225" i="44" s="1"/>
  <c r="V225" i="44" s="1"/>
  <c r="W225" i="44" s="1"/>
  <c r="X225" i="44" s="1"/>
  <c r="Y225" i="44" s="1"/>
  <c r="Z225" i="44" s="1"/>
  <c r="AA225" i="44" s="1"/>
  <c r="AB225" i="44" s="1"/>
  <c r="AC225" i="44" s="1"/>
  <c r="AD225" i="44" s="1"/>
  <c r="AE225" i="44" s="1"/>
  <c r="AF225" i="44" s="1"/>
  <c r="AG225" i="44" s="1"/>
  <c r="AH225" i="44" s="1"/>
  <c r="AI225" i="44" s="1"/>
  <c r="AJ225" i="44" s="1"/>
  <c r="AK225" i="44" s="1"/>
  <c r="AL225" i="44" s="1"/>
  <c r="AM225" i="44" s="1"/>
  <c r="AN225" i="44" s="1"/>
  <c r="AO225" i="44" s="1"/>
  <c r="AP225" i="44" s="1"/>
  <c r="AQ225" i="44" s="1"/>
  <c r="AR225" i="44" s="1"/>
  <c r="AS225" i="44" s="1"/>
  <c r="AT225" i="44" s="1"/>
  <c r="AU225" i="44" s="1"/>
  <c r="AV225" i="44" s="1"/>
  <c r="AW225" i="44" s="1"/>
  <c r="AX225" i="44" s="1"/>
  <c r="AY225" i="44" s="1"/>
  <c r="AZ225" i="44" s="1"/>
  <c r="BA225" i="44" s="1"/>
  <c r="BB225" i="44" s="1"/>
  <c r="BC225" i="44" s="1"/>
  <c r="BD225" i="44" s="1"/>
  <c r="BE225" i="44" s="1"/>
  <c r="BF225" i="44" s="1"/>
  <c r="BG225" i="44" s="1"/>
  <c r="BH225" i="44" s="1"/>
  <c r="BI225" i="44" s="1"/>
  <c r="BJ225" i="44" s="1"/>
  <c r="BK225" i="44" s="1"/>
  <c r="BL225" i="44" s="1"/>
  <c r="R228" i="44"/>
  <c r="S228" i="44" s="1"/>
  <c r="T228" i="44" s="1"/>
  <c r="U228" i="44" s="1"/>
  <c r="V228" i="44" s="1"/>
  <c r="W228" i="44" s="1"/>
  <c r="X228" i="44" s="1"/>
  <c r="Y228" i="44" s="1"/>
  <c r="Z228" i="44" s="1"/>
  <c r="AA228" i="44" s="1"/>
  <c r="AB228" i="44" s="1"/>
  <c r="AC228" i="44" s="1"/>
  <c r="AD228" i="44" s="1"/>
  <c r="AE228" i="44" s="1"/>
  <c r="AF228" i="44" s="1"/>
  <c r="AG228" i="44" s="1"/>
  <c r="AH228" i="44" s="1"/>
  <c r="AI228" i="44" s="1"/>
  <c r="AJ228" i="44" s="1"/>
  <c r="AK228" i="44" s="1"/>
  <c r="AL228" i="44" s="1"/>
  <c r="AM228" i="44" s="1"/>
  <c r="AN228" i="44" s="1"/>
  <c r="AO228" i="44" s="1"/>
  <c r="AP228" i="44" s="1"/>
  <c r="AQ228" i="44" s="1"/>
  <c r="AR228" i="44" s="1"/>
  <c r="AS228" i="44" s="1"/>
  <c r="AT228" i="44" s="1"/>
  <c r="AU228" i="44" s="1"/>
  <c r="AV228" i="44" s="1"/>
  <c r="AW228" i="44" s="1"/>
  <c r="AX228" i="44" s="1"/>
  <c r="AY228" i="44" s="1"/>
  <c r="AZ228" i="44" s="1"/>
  <c r="BA228" i="44" s="1"/>
  <c r="BB228" i="44" s="1"/>
  <c r="BC228" i="44" s="1"/>
  <c r="BD228" i="44" s="1"/>
  <c r="BE228" i="44" s="1"/>
  <c r="BF228" i="44" s="1"/>
  <c r="BG228" i="44" s="1"/>
  <c r="BH228" i="44" s="1"/>
  <c r="BI228" i="44" s="1"/>
  <c r="BJ228" i="44" s="1"/>
  <c r="BK228" i="44" s="1"/>
  <c r="BL228" i="44" s="1"/>
  <c r="R234" i="44"/>
  <c r="S234" i="44" s="1"/>
  <c r="T234" i="44" s="1"/>
  <c r="U234" i="44" s="1"/>
  <c r="V234" i="44" s="1"/>
  <c r="W234" i="44" s="1"/>
  <c r="X234" i="44" s="1"/>
  <c r="Y234" i="44" s="1"/>
  <c r="Z234" i="44" s="1"/>
  <c r="AA234" i="44" s="1"/>
  <c r="AB234" i="44" s="1"/>
  <c r="AC234" i="44" s="1"/>
  <c r="AD234" i="44" s="1"/>
  <c r="AE234" i="44" s="1"/>
  <c r="AF234" i="44" s="1"/>
  <c r="AG234" i="44" s="1"/>
  <c r="AH234" i="44" s="1"/>
  <c r="AI234" i="44" s="1"/>
  <c r="AJ234" i="44" s="1"/>
  <c r="AK234" i="44" s="1"/>
  <c r="AL234" i="44" s="1"/>
  <c r="AM234" i="44" s="1"/>
  <c r="AN234" i="44" s="1"/>
  <c r="AO234" i="44" s="1"/>
  <c r="AP234" i="44" s="1"/>
  <c r="AQ234" i="44" s="1"/>
  <c r="AR234" i="44" s="1"/>
  <c r="AS234" i="44" s="1"/>
  <c r="AT234" i="44" s="1"/>
  <c r="AU234" i="44" s="1"/>
  <c r="AV234" i="44" s="1"/>
  <c r="AW234" i="44" s="1"/>
  <c r="AX234" i="44" s="1"/>
  <c r="AY234" i="44" s="1"/>
  <c r="AZ234" i="44" s="1"/>
  <c r="BA234" i="44" s="1"/>
  <c r="BB234" i="44" s="1"/>
  <c r="BC234" i="44" s="1"/>
  <c r="BD234" i="44" s="1"/>
  <c r="BE234" i="44" s="1"/>
  <c r="BF234" i="44" s="1"/>
  <c r="BG234" i="44" s="1"/>
  <c r="BH234" i="44" s="1"/>
  <c r="BI234" i="44" s="1"/>
  <c r="BJ234" i="44" s="1"/>
  <c r="BK234" i="44" s="1"/>
  <c r="BL234" i="44" s="1"/>
  <c r="R237" i="44"/>
  <c r="S237" i="44" s="1"/>
  <c r="T237" i="44" s="1"/>
  <c r="U237" i="44" s="1"/>
  <c r="V237" i="44" s="1"/>
  <c r="W237" i="44" s="1"/>
  <c r="X237" i="44" s="1"/>
  <c r="Y237" i="44" s="1"/>
  <c r="Z237" i="44" s="1"/>
  <c r="AA237" i="44" s="1"/>
  <c r="AB237" i="44" s="1"/>
  <c r="AC237" i="44" s="1"/>
  <c r="AD237" i="44" s="1"/>
  <c r="AE237" i="44" s="1"/>
  <c r="AF237" i="44" s="1"/>
  <c r="AG237" i="44" s="1"/>
  <c r="AH237" i="44" s="1"/>
  <c r="AI237" i="44" s="1"/>
  <c r="AJ237" i="44" s="1"/>
  <c r="AK237" i="44" s="1"/>
  <c r="AL237" i="44" s="1"/>
  <c r="AM237" i="44" s="1"/>
  <c r="AN237" i="44" s="1"/>
  <c r="AO237" i="44" s="1"/>
  <c r="AP237" i="44" s="1"/>
  <c r="AQ237" i="44" s="1"/>
  <c r="AR237" i="44" s="1"/>
  <c r="AS237" i="44" s="1"/>
  <c r="AT237" i="44" s="1"/>
  <c r="AU237" i="44" s="1"/>
  <c r="AV237" i="44" s="1"/>
  <c r="AW237" i="44" s="1"/>
  <c r="AX237" i="44" s="1"/>
  <c r="AY237" i="44" s="1"/>
  <c r="AZ237" i="44" s="1"/>
  <c r="BA237" i="44" s="1"/>
  <c r="BB237" i="44" s="1"/>
  <c r="BC237" i="44" s="1"/>
  <c r="BD237" i="44" s="1"/>
  <c r="BE237" i="44" s="1"/>
  <c r="BF237" i="44" s="1"/>
  <c r="BG237" i="44" s="1"/>
  <c r="BH237" i="44" s="1"/>
  <c r="BI237" i="44" s="1"/>
  <c r="BJ237" i="44" s="1"/>
  <c r="BK237" i="44" s="1"/>
  <c r="BL237" i="44" s="1"/>
  <c r="R240" i="44"/>
  <c r="S240" i="44" s="1"/>
  <c r="T240" i="44" s="1"/>
  <c r="U240" i="44" s="1"/>
  <c r="V240" i="44" s="1"/>
  <c r="W240" i="44" s="1"/>
  <c r="X240" i="44" s="1"/>
  <c r="Y240" i="44" s="1"/>
  <c r="Z240" i="44" s="1"/>
  <c r="AA240" i="44" s="1"/>
  <c r="AB240" i="44" s="1"/>
  <c r="AC240" i="44" s="1"/>
  <c r="AD240" i="44" s="1"/>
  <c r="AE240" i="44" s="1"/>
  <c r="AF240" i="44" s="1"/>
  <c r="AG240" i="44" s="1"/>
  <c r="AH240" i="44" s="1"/>
  <c r="AI240" i="44" s="1"/>
  <c r="AJ240" i="44" s="1"/>
  <c r="AK240" i="44" s="1"/>
  <c r="AL240" i="44" s="1"/>
  <c r="AM240" i="44" s="1"/>
  <c r="AN240" i="44" s="1"/>
  <c r="AO240" i="44" s="1"/>
  <c r="AP240" i="44" s="1"/>
  <c r="AQ240" i="44" s="1"/>
  <c r="AR240" i="44" s="1"/>
  <c r="AS240" i="44" s="1"/>
  <c r="AT240" i="44" s="1"/>
  <c r="AU240" i="44" s="1"/>
  <c r="AV240" i="44" s="1"/>
  <c r="AW240" i="44" s="1"/>
  <c r="AX240" i="44" s="1"/>
  <c r="AY240" i="44" s="1"/>
  <c r="AZ240" i="44" s="1"/>
  <c r="BA240" i="44" s="1"/>
  <c r="BB240" i="44" s="1"/>
  <c r="BC240" i="44" s="1"/>
  <c r="BD240" i="44" s="1"/>
  <c r="BE240" i="44" s="1"/>
  <c r="BF240" i="44" s="1"/>
  <c r="BG240" i="44" s="1"/>
  <c r="BH240" i="44" s="1"/>
  <c r="BI240" i="44" s="1"/>
  <c r="BJ240" i="44" s="1"/>
  <c r="BK240" i="44" s="1"/>
  <c r="BL240" i="44" s="1"/>
  <c r="R246" i="44"/>
  <c r="S246" i="44" s="1"/>
  <c r="T246" i="44" s="1"/>
  <c r="U246" i="44" s="1"/>
  <c r="V246" i="44" s="1"/>
  <c r="W246" i="44" s="1"/>
  <c r="X246" i="44" s="1"/>
  <c r="Y246" i="44" s="1"/>
  <c r="Z246" i="44" s="1"/>
  <c r="AA246" i="44" s="1"/>
  <c r="AB246" i="44" s="1"/>
  <c r="AC246" i="44" s="1"/>
  <c r="AD246" i="44" s="1"/>
  <c r="AE246" i="44" s="1"/>
  <c r="AF246" i="44" s="1"/>
  <c r="AG246" i="44" s="1"/>
  <c r="AH246" i="44" s="1"/>
  <c r="AI246" i="44" s="1"/>
  <c r="AJ246" i="44" s="1"/>
  <c r="AK246" i="44" s="1"/>
  <c r="AL246" i="44" s="1"/>
  <c r="AM246" i="44" s="1"/>
  <c r="AN246" i="44" s="1"/>
  <c r="AO246" i="44" s="1"/>
  <c r="AP246" i="44" s="1"/>
  <c r="AQ246" i="44" s="1"/>
  <c r="AR246" i="44" s="1"/>
  <c r="AS246" i="44" s="1"/>
  <c r="AT246" i="44" s="1"/>
  <c r="AU246" i="44" s="1"/>
  <c r="AV246" i="44" s="1"/>
  <c r="AW246" i="44" s="1"/>
  <c r="AX246" i="44" s="1"/>
  <c r="AY246" i="44" s="1"/>
  <c r="AZ246" i="44" s="1"/>
  <c r="BA246" i="44" s="1"/>
  <c r="BB246" i="44" s="1"/>
  <c r="BC246" i="44" s="1"/>
  <c r="BD246" i="44" s="1"/>
  <c r="BE246" i="44" s="1"/>
  <c r="BF246" i="44" s="1"/>
  <c r="BG246" i="44" s="1"/>
  <c r="BH246" i="44" s="1"/>
  <c r="BI246" i="44" s="1"/>
  <c r="BJ246" i="44" s="1"/>
  <c r="BK246" i="44" s="1"/>
  <c r="BL246" i="44" s="1"/>
  <c r="R249" i="44"/>
  <c r="S249" i="44" s="1"/>
  <c r="T249" i="44" s="1"/>
  <c r="U249" i="44" s="1"/>
  <c r="V249" i="44" s="1"/>
  <c r="W249" i="44" s="1"/>
  <c r="X249" i="44" s="1"/>
  <c r="Y249" i="44" s="1"/>
  <c r="Z249" i="44" s="1"/>
  <c r="AA249" i="44" s="1"/>
  <c r="AB249" i="44" s="1"/>
  <c r="AC249" i="44" s="1"/>
  <c r="AD249" i="44" s="1"/>
  <c r="AE249" i="44" s="1"/>
  <c r="AF249" i="44" s="1"/>
  <c r="AG249" i="44" s="1"/>
  <c r="AH249" i="44" s="1"/>
  <c r="AI249" i="44" s="1"/>
  <c r="AJ249" i="44" s="1"/>
  <c r="AK249" i="44" s="1"/>
  <c r="AL249" i="44" s="1"/>
  <c r="AM249" i="44" s="1"/>
  <c r="AN249" i="44" s="1"/>
  <c r="AO249" i="44" s="1"/>
  <c r="AP249" i="44" s="1"/>
  <c r="AQ249" i="44" s="1"/>
  <c r="AR249" i="44" s="1"/>
  <c r="AS249" i="44" s="1"/>
  <c r="AT249" i="44" s="1"/>
  <c r="AU249" i="44" s="1"/>
  <c r="AV249" i="44" s="1"/>
  <c r="AW249" i="44" s="1"/>
  <c r="AX249" i="44" s="1"/>
  <c r="AY249" i="44" s="1"/>
  <c r="AZ249" i="44" s="1"/>
  <c r="BA249" i="44" s="1"/>
  <c r="BB249" i="44" s="1"/>
  <c r="BC249" i="44" s="1"/>
  <c r="BD249" i="44" s="1"/>
  <c r="BE249" i="44" s="1"/>
  <c r="BF249" i="44" s="1"/>
  <c r="BG249" i="44" s="1"/>
  <c r="BH249" i="44" s="1"/>
  <c r="BI249" i="44" s="1"/>
  <c r="BJ249" i="44" s="1"/>
  <c r="BK249" i="44" s="1"/>
  <c r="BL249" i="44" s="1"/>
  <c r="R252" i="44"/>
  <c r="S252" i="44" s="1"/>
  <c r="T252" i="44" s="1"/>
  <c r="U252" i="44" s="1"/>
  <c r="V252" i="44" s="1"/>
  <c r="W252" i="44" s="1"/>
  <c r="X252" i="44" s="1"/>
  <c r="Y252" i="44" s="1"/>
  <c r="Z252" i="44" s="1"/>
  <c r="AA252" i="44" s="1"/>
  <c r="AB252" i="44" s="1"/>
  <c r="AC252" i="44" s="1"/>
  <c r="AD252" i="44" s="1"/>
  <c r="AE252" i="44" s="1"/>
  <c r="AF252" i="44" s="1"/>
  <c r="AG252" i="44" s="1"/>
  <c r="AH252" i="44" s="1"/>
  <c r="AI252" i="44" s="1"/>
  <c r="AJ252" i="44" s="1"/>
  <c r="AK252" i="44" s="1"/>
  <c r="AL252" i="44" s="1"/>
  <c r="AM252" i="44" s="1"/>
  <c r="AN252" i="44" s="1"/>
  <c r="AO252" i="44" s="1"/>
  <c r="AP252" i="44" s="1"/>
  <c r="AQ252" i="44" s="1"/>
  <c r="AR252" i="44" s="1"/>
  <c r="AS252" i="44" s="1"/>
  <c r="AT252" i="44" s="1"/>
  <c r="AU252" i="44" s="1"/>
  <c r="AV252" i="44" s="1"/>
  <c r="AW252" i="44" s="1"/>
  <c r="AX252" i="44" s="1"/>
  <c r="AY252" i="44" s="1"/>
  <c r="AZ252" i="44" s="1"/>
  <c r="BA252" i="44" s="1"/>
  <c r="BB252" i="44" s="1"/>
  <c r="BC252" i="44" s="1"/>
  <c r="BD252" i="44" s="1"/>
  <c r="BE252" i="44" s="1"/>
  <c r="BF252" i="44" s="1"/>
  <c r="BG252" i="44" s="1"/>
  <c r="BH252" i="44" s="1"/>
  <c r="BI252" i="44" s="1"/>
  <c r="BJ252" i="44" s="1"/>
  <c r="BK252" i="44" s="1"/>
  <c r="BL252" i="44" s="1"/>
  <c r="R258" i="44"/>
  <c r="S258" i="44" s="1"/>
  <c r="T258" i="44" s="1"/>
  <c r="U258" i="44" s="1"/>
  <c r="V258" i="44" s="1"/>
  <c r="W258" i="44" s="1"/>
  <c r="X258" i="44" s="1"/>
  <c r="Y258" i="44" s="1"/>
  <c r="Z258" i="44" s="1"/>
  <c r="AA258" i="44" s="1"/>
  <c r="AB258" i="44" s="1"/>
  <c r="AC258" i="44" s="1"/>
  <c r="AD258" i="44" s="1"/>
  <c r="AE258" i="44" s="1"/>
  <c r="AF258" i="44" s="1"/>
  <c r="AG258" i="44" s="1"/>
  <c r="AH258" i="44" s="1"/>
  <c r="AI258" i="44" s="1"/>
  <c r="AJ258" i="44" s="1"/>
  <c r="AK258" i="44" s="1"/>
  <c r="AL258" i="44" s="1"/>
  <c r="AM258" i="44" s="1"/>
  <c r="AN258" i="44" s="1"/>
  <c r="AO258" i="44" s="1"/>
  <c r="AP258" i="44" s="1"/>
  <c r="AQ258" i="44" s="1"/>
  <c r="AR258" i="44" s="1"/>
  <c r="AS258" i="44" s="1"/>
  <c r="AT258" i="44" s="1"/>
  <c r="AU258" i="44" s="1"/>
  <c r="AV258" i="44" s="1"/>
  <c r="AW258" i="44" s="1"/>
  <c r="AX258" i="44" s="1"/>
  <c r="AY258" i="44" s="1"/>
  <c r="AZ258" i="44" s="1"/>
  <c r="BA258" i="44" s="1"/>
  <c r="BB258" i="44" s="1"/>
  <c r="BC258" i="44" s="1"/>
  <c r="BD258" i="44" s="1"/>
  <c r="BE258" i="44" s="1"/>
  <c r="BF258" i="44" s="1"/>
  <c r="BG258" i="44" s="1"/>
  <c r="BH258" i="44" s="1"/>
  <c r="BI258" i="44" s="1"/>
  <c r="BJ258" i="44" s="1"/>
  <c r="BK258" i="44" s="1"/>
  <c r="BL258" i="44" s="1"/>
  <c r="R261" i="44"/>
  <c r="S261" i="44" s="1"/>
  <c r="T261" i="44" s="1"/>
  <c r="U261" i="44" s="1"/>
  <c r="V261" i="44" s="1"/>
  <c r="W261" i="44" s="1"/>
  <c r="X261" i="44" s="1"/>
  <c r="Y261" i="44" s="1"/>
  <c r="Z261" i="44" s="1"/>
  <c r="AA261" i="44" s="1"/>
  <c r="AB261" i="44" s="1"/>
  <c r="AC261" i="44" s="1"/>
  <c r="AD261" i="44" s="1"/>
  <c r="AE261" i="44" s="1"/>
  <c r="AF261" i="44" s="1"/>
  <c r="AG261" i="44" s="1"/>
  <c r="AH261" i="44" s="1"/>
  <c r="AI261" i="44" s="1"/>
  <c r="AJ261" i="44" s="1"/>
  <c r="AK261" i="44" s="1"/>
  <c r="AL261" i="44" s="1"/>
  <c r="AM261" i="44" s="1"/>
  <c r="AN261" i="44" s="1"/>
  <c r="AO261" i="44" s="1"/>
  <c r="AP261" i="44" s="1"/>
  <c r="AQ261" i="44" s="1"/>
  <c r="AR261" i="44" s="1"/>
  <c r="AS261" i="44" s="1"/>
  <c r="AT261" i="44" s="1"/>
  <c r="AU261" i="44" s="1"/>
  <c r="AV261" i="44" s="1"/>
  <c r="AW261" i="44" s="1"/>
  <c r="AX261" i="44" s="1"/>
  <c r="AY261" i="44" s="1"/>
  <c r="AZ261" i="44" s="1"/>
  <c r="BA261" i="44" s="1"/>
  <c r="BB261" i="44" s="1"/>
  <c r="BC261" i="44" s="1"/>
  <c r="BD261" i="44" s="1"/>
  <c r="BE261" i="44" s="1"/>
  <c r="BF261" i="44" s="1"/>
  <c r="BG261" i="44" s="1"/>
  <c r="BH261" i="44" s="1"/>
  <c r="BI261" i="44" s="1"/>
  <c r="BJ261" i="44" s="1"/>
  <c r="BK261" i="44" s="1"/>
  <c r="BL261" i="44" s="1"/>
  <c r="R264" i="44"/>
  <c r="S264" i="44" s="1"/>
  <c r="T264" i="44" s="1"/>
  <c r="U264" i="44" s="1"/>
  <c r="V264" i="44" s="1"/>
  <c r="W264" i="44" s="1"/>
  <c r="X264" i="44" s="1"/>
  <c r="Y264" i="44" s="1"/>
  <c r="Z264" i="44" s="1"/>
  <c r="AA264" i="44" s="1"/>
  <c r="AB264" i="44" s="1"/>
  <c r="AC264" i="44" s="1"/>
  <c r="AD264" i="44" s="1"/>
  <c r="AE264" i="44" s="1"/>
  <c r="AF264" i="44" s="1"/>
  <c r="AG264" i="44" s="1"/>
  <c r="AH264" i="44" s="1"/>
  <c r="AI264" i="44" s="1"/>
  <c r="AJ264" i="44" s="1"/>
  <c r="AK264" i="44" s="1"/>
  <c r="AL264" i="44" s="1"/>
  <c r="AM264" i="44" s="1"/>
  <c r="AN264" i="44" s="1"/>
  <c r="AO264" i="44" s="1"/>
  <c r="AP264" i="44" s="1"/>
  <c r="AQ264" i="44" s="1"/>
  <c r="AR264" i="44" s="1"/>
  <c r="AS264" i="44" s="1"/>
  <c r="AT264" i="44" s="1"/>
  <c r="AU264" i="44" s="1"/>
  <c r="AV264" i="44" s="1"/>
  <c r="AW264" i="44" s="1"/>
  <c r="AX264" i="44" s="1"/>
  <c r="AY264" i="44" s="1"/>
  <c r="AZ264" i="44" s="1"/>
  <c r="BA264" i="44" s="1"/>
  <c r="BB264" i="44" s="1"/>
  <c r="BC264" i="44" s="1"/>
  <c r="BD264" i="44" s="1"/>
  <c r="BE264" i="44" s="1"/>
  <c r="BF264" i="44" s="1"/>
  <c r="BG264" i="44" s="1"/>
  <c r="BH264" i="44" s="1"/>
  <c r="BI264" i="44" s="1"/>
  <c r="BJ264" i="44" s="1"/>
  <c r="BK264" i="44" s="1"/>
  <c r="BL264" i="44" s="1"/>
  <c r="R270" i="44"/>
  <c r="S270" i="44" s="1"/>
  <c r="T270" i="44" s="1"/>
  <c r="U270" i="44" s="1"/>
  <c r="V270" i="44" s="1"/>
  <c r="W270" i="44" s="1"/>
  <c r="X270" i="44" s="1"/>
  <c r="Y270" i="44" s="1"/>
  <c r="Z270" i="44" s="1"/>
  <c r="AA270" i="44" s="1"/>
  <c r="AB270" i="44" s="1"/>
  <c r="AC270" i="44" s="1"/>
  <c r="AD270" i="44" s="1"/>
  <c r="AE270" i="44" s="1"/>
  <c r="AF270" i="44" s="1"/>
  <c r="AG270" i="44" s="1"/>
  <c r="AH270" i="44" s="1"/>
  <c r="AI270" i="44" s="1"/>
  <c r="AJ270" i="44" s="1"/>
  <c r="AK270" i="44" s="1"/>
  <c r="AL270" i="44" s="1"/>
  <c r="AM270" i="44" s="1"/>
  <c r="AN270" i="44" s="1"/>
  <c r="AO270" i="44" s="1"/>
  <c r="AP270" i="44" s="1"/>
  <c r="AQ270" i="44" s="1"/>
  <c r="AR270" i="44" s="1"/>
  <c r="AS270" i="44" s="1"/>
  <c r="AT270" i="44" s="1"/>
  <c r="AU270" i="44" s="1"/>
  <c r="AV270" i="44" s="1"/>
  <c r="AW270" i="44" s="1"/>
  <c r="AX270" i="44" s="1"/>
  <c r="AY270" i="44" s="1"/>
  <c r="AZ270" i="44" s="1"/>
  <c r="BA270" i="44" s="1"/>
  <c r="BB270" i="44" s="1"/>
  <c r="BC270" i="44" s="1"/>
  <c r="BD270" i="44" s="1"/>
  <c r="BE270" i="44" s="1"/>
  <c r="BF270" i="44" s="1"/>
  <c r="BG270" i="44" s="1"/>
  <c r="BH270" i="44" s="1"/>
  <c r="BI270" i="44" s="1"/>
  <c r="BJ270" i="44" s="1"/>
  <c r="BK270" i="44" s="1"/>
  <c r="BL270" i="44" s="1"/>
  <c r="R273" i="44"/>
  <c r="S273" i="44" s="1"/>
  <c r="T273" i="44" s="1"/>
  <c r="U273" i="44" s="1"/>
  <c r="V273" i="44" s="1"/>
  <c r="W273" i="44" s="1"/>
  <c r="X273" i="44" s="1"/>
  <c r="Y273" i="44" s="1"/>
  <c r="Z273" i="44" s="1"/>
  <c r="AA273" i="44" s="1"/>
  <c r="AB273" i="44" s="1"/>
  <c r="AC273" i="44" s="1"/>
  <c r="AD273" i="44" s="1"/>
  <c r="AE273" i="44" s="1"/>
  <c r="AF273" i="44" s="1"/>
  <c r="AG273" i="44" s="1"/>
  <c r="AH273" i="44" s="1"/>
  <c r="AI273" i="44" s="1"/>
  <c r="AJ273" i="44" s="1"/>
  <c r="AK273" i="44" s="1"/>
  <c r="AL273" i="44" s="1"/>
  <c r="AM273" i="44" s="1"/>
  <c r="AN273" i="44" s="1"/>
  <c r="AO273" i="44" s="1"/>
  <c r="AP273" i="44" s="1"/>
  <c r="AQ273" i="44" s="1"/>
  <c r="AR273" i="44" s="1"/>
  <c r="AS273" i="44" s="1"/>
  <c r="AT273" i="44" s="1"/>
  <c r="AU273" i="44" s="1"/>
  <c r="AV273" i="44" s="1"/>
  <c r="AW273" i="44" s="1"/>
  <c r="AX273" i="44" s="1"/>
  <c r="AY273" i="44" s="1"/>
  <c r="AZ273" i="44" s="1"/>
  <c r="BA273" i="44" s="1"/>
  <c r="BB273" i="44" s="1"/>
  <c r="BC273" i="44" s="1"/>
  <c r="BD273" i="44" s="1"/>
  <c r="BE273" i="44" s="1"/>
  <c r="BF273" i="44" s="1"/>
  <c r="BG273" i="44" s="1"/>
  <c r="BH273" i="44" s="1"/>
  <c r="BI273" i="44" s="1"/>
  <c r="BJ273" i="44" s="1"/>
  <c r="BK273" i="44" s="1"/>
  <c r="BL273" i="44" s="1"/>
  <c r="R276" i="44"/>
  <c r="S276" i="44" s="1"/>
  <c r="T276" i="44" s="1"/>
  <c r="U276" i="44" s="1"/>
  <c r="V276" i="44" s="1"/>
  <c r="W276" i="44" s="1"/>
  <c r="X276" i="44" s="1"/>
  <c r="Y276" i="44" s="1"/>
  <c r="Z276" i="44" s="1"/>
  <c r="AA276" i="44" s="1"/>
  <c r="AB276" i="44" s="1"/>
  <c r="AC276" i="44" s="1"/>
  <c r="AD276" i="44" s="1"/>
  <c r="AE276" i="44" s="1"/>
  <c r="AF276" i="44" s="1"/>
  <c r="AG276" i="44" s="1"/>
  <c r="AH276" i="44" s="1"/>
  <c r="AI276" i="44" s="1"/>
  <c r="AJ276" i="44" s="1"/>
  <c r="AK276" i="44" s="1"/>
  <c r="AL276" i="44" s="1"/>
  <c r="AM276" i="44" s="1"/>
  <c r="AN276" i="44" s="1"/>
  <c r="AO276" i="44" s="1"/>
  <c r="AP276" i="44" s="1"/>
  <c r="AQ276" i="44" s="1"/>
  <c r="AR276" i="44" s="1"/>
  <c r="AS276" i="44" s="1"/>
  <c r="AT276" i="44" s="1"/>
  <c r="AU276" i="44" s="1"/>
  <c r="AV276" i="44" s="1"/>
  <c r="AW276" i="44" s="1"/>
  <c r="AX276" i="44" s="1"/>
  <c r="AY276" i="44" s="1"/>
  <c r="AZ276" i="44" s="1"/>
  <c r="BA276" i="44" s="1"/>
  <c r="BB276" i="44" s="1"/>
  <c r="BC276" i="44" s="1"/>
  <c r="BD276" i="44" s="1"/>
  <c r="BE276" i="44" s="1"/>
  <c r="BF276" i="44" s="1"/>
  <c r="BG276" i="44" s="1"/>
  <c r="BH276" i="44" s="1"/>
  <c r="BI276" i="44" s="1"/>
  <c r="BJ276" i="44" s="1"/>
  <c r="BK276" i="44" s="1"/>
  <c r="BL276" i="44" s="1"/>
  <c r="R282" i="44"/>
  <c r="S282" i="44" s="1"/>
  <c r="T282" i="44" s="1"/>
  <c r="U282" i="44" s="1"/>
  <c r="V282" i="44" s="1"/>
  <c r="W282" i="44" s="1"/>
  <c r="X282" i="44" s="1"/>
  <c r="Y282" i="44" s="1"/>
  <c r="Z282" i="44" s="1"/>
  <c r="AA282" i="44" s="1"/>
  <c r="AB282" i="44" s="1"/>
  <c r="AC282" i="44" s="1"/>
  <c r="AD282" i="44" s="1"/>
  <c r="AE282" i="44" s="1"/>
  <c r="AF282" i="44" s="1"/>
  <c r="AG282" i="44" s="1"/>
  <c r="AH282" i="44" s="1"/>
  <c r="AI282" i="44" s="1"/>
  <c r="AJ282" i="44" s="1"/>
  <c r="AK282" i="44" s="1"/>
  <c r="AL282" i="44" s="1"/>
  <c r="AM282" i="44" s="1"/>
  <c r="AN282" i="44" s="1"/>
  <c r="AO282" i="44" s="1"/>
  <c r="AP282" i="44" s="1"/>
  <c r="AQ282" i="44" s="1"/>
  <c r="AR282" i="44" s="1"/>
  <c r="AS282" i="44" s="1"/>
  <c r="AT282" i="44" s="1"/>
  <c r="AU282" i="44" s="1"/>
  <c r="AV282" i="44" s="1"/>
  <c r="AW282" i="44" s="1"/>
  <c r="AX282" i="44" s="1"/>
  <c r="AY282" i="44" s="1"/>
  <c r="AZ282" i="44" s="1"/>
  <c r="BA282" i="44" s="1"/>
  <c r="BB282" i="44" s="1"/>
  <c r="BC282" i="44" s="1"/>
  <c r="BD282" i="44" s="1"/>
  <c r="BE282" i="44" s="1"/>
  <c r="BF282" i="44" s="1"/>
  <c r="BG282" i="44" s="1"/>
  <c r="BH282" i="44" s="1"/>
  <c r="BI282" i="44" s="1"/>
  <c r="BJ282" i="44" s="1"/>
  <c r="BK282" i="44" s="1"/>
  <c r="BL282" i="44" s="1"/>
  <c r="R285" i="44"/>
  <c r="S285" i="44" s="1"/>
  <c r="T285" i="44" s="1"/>
  <c r="U285" i="44" s="1"/>
  <c r="V285" i="44" s="1"/>
  <c r="W285" i="44" s="1"/>
  <c r="X285" i="44" s="1"/>
  <c r="Y285" i="44" s="1"/>
  <c r="Z285" i="44" s="1"/>
  <c r="AA285" i="44" s="1"/>
  <c r="AB285" i="44" s="1"/>
  <c r="AC285" i="44" s="1"/>
  <c r="AD285" i="44" s="1"/>
  <c r="AE285" i="44" s="1"/>
  <c r="AF285" i="44" s="1"/>
  <c r="AG285" i="44" s="1"/>
  <c r="AH285" i="44" s="1"/>
  <c r="AI285" i="44" s="1"/>
  <c r="AJ285" i="44" s="1"/>
  <c r="AK285" i="44" s="1"/>
  <c r="AL285" i="44" s="1"/>
  <c r="AM285" i="44" s="1"/>
  <c r="AN285" i="44" s="1"/>
  <c r="AO285" i="44" s="1"/>
  <c r="AP285" i="44" s="1"/>
  <c r="AQ285" i="44" s="1"/>
  <c r="AR285" i="44" s="1"/>
  <c r="AS285" i="44" s="1"/>
  <c r="AT285" i="44" s="1"/>
  <c r="AU285" i="44" s="1"/>
  <c r="AV285" i="44" s="1"/>
  <c r="AW285" i="44" s="1"/>
  <c r="AX285" i="44" s="1"/>
  <c r="AY285" i="44" s="1"/>
  <c r="AZ285" i="44" s="1"/>
  <c r="BA285" i="44" s="1"/>
  <c r="BB285" i="44" s="1"/>
  <c r="BC285" i="44" s="1"/>
  <c r="BD285" i="44" s="1"/>
  <c r="BE285" i="44" s="1"/>
  <c r="BF285" i="44" s="1"/>
  <c r="BG285" i="44" s="1"/>
  <c r="BH285" i="44" s="1"/>
  <c r="BI285" i="44" s="1"/>
  <c r="BJ285" i="44" s="1"/>
  <c r="BK285" i="44" s="1"/>
  <c r="BL285" i="44" s="1"/>
  <c r="R288" i="44"/>
  <c r="S288" i="44" s="1"/>
  <c r="T288" i="44" s="1"/>
  <c r="U288" i="44" s="1"/>
  <c r="V288" i="44" s="1"/>
  <c r="W288" i="44" s="1"/>
  <c r="X288" i="44" s="1"/>
  <c r="Y288" i="44" s="1"/>
  <c r="Z288" i="44" s="1"/>
  <c r="AA288" i="44" s="1"/>
  <c r="AB288" i="44" s="1"/>
  <c r="AC288" i="44" s="1"/>
  <c r="AD288" i="44" s="1"/>
  <c r="AE288" i="44" s="1"/>
  <c r="AF288" i="44" s="1"/>
  <c r="AG288" i="44" s="1"/>
  <c r="AH288" i="44" s="1"/>
  <c r="AI288" i="44" s="1"/>
  <c r="AJ288" i="44" s="1"/>
  <c r="AK288" i="44" s="1"/>
  <c r="AL288" i="44" s="1"/>
  <c r="AM288" i="44" s="1"/>
  <c r="AN288" i="44" s="1"/>
  <c r="AO288" i="44" s="1"/>
  <c r="AP288" i="44" s="1"/>
  <c r="AQ288" i="44" s="1"/>
  <c r="AR288" i="44" s="1"/>
  <c r="AS288" i="44" s="1"/>
  <c r="AT288" i="44" s="1"/>
  <c r="AU288" i="44" s="1"/>
  <c r="AV288" i="44" s="1"/>
  <c r="AW288" i="44" s="1"/>
  <c r="AX288" i="44" s="1"/>
  <c r="AY288" i="44" s="1"/>
  <c r="AZ288" i="44" s="1"/>
  <c r="BA288" i="44" s="1"/>
  <c r="BB288" i="44" s="1"/>
  <c r="BC288" i="44" s="1"/>
  <c r="BD288" i="44" s="1"/>
  <c r="BE288" i="44" s="1"/>
  <c r="BF288" i="44" s="1"/>
  <c r="BG288" i="44" s="1"/>
  <c r="BH288" i="44" s="1"/>
  <c r="BI288" i="44" s="1"/>
  <c r="BJ288" i="44" s="1"/>
  <c r="BK288" i="44" s="1"/>
  <c r="BL288" i="44" s="1"/>
  <c r="R294" i="44"/>
  <c r="S294" i="44" s="1"/>
  <c r="T294" i="44" s="1"/>
  <c r="U294" i="44" s="1"/>
  <c r="V294" i="44" s="1"/>
  <c r="W294" i="44" s="1"/>
  <c r="X294" i="44" s="1"/>
  <c r="Y294" i="44" s="1"/>
  <c r="Z294" i="44" s="1"/>
  <c r="AA294" i="44" s="1"/>
  <c r="AB294" i="44" s="1"/>
  <c r="AC294" i="44" s="1"/>
  <c r="AD294" i="44" s="1"/>
  <c r="AE294" i="44" s="1"/>
  <c r="AF294" i="44" s="1"/>
  <c r="AG294" i="44" s="1"/>
  <c r="AH294" i="44" s="1"/>
  <c r="AI294" i="44" s="1"/>
  <c r="AJ294" i="44" s="1"/>
  <c r="AK294" i="44" s="1"/>
  <c r="AL294" i="44" s="1"/>
  <c r="AM294" i="44" s="1"/>
  <c r="AN294" i="44" s="1"/>
  <c r="AO294" i="44" s="1"/>
  <c r="AP294" i="44" s="1"/>
  <c r="AQ294" i="44" s="1"/>
  <c r="AR294" i="44" s="1"/>
  <c r="AS294" i="44" s="1"/>
  <c r="AT294" i="44" s="1"/>
  <c r="AU294" i="44" s="1"/>
  <c r="AV294" i="44" s="1"/>
  <c r="AW294" i="44" s="1"/>
  <c r="AX294" i="44" s="1"/>
  <c r="AY294" i="44" s="1"/>
  <c r="AZ294" i="44" s="1"/>
  <c r="BA294" i="44" s="1"/>
  <c r="BB294" i="44" s="1"/>
  <c r="BC294" i="44" s="1"/>
  <c r="BD294" i="44" s="1"/>
  <c r="BE294" i="44" s="1"/>
  <c r="BF294" i="44" s="1"/>
  <c r="BG294" i="44" s="1"/>
  <c r="BH294" i="44" s="1"/>
  <c r="BI294" i="44" s="1"/>
  <c r="BJ294" i="44" s="1"/>
  <c r="BK294" i="44" s="1"/>
  <c r="BL294" i="44" s="1"/>
  <c r="R297" i="44"/>
  <c r="S297" i="44" s="1"/>
  <c r="T297" i="44" s="1"/>
  <c r="U297" i="44" s="1"/>
  <c r="V297" i="44" s="1"/>
  <c r="W297" i="44" s="1"/>
  <c r="X297" i="44" s="1"/>
  <c r="Y297" i="44" s="1"/>
  <c r="Z297" i="44" s="1"/>
  <c r="AA297" i="44" s="1"/>
  <c r="AB297" i="44" s="1"/>
  <c r="AC297" i="44" s="1"/>
  <c r="AD297" i="44" s="1"/>
  <c r="AE297" i="44" s="1"/>
  <c r="AF297" i="44" s="1"/>
  <c r="AG297" i="44" s="1"/>
  <c r="AH297" i="44" s="1"/>
  <c r="AI297" i="44" s="1"/>
  <c r="AJ297" i="44" s="1"/>
  <c r="AK297" i="44" s="1"/>
  <c r="AL297" i="44" s="1"/>
  <c r="AM297" i="44" s="1"/>
  <c r="AN297" i="44" s="1"/>
  <c r="AO297" i="44" s="1"/>
  <c r="AP297" i="44" s="1"/>
  <c r="AQ297" i="44" s="1"/>
  <c r="AR297" i="44" s="1"/>
  <c r="AS297" i="44" s="1"/>
  <c r="AT297" i="44" s="1"/>
  <c r="AU297" i="44" s="1"/>
  <c r="AV297" i="44" s="1"/>
  <c r="AW297" i="44" s="1"/>
  <c r="AX297" i="44" s="1"/>
  <c r="AY297" i="44" s="1"/>
  <c r="AZ297" i="44" s="1"/>
  <c r="BA297" i="44" s="1"/>
  <c r="BB297" i="44" s="1"/>
  <c r="BC297" i="44" s="1"/>
  <c r="BD297" i="44" s="1"/>
  <c r="BE297" i="44" s="1"/>
  <c r="BF297" i="44" s="1"/>
  <c r="BG297" i="44" s="1"/>
  <c r="BH297" i="44" s="1"/>
  <c r="BI297" i="44" s="1"/>
  <c r="BJ297" i="44" s="1"/>
  <c r="BK297" i="44" s="1"/>
  <c r="BL297" i="44" s="1"/>
  <c r="R300" i="44"/>
  <c r="S300" i="44" s="1"/>
  <c r="T300" i="44" s="1"/>
  <c r="U300" i="44" s="1"/>
  <c r="V300" i="44" s="1"/>
  <c r="W300" i="44" s="1"/>
  <c r="X300" i="44" s="1"/>
  <c r="Y300" i="44" s="1"/>
  <c r="Z300" i="44" s="1"/>
  <c r="AA300" i="44" s="1"/>
  <c r="AB300" i="44" s="1"/>
  <c r="AC300" i="44" s="1"/>
  <c r="AD300" i="44" s="1"/>
  <c r="AE300" i="44" s="1"/>
  <c r="AF300" i="44" s="1"/>
  <c r="AG300" i="44" s="1"/>
  <c r="AH300" i="44" s="1"/>
  <c r="AI300" i="44" s="1"/>
  <c r="AJ300" i="44" s="1"/>
  <c r="AK300" i="44" s="1"/>
  <c r="AL300" i="44" s="1"/>
  <c r="AM300" i="44" s="1"/>
  <c r="AN300" i="44" s="1"/>
  <c r="AO300" i="44" s="1"/>
  <c r="AP300" i="44" s="1"/>
  <c r="AQ300" i="44" s="1"/>
  <c r="AR300" i="44" s="1"/>
  <c r="AS300" i="44" s="1"/>
  <c r="AT300" i="44" s="1"/>
  <c r="AU300" i="44" s="1"/>
  <c r="AV300" i="44" s="1"/>
  <c r="AW300" i="44" s="1"/>
  <c r="AX300" i="44" s="1"/>
  <c r="AY300" i="44" s="1"/>
  <c r="AZ300" i="44" s="1"/>
  <c r="BA300" i="44" s="1"/>
  <c r="BB300" i="44" s="1"/>
  <c r="BC300" i="44" s="1"/>
  <c r="BD300" i="44" s="1"/>
  <c r="BE300" i="44" s="1"/>
  <c r="BF300" i="44" s="1"/>
  <c r="BG300" i="44" s="1"/>
  <c r="BH300" i="44" s="1"/>
  <c r="BI300" i="44" s="1"/>
  <c r="BJ300" i="44" s="1"/>
  <c r="BK300" i="44" s="1"/>
  <c r="BL300" i="44" s="1"/>
  <c r="R643" i="44"/>
  <c r="S643" i="44" s="1"/>
  <c r="T643" i="44" s="1"/>
  <c r="U643" i="44" s="1"/>
  <c r="V643" i="44" s="1"/>
  <c r="W643" i="44" s="1"/>
  <c r="X643" i="44" s="1"/>
  <c r="Y643" i="44" s="1"/>
  <c r="Z643" i="44" s="1"/>
  <c r="AA643" i="44" s="1"/>
  <c r="AB643" i="44" s="1"/>
  <c r="AC643" i="44" s="1"/>
  <c r="AD643" i="44" s="1"/>
  <c r="AE643" i="44" s="1"/>
  <c r="AF643" i="44" s="1"/>
  <c r="AG643" i="44" s="1"/>
  <c r="AH643" i="44" s="1"/>
  <c r="AI643" i="44" s="1"/>
  <c r="AJ643" i="44" s="1"/>
  <c r="AK643" i="44" s="1"/>
  <c r="AL643" i="44" s="1"/>
  <c r="AM643" i="44" s="1"/>
  <c r="AN643" i="44" s="1"/>
  <c r="AO643" i="44" s="1"/>
  <c r="AP643" i="44" s="1"/>
  <c r="AQ643" i="44" s="1"/>
  <c r="AR643" i="44" s="1"/>
  <c r="AS643" i="44" s="1"/>
  <c r="AT643" i="44" s="1"/>
  <c r="AU643" i="44" s="1"/>
  <c r="AV643" i="44" s="1"/>
  <c r="AW643" i="44" s="1"/>
  <c r="AX643" i="44" s="1"/>
  <c r="AY643" i="44" s="1"/>
  <c r="AZ643" i="44" s="1"/>
  <c r="BA643" i="44" s="1"/>
  <c r="BB643" i="44" s="1"/>
  <c r="BC643" i="44" s="1"/>
  <c r="BD643" i="44" s="1"/>
  <c r="BE643" i="44" s="1"/>
  <c r="BF643" i="44" s="1"/>
  <c r="BG643" i="44" s="1"/>
  <c r="BH643" i="44" s="1"/>
  <c r="BI643" i="44" s="1"/>
  <c r="BJ643" i="44" s="1"/>
  <c r="BK643" i="44" s="1"/>
  <c r="BL643" i="44" s="1"/>
  <c r="R646" i="44"/>
  <c r="S646" i="44" s="1"/>
  <c r="T646" i="44" s="1"/>
  <c r="U646" i="44" s="1"/>
  <c r="V646" i="44" s="1"/>
  <c r="W646" i="44" s="1"/>
  <c r="X646" i="44" s="1"/>
  <c r="Y646" i="44" s="1"/>
  <c r="Z646" i="44" s="1"/>
  <c r="AA646" i="44" s="1"/>
  <c r="AB646" i="44" s="1"/>
  <c r="AC646" i="44" s="1"/>
  <c r="AD646" i="44" s="1"/>
  <c r="AE646" i="44" s="1"/>
  <c r="AF646" i="44" s="1"/>
  <c r="AG646" i="44" s="1"/>
  <c r="AH646" i="44" s="1"/>
  <c r="AI646" i="44" s="1"/>
  <c r="AJ646" i="44" s="1"/>
  <c r="AK646" i="44" s="1"/>
  <c r="AL646" i="44" s="1"/>
  <c r="AM646" i="44" s="1"/>
  <c r="AN646" i="44" s="1"/>
  <c r="AO646" i="44" s="1"/>
  <c r="AP646" i="44" s="1"/>
  <c r="AQ646" i="44" s="1"/>
  <c r="AR646" i="44" s="1"/>
  <c r="AS646" i="44" s="1"/>
  <c r="AT646" i="44" s="1"/>
  <c r="AU646" i="44" s="1"/>
  <c r="AV646" i="44" s="1"/>
  <c r="AW646" i="44" s="1"/>
  <c r="AX646" i="44" s="1"/>
  <c r="AY646" i="44" s="1"/>
  <c r="AZ646" i="44" s="1"/>
  <c r="BA646" i="44" s="1"/>
  <c r="BB646" i="44" s="1"/>
  <c r="BC646" i="44" s="1"/>
  <c r="BD646" i="44" s="1"/>
  <c r="BE646" i="44" s="1"/>
  <c r="BF646" i="44" s="1"/>
  <c r="BG646" i="44" s="1"/>
  <c r="BH646" i="44" s="1"/>
  <c r="BI646" i="44" s="1"/>
  <c r="BJ646" i="44" s="1"/>
  <c r="BK646" i="44" s="1"/>
  <c r="BL646" i="44" s="1"/>
  <c r="R649" i="44"/>
  <c r="S649" i="44" s="1"/>
  <c r="T649" i="44" s="1"/>
  <c r="U649" i="44" s="1"/>
  <c r="V649" i="44" s="1"/>
  <c r="W649" i="44" s="1"/>
  <c r="X649" i="44" s="1"/>
  <c r="Y649" i="44" s="1"/>
  <c r="Z649" i="44" s="1"/>
  <c r="AA649" i="44" s="1"/>
  <c r="AB649" i="44" s="1"/>
  <c r="AC649" i="44" s="1"/>
  <c r="AD649" i="44" s="1"/>
  <c r="AE649" i="44" s="1"/>
  <c r="AF649" i="44" s="1"/>
  <c r="AG649" i="44" s="1"/>
  <c r="AH649" i="44" s="1"/>
  <c r="AI649" i="44" s="1"/>
  <c r="AJ649" i="44" s="1"/>
  <c r="AK649" i="44" s="1"/>
  <c r="AL649" i="44" s="1"/>
  <c r="AM649" i="44" s="1"/>
  <c r="AN649" i="44" s="1"/>
  <c r="AO649" i="44" s="1"/>
  <c r="AP649" i="44" s="1"/>
  <c r="AQ649" i="44" s="1"/>
  <c r="AR649" i="44" s="1"/>
  <c r="AS649" i="44" s="1"/>
  <c r="AT649" i="44" s="1"/>
  <c r="AU649" i="44" s="1"/>
  <c r="AV649" i="44" s="1"/>
  <c r="AW649" i="44" s="1"/>
  <c r="AX649" i="44" s="1"/>
  <c r="AY649" i="44" s="1"/>
  <c r="AZ649" i="44" s="1"/>
  <c r="BA649" i="44" s="1"/>
  <c r="BB649" i="44" s="1"/>
  <c r="BC649" i="44" s="1"/>
  <c r="BD649" i="44" s="1"/>
  <c r="BE649" i="44" s="1"/>
  <c r="BF649" i="44" s="1"/>
  <c r="BG649" i="44" s="1"/>
  <c r="BH649" i="44" s="1"/>
  <c r="BI649" i="44" s="1"/>
  <c r="BJ649" i="44" s="1"/>
  <c r="BK649" i="44" s="1"/>
  <c r="BL649" i="44" s="1"/>
  <c r="R652" i="44"/>
  <c r="S652" i="44" s="1"/>
  <c r="T652" i="44" s="1"/>
  <c r="U652" i="44" s="1"/>
  <c r="V652" i="44" s="1"/>
  <c r="W652" i="44" s="1"/>
  <c r="X652" i="44" s="1"/>
  <c r="Y652" i="44" s="1"/>
  <c r="Z652" i="44" s="1"/>
  <c r="AA652" i="44" s="1"/>
  <c r="AB652" i="44" s="1"/>
  <c r="AC652" i="44" s="1"/>
  <c r="AD652" i="44" s="1"/>
  <c r="AE652" i="44" s="1"/>
  <c r="AF652" i="44" s="1"/>
  <c r="AG652" i="44" s="1"/>
  <c r="AH652" i="44" s="1"/>
  <c r="AI652" i="44" s="1"/>
  <c r="AJ652" i="44" s="1"/>
  <c r="AK652" i="44" s="1"/>
  <c r="AL652" i="44" s="1"/>
  <c r="AM652" i="44" s="1"/>
  <c r="AN652" i="44" s="1"/>
  <c r="AO652" i="44" s="1"/>
  <c r="AP652" i="44" s="1"/>
  <c r="AQ652" i="44" s="1"/>
  <c r="AR652" i="44" s="1"/>
  <c r="AS652" i="44" s="1"/>
  <c r="AT652" i="44" s="1"/>
  <c r="AU652" i="44" s="1"/>
  <c r="AV652" i="44" s="1"/>
  <c r="AW652" i="44" s="1"/>
  <c r="AX652" i="44" s="1"/>
  <c r="AY652" i="44" s="1"/>
  <c r="AZ652" i="44" s="1"/>
  <c r="BA652" i="44" s="1"/>
  <c r="BB652" i="44" s="1"/>
  <c r="BC652" i="44" s="1"/>
  <c r="BD652" i="44" s="1"/>
  <c r="BE652" i="44" s="1"/>
  <c r="BF652" i="44" s="1"/>
  <c r="BG652" i="44" s="1"/>
  <c r="BH652" i="44" s="1"/>
  <c r="BI652" i="44" s="1"/>
  <c r="BJ652" i="44" s="1"/>
  <c r="BK652" i="44" s="1"/>
  <c r="BL652" i="44" s="1"/>
  <c r="R655" i="44"/>
  <c r="S655" i="44" s="1"/>
  <c r="T655" i="44" s="1"/>
  <c r="U655" i="44" s="1"/>
  <c r="V655" i="44" s="1"/>
  <c r="W655" i="44" s="1"/>
  <c r="X655" i="44" s="1"/>
  <c r="Y655" i="44" s="1"/>
  <c r="Z655" i="44" s="1"/>
  <c r="AA655" i="44" s="1"/>
  <c r="AB655" i="44" s="1"/>
  <c r="AC655" i="44" s="1"/>
  <c r="AD655" i="44" s="1"/>
  <c r="AE655" i="44" s="1"/>
  <c r="AF655" i="44" s="1"/>
  <c r="AG655" i="44" s="1"/>
  <c r="AH655" i="44" s="1"/>
  <c r="AI655" i="44" s="1"/>
  <c r="AJ655" i="44" s="1"/>
  <c r="AK655" i="44" s="1"/>
  <c r="AL655" i="44" s="1"/>
  <c r="AM655" i="44" s="1"/>
  <c r="AN655" i="44" s="1"/>
  <c r="AO655" i="44" s="1"/>
  <c r="AP655" i="44" s="1"/>
  <c r="AQ655" i="44" s="1"/>
  <c r="AR655" i="44" s="1"/>
  <c r="AS655" i="44" s="1"/>
  <c r="AT655" i="44" s="1"/>
  <c r="AU655" i="44" s="1"/>
  <c r="AV655" i="44" s="1"/>
  <c r="AW655" i="44" s="1"/>
  <c r="AX655" i="44" s="1"/>
  <c r="AY655" i="44" s="1"/>
  <c r="AZ655" i="44" s="1"/>
  <c r="BA655" i="44" s="1"/>
  <c r="BB655" i="44" s="1"/>
  <c r="BC655" i="44" s="1"/>
  <c r="BD655" i="44" s="1"/>
  <c r="BE655" i="44" s="1"/>
  <c r="BF655" i="44" s="1"/>
  <c r="BG655" i="44" s="1"/>
  <c r="BH655" i="44" s="1"/>
  <c r="BI655" i="44" s="1"/>
  <c r="BJ655" i="44" s="1"/>
  <c r="BK655" i="44" s="1"/>
  <c r="BL655" i="44" s="1"/>
  <c r="R658" i="44"/>
  <c r="S658" i="44" s="1"/>
  <c r="T658" i="44" s="1"/>
  <c r="U658" i="44" s="1"/>
  <c r="V658" i="44" s="1"/>
  <c r="W658" i="44" s="1"/>
  <c r="X658" i="44" s="1"/>
  <c r="Y658" i="44" s="1"/>
  <c r="Z658" i="44" s="1"/>
  <c r="AA658" i="44" s="1"/>
  <c r="AB658" i="44" s="1"/>
  <c r="AC658" i="44" s="1"/>
  <c r="AD658" i="44" s="1"/>
  <c r="AE658" i="44" s="1"/>
  <c r="AF658" i="44" s="1"/>
  <c r="AG658" i="44" s="1"/>
  <c r="AH658" i="44" s="1"/>
  <c r="AI658" i="44" s="1"/>
  <c r="AJ658" i="44" s="1"/>
  <c r="AK658" i="44" s="1"/>
  <c r="AL658" i="44" s="1"/>
  <c r="AM658" i="44" s="1"/>
  <c r="AN658" i="44" s="1"/>
  <c r="AO658" i="44" s="1"/>
  <c r="AP658" i="44" s="1"/>
  <c r="AQ658" i="44" s="1"/>
  <c r="AR658" i="44" s="1"/>
  <c r="AS658" i="44" s="1"/>
  <c r="AT658" i="44" s="1"/>
  <c r="AU658" i="44" s="1"/>
  <c r="AV658" i="44" s="1"/>
  <c r="AW658" i="44" s="1"/>
  <c r="AX658" i="44" s="1"/>
  <c r="AY658" i="44" s="1"/>
  <c r="AZ658" i="44" s="1"/>
  <c r="BA658" i="44" s="1"/>
  <c r="BB658" i="44" s="1"/>
  <c r="BC658" i="44" s="1"/>
  <c r="BD658" i="44" s="1"/>
  <c r="BE658" i="44" s="1"/>
  <c r="BF658" i="44" s="1"/>
  <c r="BG658" i="44" s="1"/>
  <c r="BH658" i="44" s="1"/>
  <c r="BI658" i="44" s="1"/>
  <c r="BJ658" i="44" s="1"/>
  <c r="BK658" i="44" s="1"/>
  <c r="BL658" i="44" s="1"/>
  <c r="R661" i="44"/>
  <c r="S661" i="44" s="1"/>
  <c r="T661" i="44" s="1"/>
  <c r="U661" i="44" s="1"/>
  <c r="V661" i="44" s="1"/>
  <c r="W661" i="44" s="1"/>
  <c r="X661" i="44" s="1"/>
  <c r="Y661" i="44" s="1"/>
  <c r="Z661" i="44" s="1"/>
  <c r="AA661" i="44" s="1"/>
  <c r="AB661" i="44" s="1"/>
  <c r="AC661" i="44" s="1"/>
  <c r="AD661" i="44" s="1"/>
  <c r="AE661" i="44" s="1"/>
  <c r="AF661" i="44" s="1"/>
  <c r="AG661" i="44" s="1"/>
  <c r="AH661" i="44" s="1"/>
  <c r="AI661" i="44" s="1"/>
  <c r="AJ661" i="44" s="1"/>
  <c r="AK661" i="44" s="1"/>
  <c r="AL661" i="44" s="1"/>
  <c r="AM661" i="44" s="1"/>
  <c r="AN661" i="44" s="1"/>
  <c r="AO661" i="44" s="1"/>
  <c r="AP661" i="44" s="1"/>
  <c r="AQ661" i="44" s="1"/>
  <c r="AR661" i="44" s="1"/>
  <c r="AS661" i="44" s="1"/>
  <c r="AT661" i="44" s="1"/>
  <c r="AU661" i="44" s="1"/>
  <c r="AV661" i="44" s="1"/>
  <c r="AW661" i="44" s="1"/>
  <c r="AX661" i="44" s="1"/>
  <c r="AY661" i="44" s="1"/>
  <c r="AZ661" i="44" s="1"/>
  <c r="BA661" i="44" s="1"/>
  <c r="BB661" i="44" s="1"/>
  <c r="BC661" i="44" s="1"/>
  <c r="BD661" i="44" s="1"/>
  <c r="BE661" i="44" s="1"/>
  <c r="BF661" i="44" s="1"/>
  <c r="BG661" i="44" s="1"/>
  <c r="BH661" i="44" s="1"/>
  <c r="BI661" i="44" s="1"/>
  <c r="BJ661" i="44" s="1"/>
  <c r="BK661" i="44" s="1"/>
  <c r="BL661" i="44" s="1"/>
  <c r="R664" i="44"/>
  <c r="S664" i="44" s="1"/>
  <c r="T664" i="44" s="1"/>
  <c r="U664" i="44" s="1"/>
  <c r="V664" i="44" s="1"/>
  <c r="W664" i="44" s="1"/>
  <c r="X664" i="44" s="1"/>
  <c r="Y664" i="44" s="1"/>
  <c r="Z664" i="44" s="1"/>
  <c r="AA664" i="44" s="1"/>
  <c r="AB664" i="44" s="1"/>
  <c r="AC664" i="44" s="1"/>
  <c r="AD664" i="44" s="1"/>
  <c r="AE664" i="44" s="1"/>
  <c r="AF664" i="44" s="1"/>
  <c r="AG664" i="44" s="1"/>
  <c r="AH664" i="44" s="1"/>
  <c r="AI664" i="44" s="1"/>
  <c r="AJ664" i="44" s="1"/>
  <c r="AK664" i="44" s="1"/>
  <c r="AL664" i="44" s="1"/>
  <c r="AM664" i="44" s="1"/>
  <c r="AN664" i="44" s="1"/>
  <c r="AO664" i="44" s="1"/>
  <c r="AP664" i="44" s="1"/>
  <c r="AQ664" i="44" s="1"/>
  <c r="AR664" i="44" s="1"/>
  <c r="AS664" i="44" s="1"/>
  <c r="AT664" i="44" s="1"/>
  <c r="AU664" i="44" s="1"/>
  <c r="AV664" i="44" s="1"/>
  <c r="AW664" i="44" s="1"/>
  <c r="AX664" i="44" s="1"/>
  <c r="AY664" i="44" s="1"/>
  <c r="AZ664" i="44" s="1"/>
  <c r="BA664" i="44" s="1"/>
  <c r="BB664" i="44" s="1"/>
  <c r="BC664" i="44" s="1"/>
  <c r="BD664" i="44" s="1"/>
  <c r="BE664" i="44" s="1"/>
  <c r="BF664" i="44" s="1"/>
  <c r="BG664" i="44" s="1"/>
  <c r="BH664" i="44" s="1"/>
  <c r="BI664" i="44" s="1"/>
  <c r="BJ664" i="44" s="1"/>
  <c r="BK664" i="44" s="1"/>
  <c r="BL664" i="44" s="1"/>
  <c r="R309" i="44"/>
  <c r="S309" i="44" s="1"/>
  <c r="T309" i="44" s="1"/>
  <c r="U309" i="44" s="1"/>
  <c r="V309" i="44" s="1"/>
  <c r="W309" i="44" s="1"/>
  <c r="X309" i="44" s="1"/>
  <c r="Y309" i="44" s="1"/>
  <c r="Z309" i="44" s="1"/>
  <c r="AA309" i="44" s="1"/>
  <c r="AB309" i="44" s="1"/>
  <c r="AC309" i="44" s="1"/>
  <c r="AD309" i="44" s="1"/>
  <c r="AE309" i="44" s="1"/>
  <c r="AF309" i="44" s="1"/>
  <c r="AG309" i="44" s="1"/>
  <c r="AH309" i="44" s="1"/>
  <c r="AI309" i="44" s="1"/>
  <c r="AJ309" i="44" s="1"/>
  <c r="AK309" i="44" s="1"/>
  <c r="AL309" i="44" s="1"/>
  <c r="AM309" i="44" s="1"/>
  <c r="AN309" i="44" s="1"/>
  <c r="AO309" i="44" s="1"/>
  <c r="AP309" i="44" s="1"/>
  <c r="AQ309" i="44" s="1"/>
  <c r="AR309" i="44" s="1"/>
  <c r="AS309" i="44" s="1"/>
  <c r="AT309" i="44" s="1"/>
  <c r="AU309" i="44" s="1"/>
  <c r="AV309" i="44" s="1"/>
  <c r="AW309" i="44" s="1"/>
  <c r="AX309" i="44" s="1"/>
  <c r="AY309" i="44" s="1"/>
  <c r="AZ309" i="44" s="1"/>
  <c r="BA309" i="44" s="1"/>
  <c r="BB309" i="44" s="1"/>
  <c r="BC309" i="44" s="1"/>
  <c r="BD309" i="44" s="1"/>
  <c r="BE309" i="44" s="1"/>
  <c r="BF309" i="44" s="1"/>
  <c r="BG309" i="44" s="1"/>
  <c r="BH309" i="44" s="1"/>
  <c r="BI309" i="44" s="1"/>
  <c r="BJ309" i="44" s="1"/>
  <c r="BK309" i="44" s="1"/>
  <c r="BL309" i="44" s="1"/>
  <c r="R312" i="44"/>
  <c r="S312" i="44" s="1"/>
  <c r="T312" i="44" s="1"/>
  <c r="U312" i="44" s="1"/>
  <c r="V312" i="44" s="1"/>
  <c r="W312" i="44" s="1"/>
  <c r="X312" i="44" s="1"/>
  <c r="Y312" i="44" s="1"/>
  <c r="Z312" i="44" s="1"/>
  <c r="AA312" i="44" s="1"/>
  <c r="AB312" i="44" s="1"/>
  <c r="AC312" i="44" s="1"/>
  <c r="AD312" i="44" s="1"/>
  <c r="AE312" i="44" s="1"/>
  <c r="AF312" i="44" s="1"/>
  <c r="AG312" i="44" s="1"/>
  <c r="AH312" i="44" s="1"/>
  <c r="AI312" i="44" s="1"/>
  <c r="AJ312" i="44" s="1"/>
  <c r="AK312" i="44" s="1"/>
  <c r="AL312" i="44" s="1"/>
  <c r="AM312" i="44" s="1"/>
  <c r="AN312" i="44" s="1"/>
  <c r="AO312" i="44" s="1"/>
  <c r="AP312" i="44" s="1"/>
  <c r="AQ312" i="44" s="1"/>
  <c r="AR312" i="44" s="1"/>
  <c r="AS312" i="44" s="1"/>
  <c r="AT312" i="44" s="1"/>
  <c r="AU312" i="44" s="1"/>
  <c r="AV312" i="44" s="1"/>
  <c r="AW312" i="44" s="1"/>
  <c r="AX312" i="44" s="1"/>
  <c r="AY312" i="44" s="1"/>
  <c r="AZ312" i="44" s="1"/>
  <c r="BA312" i="44" s="1"/>
  <c r="BB312" i="44" s="1"/>
  <c r="BC312" i="44" s="1"/>
  <c r="BD312" i="44" s="1"/>
  <c r="BE312" i="44" s="1"/>
  <c r="BF312" i="44" s="1"/>
  <c r="BG312" i="44" s="1"/>
  <c r="BH312" i="44" s="1"/>
  <c r="BI312" i="44" s="1"/>
  <c r="BJ312" i="44" s="1"/>
  <c r="BK312" i="44" s="1"/>
  <c r="BL312" i="44" s="1"/>
  <c r="R39" i="44"/>
  <c r="S39" i="44" s="1"/>
  <c r="T39" i="44" s="1"/>
  <c r="U39" i="44" s="1"/>
  <c r="V39" i="44" s="1"/>
  <c r="W39" i="44" s="1"/>
  <c r="X39" i="44" s="1"/>
  <c r="Y39" i="44" s="1"/>
  <c r="Z39" i="44" s="1"/>
  <c r="AA39" i="44" s="1"/>
  <c r="AB39" i="44" s="1"/>
  <c r="AC39" i="44" s="1"/>
  <c r="AD39" i="44" s="1"/>
  <c r="AE39" i="44" s="1"/>
  <c r="AF39" i="44" s="1"/>
  <c r="AG39" i="44" s="1"/>
  <c r="AH39" i="44" s="1"/>
  <c r="AI39" i="44" s="1"/>
  <c r="AJ39" i="44" s="1"/>
  <c r="AK39" i="44" s="1"/>
  <c r="AL39" i="44" s="1"/>
  <c r="AM39" i="44" s="1"/>
  <c r="AN39" i="44" s="1"/>
  <c r="AO39" i="44" s="1"/>
  <c r="AP39" i="44" s="1"/>
  <c r="AQ39" i="44" s="1"/>
  <c r="AR39" i="44" s="1"/>
  <c r="AS39" i="44" s="1"/>
  <c r="AT39" i="44" s="1"/>
  <c r="AU39" i="44" s="1"/>
  <c r="AV39" i="44" s="1"/>
  <c r="AW39" i="44" s="1"/>
  <c r="AX39" i="44" s="1"/>
  <c r="AY39" i="44" s="1"/>
  <c r="AZ39" i="44" s="1"/>
  <c r="BA39" i="44" s="1"/>
  <c r="BB39" i="44" s="1"/>
  <c r="BC39" i="44" s="1"/>
  <c r="BD39" i="44" s="1"/>
  <c r="BE39" i="44" s="1"/>
  <c r="BF39" i="44" s="1"/>
  <c r="BG39" i="44" s="1"/>
  <c r="BH39" i="44" s="1"/>
  <c r="BI39" i="44" s="1"/>
  <c r="BJ39" i="44" s="1"/>
  <c r="BK39" i="44" s="1"/>
  <c r="BL39" i="44" s="1"/>
  <c r="BK12" i="44" l="1"/>
  <c r="BJ12" i="44"/>
  <c r="BI12" i="44"/>
  <c r="BH12" i="44"/>
  <c r="BC12" i="44"/>
  <c r="BB12" i="44"/>
  <c r="BA12" i="44"/>
  <c r="AZ12" i="44"/>
  <c r="AU12" i="44"/>
  <c r="AS12" i="44"/>
  <c r="AR12" i="44"/>
  <c r="AP12" i="44"/>
  <c r="AO12" i="44"/>
  <c r="AM12" i="44"/>
  <c r="AL12" i="44"/>
  <c r="AK12" i="44"/>
  <c r="AE12" i="44"/>
  <c r="AD12" i="44"/>
  <c r="AC12" i="44"/>
  <c r="AB12" i="44"/>
  <c r="AA12" i="44"/>
  <c r="Y12" i="44"/>
  <c r="X12" i="44"/>
  <c r="W12" i="44"/>
  <c r="V12" i="44"/>
  <c r="U12" i="44"/>
  <c r="T12" i="44"/>
  <c r="S12" i="44"/>
  <c r="BL691" i="44"/>
  <c r="BK691" i="44"/>
  <c r="BJ691" i="44"/>
  <c r="BI691" i="44"/>
  <c r="BH691" i="44"/>
  <c r="BG691" i="44"/>
  <c r="BF691" i="44"/>
  <c r="BE691" i="44"/>
  <c r="BD691" i="44"/>
  <c r="BC691" i="44"/>
  <c r="BB691" i="44"/>
  <c r="BA691" i="44"/>
  <c r="AZ691" i="44"/>
  <c r="AY691" i="44"/>
  <c r="AX691" i="44"/>
  <c r="AW691" i="44"/>
  <c r="AV691" i="44"/>
  <c r="AU691" i="44"/>
  <c r="AT691" i="44"/>
  <c r="AS691" i="44"/>
  <c r="AR691" i="44"/>
  <c r="AQ691" i="44"/>
  <c r="AP691" i="44"/>
  <c r="AO691" i="44"/>
  <c r="AN691" i="44"/>
  <c r="AM691" i="44"/>
  <c r="AL691" i="44"/>
  <c r="AK691" i="44"/>
  <c r="AJ691" i="44"/>
  <c r="AI691" i="44"/>
  <c r="AH691" i="44"/>
  <c r="AG691" i="44"/>
  <c r="AF691" i="44"/>
  <c r="AE691" i="44"/>
  <c r="AD691" i="44"/>
  <c r="AC691" i="44"/>
  <c r="AB691" i="44"/>
  <c r="AA691" i="44"/>
  <c r="Z691" i="44"/>
  <c r="Y691" i="44"/>
  <c r="X691" i="44"/>
  <c r="W691" i="44"/>
  <c r="V691" i="44"/>
  <c r="U691" i="44"/>
  <c r="T691" i="44"/>
  <c r="S691" i="44"/>
  <c r="R691" i="44"/>
  <c r="BL690" i="44"/>
  <c r="BK690" i="44"/>
  <c r="BJ690" i="44"/>
  <c r="BI690" i="44"/>
  <c r="BH690" i="44"/>
  <c r="BG690" i="44"/>
  <c r="BF690" i="44"/>
  <c r="BE690" i="44"/>
  <c r="BD690" i="44"/>
  <c r="BC690" i="44"/>
  <c r="BB690" i="44"/>
  <c r="BA690" i="44"/>
  <c r="AZ690" i="44"/>
  <c r="AY690" i="44"/>
  <c r="AX690" i="44"/>
  <c r="AW690" i="44"/>
  <c r="AV690" i="44"/>
  <c r="AU690" i="44"/>
  <c r="AT690" i="44"/>
  <c r="AS690" i="44"/>
  <c r="AR690" i="44"/>
  <c r="AQ690" i="44"/>
  <c r="AP690" i="44"/>
  <c r="AO690" i="44"/>
  <c r="AN690" i="44"/>
  <c r="AM690" i="44"/>
  <c r="AL690" i="44"/>
  <c r="AK690" i="44"/>
  <c r="AJ690" i="44"/>
  <c r="AI690" i="44"/>
  <c r="AH690" i="44"/>
  <c r="AG690" i="44"/>
  <c r="AF690" i="44"/>
  <c r="AE690" i="44"/>
  <c r="AD690" i="44"/>
  <c r="AC690" i="44"/>
  <c r="AB690" i="44"/>
  <c r="AA690" i="44"/>
  <c r="Z690" i="44"/>
  <c r="Y690" i="44"/>
  <c r="X690" i="44"/>
  <c r="W690" i="44"/>
  <c r="V690" i="44"/>
  <c r="U690" i="44"/>
  <c r="T690" i="44"/>
  <c r="S690" i="44"/>
  <c r="R690" i="44"/>
  <c r="BL679" i="44"/>
  <c r="BK679" i="44"/>
  <c r="BJ679" i="44"/>
  <c r="BI679" i="44"/>
  <c r="BH679" i="44"/>
  <c r="BG679" i="44"/>
  <c r="BF679" i="44"/>
  <c r="BE679" i="44"/>
  <c r="BD679" i="44"/>
  <c r="BC679" i="44"/>
  <c r="BB679" i="44"/>
  <c r="BA679" i="44"/>
  <c r="AZ679" i="44"/>
  <c r="AY679" i="44"/>
  <c r="AX679" i="44"/>
  <c r="AW679" i="44"/>
  <c r="AV679" i="44"/>
  <c r="AU679" i="44"/>
  <c r="AT679" i="44"/>
  <c r="AS679" i="44"/>
  <c r="AR679" i="44"/>
  <c r="AQ679" i="44"/>
  <c r="AP679" i="44"/>
  <c r="AO679" i="44"/>
  <c r="AN679" i="44"/>
  <c r="AM679" i="44"/>
  <c r="AL679" i="44"/>
  <c r="AK679" i="44"/>
  <c r="AJ679" i="44"/>
  <c r="AI679" i="44"/>
  <c r="AH679" i="44"/>
  <c r="AG679" i="44"/>
  <c r="AF679" i="44"/>
  <c r="AE679" i="44"/>
  <c r="AD679" i="44"/>
  <c r="AC679" i="44"/>
  <c r="AB679" i="44"/>
  <c r="AA679" i="44"/>
  <c r="Z679" i="44"/>
  <c r="Y679" i="44"/>
  <c r="X679" i="44"/>
  <c r="W679" i="44"/>
  <c r="V679" i="44"/>
  <c r="U679" i="44"/>
  <c r="T679" i="44"/>
  <c r="S679" i="44"/>
  <c r="R679" i="44"/>
  <c r="BL678" i="44"/>
  <c r="BK678" i="44"/>
  <c r="BJ678" i="44"/>
  <c r="BI678" i="44"/>
  <c r="BH678" i="44"/>
  <c r="BG678" i="44"/>
  <c r="BF678" i="44"/>
  <c r="BE678" i="44"/>
  <c r="BD678" i="44"/>
  <c r="BC678" i="44"/>
  <c r="BB678" i="44"/>
  <c r="BA678" i="44"/>
  <c r="AZ678" i="44"/>
  <c r="AY678" i="44"/>
  <c r="AX678" i="44"/>
  <c r="AW678" i="44"/>
  <c r="AV678" i="44"/>
  <c r="AU678" i="44"/>
  <c r="AT678" i="44"/>
  <c r="AS678" i="44"/>
  <c r="AR678" i="44"/>
  <c r="AQ678" i="44"/>
  <c r="AP678" i="44"/>
  <c r="AO678" i="44"/>
  <c r="AN678" i="44"/>
  <c r="AM678" i="44"/>
  <c r="AL678" i="44"/>
  <c r="AK678" i="44"/>
  <c r="AJ678" i="44"/>
  <c r="AI678" i="44"/>
  <c r="AH678" i="44"/>
  <c r="AG678" i="44"/>
  <c r="AF678" i="44"/>
  <c r="AE678" i="44"/>
  <c r="AD678" i="44"/>
  <c r="AC678" i="44"/>
  <c r="AB678" i="44"/>
  <c r="AA678" i="44"/>
  <c r="Z678" i="44"/>
  <c r="Y678" i="44"/>
  <c r="X678" i="44"/>
  <c r="W678" i="44"/>
  <c r="V678" i="44"/>
  <c r="U678" i="44"/>
  <c r="T678" i="44"/>
  <c r="S678" i="44"/>
  <c r="R678" i="44"/>
  <c r="BL628" i="44"/>
  <c r="BK628" i="44"/>
  <c r="BJ628" i="44"/>
  <c r="BI628" i="44"/>
  <c r="BH628" i="44"/>
  <c r="BG628" i="44"/>
  <c r="BF628" i="44"/>
  <c r="BE628" i="44"/>
  <c r="BD628" i="44"/>
  <c r="BC628" i="44"/>
  <c r="BB628" i="44"/>
  <c r="BA628" i="44"/>
  <c r="AZ628" i="44"/>
  <c r="AY628" i="44"/>
  <c r="AX628" i="44"/>
  <c r="AW628" i="44"/>
  <c r="AV628" i="44"/>
  <c r="AU628" i="44"/>
  <c r="AT628" i="44"/>
  <c r="AS628" i="44"/>
  <c r="AR628" i="44"/>
  <c r="AQ628" i="44"/>
  <c r="AP628" i="44"/>
  <c r="AO628" i="44"/>
  <c r="AN628" i="44"/>
  <c r="AM628" i="44"/>
  <c r="AL628" i="44"/>
  <c r="AK628" i="44"/>
  <c r="AJ628" i="44"/>
  <c r="AI628" i="44"/>
  <c r="AH628" i="44"/>
  <c r="AG628" i="44"/>
  <c r="AF628" i="44"/>
  <c r="AE628" i="44"/>
  <c r="AD628" i="44"/>
  <c r="AC628" i="44"/>
  <c r="AB628" i="44"/>
  <c r="AA628" i="44"/>
  <c r="Z628" i="44"/>
  <c r="Y628" i="44"/>
  <c r="X628" i="44"/>
  <c r="W628" i="44"/>
  <c r="V628" i="44"/>
  <c r="U628" i="44"/>
  <c r="T628" i="44"/>
  <c r="S628" i="44"/>
  <c r="R628" i="44"/>
  <c r="BL627" i="44"/>
  <c r="BK627" i="44"/>
  <c r="BJ627" i="44"/>
  <c r="BI627" i="44"/>
  <c r="BH627" i="44"/>
  <c r="BG627" i="44"/>
  <c r="BF627" i="44"/>
  <c r="BE627" i="44"/>
  <c r="BD627" i="44"/>
  <c r="BC627" i="44"/>
  <c r="BB627" i="44"/>
  <c r="BA627" i="44"/>
  <c r="AZ627" i="44"/>
  <c r="AY627" i="44"/>
  <c r="AX627" i="44"/>
  <c r="AW627" i="44"/>
  <c r="AV627" i="44"/>
  <c r="AU627" i="44"/>
  <c r="AT627" i="44"/>
  <c r="AS627" i="44"/>
  <c r="AR627" i="44"/>
  <c r="AQ627" i="44"/>
  <c r="AP627" i="44"/>
  <c r="AO627" i="44"/>
  <c r="AN627" i="44"/>
  <c r="AM627" i="44"/>
  <c r="AL627" i="44"/>
  <c r="AK627" i="44"/>
  <c r="AJ627" i="44"/>
  <c r="AI627" i="44"/>
  <c r="AH627" i="44"/>
  <c r="AG627" i="44"/>
  <c r="AF627" i="44"/>
  <c r="AE627" i="44"/>
  <c r="AD627" i="44"/>
  <c r="AC627" i="44"/>
  <c r="AB627" i="44"/>
  <c r="AA627" i="44"/>
  <c r="Z627" i="44"/>
  <c r="Y627" i="44"/>
  <c r="X627" i="44"/>
  <c r="W627" i="44"/>
  <c r="V627" i="44"/>
  <c r="U627" i="44"/>
  <c r="T627" i="44"/>
  <c r="S627" i="44"/>
  <c r="R627" i="44"/>
  <c r="BL613" i="44"/>
  <c r="BK613" i="44"/>
  <c r="BJ613" i="44"/>
  <c r="BI613" i="44"/>
  <c r="BH613" i="44"/>
  <c r="BG613" i="44"/>
  <c r="BF613" i="44"/>
  <c r="BE613" i="44"/>
  <c r="BD613" i="44"/>
  <c r="BC613" i="44"/>
  <c r="BB613" i="44"/>
  <c r="BA613" i="44"/>
  <c r="AZ613" i="44"/>
  <c r="AY613" i="44"/>
  <c r="AX613" i="44"/>
  <c r="AW613" i="44"/>
  <c r="AV613" i="44"/>
  <c r="AU613" i="44"/>
  <c r="AT613" i="44"/>
  <c r="AS613" i="44"/>
  <c r="AR613" i="44"/>
  <c r="AQ613" i="44"/>
  <c r="AP613" i="44"/>
  <c r="AO613" i="44"/>
  <c r="AN613" i="44"/>
  <c r="AM613" i="44"/>
  <c r="AL613" i="44"/>
  <c r="AK613" i="44"/>
  <c r="AJ613" i="44"/>
  <c r="AI613" i="44"/>
  <c r="AH613" i="44"/>
  <c r="AG613" i="44"/>
  <c r="AF613" i="44"/>
  <c r="AE613" i="44"/>
  <c r="AD613" i="44"/>
  <c r="AC613" i="44"/>
  <c r="AB613" i="44"/>
  <c r="AA613" i="44"/>
  <c r="Z613" i="44"/>
  <c r="Y613" i="44"/>
  <c r="X613" i="44"/>
  <c r="W613" i="44"/>
  <c r="V613" i="44"/>
  <c r="U613" i="44"/>
  <c r="T613" i="44"/>
  <c r="S613" i="44"/>
  <c r="R613" i="44"/>
  <c r="BL612" i="44"/>
  <c r="BK612" i="44"/>
  <c r="BJ612" i="44"/>
  <c r="BI612" i="44"/>
  <c r="BH612" i="44"/>
  <c r="BG612" i="44"/>
  <c r="BF612" i="44"/>
  <c r="BE612" i="44"/>
  <c r="BD612" i="44"/>
  <c r="BC612" i="44"/>
  <c r="BB612" i="44"/>
  <c r="BA612" i="44"/>
  <c r="AZ612" i="44"/>
  <c r="AY612" i="44"/>
  <c r="AX612" i="44"/>
  <c r="AW612" i="44"/>
  <c r="AV612" i="44"/>
  <c r="AU612" i="44"/>
  <c r="AT612" i="44"/>
  <c r="AS612" i="44"/>
  <c r="AR612" i="44"/>
  <c r="AQ612" i="44"/>
  <c r="AP612" i="44"/>
  <c r="AO612" i="44"/>
  <c r="AN612" i="44"/>
  <c r="AM612" i="44"/>
  <c r="AL612" i="44"/>
  <c r="AK612" i="44"/>
  <c r="AJ612" i="44"/>
  <c r="AI612" i="44"/>
  <c r="AH612" i="44"/>
  <c r="AG612" i="44"/>
  <c r="AF612" i="44"/>
  <c r="AE612" i="44"/>
  <c r="AD612" i="44"/>
  <c r="AC612" i="44"/>
  <c r="AB612" i="44"/>
  <c r="AA612" i="44"/>
  <c r="Z612" i="44"/>
  <c r="Y612" i="44"/>
  <c r="X612" i="44"/>
  <c r="W612" i="44"/>
  <c r="V612" i="44"/>
  <c r="U612" i="44"/>
  <c r="T612" i="44"/>
  <c r="S612" i="44"/>
  <c r="R612" i="44"/>
  <c r="BL604" i="44"/>
  <c r="BK604" i="44"/>
  <c r="BJ604" i="44"/>
  <c r="BI604" i="44"/>
  <c r="BH604" i="44"/>
  <c r="BG604" i="44"/>
  <c r="BF604" i="44"/>
  <c r="BE604" i="44"/>
  <c r="BD604" i="44"/>
  <c r="BC604" i="44"/>
  <c r="BB604" i="44"/>
  <c r="BA604" i="44"/>
  <c r="AZ604" i="44"/>
  <c r="AY604" i="44"/>
  <c r="AX604" i="44"/>
  <c r="AW604" i="44"/>
  <c r="AV604" i="44"/>
  <c r="AU604" i="44"/>
  <c r="AT604" i="44"/>
  <c r="AS604" i="44"/>
  <c r="AR604" i="44"/>
  <c r="AQ604" i="44"/>
  <c r="AP604" i="44"/>
  <c r="AO604" i="44"/>
  <c r="AN604" i="44"/>
  <c r="AM604" i="44"/>
  <c r="AL604" i="44"/>
  <c r="AK604" i="44"/>
  <c r="AJ604" i="44"/>
  <c r="AI604" i="44"/>
  <c r="AH604" i="44"/>
  <c r="AG604" i="44"/>
  <c r="AF604" i="44"/>
  <c r="AE604" i="44"/>
  <c r="AD604" i="44"/>
  <c r="AC604" i="44"/>
  <c r="AB604" i="44"/>
  <c r="AA604" i="44"/>
  <c r="Z604" i="44"/>
  <c r="Y604" i="44"/>
  <c r="X604" i="44"/>
  <c r="W604" i="44"/>
  <c r="V604" i="44"/>
  <c r="U604" i="44"/>
  <c r="T604" i="44"/>
  <c r="S604" i="44"/>
  <c r="R604" i="44"/>
  <c r="BL603" i="44"/>
  <c r="BK603" i="44"/>
  <c r="BJ603" i="44"/>
  <c r="BI603" i="44"/>
  <c r="BH603" i="44"/>
  <c r="BG603" i="44"/>
  <c r="BF603" i="44"/>
  <c r="BE603" i="44"/>
  <c r="BD603" i="44"/>
  <c r="BC603" i="44"/>
  <c r="BB603" i="44"/>
  <c r="BA603" i="44"/>
  <c r="AZ603" i="44"/>
  <c r="AY603" i="44"/>
  <c r="AX603" i="44"/>
  <c r="AW603" i="44"/>
  <c r="AV603" i="44"/>
  <c r="AU603" i="44"/>
  <c r="AT603" i="44"/>
  <c r="AS603" i="44"/>
  <c r="AR603" i="44"/>
  <c r="AQ603" i="44"/>
  <c r="AP603" i="44"/>
  <c r="AO603" i="44"/>
  <c r="AN603" i="44"/>
  <c r="AM603" i="44"/>
  <c r="AL603" i="44"/>
  <c r="AK603" i="44"/>
  <c r="AJ603" i="44"/>
  <c r="AI603" i="44"/>
  <c r="AH603" i="44"/>
  <c r="AG603" i="44"/>
  <c r="AF603" i="44"/>
  <c r="AE603" i="44"/>
  <c r="AD603" i="44"/>
  <c r="AC603" i="44"/>
  <c r="AB603" i="44"/>
  <c r="AA603" i="44"/>
  <c r="Z603" i="44"/>
  <c r="Y603" i="44"/>
  <c r="X603" i="44"/>
  <c r="W603" i="44"/>
  <c r="V603" i="44"/>
  <c r="U603" i="44"/>
  <c r="T603" i="44"/>
  <c r="S603" i="44"/>
  <c r="R603" i="44"/>
  <c r="BL589" i="44"/>
  <c r="BK589" i="44"/>
  <c r="BJ589" i="44"/>
  <c r="BI589" i="44"/>
  <c r="BH589" i="44"/>
  <c r="BG589" i="44"/>
  <c r="BF589" i="44"/>
  <c r="BE589" i="44"/>
  <c r="BD589" i="44"/>
  <c r="BC589" i="44"/>
  <c r="BB589" i="44"/>
  <c r="BA589" i="44"/>
  <c r="AZ589" i="44"/>
  <c r="AY589" i="44"/>
  <c r="AX589" i="44"/>
  <c r="AW589" i="44"/>
  <c r="AV589" i="44"/>
  <c r="AU589" i="44"/>
  <c r="AT589" i="44"/>
  <c r="AS589" i="44"/>
  <c r="AR589" i="44"/>
  <c r="AQ589" i="44"/>
  <c r="AP589" i="44"/>
  <c r="AO589" i="44"/>
  <c r="AN589" i="44"/>
  <c r="AM589" i="44"/>
  <c r="AL589" i="44"/>
  <c r="AK589" i="44"/>
  <c r="AJ589" i="44"/>
  <c r="AI589" i="44"/>
  <c r="AH589" i="44"/>
  <c r="AG589" i="44"/>
  <c r="AF589" i="44"/>
  <c r="AE589" i="44"/>
  <c r="AD589" i="44"/>
  <c r="AC589" i="44"/>
  <c r="AB589" i="44"/>
  <c r="AA589" i="44"/>
  <c r="Z589" i="44"/>
  <c r="Y589" i="44"/>
  <c r="X589" i="44"/>
  <c r="W589" i="44"/>
  <c r="V589" i="44"/>
  <c r="U589" i="44"/>
  <c r="T589" i="44"/>
  <c r="S589" i="44"/>
  <c r="R589" i="44"/>
  <c r="BL588" i="44"/>
  <c r="BK588" i="44"/>
  <c r="BJ588" i="44"/>
  <c r="BI588" i="44"/>
  <c r="BH588" i="44"/>
  <c r="BG588" i="44"/>
  <c r="BF588" i="44"/>
  <c r="BE588" i="44"/>
  <c r="BD588" i="44"/>
  <c r="BC588" i="44"/>
  <c r="BB588" i="44"/>
  <c r="BA588" i="44"/>
  <c r="AZ588" i="44"/>
  <c r="AY588" i="44"/>
  <c r="AX588" i="44"/>
  <c r="AW588" i="44"/>
  <c r="AV588" i="44"/>
  <c r="AU588" i="44"/>
  <c r="AT588" i="44"/>
  <c r="AS588" i="44"/>
  <c r="AR588" i="44"/>
  <c r="AQ588" i="44"/>
  <c r="AP588" i="44"/>
  <c r="AO588" i="44"/>
  <c r="AN588" i="44"/>
  <c r="AM588" i="44"/>
  <c r="AL588" i="44"/>
  <c r="AK588" i="44"/>
  <c r="AJ588" i="44"/>
  <c r="AI588" i="44"/>
  <c r="AH588" i="44"/>
  <c r="AG588" i="44"/>
  <c r="AF588" i="44"/>
  <c r="AE588" i="44"/>
  <c r="AD588" i="44"/>
  <c r="AC588" i="44"/>
  <c r="AB588" i="44"/>
  <c r="AA588" i="44"/>
  <c r="Z588" i="44"/>
  <c r="Y588" i="44"/>
  <c r="X588" i="44"/>
  <c r="W588" i="44"/>
  <c r="V588" i="44"/>
  <c r="U588" i="44"/>
  <c r="T588" i="44"/>
  <c r="S588" i="44"/>
  <c r="R588" i="44"/>
  <c r="BL583" i="44"/>
  <c r="BK583" i="44"/>
  <c r="BJ583" i="44"/>
  <c r="BI583" i="44"/>
  <c r="BH583" i="44"/>
  <c r="BG583" i="44"/>
  <c r="BF583" i="44"/>
  <c r="BE583" i="44"/>
  <c r="BD583" i="44"/>
  <c r="BC583" i="44"/>
  <c r="BB583" i="44"/>
  <c r="BA583" i="44"/>
  <c r="AZ583" i="44"/>
  <c r="AY583" i="44"/>
  <c r="AX583" i="44"/>
  <c r="AW583" i="44"/>
  <c r="AV583" i="44"/>
  <c r="AU583" i="44"/>
  <c r="AT583" i="44"/>
  <c r="AS583" i="44"/>
  <c r="AR583" i="44"/>
  <c r="AQ583" i="44"/>
  <c r="AP583" i="44"/>
  <c r="AO583" i="44"/>
  <c r="AN583" i="44"/>
  <c r="AM583" i="44"/>
  <c r="AL583" i="44"/>
  <c r="AK583" i="44"/>
  <c r="AJ583" i="44"/>
  <c r="AI583" i="44"/>
  <c r="AH583" i="44"/>
  <c r="AG583" i="44"/>
  <c r="AF583" i="44"/>
  <c r="AE583" i="44"/>
  <c r="AD583" i="44"/>
  <c r="AC583" i="44"/>
  <c r="AB583" i="44"/>
  <c r="AA583" i="44"/>
  <c r="Z583" i="44"/>
  <c r="Y583" i="44"/>
  <c r="X583" i="44"/>
  <c r="W583" i="44"/>
  <c r="V583" i="44"/>
  <c r="U583" i="44"/>
  <c r="T583" i="44"/>
  <c r="S583" i="44"/>
  <c r="R583" i="44"/>
  <c r="BL582" i="44"/>
  <c r="BK582" i="44"/>
  <c r="BJ582" i="44"/>
  <c r="BI582" i="44"/>
  <c r="BH582" i="44"/>
  <c r="BG582" i="44"/>
  <c r="BF582" i="44"/>
  <c r="BE582" i="44"/>
  <c r="BD582" i="44"/>
  <c r="BC582" i="44"/>
  <c r="BB582" i="44"/>
  <c r="BA582" i="44"/>
  <c r="AZ582" i="44"/>
  <c r="AY582" i="44"/>
  <c r="AX582" i="44"/>
  <c r="AW582" i="44"/>
  <c r="AV582" i="44"/>
  <c r="AU582" i="44"/>
  <c r="AT582" i="44"/>
  <c r="AS582" i="44"/>
  <c r="AR582" i="44"/>
  <c r="AQ582" i="44"/>
  <c r="AP582" i="44"/>
  <c r="AO582" i="44"/>
  <c r="AN582" i="44"/>
  <c r="AM582" i="44"/>
  <c r="AL582" i="44"/>
  <c r="AK582" i="44"/>
  <c r="AJ582" i="44"/>
  <c r="AI582" i="44"/>
  <c r="AH582" i="44"/>
  <c r="AG582" i="44"/>
  <c r="AF582" i="44"/>
  <c r="AE582" i="44"/>
  <c r="AD582" i="44"/>
  <c r="AC582" i="44"/>
  <c r="AB582" i="44"/>
  <c r="AA582" i="44"/>
  <c r="Z582" i="44"/>
  <c r="Y582" i="44"/>
  <c r="X582" i="44"/>
  <c r="W582" i="44"/>
  <c r="V582" i="44"/>
  <c r="U582" i="44"/>
  <c r="T582" i="44"/>
  <c r="S582" i="44"/>
  <c r="R582" i="44"/>
  <c r="BL571" i="44"/>
  <c r="BK571" i="44"/>
  <c r="BJ571" i="44"/>
  <c r="BI571" i="44"/>
  <c r="BH571" i="44"/>
  <c r="BG571" i="44"/>
  <c r="BF571" i="44"/>
  <c r="BE571" i="44"/>
  <c r="BD571" i="44"/>
  <c r="BC571" i="44"/>
  <c r="BB571" i="44"/>
  <c r="BA571" i="44"/>
  <c r="AZ571" i="44"/>
  <c r="AY571" i="44"/>
  <c r="AX571" i="44"/>
  <c r="AW571" i="44"/>
  <c r="AV571" i="44"/>
  <c r="AU571" i="44"/>
  <c r="AT571" i="44"/>
  <c r="AS571" i="44"/>
  <c r="AR571" i="44"/>
  <c r="AQ571" i="44"/>
  <c r="AP571" i="44"/>
  <c r="AO571" i="44"/>
  <c r="AN571" i="44"/>
  <c r="AM571" i="44"/>
  <c r="AL571" i="44"/>
  <c r="AK571" i="44"/>
  <c r="AJ571" i="44"/>
  <c r="AI571" i="44"/>
  <c r="AH571" i="44"/>
  <c r="AG571" i="44"/>
  <c r="AF571" i="44"/>
  <c r="AE571" i="44"/>
  <c r="AD571" i="44"/>
  <c r="AC571" i="44"/>
  <c r="AB571" i="44"/>
  <c r="AA571" i="44"/>
  <c r="Z571" i="44"/>
  <c r="Y571" i="44"/>
  <c r="X571" i="44"/>
  <c r="W571" i="44"/>
  <c r="V571" i="44"/>
  <c r="U571" i="44"/>
  <c r="T571" i="44"/>
  <c r="S571" i="44"/>
  <c r="R571" i="44"/>
  <c r="BL570" i="44"/>
  <c r="BK570" i="44"/>
  <c r="BJ570" i="44"/>
  <c r="BI570" i="44"/>
  <c r="BH570" i="44"/>
  <c r="BG570" i="44"/>
  <c r="BF570" i="44"/>
  <c r="BE570" i="44"/>
  <c r="BD570" i="44"/>
  <c r="BC570" i="44"/>
  <c r="BB570" i="44"/>
  <c r="BA570" i="44"/>
  <c r="AZ570" i="44"/>
  <c r="AY570" i="44"/>
  <c r="AX570" i="44"/>
  <c r="AW570" i="44"/>
  <c r="AV570" i="44"/>
  <c r="AU570" i="44"/>
  <c r="AT570" i="44"/>
  <c r="AS570" i="44"/>
  <c r="AR570" i="44"/>
  <c r="AQ570" i="44"/>
  <c r="AP570" i="44"/>
  <c r="AO570" i="44"/>
  <c r="AN570" i="44"/>
  <c r="AM570" i="44"/>
  <c r="AL570" i="44"/>
  <c r="AK570" i="44"/>
  <c r="AJ570" i="44"/>
  <c r="AI570" i="44"/>
  <c r="AH570" i="44"/>
  <c r="AG570" i="44"/>
  <c r="AF570" i="44"/>
  <c r="AE570" i="44"/>
  <c r="AD570" i="44"/>
  <c r="AC570" i="44"/>
  <c r="AB570" i="44"/>
  <c r="AA570" i="44"/>
  <c r="Z570" i="44"/>
  <c r="Y570" i="44"/>
  <c r="X570" i="44"/>
  <c r="W570" i="44"/>
  <c r="V570" i="44"/>
  <c r="U570" i="44"/>
  <c r="T570" i="44"/>
  <c r="S570" i="44"/>
  <c r="R570" i="44"/>
  <c r="BL556" i="44"/>
  <c r="BL553" i="44" s="1"/>
  <c r="BK556" i="44"/>
  <c r="BK553" i="44" s="1"/>
  <c r="BJ556" i="44"/>
  <c r="BJ553" i="44" s="1"/>
  <c r="BI556" i="44"/>
  <c r="BI553" i="44" s="1"/>
  <c r="BH556" i="44"/>
  <c r="BH553" i="44" s="1"/>
  <c r="BG556" i="44"/>
  <c r="BG553" i="44" s="1"/>
  <c r="BF556" i="44"/>
  <c r="BE556" i="44"/>
  <c r="BE553" i="44" s="1"/>
  <c r="BD556" i="44"/>
  <c r="BD553" i="44" s="1"/>
  <c r="BC556" i="44"/>
  <c r="BC553" i="44" s="1"/>
  <c r="BB556" i="44"/>
  <c r="BB553" i="44" s="1"/>
  <c r="BA556" i="44"/>
  <c r="BA553" i="44" s="1"/>
  <c r="AZ556" i="44"/>
  <c r="AZ553" i="44" s="1"/>
  <c r="AY556" i="44"/>
  <c r="AY553" i="44" s="1"/>
  <c r="AX556" i="44"/>
  <c r="AX553" i="44" s="1"/>
  <c r="AW556" i="44"/>
  <c r="AW553" i="44" s="1"/>
  <c r="AV556" i="44"/>
  <c r="AV553" i="44" s="1"/>
  <c r="AU556" i="44"/>
  <c r="AU553" i="44" s="1"/>
  <c r="AT556" i="44"/>
  <c r="AT553" i="44" s="1"/>
  <c r="AS556" i="44"/>
  <c r="AS553" i="44" s="1"/>
  <c r="AR556" i="44"/>
  <c r="AR553" i="44" s="1"/>
  <c r="AQ556" i="44"/>
  <c r="AQ553" i="44" s="1"/>
  <c r="AP556" i="44"/>
  <c r="AP553" i="44" s="1"/>
  <c r="AO556" i="44"/>
  <c r="AO553" i="44" s="1"/>
  <c r="AN556" i="44"/>
  <c r="AN553" i="44" s="1"/>
  <c r="AM556" i="44"/>
  <c r="AM553" i="44" s="1"/>
  <c r="AL556" i="44"/>
  <c r="AL553" i="44" s="1"/>
  <c r="AK556" i="44"/>
  <c r="AK553" i="44" s="1"/>
  <c r="AJ556" i="44"/>
  <c r="AJ553" i="44" s="1"/>
  <c r="AI556" i="44"/>
  <c r="AI553" i="44" s="1"/>
  <c r="AH556" i="44"/>
  <c r="AH553" i="44" s="1"/>
  <c r="AG556" i="44"/>
  <c r="AG553" i="44" s="1"/>
  <c r="AF556" i="44"/>
  <c r="AF553" i="44" s="1"/>
  <c r="AE556" i="44"/>
  <c r="AE553" i="44" s="1"/>
  <c r="AD556" i="44"/>
  <c r="AD553" i="44" s="1"/>
  <c r="AC556" i="44"/>
  <c r="AC553" i="44" s="1"/>
  <c r="AB556" i="44"/>
  <c r="AB553" i="44" s="1"/>
  <c r="AA556" i="44"/>
  <c r="AA553" i="44" s="1"/>
  <c r="Z556" i="44"/>
  <c r="Z553" i="44" s="1"/>
  <c r="Y556" i="44"/>
  <c r="Y553" i="44" s="1"/>
  <c r="X556" i="44"/>
  <c r="X553" i="44" s="1"/>
  <c r="W556" i="44"/>
  <c r="W553" i="44" s="1"/>
  <c r="V556" i="44"/>
  <c r="V553" i="44" s="1"/>
  <c r="U556" i="44"/>
  <c r="U553" i="44" s="1"/>
  <c r="T556" i="44"/>
  <c r="T553" i="44" s="1"/>
  <c r="S556" i="44"/>
  <c r="S553" i="44" s="1"/>
  <c r="R556" i="44"/>
  <c r="R553" i="44" s="1"/>
  <c r="BL555" i="44"/>
  <c r="BL552" i="44" s="1"/>
  <c r="BK555" i="44"/>
  <c r="BK552" i="44" s="1"/>
  <c r="BJ555" i="44"/>
  <c r="BJ552" i="44" s="1"/>
  <c r="BI555" i="44"/>
  <c r="BI552" i="44" s="1"/>
  <c r="BH555" i="44"/>
  <c r="BH552" i="44" s="1"/>
  <c r="BG555" i="44"/>
  <c r="BG552" i="44" s="1"/>
  <c r="BF555" i="44"/>
  <c r="BF552" i="44" s="1"/>
  <c r="BE555" i="44"/>
  <c r="BE552" i="44" s="1"/>
  <c r="BD555" i="44"/>
  <c r="BD552" i="44" s="1"/>
  <c r="BC555" i="44"/>
  <c r="BC552" i="44" s="1"/>
  <c r="BB555" i="44"/>
  <c r="BB552" i="44" s="1"/>
  <c r="BA555" i="44"/>
  <c r="BA552" i="44" s="1"/>
  <c r="AZ555" i="44"/>
  <c r="AZ552" i="44" s="1"/>
  <c r="AY555" i="44"/>
  <c r="AY552" i="44" s="1"/>
  <c r="AX555" i="44"/>
  <c r="AX552" i="44" s="1"/>
  <c r="AW555" i="44"/>
  <c r="AW552" i="44" s="1"/>
  <c r="AV555" i="44"/>
  <c r="AV552" i="44" s="1"/>
  <c r="AU555" i="44"/>
  <c r="AU552" i="44" s="1"/>
  <c r="AT555" i="44"/>
  <c r="AT552" i="44" s="1"/>
  <c r="AS555" i="44"/>
  <c r="AS552" i="44" s="1"/>
  <c r="AR555" i="44"/>
  <c r="AR552" i="44" s="1"/>
  <c r="AQ555" i="44"/>
  <c r="AQ552" i="44" s="1"/>
  <c r="AP555" i="44"/>
  <c r="AP552" i="44" s="1"/>
  <c r="AO555" i="44"/>
  <c r="AO552" i="44" s="1"/>
  <c r="AN555" i="44"/>
  <c r="AN552" i="44" s="1"/>
  <c r="AM555" i="44"/>
  <c r="AM552" i="44" s="1"/>
  <c r="AL555" i="44"/>
  <c r="AL552" i="44" s="1"/>
  <c r="AK555" i="44"/>
  <c r="AK552" i="44" s="1"/>
  <c r="AJ555" i="44"/>
  <c r="AJ552" i="44" s="1"/>
  <c r="AI555" i="44"/>
  <c r="AI552" i="44" s="1"/>
  <c r="AH555" i="44"/>
  <c r="AH552" i="44" s="1"/>
  <c r="AG555" i="44"/>
  <c r="AG552" i="44" s="1"/>
  <c r="AF555" i="44"/>
  <c r="AF552" i="44" s="1"/>
  <c r="AE555" i="44"/>
  <c r="AE552" i="44" s="1"/>
  <c r="AD555" i="44"/>
  <c r="AD552" i="44" s="1"/>
  <c r="AC555" i="44"/>
  <c r="AC552" i="44" s="1"/>
  <c r="AB555" i="44"/>
  <c r="AB552" i="44" s="1"/>
  <c r="AA555" i="44"/>
  <c r="AA552" i="44" s="1"/>
  <c r="Z555" i="44"/>
  <c r="Z552" i="44" s="1"/>
  <c r="Y555" i="44"/>
  <c r="Y552" i="44" s="1"/>
  <c r="X555" i="44"/>
  <c r="X552" i="44" s="1"/>
  <c r="W555" i="44"/>
  <c r="W552" i="44" s="1"/>
  <c r="V555" i="44"/>
  <c r="V552" i="44" s="1"/>
  <c r="U555" i="44"/>
  <c r="U552" i="44" s="1"/>
  <c r="T555" i="44"/>
  <c r="T552" i="44" s="1"/>
  <c r="S555" i="44"/>
  <c r="S552" i="44" s="1"/>
  <c r="R555" i="44"/>
  <c r="R552" i="44" s="1"/>
  <c r="BF553" i="44"/>
  <c r="BL532" i="44"/>
  <c r="BK532" i="44"/>
  <c r="BJ532" i="44"/>
  <c r="BI532" i="44"/>
  <c r="BH532" i="44"/>
  <c r="BG532" i="44"/>
  <c r="BF532" i="44"/>
  <c r="BE532" i="44"/>
  <c r="BD532" i="44"/>
  <c r="BC532" i="44"/>
  <c r="BB532" i="44"/>
  <c r="BA532" i="44"/>
  <c r="AZ532" i="44"/>
  <c r="AY532" i="44"/>
  <c r="AX532" i="44"/>
  <c r="AW532" i="44"/>
  <c r="AV532" i="44"/>
  <c r="AU532" i="44"/>
  <c r="AT532" i="44"/>
  <c r="AS532" i="44"/>
  <c r="AR532" i="44"/>
  <c r="AQ532" i="44"/>
  <c r="AP532" i="44"/>
  <c r="AO532" i="44"/>
  <c r="AN532" i="44"/>
  <c r="AM532" i="44"/>
  <c r="AL532" i="44"/>
  <c r="AK532" i="44"/>
  <c r="AJ532" i="44"/>
  <c r="AI532" i="44"/>
  <c r="AH532" i="44"/>
  <c r="AG532" i="44"/>
  <c r="AF532" i="44"/>
  <c r="AE532" i="44"/>
  <c r="AD532" i="44"/>
  <c r="AC532" i="44"/>
  <c r="AB532" i="44"/>
  <c r="AA532" i="44"/>
  <c r="Z532" i="44"/>
  <c r="Y532" i="44"/>
  <c r="X532" i="44"/>
  <c r="W532" i="44"/>
  <c r="V532" i="44"/>
  <c r="U532" i="44"/>
  <c r="T532" i="44"/>
  <c r="S532" i="44"/>
  <c r="R532" i="44"/>
  <c r="BL531" i="44"/>
  <c r="BK531" i="44"/>
  <c r="BJ531" i="44"/>
  <c r="BI531" i="44"/>
  <c r="BH531" i="44"/>
  <c r="BG531" i="44"/>
  <c r="BF531" i="44"/>
  <c r="BE531" i="44"/>
  <c r="BD531" i="44"/>
  <c r="BC531" i="44"/>
  <c r="BB531" i="44"/>
  <c r="BA531" i="44"/>
  <c r="AZ531" i="44"/>
  <c r="AY531" i="44"/>
  <c r="AX531" i="44"/>
  <c r="AW531" i="44"/>
  <c r="AV531" i="44"/>
  <c r="AU531" i="44"/>
  <c r="AT531" i="44"/>
  <c r="AS531" i="44"/>
  <c r="AR531" i="44"/>
  <c r="AQ531" i="44"/>
  <c r="AP531" i="44"/>
  <c r="AO531" i="44"/>
  <c r="AN531" i="44"/>
  <c r="AM531" i="44"/>
  <c r="AL531" i="44"/>
  <c r="AK531" i="44"/>
  <c r="AJ531" i="44"/>
  <c r="AI531" i="44"/>
  <c r="AH531" i="44"/>
  <c r="AG531" i="44"/>
  <c r="AF531" i="44"/>
  <c r="AE531" i="44"/>
  <c r="AD531" i="44"/>
  <c r="AC531" i="44"/>
  <c r="AB531" i="44"/>
  <c r="AA531" i="44"/>
  <c r="Z531" i="44"/>
  <c r="Y531" i="44"/>
  <c r="X531" i="44"/>
  <c r="W531" i="44"/>
  <c r="V531" i="44"/>
  <c r="U531" i="44"/>
  <c r="T531" i="44"/>
  <c r="S531" i="44"/>
  <c r="R531" i="44"/>
  <c r="BL511" i="44"/>
  <c r="BK511" i="44"/>
  <c r="BJ511" i="44"/>
  <c r="BI511" i="44"/>
  <c r="BH511" i="44"/>
  <c r="BG511" i="44"/>
  <c r="BF511" i="44"/>
  <c r="BE511" i="44"/>
  <c r="BD511" i="44"/>
  <c r="BC511" i="44"/>
  <c r="BB511" i="44"/>
  <c r="BA511" i="44"/>
  <c r="AZ511" i="44"/>
  <c r="AY511" i="44"/>
  <c r="AX511" i="44"/>
  <c r="AW511" i="44"/>
  <c r="AV511" i="44"/>
  <c r="AU511" i="44"/>
  <c r="AT511" i="44"/>
  <c r="AS511" i="44"/>
  <c r="AR511" i="44"/>
  <c r="AQ511" i="44"/>
  <c r="AP511" i="44"/>
  <c r="AO511" i="44"/>
  <c r="AN511" i="44"/>
  <c r="AM511" i="44"/>
  <c r="AL511" i="44"/>
  <c r="AK511" i="44"/>
  <c r="AJ511" i="44"/>
  <c r="AI511" i="44"/>
  <c r="AH511" i="44"/>
  <c r="AG511" i="44"/>
  <c r="AF511" i="44"/>
  <c r="AE511" i="44"/>
  <c r="AD511" i="44"/>
  <c r="AC511" i="44"/>
  <c r="AB511" i="44"/>
  <c r="AA511" i="44"/>
  <c r="Z511" i="44"/>
  <c r="Y511" i="44"/>
  <c r="X511" i="44"/>
  <c r="W511" i="44"/>
  <c r="V511" i="44"/>
  <c r="U511" i="44"/>
  <c r="T511" i="44"/>
  <c r="S511" i="44"/>
  <c r="R511" i="44"/>
  <c r="BL510" i="44"/>
  <c r="BK510" i="44"/>
  <c r="BJ510" i="44"/>
  <c r="BI510" i="44"/>
  <c r="BH510" i="44"/>
  <c r="BG510" i="44"/>
  <c r="BF510" i="44"/>
  <c r="BE510" i="44"/>
  <c r="BD510" i="44"/>
  <c r="BC510" i="44"/>
  <c r="BB510" i="44"/>
  <c r="BA510" i="44"/>
  <c r="AZ510" i="44"/>
  <c r="AY510" i="44"/>
  <c r="AX510" i="44"/>
  <c r="AW510" i="44"/>
  <c r="AV510" i="44"/>
  <c r="AU510" i="44"/>
  <c r="AT510" i="44"/>
  <c r="AS510" i="44"/>
  <c r="AR510" i="44"/>
  <c r="AQ510" i="44"/>
  <c r="AP510" i="44"/>
  <c r="AO510" i="44"/>
  <c r="AN510" i="44"/>
  <c r="AM510" i="44"/>
  <c r="AL510" i="44"/>
  <c r="AK510" i="44"/>
  <c r="AJ510" i="44"/>
  <c r="AI510" i="44"/>
  <c r="AH510" i="44"/>
  <c r="AG510" i="44"/>
  <c r="AF510" i="44"/>
  <c r="AE510" i="44"/>
  <c r="AD510" i="44"/>
  <c r="AC510" i="44"/>
  <c r="AB510" i="44"/>
  <c r="AA510" i="44"/>
  <c r="Z510" i="44"/>
  <c r="Y510" i="44"/>
  <c r="X510" i="44"/>
  <c r="W510" i="44"/>
  <c r="V510" i="44"/>
  <c r="U510" i="44"/>
  <c r="T510" i="44"/>
  <c r="S510" i="44"/>
  <c r="R510" i="44"/>
  <c r="BL490" i="44"/>
  <c r="BK490" i="44"/>
  <c r="BJ490" i="44"/>
  <c r="BI490" i="44"/>
  <c r="BH490" i="44"/>
  <c r="BG490" i="44"/>
  <c r="BF490" i="44"/>
  <c r="BE490" i="44"/>
  <c r="BD490" i="44"/>
  <c r="BC490" i="44"/>
  <c r="BB490" i="44"/>
  <c r="BA490" i="44"/>
  <c r="AZ490" i="44"/>
  <c r="AY490" i="44"/>
  <c r="AX490" i="44"/>
  <c r="AW490" i="44"/>
  <c r="AV490" i="44"/>
  <c r="AU490" i="44"/>
  <c r="AT490" i="44"/>
  <c r="AS490" i="44"/>
  <c r="AR490" i="44"/>
  <c r="AQ490" i="44"/>
  <c r="AP490" i="44"/>
  <c r="AO490" i="44"/>
  <c r="AN490" i="44"/>
  <c r="AM490" i="44"/>
  <c r="AL490" i="44"/>
  <c r="AK490" i="44"/>
  <c r="AJ490" i="44"/>
  <c r="AI490" i="44"/>
  <c r="AH490" i="44"/>
  <c r="AG490" i="44"/>
  <c r="AF490" i="44"/>
  <c r="AE490" i="44"/>
  <c r="AD490" i="44"/>
  <c r="AC490" i="44"/>
  <c r="AB490" i="44"/>
  <c r="AA490" i="44"/>
  <c r="Z490" i="44"/>
  <c r="Y490" i="44"/>
  <c r="X490" i="44"/>
  <c r="W490" i="44"/>
  <c r="V490" i="44"/>
  <c r="U490" i="44"/>
  <c r="T490" i="44"/>
  <c r="S490" i="44"/>
  <c r="R490" i="44"/>
  <c r="BL489" i="44"/>
  <c r="BK489" i="44"/>
  <c r="BJ489" i="44"/>
  <c r="BI489" i="44"/>
  <c r="BH489" i="44"/>
  <c r="BG489" i="44"/>
  <c r="BF489" i="44"/>
  <c r="BE489" i="44"/>
  <c r="BD489" i="44"/>
  <c r="BC489" i="44"/>
  <c r="BB489" i="44"/>
  <c r="BA489" i="44"/>
  <c r="AZ489" i="44"/>
  <c r="AY489" i="44"/>
  <c r="AX489" i="44"/>
  <c r="AW489" i="44"/>
  <c r="AV489" i="44"/>
  <c r="AU489" i="44"/>
  <c r="AT489" i="44"/>
  <c r="AS489" i="44"/>
  <c r="AR489" i="44"/>
  <c r="AQ489" i="44"/>
  <c r="AP489" i="44"/>
  <c r="AO489" i="44"/>
  <c r="AN489" i="44"/>
  <c r="AM489" i="44"/>
  <c r="AL489" i="44"/>
  <c r="AK489" i="44"/>
  <c r="AJ489" i="44"/>
  <c r="AI489" i="44"/>
  <c r="AH489" i="44"/>
  <c r="AG489" i="44"/>
  <c r="AF489" i="44"/>
  <c r="AE489" i="44"/>
  <c r="AD489" i="44"/>
  <c r="AC489" i="44"/>
  <c r="AB489" i="44"/>
  <c r="AA489" i="44"/>
  <c r="Z489" i="44"/>
  <c r="Y489" i="44"/>
  <c r="X489" i="44"/>
  <c r="W489" i="44"/>
  <c r="V489" i="44"/>
  <c r="U489" i="44"/>
  <c r="T489" i="44"/>
  <c r="S489" i="44"/>
  <c r="R489" i="44"/>
  <c r="BL467" i="44"/>
  <c r="BK467" i="44"/>
  <c r="BJ467" i="44"/>
  <c r="BI467" i="44"/>
  <c r="BH467" i="44"/>
  <c r="BG467" i="44"/>
  <c r="BF467" i="44"/>
  <c r="BE467" i="44"/>
  <c r="BD467" i="44"/>
  <c r="BC467" i="44"/>
  <c r="BB467" i="44"/>
  <c r="BA467" i="44"/>
  <c r="AZ467" i="44"/>
  <c r="AY467" i="44"/>
  <c r="AX467" i="44"/>
  <c r="AW467" i="44"/>
  <c r="AV467" i="44"/>
  <c r="AU467" i="44"/>
  <c r="AT467" i="44"/>
  <c r="AS467" i="44"/>
  <c r="AR467" i="44"/>
  <c r="AQ467" i="44"/>
  <c r="AP467" i="44"/>
  <c r="AO467" i="44"/>
  <c r="AN467" i="44"/>
  <c r="AM467" i="44"/>
  <c r="AL467" i="44"/>
  <c r="AK467" i="44"/>
  <c r="AJ467" i="44"/>
  <c r="AI467" i="44"/>
  <c r="AH467" i="44"/>
  <c r="AG467" i="44"/>
  <c r="AF467" i="44"/>
  <c r="AE467" i="44"/>
  <c r="AD467" i="44"/>
  <c r="AC467" i="44"/>
  <c r="AB467" i="44"/>
  <c r="AA467" i="44"/>
  <c r="Z467" i="44"/>
  <c r="Y467" i="44"/>
  <c r="X467" i="44"/>
  <c r="W467" i="44"/>
  <c r="V467" i="44"/>
  <c r="U467" i="44"/>
  <c r="T467" i="44"/>
  <c r="S467" i="44"/>
  <c r="R467" i="44"/>
  <c r="BL466" i="44"/>
  <c r="BK466" i="44"/>
  <c r="BJ466" i="44"/>
  <c r="BI466" i="44"/>
  <c r="BH466" i="44"/>
  <c r="BG466" i="44"/>
  <c r="BF466" i="44"/>
  <c r="BE466" i="44"/>
  <c r="BD466" i="44"/>
  <c r="BC466" i="44"/>
  <c r="BB466" i="44"/>
  <c r="BA466" i="44"/>
  <c r="AZ466" i="44"/>
  <c r="AY466" i="44"/>
  <c r="AX466" i="44"/>
  <c r="AW466" i="44"/>
  <c r="AV466" i="44"/>
  <c r="AU466" i="44"/>
  <c r="AT466" i="44"/>
  <c r="AS466" i="44"/>
  <c r="AR466" i="44"/>
  <c r="AQ466" i="44"/>
  <c r="AP466" i="44"/>
  <c r="AO466" i="44"/>
  <c r="AN466" i="44"/>
  <c r="AM466" i="44"/>
  <c r="AL466" i="44"/>
  <c r="AK466" i="44"/>
  <c r="AJ466" i="44"/>
  <c r="AI466" i="44"/>
  <c r="AH466" i="44"/>
  <c r="AG466" i="44"/>
  <c r="AF466" i="44"/>
  <c r="AE466" i="44"/>
  <c r="AD466" i="44"/>
  <c r="AC466" i="44"/>
  <c r="AB466" i="44"/>
  <c r="AA466" i="44"/>
  <c r="Z466" i="44"/>
  <c r="Y466" i="44"/>
  <c r="X466" i="44"/>
  <c r="W466" i="44"/>
  <c r="V466" i="44"/>
  <c r="U466" i="44"/>
  <c r="T466" i="44"/>
  <c r="S466" i="44"/>
  <c r="R466" i="44"/>
  <c r="BL452" i="44"/>
  <c r="BK452" i="44"/>
  <c r="BJ452" i="44"/>
  <c r="BI452" i="44"/>
  <c r="BH452" i="44"/>
  <c r="BG452" i="44"/>
  <c r="BF452" i="44"/>
  <c r="BE452" i="44"/>
  <c r="BD452" i="44"/>
  <c r="BC452" i="44"/>
  <c r="BB452" i="44"/>
  <c r="BA452" i="44"/>
  <c r="AZ452" i="44"/>
  <c r="AY452" i="44"/>
  <c r="AX452" i="44"/>
  <c r="AW452" i="44"/>
  <c r="AV452" i="44"/>
  <c r="AU452" i="44"/>
  <c r="AT452" i="44"/>
  <c r="AS452" i="44"/>
  <c r="AR452" i="44"/>
  <c r="AQ452" i="44"/>
  <c r="AP452" i="44"/>
  <c r="AO452" i="44"/>
  <c r="AN452" i="44"/>
  <c r="AM452" i="44"/>
  <c r="AL452" i="44"/>
  <c r="AK452" i="44"/>
  <c r="AJ452" i="44"/>
  <c r="AI452" i="44"/>
  <c r="AH452" i="44"/>
  <c r="AG452" i="44"/>
  <c r="AF452" i="44"/>
  <c r="AE452" i="44"/>
  <c r="AD452" i="44"/>
  <c r="AC452" i="44"/>
  <c r="AB452" i="44"/>
  <c r="AA452" i="44"/>
  <c r="Z452" i="44"/>
  <c r="Y452" i="44"/>
  <c r="X452" i="44"/>
  <c r="W452" i="44"/>
  <c r="V452" i="44"/>
  <c r="U452" i="44"/>
  <c r="T452" i="44"/>
  <c r="S452" i="44"/>
  <c r="R452" i="44"/>
  <c r="BL451" i="44"/>
  <c r="BK451" i="44"/>
  <c r="BJ451" i="44"/>
  <c r="BI451" i="44"/>
  <c r="BH451" i="44"/>
  <c r="BG451" i="44"/>
  <c r="BF451" i="44"/>
  <c r="BE451" i="44"/>
  <c r="BD451" i="44"/>
  <c r="BC451" i="44"/>
  <c r="BB451" i="44"/>
  <c r="BA451" i="44"/>
  <c r="AZ451" i="44"/>
  <c r="AY451" i="44"/>
  <c r="AX451" i="44"/>
  <c r="AW451" i="44"/>
  <c r="AV451" i="44"/>
  <c r="AU451" i="44"/>
  <c r="AT451" i="44"/>
  <c r="AS451" i="44"/>
  <c r="AR451" i="44"/>
  <c r="AQ451" i="44"/>
  <c r="AP451" i="44"/>
  <c r="AO451" i="44"/>
  <c r="AN451" i="44"/>
  <c r="AM451" i="44"/>
  <c r="AL451" i="44"/>
  <c r="AK451" i="44"/>
  <c r="AJ451" i="44"/>
  <c r="AI451" i="44"/>
  <c r="AH451" i="44"/>
  <c r="AG451" i="44"/>
  <c r="AF451" i="44"/>
  <c r="AE451" i="44"/>
  <c r="AD451" i="44"/>
  <c r="AC451" i="44"/>
  <c r="AB451" i="44"/>
  <c r="AA451" i="44"/>
  <c r="Z451" i="44"/>
  <c r="Y451" i="44"/>
  <c r="X451" i="44"/>
  <c r="W451" i="44"/>
  <c r="V451" i="44"/>
  <c r="U451" i="44"/>
  <c r="T451" i="44"/>
  <c r="S451" i="44"/>
  <c r="R451" i="44"/>
  <c r="BL428" i="44"/>
  <c r="BK428" i="44"/>
  <c r="BJ428" i="44"/>
  <c r="BI428" i="44"/>
  <c r="BH428" i="44"/>
  <c r="BG428" i="44"/>
  <c r="BF428" i="44"/>
  <c r="BE428" i="44"/>
  <c r="BD428" i="44"/>
  <c r="BC428" i="44"/>
  <c r="BB428" i="44"/>
  <c r="BA428" i="44"/>
  <c r="AZ428" i="44"/>
  <c r="AY428" i="44"/>
  <c r="AX428" i="44"/>
  <c r="AW428" i="44"/>
  <c r="AV428" i="44"/>
  <c r="AU428" i="44"/>
  <c r="AT428" i="44"/>
  <c r="AS428" i="44"/>
  <c r="AR428" i="44"/>
  <c r="AQ428" i="44"/>
  <c r="AP428" i="44"/>
  <c r="AO428" i="44"/>
  <c r="AN428" i="44"/>
  <c r="AM428" i="44"/>
  <c r="AL428" i="44"/>
  <c r="AK428" i="44"/>
  <c r="AJ428" i="44"/>
  <c r="AI428" i="44"/>
  <c r="AH428" i="44"/>
  <c r="AG428" i="44"/>
  <c r="AF428" i="44"/>
  <c r="AE428" i="44"/>
  <c r="AD428" i="44"/>
  <c r="AC428" i="44"/>
  <c r="AB428" i="44"/>
  <c r="AA428" i="44"/>
  <c r="Z428" i="44"/>
  <c r="Y428" i="44"/>
  <c r="X428" i="44"/>
  <c r="W428" i="44"/>
  <c r="V428" i="44"/>
  <c r="U428" i="44"/>
  <c r="T428" i="44"/>
  <c r="S428" i="44"/>
  <c r="R428" i="44"/>
  <c r="BL427" i="44"/>
  <c r="BK427" i="44"/>
  <c r="BJ427" i="44"/>
  <c r="BI427" i="44"/>
  <c r="BH427" i="44"/>
  <c r="BG427" i="44"/>
  <c r="BF427" i="44"/>
  <c r="BE427" i="44"/>
  <c r="BD427" i="44"/>
  <c r="BC427" i="44"/>
  <c r="BB427" i="44"/>
  <c r="BA427" i="44"/>
  <c r="AZ427" i="44"/>
  <c r="AY427" i="44"/>
  <c r="AX427" i="44"/>
  <c r="AW427" i="44"/>
  <c r="AV427" i="44"/>
  <c r="AU427" i="44"/>
  <c r="AT427" i="44"/>
  <c r="AS427" i="44"/>
  <c r="AR427" i="44"/>
  <c r="AQ427" i="44"/>
  <c r="AP427" i="44"/>
  <c r="AO427" i="44"/>
  <c r="AN427" i="44"/>
  <c r="AM427" i="44"/>
  <c r="AL427" i="44"/>
  <c r="AK427" i="44"/>
  <c r="AJ427" i="44"/>
  <c r="AI427" i="44"/>
  <c r="AH427" i="44"/>
  <c r="AG427" i="44"/>
  <c r="AF427" i="44"/>
  <c r="AE427" i="44"/>
  <c r="AD427" i="44"/>
  <c r="AC427" i="44"/>
  <c r="AB427" i="44"/>
  <c r="AA427" i="44"/>
  <c r="Z427" i="44"/>
  <c r="Y427" i="44"/>
  <c r="X427" i="44"/>
  <c r="W427" i="44"/>
  <c r="V427" i="44"/>
  <c r="U427" i="44"/>
  <c r="T427" i="44"/>
  <c r="S427" i="44"/>
  <c r="R427" i="44"/>
  <c r="BL401" i="44"/>
  <c r="BK401" i="44"/>
  <c r="BJ401" i="44"/>
  <c r="BI401" i="44"/>
  <c r="BH401" i="44"/>
  <c r="BG401" i="44"/>
  <c r="BF401" i="44"/>
  <c r="BE401" i="44"/>
  <c r="BD401" i="44"/>
  <c r="BC401" i="44"/>
  <c r="BB401" i="44"/>
  <c r="BA401" i="44"/>
  <c r="AZ401" i="44"/>
  <c r="AY401" i="44"/>
  <c r="AX401" i="44"/>
  <c r="AW401" i="44"/>
  <c r="AV401" i="44"/>
  <c r="AU401" i="44"/>
  <c r="AT401" i="44"/>
  <c r="AS401" i="44"/>
  <c r="AR401" i="44"/>
  <c r="AQ401" i="44"/>
  <c r="AP401" i="44"/>
  <c r="AO401" i="44"/>
  <c r="AN401" i="44"/>
  <c r="AM401" i="44"/>
  <c r="AL401" i="44"/>
  <c r="AK401" i="44"/>
  <c r="AJ401" i="44"/>
  <c r="AI401" i="44"/>
  <c r="AH401" i="44"/>
  <c r="AG401" i="44"/>
  <c r="AF401" i="44"/>
  <c r="AE401" i="44"/>
  <c r="AD401" i="44"/>
  <c r="AC401" i="44"/>
  <c r="AB401" i="44"/>
  <c r="AA401" i="44"/>
  <c r="Z401" i="44"/>
  <c r="Y401" i="44"/>
  <c r="X401" i="44"/>
  <c r="W401" i="44"/>
  <c r="V401" i="44"/>
  <c r="U401" i="44"/>
  <c r="T401" i="44"/>
  <c r="S401" i="44"/>
  <c r="R401" i="44"/>
  <c r="BL400" i="44"/>
  <c r="BK400" i="44"/>
  <c r="BJ400" i="44"/>
  <c r="BI400" i="44"/>
  <c r="BH400" i="44"/>
  <c r="BG400" i="44"/>
  <c r="BF400" i="44"/>
  <c r="BE400" i="44"/>
  <c r="BD400" i="44"/>
  <c r="BC400" i="44"/>
  <c r="BB400" i="44"/>
  <c r="BA400" i="44"/>
  <c r="AZ400" i="44"/>
  <c r="AY400" i="44"/>
  <c r="AX400" i="44"/>
  <c r="AW400" i="44"/>
  <c r="AV400" i="44"/>
  <c r="AU400" i="44"/>
  <c r="AT400" i="44"/>
  <c r="AS400" i="44"/>
  <c r="AR400" i="44"/>
  <c r="AQ400" i="44"/>
  <c r="AP400" i="44"/>
  <c r="AO400" i="44"/>
  <c r="AN400" i="44"/>
  <c r="AM400" i="44"/>
  <c r="AL400" i="44"/>
  <c r="AK400" i="44"/>
  <c r="AJ400" i="44"/>
  <c r="AI400" i="44"/>
  <c r="AH400" i="44"/>
  <c r="AG400" i="44"/>
  <c r="AF400" i="44"/>
  <c r="AE400" i="44"/>
  <c r="AD400" i="44"/>
  <c r="AC400" i="44"/>
  <c r="AB400" i="44"/>
  <c r="AA400" i="44"/>
  <c r="Z400" i="44"/>
  <c r="Y400" i="44"/>
  <c r="X400" i="44"/>
  <c r="W400" i="44"/>
  <c r="V400" i="44"/>
  <c r="U400" i="44"/>
  <c r="T400" i="44"/>
  <c r="S400" i="44"/>
  <c r="R400" i="44"/>
  <c r="BL371" i="44"/>
  <c r="BK371" i="44"/>
  <c r="BJ371" i="44"/>
  <c r="BI371" i="44"/>
  <c r="BH371" i="44"/>
  <c r="BG371" i="44"/>
  <c r="BF371" i="44"/>
  <c r="BE371" i="44"/>
  <c r="BD371" i="44"/>
  <c r="BC371" i="44"/>
  <c r="BB371" i="44"/>
  <c r="BA371" i="44"/>
  <c r="AZ371" i="44"/>
  <c r="AY371" i="44"/>
  <c r="AX371" i="44"/>
  <c r="AW371" i="44"/>
  <c r="AV371" i="44"/>
  <c r="AU371" i="44"/>
  <c r="AT371" i="44"/>
  <c r="AS371" i="44"/>
  <c r="AR371" i="44"/>
  <c r="AQ371" i="44"/>
  <c r="AP371" i="44"/>
  <c r="AO371" i="44"/>
  <c r="AN371" i="44"/>
  <c r="AM371" i="44"/>
  <c r="AL371" i="44"/>
  <c r="AK371" i="44"/>
  <c r="AJ371" i="44"/>
  <c r="AI371" i="44"/>
  <c r="AH371" i="44"/>
  <c r="AG371" i="44"/>
  <c r="AF371" i="44"/>
  <c r="AE371" i="44"/>
  <c r="AD371" i="44"/>
  <c r="AC371" i="44"/>
  <c r="AB371" i="44"/>
  <c r="AA371" i="44"/>
  <c r="Z371" i="44"/>
  <c r="Y371" i="44"/>
  <c r="X371" i="44"/>
  <c r="W371" i="44"/>
  <c r="V371" i="44"/>
  <c r="U371" i="44"/>
  <c r="T371" i="44"/>
  <c r="S371" i="44"/>
  <c r="R371" i="44"/>
  <c r="BL370" i="44"/>
  <c r="BK370" i="44"/>
  <c r="BJ370" i="44"/>
  <c r="BI370" i="44"/>
  <c r="BH370" i="44"/>
  <c r="BG370" i="44"/>
  <c r="BF370" i="44"/>
  <c r="BE370" i="44"/>
  <c r="BD370" i="44"/>
  <c r="BC370" i="44"/>
  <c r="BB370" i="44"/>
  <c r="BA370" i="44"/>
  <c r="AZ370" i="44"/>
  <c r="AY370" i="44"/>
  <c r="AX370" i="44"/>
  <c r="AW370" i="44"/>
  <c r="AV370" i="44"/>
  <c r="AU370" i="44"/>
  <c r="AT370" i="44"/>
  <c r="AS370" i="44"/>
  <c r="AR370" i="44"/>
  <c r="AQ370" i="44"/>
  <c r="AP370" i="44"/>
  <c r="AO370" i="44"/>
  <c r="AN370" i="44"/>
  <c r="AM370" i="44"/>
  <c r="AL370" i="44"/>
  <c r="AK370" i="44"/>
  <c r="AJ370" i="44"/>
  <c r="AI370" i="44"/>
  <c r="AH370" i="44"/>
  <c r="AG370" i="44"/>
  <c r="AF370" i="44"/>
  <c r="AE370" i="44"/>
  <c r="AD370" i="44"/>
  <c r="AC370" i="44"/>
  <c r="AB370" i="44"/>
  <c r="AA370" i="44"/>
  <c r="Z370" i="44"/>
  <c r="Y370" i="44"/>
  <c r="X370" i="44"/>
  <c r="W370" i="44"/>
  <c r="V370" i="44"/>
  <c r="U370" i="44"/>
  <c r="T370" i="44"/>
  <c r="S370" i="44"/>
  <c r="R370" i="44"/>
  <c r="BL351" i="44"/>
  <c r="BK351" i="44"/>
  <c r="BJ351" i="44"/>
  <c r="BI351" i="44"/>
  <c r="BH351" i="44"/>
  <c r="BG351" i="44"/>
  <c r="BF351" i="44"/>
  <c r="BE351" i="44"/>
  <c r="BD351" i="44"/>
  <c r="BC351" i="44"/>
  <c r="BB351" i="44"/>
  <c r="BA351" i="44"/>
  <c r="AZ351" i="44"/>
  <c r="AY351" i="44"/>
  <c r="AX351" i="44"/>
  <c r="AW351" i="44"/>
  <c r="AV351" i="44"/>
  <c r="AU351" i="44"/>
  <c r="AT351" i="44"/>
  <c r="AS351" i="44"/>
  <c r="AR351" i="44"/>
  <c r="AQ351" i="44"/>
  <c r="AP351" i="44"/>
  <c r="AO351" i="44"/>
  <c r="AN351" i="44"/>
  <c r="AM351" i="44"/>
  <c r="AL351" i="44"/>
  <c r="AK351" i="44"/>
  <c r="AJ351" i="44"/>
  <c r="AI351" i="44"/>
  <c r="AH351" i="44"/>
  <c r="AG351" i="44"/>
  <c r="AF351" i="44"/>
  <c r="AE351" i="44"/>
  <c r="AD351" i="44"/>
  <c r="AC351" i="44"/>
  <c r="AB351" i="44"/>
  <c r="AA351" i="44"/>
  <c r="Z351" i="44"/>
  <c r="Y351" i="44"/>
  <c r="X351" i="44"/>
  <c r="W351" i="44"/>
  <c r="V351" i="44"/>
  <c r="U351" i="44"/>
  <c r="T351" i="44"/>
  <c r="S351" i="44"/>
  <c r="R351" i="44"/>
  <c r="BL350" i="44"/>
  <c r="BK350" i="44"/>
  <c r="BJ350" i="44"/>
  <c r="BI350" i="44"/>
  <c r="BH350" i="44"/>
  <c r="BG350" i="44"/>
  <c r="BF350" i="44"/>
  <c r="BE350" i="44"/>
  <c r="BD350" i="44"/>
  <c r="BC350" i="44"/>
  <c r="BB350" i="44"/>
  <c r="BA350" i="44"/>
  <c r="AZ350" i="44"/>
  <c r="AY350" i="44"/>
  <c r="AX350" i="44"/>
  <c r="AW350" i="44"/>
  <c r="AV350" i="44"/>
  <c r="AU350" i="44"/>
  <c r="AT350" i="44"/>
  <c r="AS350" i="44"/>
  <c r="AR350" i="44"/>
  <c r="AQ350" i="44"/>
  <c r="AP350" i="44"/>
  <c r="AO350" i="44"/>
  <c r="AN350" i="44"/>
  <c r="AM350" i="44"/>
  <c r="AL350" i="44"/>
  <c r="AK350" i="44"/>
  <c r="AJ350" i="44"/>
  <c r="AI350" i="44"/>
  <c r="AH350" i="44"/>
  <c r="AG350" i="44"/>
  <c r="AF350" i="44"/>
  <c r="AE350" i="44"/>
  <c r="AD350" i="44"/>
  <c r="AC350" i="44"/>
  <c r="AB350" i="44"/>
  <c r="AA350" i="44"/>
  <c r="Z350" i="44"/>
  <c r="Y350" i="44"/>
  <c r="X350" i="44"/>
  <c r="W350" i="44"/>
  <c r="V350" i="44"/>
  <c r="U350" i="44"/>
  <c r="T350" i="44"/>
  <c r="S350" i="44"/>
  <c r="R350" i="44"/>
  <c r="BL339" i="44"/>
  <c r="BK339" i="44"/>
  <c r="BJ339" i="44"/>
  <c r="BI339" i="44"/>
  <c r="BH339" i="44"/>
  <c r="BG339" i="44"/>
  <c r="BF339" i="44"/>
  <c r="BE339" i="44"/>
  <c r="BD339" i="44"/>
  <c r="BC339" i="44"/>
  <c r="BB339" i="44"/>
  <c r="BA339" i="44"/>
  <c r="AZ339" i="44"/>
  <c r="AY339" i="44"/>
  <c r="AX339" i="44"/>
  <c r="AW339" i="44"/>
  <c r="AV339" i="44"/>
  <c r="AU339" i="44"/>
  <c r="AT339" i="44"/>
  <c r="AS339" i="44"/>
  <c r="AR339" i="44"/>
  <c r="AQ339" i="44"/>
  <c r="AP339" i="44"/>
  <c r="AO339" i="44"/>
  <c r="AN339" i="44"/>
  <c r="AM339" i="44"/>
  <c r="AL339" i="44"/>
  <c r="AK339" i="44"/>
  <c r="AJ339" i="44"/>
  <c r="AI339" i="44"/>
  <c r="AH339" i="44"/>
  <c r="AG339" i="44"/>
  <c r="AF339" i="44"/>
  <c r="AE339" i="44"/>
  <c r="AD339" i="44"/>
  <c r="AC339" i="44"/>
  <c r="AB339" i="44"/>
  <c r="AA339" i="44"/>
  <c r="Z339" i="44"/>
  <c r="Y339" i="44"/>
  <c r="X339" i="44"/>
  <c r="W339" i="44"/>
  <c r="V339" i="44"/>
  <c r="U339" i="44"/>
  <c r="T339" i="44"/>
  <c r="S339" i="44"/>
  <c r="R339" i="44"/>
  <c r="BL338" i="44"/>
  <c r="BK338" i="44"/>
  <c r="BJ338" i="44"/>
  <c r="BI338" i="44"/>
  <c r="BH338" i="44"/>
  <c r="BG338" i="44"/>
  <c r="BF338" i="44"/>
  <c r="BE338" i="44"/>
  <c r="BD338" i="44"/>
  <c r="BC338" i="44"/>
  <c r="BB338" i="44"/>
  <c r="BA338" i="44"/>
  <c r="AZ338" i="44"/>
  <c r="AY338" i="44"/>
  <c r="AX338" i="44"/>
  <c r="AW338" i="44"/>
  <c r="AV338" i="44"/>
  <c r="AU338" i="44"/>
  <c r="AT338" i="44"/>
  <c r="AS338" i="44"/>
  <c r="AR338" i="44"/>
  <c r="AQ338" i="44"/>
  <c r="AP338" i="44"/>
  <c r="AO338" i="44"/>
  <c r="AN338" i="44"/>
  <c r="AM338" i="44"/>
  <c r="AL338" i="44"/>
  <c r="AK338" i="44"/>
  <c r="AJ338" i="44"/>
  <c r="AI338" i="44"/>
  <c r="AH338" i="44"/>
  <c r="AG338" i="44"/>
  <c r="AF338" i="44"/>
  <c r="AE338" i="44"/>
  <c r="AD338" i="44"/>
  <c r="AC338" i="44"/>
  <c r="AB338" i="44"/>
  <c r="AA338" i="44"/>
  <c r="Z338" i="44"/>
  <c r="Y338" i="44"/>
  <c r="X338" i="44"/>
  <c r="W338" i="44"/>
  <c r="V338" i="44"/>
  <c r="U338" i="44"/>
  <c r="T338" i="44"/>
  <c r="S338" i="44"/>
  <c r="R338" i="44"/>
  <c r="BL327" i="44"/>
  <c r="BK327" i="44"/>
  <c r="BJ327" i="44"/>
  <c r="BI327" i="44"/>
  <c r="BH327" i="44"/>
  <c r="BG327" i="44"/>
  <c r="BF327" i="44"/>
  <c r="BE327" i="44"/>
  <c r="BD327" i="44"/>
  <c r="BC327" i="44"/>
  <c r="BB327" i="44"/>
  <c r="BA327" i="44"/>
  <c r="AZ327" i="44"/>
  <c r="AY327" i="44"/>
  <c r="AX327" i="44"/>
  <c r="AW327" i="44"/>
  <c r="AV327" i="44"/>
  <c r="AU327" i="44"/>
  <c r="AT327" i="44"/>
  <c r="AS327" i="44"/>
  <c r="AR327" i="44"/>
  <c r="AQ327" i="44"/>
  <c r="AP327" i="44"/>
  <c r="AO327" i="44"/>
  <c r="AN327" i="44"/>
  <c r="AM327" i="44"/>
  <c r="AL327" i="44"/>
  <c r="AK327" i="44"/>
  <c r="AJ327" i="44"/>
  <c r="AI327" i="44"/>
  <c r="AH327" i="44"/>
  <c r="AG327" i="44"/>
  <c r="AF327" i="44"/>
  <c r="AE327" i="44"/>
  <c r="AD327" i="44"/>
  <c r="AC327" i="44"/>
  <c r="AB327" i="44"/>
  <c r="AA327" i="44"/>
  <c r="Z327" i="44"/>
  <c r="Y327" i="44"/>
  <c r="X327" i="44"/>
  <c r="W327" i="44"/>
  <c r="V327" i="44"/>
  <c r="U327" i="44"/>
  <c r="T327" i="44"/>
  <c r="S327" i="44"/>
  <c r="R327" i="44"/>
  <c r="BL326" i="44"/>
  <c r="BK326" i="44"/>
  <c r="BJ326" i="44"/>
  <c r="BI326" i="44"/>
  <c r="BH326" i="44"/>
  <c r="BG326" i="44"/>
  <c r="BF326" i="44"/>
  <c r="BE326" i="44"/>
  <c r="BD326" i="44"/>
  <c r="BC326" i="44"/>
  <c r="BB326" i="44"/>
  <c r="BA326" i="44"/>
  <c r="AZ326" i="44"/>
  <c r="AY326" i="44"/>
  <c r="AX326" i="44"/>
  <c r="AW326" i="44"/>
  <c r="AV326" i="44"/>
  <c r="AU326" i="44"/>
  <c r="AT326" i="44"/>
  <c r="AS326" i="44"/>
  <c r="AR326" i="44"/>
  <c r="AQ326" i="44"/>
  <c r="AP326" i="44"/>
  <c r="AO326" i="44"/>
  <c r="AN326" i="44"/>
  <c r="AM326" i="44"/>
  <c r="AL326" i="44"/>
  <c r="AK326" i="44"/>
  <c r="AJ326" i="44"/>
  <c r="AI326" i="44"/>
  <c r="AH326" i="44"/>
  <c r="AG326" i="44"/>
  <c r="AF326" i="44"/>
  <c r="AE326" i="44"/>
  <c r="AD326" i="44"/>
  <c r="AC326" i="44"/>
  <c r="AB326" i="44"/>
  <c r="AA326" i="44"/>
  <c r="Z326" i="44"/>
  <c r="Y326" i="44"/>
  <c r="X326" i="44"/>
  <c r="W326" i="44"/>
  <c r="V326" i="44"/>
  <c r="U326" i="44"/>
  <c r="T326" i="44"/>
  <c r="S326" i="44"/>
  <c r="R326" i="44"/>
  <c r="BL315" i="44"/>
  <c r="BK315" i="44"/>
  <c r="BJ315" i="44"/>
  <c r="BI315" i="44"/>
  <c r="BH315" i="44"/>
  <c r="BG315" i="44"/>
  <c r="BF315" i="44"/>
  <c r="BE315" i="44"/>
  <c r="BD315" i="44"/>
  <c r="BC315" i="44"/>
  <c r="BB315" i="44"/>
  <c r="BA315" i="44"/>
  <c r="AZ315" i="44"/>
  <c r="AY315" i="44"/>
  <c r="AX315" i="44"/>
  <c r="AW315" i="44"/>
  <c r="AV315" i="44"/>
  <c r="AU315" i="44"/>
  <c r="AT315" i="44"/>
  <c r="AS315" i="44"/>
  <c r="AR315" i="44"/>
  <c r="AQ315" i="44"/>
  <c r="AP315" i="44"/>
  <c r="AO315" i="44"/>
  <c r="AN315" i="44"/>
  <c r="AM315" i="44"/>
  <c r="AL315" i="44"/>
  <c r="AK315" i="44"/>
  <c r="AJ315" i="44"/>
  <c r="AI315" i="44"/>
  <c r="AH315" i="44"/>
  <c r="AG315" i="44"/>
  <c r="AF315" i="44"/>
  <c r="AE315" i="44"/>
  <c r="AD315" i="44"/>
  <c r="AC315" i="44"/>
  <c r="AB315" i="44"/>
  <c r="AA315" i="44"/>
  <c r="Z315" i="44"/>
  <c r="Y315" i="44"/>
  <c r="X315" i="44"/>
  <c r="W315" i="44"/>
  <c r="V315" i="44"/>
  <c r="U315" i="44"/>
  <c r="T315" i="44"/>
  <c r="S315" i="44"/>
  <c r="R315" i="44"/>
  <c r="BL314" i="44"/>
  <c r="BK314" i="44"/>
  <c r="BJ314" i="44"/>
  <c r="BI314" i="44"/>
  <c r="BH314" i="44"/>
  <c r="BG314" i="44"/>
  <c r="BF314" i="44"/>
  <c r="BE314" i="44"/>
  <c r="BD314" i="44"/>
  <c r="BC314" i="44"/>
  <c r="BB314" i="44"/>
  <c r="BA314" i="44"/>
  <c r="AZ314" i="44"/>
  <c r="AY314" i="44"/>
  <c r="AX314" i="44"/>
  <c r="AW314" i="44"/>
  <c r="AV314" i="44"/>
  <c r="AU314" i="44"/>
  <c r="AT314" i="44"/>
  <c r="AS314" i="44"/>
  <c r="AR314" i="44"/>
  <c r="AQ314" i="44"/>
  <c r="AP314" i="44"/>
  <c r="AO314" i="44"/>
  <c r="AN314" i="44"/>
  <c r="AM314" i="44"/>
  <c r="AL314" i="44"/>
  <c r="AK314" i="44"/>
  <c r="AJ314" i="44"/>
  <c r="AI314" i="44"/>
  <c r="AH314" i="44"/>
  <c r="AG314" i="44"/>
  <c r="AF314" i="44"/>
  <c r="AE314" i="44"/>
  <c r="AD314" i="44"/>
  <c r="AC314" i="44"/>
  <c r="AB314" i="44"/>
  <c r="AA314" i="44"/>
  <c r="Z314" i="44"/>
  <c r="Y314" i="44"/>
  <c r="X314" i="44"/>
  <c r="W314" i="44"/>
  <c r="V314" i="44"/>
  <c r="U314" i="44"/>
  <c r="T314" i="44"/>
  <c r="S314" i="44"/>
  <c r="R314" i="44"/>
  <c r="BL303" i="44"/>
  <c r="BK303" i="44"/>
  <c r="BJ303" i="44"/>
  <c r="BI303" i="44"/>
  <c r="BH303" i="44"/>
  <c r="BG303" i="44"/>
  <c r="BF303" i="44"/>
  <c r="BE303" i="44"/>
  <c r="BD303" i="44"/>
  <c r="BC303" i="44"/>
  <c r="BB303" i="44"/>
  <c r="BA303" i="44"/>
  <c r="AZ303" i="44"/>
  <c r="AY303" i="44"/>
  <c r="AX303" i="44"/>
  <c r="AW303" i="44"/>
  <c r="AV303" i="44"/>
  <c r="AU303" i="44"/>
  <c r="AT303" i="44"/>
  <c r="AS303" i="44"/>
  <c r="AR303" i="44"/>
  <c r="AQ303" i="44"/>
  <c r="AP303" i="44"/>
  <c r="AO303" i="44"/>
  <c r="AN303" i="44"/>
  <c r="AM303" i="44"/>
  <c r="AL303" i="44"/>
  <c r="AK303" i="44"/>
  <c r="AJ303" i="44"/>
  <c r="AI303" i="44"/>
  <c r="AH303" i="44"/>
  <c r="AG303" i="44"/>
  <c r="AF303" i="44"/>
  <c r="AE303" i="44"/>
  <c r="AD303" i="44"/>
  <c r="AC303" i="44"/>
  <c r="AB303" i="44"/>
  <c r="AA303" i="44"/>
  <c r="Z303" i="44"/>
  <c r="Y303" i="44"/>
  <c r="X303" i="44"/>
  <c r="W303" i="44"/>
  <c r="V303" i="44"/>
  <c r="U303" i="44"/>
  <c r="T303" i="44"/>
  <c r="S303" i="44"/>
  <c r="R303" i="44"/>
  <c r="BL302" i="44"/>
  <c r="BK302" i="44"/>
  <c r="BJ302" i="44"/>
  <c r="BI302" i="44"/>
  <c r="BH302" i="44"/>
  <c r="BG302" i="44"/>
  <c r="BF302" i="44"/>
  <c r="BE302" i="44"/>
  <c r="BD302" i="44"/>
  <c r="BC302" i="44"/>
  <c r="BB302" i="44"/>
  <c r="BA302" i="44"/>
  <c r="AZ302" i="44"/>
  <c r="AY302" i="44"/>
  <c r="AX302" i="44"/>
  <c r="AW302" i="44"/>
  <c r="AV302" i="44"/>
  <c r="AU302" i="44"/>
  <c r="AT302" i="44"/>
  <c r="AS302" i="44"/>
  <c r="AR302" i="44"/>
  <c r="AQ302" i="44"/>
  <c r="AP302" i="44"/>
  <c r="AO302" i="44"/>
  <c r="AN302" i="44"/>
  <c r="AM302" i="44"/>
  <c r="AL302" i="44"/>
  <c r="AK302" i="44"/>
  <c r="AJ302" i="44"/>
  <c r="AI302" i="44"/>
  <c r="AH302" i="44"/>
  <c r="AG302" i="44"/>
  <c r="AF302" i="44"/>
  <c r="AE302" i="44"/>
  <c r="AD302" i="44"/>
  <c r="AC302" i="44"/>
  <c r="AB302" i="44"/>
  <c r="AA302" i="44"/>
  <c r="Z302" i="44"/>
  <c r="Y302" i="44"/>
  <c r="X302" i="44"/>
  <c r="W302" i="44"/>
  <c r="V302" i="44"/>
  <c r="U302" i="44"/>
  <c r="T302" i="44"/>
  <c r="S302" i="44"/>
  <c r="R302" i="44"/>
  <c r="BL291" i="44"/>
  <c r="BK291" i="44"/>
  <c r="BJ291" i="44"/>
  <c r="BI291" i="44"/>
  <c r="BH291" i="44"/>
  <c r="BG291" i="44"/>
  <c r="BF291" i="44"/>
  <c r="BE291" i="44"/>
  <c r="BD291" i="44"/>
  <c r="BC291" i="44"/>
  <c r="BB291" i="44"/>
  <c r="BA291" i="44"/>
  <c r="AZ291" i="44"/>
  <c r="AY291" i="44"/>
  <c r="AX291" i="44"/>
  <c r="AW291" i="44"/>
  <c r="AV291" i="44"/>
  <c r="AU291" i="44"/>
  <c r="AT291" i="44"/>
  <c r="AS291" i="44"/>
  <c r="AR291" i="44"/>
  <c r="AQ291" i="44"/>
  <c r="AP291" i="44"/>
  <c r="AO291" i="44"/>
  <c r="AN291" i="44"/>
  <c r="AM291" i="44"/>
  <c r="AL291" i="44"/>
  <c r="AK291" i="44"/>
  <c r="AJ291" i="44"/>
  <c r="AI291" i="44"/>
  <c r="AH291" i="44"/>
  <c r="AG291" i="44"/>
  <c r="AF291" i="44"/>
  <c r="AE291" i="44"/>
  <c r="AD291" i="44"/>
  <c r="AC291" i="44"/>
  <c r="AB291" i="44"/>
  <c r="AA291" i="44"/>
  <c r="Z291" i="44"/>
  <c r="Y291" i="44"/>
  <c r="X291" i="44"/>
  <c r="W291" i="44"/>
  <c r="V291" i="44"/>
  <c r="U291" i="44"/>
  <c r="T291" i="44"/>
  <c r="S291" i="44"/>
  <c r="R291" i="44"/>
  <c r="BL290" i="44"/>
  <c r="BK290" i="44"/>
  <c r="BJ290" i="44"/>
  <c r="BI290" i="44"/>
  <c r="BH290" i="44"/>
  <c r="BG290" i="44"/>
  <c r="BF290" i="44"/>
  <c r="BE290" i="44"/>
  <c r="BD290" i="44"/>
  <c r="BC290" i="44"/>
  <c r="BB290" i="44"/>
  <c r="BA290" i="44"/>
  <c r="AZ290" i="44"/>
  <c r="AY290" i="44"/>
  <c r="AX290" i="44"/>
  <c r="AW290" i="44"/>
  <c r="AV290" i="44"/>
  <c r="AU290" i="44"/>
  <c r="AT290" i="44"/>
  <c r="AS290" i="44"/>
  <c r="AR290" i="44"/>
  <c r="AQ290" i="44"/>
  <c r="AP290" i="44"/>
  <c r="AO290" i="44"/>
  <c r="AN290" i="44"/>
  <c r="AM290" i="44"/>
  <c r="AL290" i="44"/>
  <c r="AK290" i="44"/>
  <c r="AJ290" i="44"/>
  <c r="AI290" i="44"/>
  <c r="AH290" i="44"/>
  <c r="AG290" i="44"/>
  <c r="AF290" i="44"/>
  <c r="AE290" i="44"/>
  <c r="AD290" i="44"/>
  <c r="AC290" i="44"/>
  <c r="AB290" i="44"/>
  <c r="AA290" i="44"/>
  <c r="Z290" i="44"/>
  <c r="Y290" i="44"/>
  <c r="X290" i="44"/>
  <c r="W290" i="44"/>
  <c r="V290" i="44"/>
  <c r="U290" i="44"/>
  <c r="T290" i="44"/>
  <c r="S290" i="44"/>
  <c r="R290" i="44"/>
  <c r="BL279" i="44"/>
  <c r="BK279" i="44"/>
  <c r="BJ279" i="44"/>
  <c r="BI279" i="44"/>
  <c r="BH279" i="44"/>
  <c r="BG279" i="44"/>
  <c r="BF279" i="44"/>
  <c r="BE279" i="44"/>
  <c r="BD279" i="44"/>
  <c r="BC279" i="44"/>
  <c r="BB279" i="44"/>
  <c r="BA279" i="44"/>
  <c r="AZ279" i="44"/>
  <c r="AY279" i="44"/>
  <c r="AX279" i="44"/>
  <c r="AW279" i="44"/>
  <c r="AV279" i="44"/>
  <c r="AU279" i="44"/>
  <c r="AT279" i="44"/>
  <c r="AS279" i="44"/>
  <c r="AR279" i="44"/>
  <c r="AQ279" i="44"/>
  <c r="AP279" i="44"/>
  <c r="AO279" i="44"/>
  <c r="AN279" i="44"/>
  <c r="AM279" i="44"/>
  <c r="AL279" i="44"/>
  <c r="AK279" i="44"/>
  <c r="AJ279" i="44"/>
  <c r="AI279" i="44"/>
  <c r="AH279" i="44"/>
  <c r="AG279" i="44"/>
  <c r="AF279" i="44"/>
  <c r="AE279" i="44"/>
  <c r="AD279" i="44"/>
  <c r="AC279" i="44"/>
  <c r="AB279" i="44"/>
  <c r="AA279" i="44"/>
  <c r="Z279" i="44"/>
  <c r="Y279" i="44"/>
  <c r="X279" i="44"/>
  <c r="W279" i="44"/>
  <c r="V279" i="44"/>
  <c r="U279" i="44"/>
  <c r="T279" i="44"/>
  <c r="S279" i="44"/>
  <c r="R279" i="44"/>
  <c r="BL278" i="44"/>
  <c r="BK278" i="44"/>
  <c r="BJ278" i="44"/>
  <c r="BI278" i="44"/>
  <c r="BH278" i="44"/>
  <c r="BG278" i="44"/>
  <c r="BF278" i="44"/>
  <c r="BE278" i="44"/>
  <c r="BD278" i="44"/>
  <c r="BC278" i="44"/>
  <c r="BB278" i="44"/>
  <c r="BA278" i="44"/>
  <c r="AZ278" i="44"/>
  <c r="AY278" i="44"/>
  <c r="AX278" i="44"/>
  <c r="AW278" i="44"/>
  <c r="AV278" i="44"/>
  <c r="AU278" i="44"/>
  <c r="AT278" i="44"/>
  <c r="AS278" i="44"/>
  <c r="AR278" i="44"/>
  <c r="AQ278" i="44"/>
  <c r="AP278" i="44"/>
  <c r="AO278" i="44"/>
  <c r="AN278" i="44"/>
  <c r="AM278" i="44"/>
  <c r="AL278" i="44"/>
  <c r="AK278" i="44"/>
  <c r="AJ278" i="44"/>
  <c r="AI278" i="44"/>
  <c r="AH278" i="44"/>
  <c r="AG278" i="44"/>
  <c r="AF278" i="44"/>
  <c r="AE278" i="44"/>
  <c r="AD278" i="44"/>
  <c r="AC278" i="44"/>
  <c r="AB278" i="44"/>
  <c r="AA278" i="44"/>
  <c r="Z278" i="44"/>
  <c r="Y278" i="44"/>
  <c r="X278" i="44"/>
  <c r="W278" i="44"/>
  <c r="V278" i="44"/>
  <c r="U278" i="44"/>
  <c r="T278" i="44"/>
  <c r="S278" i="44"/>
  <c r="R278" i="44"/>
  <c r="BL267" i="44"/>
  <c r="BK267" i="44"/>
  <c r="BJ267" i="44"/>
  <c r="BI267" i="44"/>
  <c r="BH267" i="44"/>
  <c r="BG267" i="44"/>
  <c r="BF267" i="44"/>
  <c r="BE267" i="44"/>
  <c r="BD267" i="44"/>
  <c r="BC267" i="44"/>
  <c r="BB267" i="44"/>
  <c r="BA267" i="44"/>
  <c r="AZ267" i="44"/>
  <c r="AY267" i="44"/>
  <c r="AX267" i="44"/>
  <c r="AW267" i="44"/>
  <c r="AV267" i="44"/>
  <c r="AU267" i="44"/>
  <c r="AT267" i="44"/>
  <c r="AS267" i="44"/>
  <c r="AR267" i="44"/>
  <c r="AQ267" i="44"/>
  <c r="AP267" i="44"/>
  <c r="AO267" i="44"/>
  <c r="AN267" i="44"/>
  <c r="AM267" i="44"/>
  <c r="AL267" i="44"/>
  <c r="AK267" i="44"/>
  <c r="AJ267" i="44"/>
  <c r="AI267" i="44"/>
  <c r="AH267" i="44"/>
  <c r="AG267" i="44"/>
  <c r="AF267" i="44"/>
  <c r="AE267" i="44"/>
  <c r="AD267" i="44"/>
  <c r="AC267" i="44"/>
  <c r="AB267" i="44"/>
  <c r="AA267" i="44"/>
  <c r="Z267" i="44"/>
  <c r="Y267" i="44"/>
  <c r="X267" i="44"/>
  <c r="W267" i="44"/>
  <c r="V267" i="44"/>
  <c r="U267" i="44"/>
  <c r="T267" i="44"/>
  <c r="S267" i="44"/>
  <c r="R267" i="44"/>
  <c r="BL266" i="44"/>
  <c r="BK266" i="44"/>
  <c r="BJ266" i="44"/>
  <c r="BI266" i="44"/>
  <c r="BH266" i="44"/>
  <c r="BG266" i="44"/>
  <c r="BF266" i="44"/>
  <c r="BE266" i="44"/>
  <c r="BD266" i="44"/>
  <c r="BC266" i="44"/>
  <c r="BB266" i="44"/>
  <c r="BA266" i="44"/>
  <c r="AZ266" i="44"/>
  <c r="AY266" i="44"/>
  <c r="AX266" i="44"/>
  <c r="AW266" i="44"/>
  <c r="AV266" i="44"/>
  <c r="AU266" i="44"/>
  <c r="AT266" i="44"/>
  <c r="AS266" i="44"/>
  <c r="AR266" i="44"/>
  <c r="AQ266" i="44"/>
  <c r="AP266" i="44"/>
  <c r="AO266" i="44"/>
  <c r="AN266" i="44"/>
  <c r="AM266" i="44"/>
  <c r="AL266" i="44"/>
  <c r="AK266" i="44"/>
  <c r="AJ266" i="44"/>
  <c r="AI266" i="44"/>
  <c r="AH266" i="44"/>
  <c r="AG266" i="44"/>
  <c r="AF266" i="44"/>
  <c r="AE266" i="44"/>
  <c r="AD266" i="44"/>
  <c r="AC266" i="44"/>
  <c r="AB266" i="44"/>
  <c r="AA266" i="44"/>
  <c r="Z266" i="44"/>
  <c r="Y266" i="44"/>
  <c r="X266" i="44"/>
  <c r="W266" i="44"/>
  <c r="V266" i="44"/>
  <c r="U266" i="44"/>
  <c r="T266" i="44"/>
  <c r="S266" i="44"/>
  <c r="R266" i="44"/>
  <c r="BL255" i="44"/>
  <c r="BK255" i="44"/>
  <c r="BJ255" i="44"/>
  <c r="BI255" i="44"/>
  <c r="BH255" i="44"/>
  <c r="BG255" i="44"/>
  <c r="BF255" i="44"/>
  <c r="BE255" i="44"/>
  <c r="BD255" i="44"/>
  <c r="BC255" i="44"/>
  <c r="BB255" i="44"/>
  <c r="BA255" i="44"/>
  <c r="AZ255" i="44"/>
  <c r="AY255" i="44"/>
  <c r="AX255" i="44"/>
  <c r="AW255" i="44"/>
  <c r="AV255" i="44"/>
  <c r="AU255" i="44"/>
  <c r="AT255" i="44"/>
  <c r="AS255" i="44"/>
  <c r="AR255" i="44"/>
  <c r="AQ255" i="44"/>
  <c r="AP255" i="44"/>
  <c r="AO255" i="44"/>
  <c r="AN255" i="44"/>
  <c r="AM255" i="44"/>
  <c r="AL255" i="44"/>
  <c r="AK255" i="44"/>
  <c r="AJ255" i="44"/>
  <c r="AI255" i="44"/>
  <c r="AH255" i="44"/>
  <c r="AG255" i="44"/>
  <c r="AF255" i="44"/>
  <c r="AE255" i="44"/>
  <c r="AD255" i="44"/>
  <c r="AC255" i="44"/>
  <c r="AB255" i="44"/>
  <c r="AA255" i="44"/>
  <c r="Z255" i="44"/>
  <c r="Y255" i="44"/>
  <c r="X255" i="44"/>
  <c r="W255" i="44"/>
  <c r="V255" i="44"/>
  <c r="U255" i="44"/>
  <c r="T255" i="44"/>
  <c r="S255" i="44"/>
  <c r="R255" i="44"/>
  <c r="BL254" i="44"/>
  <c r="BK254" i="44"/>
  <c r="BJ254" i="44"/>
  <c r="BI254" i="44"/>
  <c r="BH254" i="44"/>
  <c r="BG254" i="44"/>
  <c r="BF254" i="44"/>
  <c r="BE254" i="44"/>
  <c r="BD254" i="44"/>
  <c r="BC254" i="44"/>
  <c r="BB254" i="44"/>
  <c r="BA254" i="44"/>
  <c r="AZ254" i="44"/>
  <c r="AY254" i="44"/>
  <c r="AX254" i="44"/>
  <c r="AW254" i="44"/>
  <c r="AV254" i="44"/>
  <c r="AU254" i="44"/>
  <c r="AT254" i="44"/>
  <c r="AS254" i="44"/>
  <c r="AR254" i="44"/>
  <c r="AQ254" i="44"/>
  <c r="AP254" i="44"/>
  <c r="AO254" i="44"/>
  <c r="AN254" i="44"/>
  <c r="AM254" i="44"/>
  <c r="AL254" i="44"/>
  <c r="AK254" i="44"/>
  <c r="AJ254" i="44"/>
  <c r="AI254" i="44"/>
  <c r="AH254" i="44"/>
  <c r="AG254" i="44"/>
  <c r="AF254" i="44"/>
  <c r="AE254" i="44"/>
  <c r="AD254" i="44"/>
  <c r="AC254" i="44"/>
  <c r="AB254" i="44"/>
  <c r="AA254" i="44"/>
  <c r="Z254" i="44"/>
  <c r="Y254" i="44"/>
  <c r="X254" i="44"/>
  <c r="W254" i="44"/>
  <c r="V254" i="44"/>
  <c r="U254" i="44"/>
  <c r="T254" i="44"/>
  <c r="S254" i="44"/>
  <c r="R254" i="44"/>
  <c r="BL243" i="44"/>
  <c r="BK243" i="44"/>
  <c r="BJ243" i="44"/>
  <c r="BI243" i="44"/>
  <c r="BH243" i="44"/>
  <c r="BG243" i="44"/>
  <c r="BF243" i="44"/>
  <c r="BE243" i="44"/>
  <c r="BD243" i="44"/>
  <c r="BC243" i="44"/>
  <c r="BB243" i="44"/>
  <c r="BA243" i="44"/>
  <c r="AZ243" i="44"/>
  <c r="AY243" i="44"/>
  <c r="AX243" i="44"/>
  <c r="AW243" i="44"/>
  <c r="AV243" i="44"/>
  <c r="AU243" i="44"/>
  <c r="AT243" i="44"/>
  <c r="AS243" i="44"/>
  <c r="AR243" i="44"/>
  <c r="AQ243" i="44"/>
  <c r="AP243" i="44"/>
  <c r="AO243" i="44"/>
  <c r="AN243" i="44"/>
  <c r="AM243" i="44"/>
  <c r="AL243" i="44"/>
  <c r="AK243" i="44"/>
  <c r="AJ243" i="44"/>
  <c r="AI243" i="44"/>
  <c r="AH243" i="44"/>
  <c r="AG243" i="44"/>
  <c r="AF243" i="44"/>
  <c r="AE243" i="44"/>
  <c r="AD243" i="44"/>
  <c r="AC243" i="44"/>
  <c r="AB243" i="44"/>
  <c r="AA243" i="44"/>
  <c r="Z243" i="44"/>
  <c r="Y243" i="44"/>
  <c r="X243" i="44"/>
  <c r="W243" i="44"/>
  <c r="V243" i="44"/>
  <c r="U243" i="44"/>
  <c r="T243" i="44"/>
  <c r="S243" i="44"/>
  <c r="R243" i="44"/>
  <c r="BL242" i="44"/>
  <c r="BK242" i="44"/>
  <c r="BJ242" i="44"/>
  <c r="BI242" i="44"/>
  <c r="BH242" i="44"/>
  <c r="BG242" i="44"/>
  <c r="BF242" i="44"/>
  <c r="BE242" i="44"/>
  <c r="BD242" i="44"/>
  <c r="BC242" i="44"/>
  <c r="BB242" i="44"/>
  <c r="BA242" i="44"/>
  <c r="AZ242" i="44"/>
  <c r="AY242" i="44"/>
  <c r="AX242" i="44"/>
  <c r="AW242" i="44"/>
  <c r="AV242" i="44"/>
  <c r="AU242" i="44"/>
  <c r="AT242" i="44"/>
  <c r="AS242" i="44"/>
  <c r="AR242" i="44"/>
  <c r="AQ242" i="44"/>
  <c r="AP242" i="44"/>
  <c r="AO242" i="44"/>
  <c r="AN242" i="44"/>
  <c r="AM242" i="44"/>
  <c r="AL242" i="44"/>
  <c r="AK242" i="44"/>
  <c r="AJ242" i="44"/>
  <c r="AI242" i="44"/>
  <c r="AH242" i="44"/>
  <c r="AG242" i="44"/>
  <c r="AF242" i="44"/>
  <c r="AE242" i="44"/>
  <c r="AD242" i="44"/>
  <c r="AC242" i="44"/>
  <c r="AB242" i="44"/>
  <c r="AA242" i="44"/>
  <c r="Z242" i="44"/>
  <c r="Y242" i="44"/>
  <c r="X242" i="44"/>
  <c r="W242" i="44"/>
  <c r="V242" i="44"/>
  <c r="U242" i="44"/>
  <c r="T242" i="44"/>
  <c r="S242" i="44"/>
  <c r="R242" i="44"/>
  <c r="BL231" i="44"/>
  <c r="BK231" i="44"/>
  <c r="BJ231" i="44"/>
  <c r="BI231" i="44"/>
  <c r="BH231" i="44"/>
  <c r="BG231" i="44"/>
  <c r="BF231" i="44"/>
  <c r="BE231" i="44"/>
  <c r="BD231" i="44"/>
  <c r="BC231" i="44"/>
  <c r="BB231" i="44"/>
  <c r="BA231" i="44"/>
  <c r="AZ231" i="44"/>
  <c r="AY231" i="44"/>
  <c r="AX231" i="44"/>
  <c r="AW231" i="44"/>
  <c r="AV231" i="44"/>
  <c r="AU231" i="44"/>
  <c r="AT231" i="44"/>
  <c r="AS231" i="44"/>
  <c r="AR231" i="44"/>
  <c r="AQ231" i="44"/>
  <c r="AP231" i="44"/>
  <c r="AO231" i="44"/>
  <c r="AN231" i="44"/>
  <c r="AM231" i="44"/>
  <c r="AL231" i="44"/>
  <c r="AK231" i="44"/>
  <c r="AJ231" i="44"/>
  <c r="AI231" i="44"/>
  <c r="AH231" i="44"/>
  <c r="AG231" i="44"/>
  <c r="AF231" i="44"/>
  <c r="AE231" i="44"/>
  <c r="AD231" i="44"/>
  <c r="AC231" i="44"/>
  <c r="AB231" i="44"/>
  <c r="AA231" i="44"/>
  <c r="Z231" i="44"/>
  <c r="Y231" i="44"/>
  <c r="X231" i="44"/>
  <c r="W231" i="44"/>
  <c r="V231" i="44"/>
  <c r="U231" i="44"/>
  <c r="T231" i="44"/>
  <c r="S231" i="44"/>
  <c r="R231" i="44"/>
  <c r="BL230" i="44"/>
  <c r="BK230" i="44"/>
  <c r="BJ230" i="44"/>
  <c r="BI230" i="44"/>
  <c r="BH230" i="44"/>
  <c r="BG230" i="44"/>
  <c r="BF230" i="44"/>
  <c r="BE230" i="44"/>
  <c r="BD230" i="44"/>
  <c r="BC230" i="44"/>
  <c r="BB230" i="44"/>
  <c r="BA230" i="44"/>
  <c r="AZ230" i="44"/>
  <c r="AY230" i="44"/>
  <c r="AX230" i="44"/>
  <c r="AW230" i="44"/>
  <c r="AV230" i="44"/>
  <c r="AU230" i="44"/>
  <c r="AT230" i="44"/>
  <c r="AS230" i="44"/>
  <c r="AR230" i="44"/>
  <c r="AQ230" i="44"/>
  <c r="AP230" i="44"/>
  <c r="AO230" i="44"/>
  <c r="AN230" i="44"/>
  <c r="AM230" i="44"/>
  <c r="AL230" i="44"/>
  <c r="AK230" i="44"/>
  <c r="AJ230" i="44"/>
  <c r="AI230" i="44"/>
  <c r="AH230" i="44"/>
  <c r="AG230" i="44"/>
  <c r="AF230" i="44"/>
  <c r="AE230" i="44"/>
  <c r="AD230" i="44"/>
  <c r="AC230" i="44"/>
  <c r="AB230" i="44"/>
  <c r="AA230" i="44"/>
  <c r="Z230" i="44"/>
  <c r="Y230" i="44"/>
  <c r="X230" i="44"/>
  <c r="W230" i="44"/>
  <c r="V230" i="44"/>
  <c r="U230" i="44"/>
  <c r="T230" i="44"/>
  <c r="S230" i="44"/>
  <c r="R230" i="44"/>
  <c r="BL219" i="44"/>
  <c r="BK219" i="44"/>
  <c r="BJ219" i="44"/>
  <c r="BI219" i="44"/>
  <c r="BH219" i="44"/>
  <c r="BG219" i="44"/>
  <c r="BF219" i="44"/>
  <c r="BE219" i="44"/>
  <c r="BD219" i="44"/>
  <c r="BC219" i="44"/>
  <c r="BB219" i="44"/>
  <c r="BA219" i="44"/>
  <c r="AZ219" i="44"/>
  <c r="AY219" i="44"/>
  <c r="AX219" i="44"/>
  <c r="AW219" i="44"/>
  <c r="AV219" i="44"/>
  <c r="AU219" i="44"/>
  <c r="AT219" i="44"/>
  <c r="AS219" i="44"/>
  <c r="AR219" i="44"/>
  <c r="AQ219" i="44"/>
  <c r="AP219" i="44"/>
  <c r="AO219" i="44"/>
  <c r="AN219" i="44"/>
  <c r="AM219" i="44"/>
  <c r="AL219" i="44"/>
  <c r="AK219" i="44"/>
  <c r="AJ219" i="44"/>
  <c r="AI219" i="44"/>
  <c r="AH219" i="44"/>
  <c r="AG219" i="44"/>
  <c r="AF219" i="44"/>
  <c r="AE219" i="44"/>
  <c r="AD219" i="44"/>
  <c r="AC219" i="44"/>
  <c r="AB219" i="44"/>
  <c r="AA219" i="44"/>
  <c r="Z219" i="44"/>
  <c r="Y219" i="44"/>
  <c r="X219" i="44"/>
  <c r="W219" i="44"/>
  <c r="V219" i="44"/>
  <c r="U219" i="44"/>
  <c r="T219" i="44"/>
  <c r="S219" i="44"/>
  <c r="R219" i="44"/>
  <c r="BL218" i="44"/>
  <c r="BK218" i="44"/>
  <c r="BJ218" i="44"/>
  <c r="BI218" i="44"/>
  <c r="BH218" i="44"/>
  <c r="BG218" i="44"/>
  <c r="BF218" i="44"/>
  <c r="BE218" i="44"/>
  <c r="BD218" i="44"/>
  <c r="BC218" i="44"/>
  <c r="BB218" i="44"/>
  <c r="BA218" i="44"/>
  <c r="AZ218" i="44"/>
  <c r="AY218" i="44"/>
  <c r="AX218" i="44"/>
  <c r="AW218" i="44"/>
  <c r="AV218" i="44"/>
  <c r="AU218" i="44"/>
  <c r="AT218" i="44"/>
  <c r="AS218" i="44"/>
  <c r="AR218" i="44"/>
  <c r="AQ218" i="44"/>
  <c r="AP218" i="44"/>
  <c r="AO218" i="44"/>
  <c r="AN218" i="44"/>
  <c r="AM218" i="44"/>
  <c r="AL218" i="44"/>
  <c r="AK218" i="44"/>
  <c r="AJ218" i="44"/>
  <c r="AI218" i="44"/>
  <c r="AH218" i="44"/>
  <c r="AG218" i="44"/>
  <c r="AF218" i="44"/>
  <c r="AE218" i="44"/>
  <c r="AD218" i="44"/>
  <c r="AC218" i="44"/>
  <c r="AB218" i="44"/>
  <c r="AA218" i="44"/>
  <c r="Z218" i="44"/>
  <c r="Y218" i="44"/>
  <c r="X218" i="44"/>
  <c r="W218" i="44"/>
  <c r="V218" i="44"/>
  <c r="U218" i="44"/>
  <c r="T218" i="44"/>
  <c r="S218" i="44"/>
  <c r="R218" i="44"/>
  <c r="BL207" i="44"/>
  <c r="BK207" i="44"/>
  <c r="BJ207" i="44"/>
  <c r="BI207" i="44"/>
  <c r="BH207" i="44"/>
  <c r="BG207" i="44"/>
  <c r="BF207" i="44"/>
  <c r="BE207" i="44"/>
  <c r="BD207" i="44"/>
  <c r="BC207" i="44"/>
  <c r="BB207" i="44"/>
  <c r="BA207" i="44"/>
  <c r="AZ207" i="44"/>
  <c r="AY207" i="44"/>
  <c r="AX207" i="44"/>
  <c r="AW207" i="44"/>
  <c r="AV207" i="44"/>
  <c r="AU207" i="44"/>
  <c r="AT207" i="44"/>
  <c r="AS207" i="44"/>
  <c r="AR207" i="44"/>
  <c r="AQ207" i="44"/>
  <c r="AP207" i="44"/>
  <c r="AO207" i="44"/>
  <c r="AN207" i="44"/>
  <c r="AM207" i="44"/>
  <c r="AL207" i="44"/>
  <c r="AK207" i="44"/>
  <c r="AJ207" i="44"/>
  <c r="AI207" i="44"/>
  <c r="AH207" i="44"/>
  <c r="AG207" i="44"/>
  <c r="AF207" i="44"/>
  <c r="AE207" i="44"/>
  <c r="AD207" i="44"/>
  <c r="AC207" i="44"/>
  <c r="AB207" i="44"/>
  <c r="AA207" i="44"/>
  <c r="Z207" i="44"/>
  <c r="Y207" i="44"/>
  <c r="X207" i="44"/>
  <c r="W207" i="44"/>
  <c r="V207" i="44"/>
  <c r="U207" i="44"/>
  <c r="T207" i="44"/>
  <c r="S207" i="44"/>
  <c r="R207" i="44"/>
  <c r="BL206" i="44"/>
  <c r="BK206" i="44"/>
  <c r="BJ206" i="44"/>
  <c r="BI206" i="44"/>
  <c r="BH206" i="44"/>
  <c r="BG206" i="44"/>
  <c r="BF206" i="44"/>
  <c r="BE206" i="44"/>
  <c r="BD206" i="44"/>
  <c r="BC206" i="44"/>
  <c r="BB206" i="44"/>
  <c r="BA206" i="44"/>
  <c r="AZ206" i="44"/>
  <c r="AY206" i="44"/>
  <c r="AX206" i="44"/>
  <c r="AW206" i="44"/>
  <c r="AV206" i="44"/>
  <c r="AU206" i="44"/>
  <c r="AT206" i="44"/>
  <c r="AS206" i="44"/>
  <c r="AR206" i="44"/>
  <c r="AQ206" i="44"/>
  <c r="AP206" i="44"/>
  <c r="AO206" i="44"/>
  <c r="AN206" i="44"/>
  <c r="AM206" i="44"/>
  <c r="AL206" i="44"/>
  <c r="AK206" i="44"/>
  <c r="AJ206" i="44"/>
  <c r="AI206" i="44"/>
  <c r="AH206" i="44"/>
  <c r="AG206" i="44"/>
  <c r="AF206" i="44"/>
  <c r="AE206" i="44"/>
  <c r="AD206" i="44"/>
  <c r="AC206" i="44"/>
  <c r="AB206" i="44"/>
  <c r="AA206" i="44"/>
  <c r="Z206" i="44"/>
  <c r="Y206" i="44"/>
  <c r="X206" i="44"/>
  <c r="W206" i="44"/>
  <c r="V206" i="44"/>
  <c r="U206" i="44"/>
  <c r="T206" i="44"/>
  <c r="S206" i="44"/>
  <c r="R206" i="44"/>
  <c r="BL195" i="44"/>
  <c r="BK195" i="44"/>
  <c r="BJ195" i="44"/>
  <c r="BI195" i="44"/>
  <c r="BH195" i="44"/>
  <c r="BG195" i="44"/>
  <c r="BF195" i="44"/>
  <c r="BE195" i="44"/>
  <c r="BD195" i="44"/>
  <c r="BC195" i="44"/>
  <c r="BB195" i="44"/>
  <c r="BA195" i="44"/>
  <c r="AZ195" i="44"/>
  <c r="AY195" i="44"/>
  <c r="AX195" i="44"/>
  <c r="AW195" i="44"/>
  <c r="AV195" i="44"/>
  <c r="AU195" i="44"/>
  <c r="AT195" i="44"/>
  <c r="AS195" i="44"/>
  <c r="AR195" i="44"/>
  <c r="AQ195" i="44"/>
  <c r="AP195" i="44"/>
  <c r="AO195" i="44"/>
  <c r="AN195" i="44"/>
  <c r="AM195" i="44"/>
  <c r="AL195" i="44"/>
  <c r="AK195" i="44"/>
  <c r="AJ195" i="44"/>
  <c r="AI195" i="44"/>
  <c r="AH195" i="44"/>
  <c r="AG195" i="44"/>
  <c r="AF195" i="44"/>
  <c r="AE195" i="44"/>
  <c r="AD195" i="44"/>
  <c r="AC195" i="44"/>
  <c r="AB195" i="44"/>
  <c r="AA195" i="44"/>
  <c r="Z195" i="44"/>
  <c r="Y195" i="44"/>
  <c r="X195" i="44"/>
  <c r="W195" i="44"/>
  <c r="V195" i="44"/>
  <c r="U195" i="44"/>
  <c r="T195" i="44"/>
  <c r="S195" i="44"/>
  <c r="R195" i="44"/>
  <c r="BL194" i="44"/>
  <c r="BK194" i="44"/>
  <c r="BJ194" i="44"/>
  <c r="BI194" i="44"/>
  <c r="BH194" i="44"/>
  <c r="BG194" i="44"/>
  <c r="BF194" i="44"/>
  <c r="BE194" i="44"/>
  <c r="BD194" i="44"/>
  <c r="BC194" i="44"/>
  <c r="BB194" i="44"/>
  <c r="BA194" i="44"/>
  <c r="AZ194" i="44"/>
  <c r="AY194" i="44"/>
  <c r="AX194" i="44"/>
  <c r="AW194" i="44"/>
  <c r="AV194" i="44"/>
  <c r="AU194" i="44"/>
  <c r="AT194" i="44"/>
  <c r="AS194" i="44"/>
  <c r="AR194" i="44"/>
  <c r="AQ194" i="44"/>
  <c r="AP194" i="44"/>
  <c r="AO194" i="44"/>
  <c r="AN194" i="44"/>
  <c r="AM194" i="44"/>
  <c r="AL194" i="44"/>
  <c r="AK194" i="44"/>
  <c r="AJ194" i="44"/>
  <c r="AI194" i="44"/>
  <c r="AH194" i="44"/>
  <c r="AG194" i="44"/>
  <c r="AF194" i="44"/>
  <c r="AE194" i="44"/>
  <c r="AD194" i="44"/>
  <c r="AC194" i="44"/>
  <c r="AB194" i="44"/>
  <c r="AA194" i="44"/>
  <c r="Z194" i="44"/>
  <c r="Y194" i="44"/>
  <c r="X194" i="44"/>
  <c r="W194" i="44"/>
  <c r="V194" i="44"/>
  <c r="U194" i="44"/>
  <c r="T194" i="44"/>
  <c r="S194" i="44"/>
  <c r="R194" i="44"/>
  <c r="BL183" i="44"/>
  <c r="BK183" i="44"/>
  <c r="BJ183" i="44"/>
  <c r="BI183" i="44"/>
  <c r="BH183" i="44"/>
  <c r="BG183" i="44"/>
  <c r="BF183" i="44"/>
  <c r="BE183" i="44"/>
  <c r="BD183" i="44"/>
  <c r="BC183" i="44"/>
  <c r="BB183" i="44"/>
  <c r="BA183" i="44"/>
  <c r="AZ183" i="44"/>
  <c r="AY183" i="44"/>
  <c r="AX183" i="44"/>
  <c r="AW183" i="44"/>
  <c r="AV183" i="44"/>
  <c r="AU183" i="44"/>
  <c r="AT183" i="44"/>
  <c r="AS183" i="44"/>
  <c r="AR183" i="44"/>
  <c r="AQ183" i="44"/>
  <c r="AP183" i="44"/>
  <c r="AO183" i="44"/>
  <c r="AN183" i="44"/>
  <c r="AM183" i="44"/>
  <c r="AL183" i="44"/>
  <c r="AK183" i="44"/>
  <c r="AJ183" i="44"/>
  <c r="AI183" i="44"/>
  <c r="AH183" i="44"/>
  <c r="AG183" i="44"/>
  <c r="AF183" i="44"/>
  <c r="AE183" i="44"/>
  <c r="AD183" i="44"/>
  <c r="AC183" i="44"/>
  <c r="AB183" i="44"/>
  <c r="AA183" i="44"/>
  <c r="Z183" i="44"/>
  <c r="Y183" i="44"/>
  <c r="X183" i="44"/>
  <c r="W183" i="44"/>
  <c r="V183" i="44"/>
  <c r="U183" i="44"/>
  <c r="T183" i="44"/>
  <c r="S183" i="44"/>
  <c r="R183" i="44"/>
  <c r="BL182" i="44"/>
  <c r="BK182" i="44"/>
  <c r="BJ182" i="44"/>
  <c r="BI182" i="44"/>
  <c r="BH182" i="44"/>
  <c r="BG182" i="44"/>
  <c r="BF182" i="44"/>
  <c r="BE182" i="44"/>
  <c r="BD182" i="44"/>
  <c r="BC182" i="44"/>
  <c r="BB182" i="44"/>
  <c r="BA182" i="44"/>
  <c r="AZ182" i="44"/>
  <c r="AY182" i="44"/>
  <c r="AX182" i="44"/>
  <c r="AW182" i="44"/>
  <c r="AV182" i="44"/>
  <c r="AU182" i="44"/>
  <c r="AT182" i="44"/>
  <c r="AS182" i="44"/>
  <c r="AR182" i="44"/>
  <c r="AQ182" i="44"/>
  <c r="AP182" i="44"/>
  <c r="AO182" i="44"/>
  <c r="AN182" i="44"/>
  <c r="AM182" i="44"/>
  <c r="AL182" i="44"/>
  <c r="AK182" i="44"/>
  <c r="AJ182" i="44"/>
  <c r="AI182" i="44"/>
  <c r="AH182" i="44"/>
  <c r="AG182" i="44"/>
  <c r="AF182" i="44"/>
  <c r="AE182" i="44"/>
  <c r="AD182" i="44"/>
  <c r="AC182" i="44"/>
  <c r="AB182" i="44"/>
  <c r="AA182" i="44"/>
  <c r="Z182" i="44"/>
  <c r="Y182" i="44"/>
  <c r="X182" i="44"/>
  <c r="W182" i="44"/>
  <c r="V182" i="44"/>
  <c r="U182" i="44"/>
  <c r="T182" i="44"/>
  <c r="S182" i="44"/>
  <c r="R182" i="44"/>
  <c r="BL171" i="44"/>
  <c r="BK171" i="44"/>
  <c r="BJ171" i="44"/>
  <c r="BI171" i="44"/>
  <c r="BH171" i="44"/>
  <c r="BG171" i="44"/>
  <c r="BF171" i="44"/>
  <c r="BE171" i="44"/>
  <c r="BD171" i="44"/>
  <c r="BC171" i="44"/>
  <c r="BB171" i="44"/>
  <c r="BA171" i="44"/>
  <c r="AZ171" i="44"/>
  <c r="AY171" i="44"/>
  <c r="AX171" i="44"/>
  <c r="AW171" i="44"/>
  <c r="AV171" i="44"/>
  <c r="AU171" i="44"/>
  <c r="AT171" i="44"/>
  <c r="AS171" i="44"/>
  <c r="AR171" i="44"/>
  <c r="AQ171" i="44"/>
  <c r="AP171" i="44"/>
  <c r="AO171" i="44"/>
  <c r="AN171" i="44"/>
  <c r="AM171" i="44"/>
  <c r="AL171" i="44"/>
  <c r="AK171" i="44"/>
  <c r="AJ171" i="44"/>
  <c r="AI171" i="44"/>
  <c r="AH171" i="44"/>
  <c r="AG171" i="44"/>
  <c r="AF171" i="44"/>
  <c r="AE171" i="44"/>
  <c r="AD171" i="44"/>
  <c r="AC171" i="44"/>
  <c r="AB171" i="44"/>
  <c r="AA171" i="44"/>
  <c r="Z171" i="44"/>
  <c r="Y171" i="44"/>
  <c r="X171" i="44"/>
  <c r="W171" i="44"/>
  <c r="V171" i="44"/>
  <c r="U171" i="44"/>
  <c r="T171" i="44"/>
  <c r="S171" i="44"/>
  <c r="R171" i="44"/>
  <c r="BL170" i="44"/>
  <c r="BK170" i="44"/>
  <c r="BJ170" i="44"/>
  <c r="BI170" i="44"/>
  <c r="BH170" i="44"/>
  <c r="BG170" i="44"/>
  <c r="BF170" i="44"/>
  <c r="BE170" i="44"/>
  <c r="BD170" i="44"/>
  <c r="BC170" i="44"/>
  <c r="BB170" i="44"/>
  <c r="BA170" i="44"/>
  <c r="AZ170" i="44"/>
  <c r="AY170" i="44"/>
  <c r="AX170" i="44"/>
  <c r="AW170" i="44"/>
  <c r="AV170" i="44"/>
  <c r="AU170" i="44"/>
  <c r="AT170" i="44"/>
  <c r="AS170" i="44"/>
  <c r="AR170" i="44"/>
  <c r="AQ170" i="44"/>
  <c r="AP170" i="44"/>
  <c r="AO170" i="44"/>
  <c r="AN170" i="44"/>
  <c r="AM170" i="44"/>
  <c r="AL170" i="44"/>
  <c r="AK170" i="44"/>
  <c r="AJ170" i="44"/>
  <c r="AI170" i="44"/>
  <c r="AH170" i="44"/>
  <c r="AG170" i="44"/>
  <c r="AF170" i="44"/>
  <c r="AE170" i="44"/>
  <c r="AD170" i="44"/>
  <c r="AC170" i="44"/>
  <c r="AB170" i="44"/>
  <c r="AA170" i="44"/>
  <c r="Z170" i="44"/>
  <c r="Y170" i="44"/>
  <c r="X170" i="44"/>
  <c r="W170" i="44"/>
  <c r="V170" i="44"/>
  <c r="U170" i="44"/>
  <c r="T170" i="44"/>
  <c r="S170" i="44"/>
  <c r="R170" i="44"/>
  <c r="BL159" i="44"/>
  <c r="BK159" i="44"/>
  <c r="BJ159" i="44"/>
  <c r="BI159" i="44"/>
  <c r="BH159" i="44"/>
  <c r="BG159" i="44"/>
  <c r="BF159" i="44"/>
  <c r="BE159" i="44"/>
  <c r="BD159" i="44"/>
  <c r="BC159" i="44"/>
  <c r="BB159" i="44"/>
  <c r="BA159" i="44"/>
  <c r="AZ159" i="44"/>
  <c r="AY159" i="44"/>
  <c r="AX159" i="44"/>
  <c r="AW159" i="44"/>
  <c r="AV159" i="44"/>
  <c r="AU159" i="44"/>
  <c r="AT159" i="44"/>
  <c r="AS159" i="44"/>
  <c r="AR159" i="44"/>
  <c r="AQ159" i="44"/>
  <c r="AP159" i="44"/>
  <c r="AO159" i="44"/>
  <c r="AN159" i="44"/>
  <c r="AM159" i="44"/>
  <c r="AL159" i="44"/>
  <c r="AK159" i="44"/>
  <c r="AJ159" i="44"/>
  <c r="AI159" i="44"/>
  <c r="AH159" i="44"/>
  <c r="AG159" i="44"/>
  <c r="AF159" i="44"/>
  <c r="AE159" i="44"/>
  <c r="AD159" i="44"/>
  <c r="AC159" i="44"/>
  <c r="AB159" i="44"/>
  <c r="AA159" i="44"/>
  <c r="Z159" i="44"/>
  <c r="Y159" i="44"/>
  <c r="X159" i="44"/>
  <c r="W159" i="44"/>
  <c r="V159" i="44"/>
  <c r="U159" i="44"/>
  <c r="T159" i="44"/>
  <c r="S159" i="44"/>
  <c r="R159" i="44"/>
  <c r="BL158" i="44"/>
  <c r="BK158" i="44"/>
  <c r="BJ158" i="44"/>
  <c r="BI158" i="44"/>
  <c r="BH158" i="44"/>
  <c r="BG158" i="44"/>
  <c r="BF158" i="44"/>
  <c r="BE158" i="44"/>
  <c r="BD158" i="44"/>
  <c r="BC158" i="44"/>
  <c r="BB158" i="44"/>
  <c r="BA158" i="44"/>
  <c r="AZ158" i="44"/>
  <c r="AY158" i="44"/>
  <c r="AX158" i="44"/>
  <c r="AW158" i="44"/>
  <c r="AV158" i="44"/>
  <c r="AU158" i="44"/>
  <c r="AT158" i="44"/>
  <c r="AS158" i="44"/>
  <c r="AR158" i="44"/>
  <c r="AQ158" i="44"/>
  <c r="AP158" i="44"/>
  <c r="AO158" i="44"/>
  <c r="AN158" i="44"/>
  <c r="AM158" i="44"/>
  <c r="AL158" i="44"/>
  <c r="AK158" i="44"/>
  <c r="AJ158" i="44"/>
  <c r="AI158" i="44"/>
  <c r="AH158" i="44"/>
  <c r="AG158" i="44"/>
  <c r="AF158" i="44"/>
  <c r="AE158" i="44"/>
  <c r="AD158" i="44"/>
  <c r="AC158" i="44"/>
  <c r="AB158" i="44"/>
  <c r="AA158" i="44"/>
  <c r="Z158" i="44"/>
  <c r="Y158" i="44"/>
  <c r="X158" i="44"/>
  <c r="W158" i="44"/>
  <c r="V158" i="44"/>
  <c r="U158" i="44"/>
  <c r="T158" i="44"/>
  <c r="S158" i="44"/>
  <c r="R158" i="44"/>
  <c r="BL147" i="44"/>
  <c r="BK147" i="44"/>
  <c r="BJ147" i="44"/>
  <c r="BI147" i="44"/>
  <c r="BH147" i="44"/>
  <c r="BG147" i="44"/>
  <c r="BF147" i="44"/>
  <c r="BE147" i="44"/>
  <c r="BD147" i="44"/>
  <c r="BC147" i="44"/>
  <c r="BB147" i="44"/>
  <c r="BA147" i="44"/>
  <c r="AZ147" i="44"/>
  <c r="AY147" i="44"/>
  <c r="AX147" i="44"/>
  <c r="AW147" i="44"/>
  <c r="AV147" i="44"/>
  <c r="AU147" i="44"/>
  <c r="AT147" i="44"/>
  <c r="AS147" i="44"/>
  <c r="AR147" i="44"/>
  <c r="AQ147" i="44"/>
  <c r="AP147" i="44"/>
  <c r="AO147" i="44"/>
  <c r="AN147" i="44"/>
  <c r="AM147" i="44"/>
  <c r="AL147" i="44"/>
  <c r="AK147" i="44"/>
  <c r="AJ147" i="44"/>
  <c r="AI147" i="44"/>
  <c r="AH147" i="44"/>
  <c r="AG147" i="44"/>
  <c r="AF147" i="44"/>
  <c r="AE147" i="44"/>
  <c r="AD147" i="44"/>
  <c r="AC147" i="44"/>
  <c r="AB147" i="44"/>
  <c r="AA147" i="44"/>
  <c r="Z147" i="44"/>
  <c r="Y147" i="44"/>
  <c r="X147" i="44"/>
  <c r="W147" i="44"/>
  <c r="V147" i="44"/>
  <c r="U147" i="44"/>
  <c r="T147" i="44"/>
  <c r="S147" i="44"/>
  <c r="R147" i="44"/>
  <c r="BL146" i="44"/>
  <c r="BK146" i="44"/>
  <c r="BJ146" i="44"/>
  <c r="BI146" i="44"/>
  <c r="BH146" i="44"/>
  <c r="BG146" i="44"/>
  <c r="BF146" i="44"/>
  <c r="BE146" i="44"/>
  <c r="BD146" i="44"/>
  <c r="BC146" i="44"/>
  <c r="BB146" i="44"/>
  <c r="BA146" i="44"/>
  <c r="AZ146" i="44"/>
  <c r="AY146" i="44"/>
  <c r="AX146" i="44"/>
  <c r="AW146" i="44"/>
  <c r="AV146" i="44"/>
  <c r="AU146" i="44"/>
  <c r="AT146" i="44"/>
  <c r="AS146" i="44"/>
  <c r="AR146" i="44"/>
  <c r="AQ146" i="44"/>
  <c r="AP146" i="44"/>
  <c r="AO146" i="44"/>
  <c r="AN146" i="44"/>
  <c r="AM146" i="44"/>
  <c r="AL146" i="44"/>
  <c r="AK146" i="44"/>
  <c r="AJ146" i="44"/>
  <c r="AI146" i="44"/>
  <c r="AH146" i="44"/>
  <c r="AG146" i="44"/>
  <c r="AF146" i="44"/>
  <c r="AE146" i="44"/>
  <c r="AD146" i="44"/>
  <c r="AC146" i="44"/>
  <c r="AB146" i="44"/>
  <c r="AA146" i="44"/>
  <c r="Z146" i="44"/>
  <c r="Y146" i="44"/>
  <c r="X146" i="44"/>
  <c r="W146" i="44"/>
  <c r="V146" i="44"/>
  <c r="U146" i="44"/>
  <c r="T146" i="44"/>
  <c r="S146" i="44"/>
  <c r="R146" i="44"/>
  <c r="BL135" i="44"/>
  <c r="BK135" i="44"/>
  <c r="BJ135" i="44"/>
  <c r="BI135" i="44"/>
  <c r="BH135" i="44"/>
  <c r="BG135" i="44"/>
  <c r="BF135" i="44"/>
  <c r="BE135" i="44"/>
  <c r="BD135" i="44"/>
  <c r="BC135" i="44"/>
  <c r="BB135" i="44"/>
  <c r="BA135" i="44"/>
  <c r="AZ135" i="44"/>
  <c r="AY135" i="44"/>
  <c r="AX135" i="44"/>
  <c r="AW135" i="44"/>
  <c r="AV135" i="44"/>
  <c r="AU135" i="44"/>
  <c r="AT135" i="44"/>
  <c r="AS135" i="44"/>
  <c r="AR135" i="44"/>
  <c r="AQ135" i="44"/>
  <c r="AP135" i="44"/>
  <c r="AO135" i="44"/>
  <c r="AN135" i="44"/>
  <c r="AM135" i="44"/>
  <c r="AL135" i="44"/>
  <c r="AK135" i="44"/>
  <c r="AJ135" i="44"/>
  <c r="AI135" i="44"/>
  <c r="AH135" i="44"/>
  <c r="AG135" i="44"/>
  <c r="AF135" i="44"/>
  <c r="AE135" i="44"/>
  <c r="AD135" i="44"/>
  <c r="AC135" i="44"/>
  <c r="AB135" i="44"/>
  <c r="AA135" i="44"/>
  <c r="Z135" i="44"/>
  <c r="Y135" i="44"/>
  <c r="X135" i="44"/>
  <c r="W135" i="44"/>
  <c r="V135" i="44"/>
  <c r="U135" i="44"/>
  <c r="T135" i="44"/>
  <c r="S135" i="44"/>
  <c r="R135" i="44"/>
  <c r="BL134" i="44"/>
  <c r="BK134" i="44"/>
  <c r="BJ134" i="44"/>
  <c r="BI134" i="44"/>
  <c r="BH134" i="44"/>
  <c r="BG134" i="44"/>
  <c r="BF134" i="44"/>
  <c r="BE134" i="44"/>
  <c r="BD134" i="44"/>
  <c r="BC134" i="44"/>
  <c r="BB134" i="44"/>
  <c r="BA134" i="44"/>
  <c r="AZ134" i="44"/>
  <c r="AY134" i="44"/>
  <c r="AX134" i="44"/>
  <c r="AW134" i="44"/>
  <c r="AV134" i="44"/>
  <c r="AU134" i="44"/>
  <c r="AT134" i="44"/>
  <c r="AS134" i="44"/>
  <c r="AR134" i="44"/>
  <c r="AQ134" i="44"/>
  <c r="AP134" i="44"/>
  <c r="AO134" i="44"/>
  <c r="AN134" i="44"/>
  <c r="AM134" i="44"/>
  <c r="AL134" i="44"/>
  <c r="AK134" i="44"/>
  <c r="AJ134" i="44"/>
  <c r="AI134" i="44"/>
  <c r="AH134" i="44"/>
  <c r="AG134" i="44"/>
  <c r="AF134" i="44"/>
  <c r="AE134" i="44"/>
  <c r="AD134" i="44"/>
  <c r="AC134" i="44"/>
  <c r="AB134" i="44"/>
  <c r="AA134" i="44"/>
  <c r="Z134" i="44"/>
  <c r="Y134" i="44"/>
  <c r="X134" i="44"/>
  <c r="W134" i="44"/>
  <c r="V134" i="44"/>
  <c r="U134" i="44"/>
  <c r="T134" i="44"/>
  <c r="S134" i="44"/>
  <c r="R134" i="44"/>
  <c r="BL123" i="44"/>
  <c r="BK123" i="44"/>
  <c r="BJ123" i="44"/>
  <c r="BI123" i="44"/>
  <c r="BH123" i="44"/>
  <c r="BG123" i="44"/>
  <c r="BF123" i="44"/>
  <c r="BE123" i="44"/>
  <c r="BD123" i="44"/>
  <c r="BC123" i="44"/>
  <c r="BB123" i="44"/>
  <c r="BA123" i="44"/>
  <c r="AZ123" i="44"/>
  <c r="AY123" i="44"/>
  <c r="AX123" i="44"/>
  <c r="AW123" i="44"/>
  <c r="AV123" i="44"/>
  <c r="AU123" i="44"/>
  <c r="AT123" i="44"/>
  <c r="AS123" i="44"/>
  <c r="AR123" i="44"/>
  <c r="AQ123" i="44"/>
  <c r="AP123" i="44"/>
  <c r="AO123" i="44"/>
  <c r="AN123" i="44"/>
  <c r="AM123" i="44"/>
  <c r="AL123" i="44"/>
  <c r="AK123" i="44"/>
  <c r="AJ123" i="44"/>
  <c r="AI123" i="44"/>
  <c r="AH123" i="44"/>
  <c r="AG123" i="44"/>
  <c r="AF123" i="44"/>
  <c r="AE123" i="44"/>
  <c r="AD123" i="44"/>
  <c r="AC123" i="44"/>
  <c r="AB123" i="44"/>
  <c r="AA123" i="44"/>
  <c r="Z123" i="44"/>
  <c r="Y123" i="44"/>
  <c r="X123" i="44"/>
  <c r="W123" i="44"/>
  <c r="V123" i="44"/>
  <c r="U123" i="44"/>
  <c r="T123" i="44"/>
  <c r="S123" i="44"/>
  <c r="R123" i="44"/>
  <c r="BL122" i="44"/>
  <c r="BK122" i="44"/>
  <c r="BJ122" i="44"/>
  <c r="BI122" i="44"/>
  <c r="BH122" i="44"/>
  <c r="BG122" i="44"/>
  <c r="BF122" i="44"/>
  <c r="BE122" i="44"/>
  <c r="BD122" i="44"/>
  <c r="BC122" i="44"/>
  <c r="BB122" i="44"/>
  <c r="BA122" i="44"/>
  <c r="AZ122" i="44"/>
  <c r="AY122" i="44"/>
  <c r="AX122" i="44"/>
  <c r="AW122" i="44"/>
  <c r="AV122" i="44"/>
  <c r="AU122" i="44"/>
  <c r="AT122" i="44"/>
  <c r="AS122" i="44"/>
  <c r="AR122" i="44"/>
  <c r="AQ122" i="44"/>
  <c r="AP122" i="44"/>
  <c r="AO122" i="44"/>
  <c r="AN122" i="44"/>
  <c r="AM122" i="44"/>
  <c r="AL122" i="44"/>
  <c r="AK122" i="44"/>
  <c r="AJ122" i="44"/>
  <c r="AI122" i="44"/>
  <c r="AH122" i="44"/>
  <c r="AG122" i="44"/>
  <c r="AF122" i="44"/>
  <c r="AE122" i="44"/>
  <c r="AD122" i="44"/>
  <c r="AC122" i="44"/>
  <c r="AB122" i="44"/>
  <c r="AA122" i="44"/>
  <c r="Z122" i="44"/>
  <c r="Y122" i="44"/>
  <c r="X122" i="44"/>
  <c r="W122" i="44"/>
  <c r="V122" i="44"/>
  <c r="U122" i="44"/>
  <c r="T122" i="44"/>
  <c r="S122" i="44"/>
  <c r="R122" i="44"/>
  <c r="BL111" i="44"/>
  <c r="BK111" i="44"/>
  <c r="BJ111" i="44"/>
  <c r="BI111" i="44"/>
  <c r="BH111" i="44"/>
  <c r="BG111" i="44"/>
  <c r="BF111" i="44"/>
  <c r="BE111" i="44"/>
  <c r="BD111" i="44"/>
  <c r="BC111" i="44"/>
  <c r="BB111" i="44"/>
  <c r="BA111" i="44"/>
  <c r="AZ111" i="44"/>
  <c r="AY111" i="44"/>
  <c r="AX111" i="44"/>
  <c r="AW111" i="44"/>
  <c r="AV111" i="44"/>
  <c r="AU111" i="44"/>
  <c r="AT111" i="44"/>
  <c r="AS111" i="44"/>
  <c r="AR111" i="44"/>
  <c r="AQ111" i="44"/>
  <c r="AP111" i="44"/>
  <c r="AO111" i="44"/>
  <c r="AN111" i="44"/>
  <c r="AM111" i="44"/>
  <c r="AL111" i="44"/>
  <c r="AK111" i="44"/>
  <c r="AJ111" i="44"/>
  <c r="AI111" i="44"/>
  <c r="AH111" i="44"/>
  <c r="AG111" i="44"/>
  <c r="AF111" i="44"/>
  <c r="AE111" i="44"/>
  <c r="AD111" i="44"/>
  <c r="AC111" i="44"/>
  <c r="AB111" i="44"/>
  <c r="AA111" i="44"/>
  <c r="Z111" i="44"/>
  <c r="Y111" i="44"/>
  <c r="X111" i="44"/>
  <c r="W111" i="44"/>
  <c r="V111" i="44"/>
  <c r="U111" i="44"/>
  <c r="T111" i="44"/>
  <c r="S111" i="44"/>
  <c r="R111" i="44"/>
  <c r="BL110" i="44"/>
  <c r="BK110" i="44"/>
  <c r="BJ110" i="44"/>
  <c r="BI110" i="44"/>
  <c r="BH110" i="44"/>
  <c r="BG110" i="44"/>
  <c r="BF110" i="44"/>
  <c r="BE110" i="44"/>
  <c r="BD110" i="44"/>
  <c r="BC110" i="44"/>
  <c r="BB110" i="44"/>
  <c r="BA110" i="44"/>
  <c r="AZ110" i="44"/>
  <c r="AY110" i="44"/>
  <c r="AX110" i="44"/>
  <c r="AW110" i="44"/>
  <c r="AV110" i="44"/>
  <c r="AU110" i="44"/>
  <c r="AT110" i="44"/>
  <c r="AS110" i="44"/>
  <c r="AR110" i="44"/>
  <c r="AQ110" i="44"/>
  <c r="AP110" i="44"/>
  <c r="AO110" i="44"/>
  <c r="AN110" i="44"/>
  <c r="AM110" i="44"/>
  <c r="AL110" i="44"/>
  <c r="AK110" i="44"/>
  <c r="AJ110" i="44"/>
  <c r="AI110" i="44"/>
  <c r="AH110" i="44"/>
  <c r="AG110" i="44"/>
  <c r="AF110" i="44"/>
  <c r="AE110" i="44"/>
  <c r="AD110" i="44"/>
  <c r="AC110" i="44"/>
  <c r="AB110" i="44"/>
  <c r="AA110" i="44"/>
  <c r="Z110" i="44"/>
  <c r="Y110" i="44"/>
  <c r="X110" i="44"/>
  <c r="W110" i="44"/>
  <c r="V110" i="44"/>
  <c r="U110" i="44"/>
  <c r="T110" i="44"/>
  <c r="S110" i="44"/>
  <c r="R110" i="44"/>
  <c r="BL99" i="44"/>
  <c r="BK99" i="44"/>
  <c r="BJ99" i="44"/>
  <c r="BI99" i="44"/>
  <c r="BH99" i="44"/>
  <c r="BG99" i="44"/>
  <c r="BF99" i="44"/>
  <c r="BE99" i="44"/>
  <c r="BD99" i="44"/>
  <c r="BC99" i="44"/>
  <c r="BB99" i="44"/>
  <c r="BA99" i="44"/>
  <c r="AZ99" i="44"/>
  <c r="AY99" i="44"/>
  <c r="AX99" i="44"/>
  <c r="AW99" i="44"/>
  <c r="AV99" i="44"/>
  <c r="AU99" i="44"/>
  <c r="AT99" i="44"/>
  <c r="AS99" i="44"/>
  <c r="AR99" i="44"/>
  <c r="AQ99" i="44"/>
  <c r="AP99" i="44"/>
  <c r="AO99" i="44"/>
  <c r="AN99" i="44"/>
  <c r="AM99" i="44"/>
  <c r="AL99" i="44"/>
  <c r="AK99" i="44"/>
  <c r="AJ99" i="44"/>
  <c r="AI99" i="44"/>
  <c r="AH99" i="44"/>
  <c r="AG99" i="44"/>
  <c r="AF99" i="44"/>
  <c r="AE99" i="44"/>
  <c r="AD99" i="44"/>
  <c r="AC99" i="44"/>
  <c r="AB99" i="44"/>
  <c r="AA99" i="44"/>
  <c r="Z99" i="44"/>
  <c r="Y99" i="44"/>
  <c r="X99" i="44"/>
  <c r="W99" i="44"/>
  <c r="V99" i="44"/>
  <c r="U99" i="44"/>
  <c r="T99" i="44"/>
  <c r="S99" i="44"/>
  <c r="R99" i="44"/>
  <c r="BL98" i="44"/>
  <c r="BK98" i="44"/>
  <c r="BJ98" i="44"/>
  <c r="BI98" i="44"/>
  <c r="BH98" i="44"/>
  <c r="BG98" i="44"/>
  <c r="BF98" i="44"/>
  <c r="BE98" i="44"/>
  <c r="BD98" i="44"/>
  <c r="BC98" i="44"/>
  <c r="BB98" i="44"/>
  <c r="BA98" i="44"/>
  <c r="AZ98" i="44"/>
  <c r="AY98" i="44"/>
  <c r="AX98" i="44"/>
  <c r="AW98" i="44"/>
  <c r="AV98" i="44"/>
  <c r="AU98" i="44"/>
  <c r="AT98" i="44"/>
  <c r="AS98" i="44"/>
  <c r="AR98" i="44"/>
  <c r="AQ98" i="44"/>
  <c r="AP98" i="44"/>
  <c r="AO98" i="44"/>
  <c r="AN98" i="44"/>
  <c r="AM98" i="44"/>
  <c r="AL98" i="44"/>
  <c r="AK98" i="44"/>
  <c r="AJ98" i="44"/>
  <c r="AI98" i="44"/>
  <c r="AH98" i="44"/>
  <c r="AG98" i="44"/>
  <c r="AF98" i="44"/>
  <c r="AE98" i="44"/>
  <c r="AD98" i="44"/>
  <c r="AC98" i="44"/>
  <c r="AB98" i="44"/>
  <c r="AA98" i="44"/>
  <c r="Z98" i="44"/>
  <c r="Y98" i="44"/>
  <c r="X98" i="44"/>
  <c r="W98" i="44"/>
  <c r="V98" i="44"/>
  <c r="U98" i="44"/>
  <c r="T98" i="44"/>
  <c r="S98" i="44"/>
  <c r="R98" i="44"/>
  <c r="BL87" i="44"/>
  <c r="BK87" i="44"/>
  <c r="BJ87" i="44"/>
  <c r="BI87" i="44"/>
  <c r="BH87" i="44"/>
  <c r="BG87" i="44"/>
  <c r="BF87" i="44"/>
  <c r="BE87" i="44"/>
  <c r="BD87" i="44"/>
  <c r="BC87" i="44"/>
  <c r="BB87" i="44"/>
  <c r="BA87" i="44"/>
  <c r="AZ87" i="44"/>
  <c r="AY87" i="44"/>
  <c r="AX87" i="44"/>
  <c r="AW87" i="44"/>
  <c r="AV87" i="44"/>
  <c r="AU87" i="44"/>
  <c r="AT87" i="44"/>
  <c r="AS87" i="44"/>
  <c r="AR87" i="44"/>
  <c r="AQ87" i="44"/>
  <c r="AP87" i="44"/>
  <c r="AO87" i="44"/>
  <c r="AN87" i="44"/>
  <c r="AM87" i="44"/>
  <c r="AL87" i="44"/>
  <c r="AK87" i="44"/>
  <c r="AJ87" i="44"/>
  <c r="AI87" i="44"/>
  <c r="AH87" i="44"/>
  <c r="AG87" i="44"/>
  <c r="AF87" i="44"/>
  <c r="AE87" i="44"/>
  <c r="AD87" i="44"/>
  <c r="AC87" i="44"/>
  <c r="AB87" i="44"/>
  <c r="AA87" i="44"/>
  <c r="Z87" i="44"/>
  <c r="Y87" i="44"/>
  <c r="X87" i="44"/>
  <c r="W87" i="44"/>
  <c r="V87" i="44"/>
  <c r="U87" i="44"/>
  <c r="T87" i="44"/>
  <c r="S87" i="44"/>
  <c r="R87" i="44"/>
  <c r="BL86" i="44"/>
  <c r="BK86" i="44"/>
  <c r="BJ86" i="44"/>
  <c r="BI86" i="44"/>
  <c r="BH86" i="44"/>
  <c r="BG86" i="44"/>
  <c r="BF86" i="44"/>
  <c r="BE86" i="44"/>
  <c r="BD86" i="44"/>
  <c r="BC86" i="44"/>
  <c r="BB86" i="44"/>
  <c r="BA86" i="44"/>
  <c r="AZ86" i="44"/>
  <c r="AY86" i="44"/>
  <c r="AX86" i="44"/>
  <c r="AW86" i="44"/>
  <c r="AV86" i="44"/>
  <c r="AU86" i="44"/>
  <c r="AT86" i="44"/>
  <c r="AS86" i="44"/>
  <c r="AR86" i="44"/>
  <c r="AQ86" i="44"/>
  <c r="AP86" i="44"/>
  <c r="AO86" i="44"/>
  <c r="AN86" i="44"/>
  <c r="AM86" i="44"/>
  <c r="AL86" i="44"/>
  <c r="AK86" i="44"/>
  <c r="AJ86" i="44"/>
  <c r="AI86" i="44"/>
  <c r="AH86" i="44"/>
  <c r="AG86" i="44"/>
  <c r="AF86" i="44"/>
  <c r="AE86" i="44"/>
  <c r="AD86" i="44"/>
  <c r="AC86" i="44"/>
  <c r="AB86" i="44"/>
  <c r="AA86" i="44"/>
  <c r="Z86" i="44"/>
  <c r="Y86" i="44"/>
  <c r="X86" i="44"/>
  <c r="W86" i="44"/>
  <c r="V86" i="44"/>
  <c r="U86" i="44"/>
  <c r="T86" i="44"/>
  <c r="S86" i="44"/>
  <c r="R86" i="44"/>
  <c r="BL75" i="44"/>
  <c r="BK75" i="44"/>
  <c r="BJ75" i="44"/>
  <c r="BI75" i="44"/>
  <c r="BH75" i="44"/>
  <c r="BG75" i="44"/>
  <c r="BF75" i="44"/>
  <c r="BE75" i="44"/>
  <c r="BD75" i="44"/>
  <c r="BC75" i="44"/>
  <c r="BB75" i="44"/>
  <c r="BA75" i="44"/>
  <c r="AZ75" i="44"/>
  <c r="AY75" i="44"/>
  <c r="AX75" i="44"/>
  <c r="AW75" i="44"/>
  <c r="AV75" i="44"/>
  <c r="AU75" i="44"/>
  <c r="AT75" i="44"/>
  <c r="AS75" i="44"/>
  <c r="AR75" i="44"/>
  <c r="AQ75" i="44"/>
  <c r="AP75" i="44"/>
  <c r="AO75" i="44"/>
  <c r="AN75" i="44"/>
  <c r="AM75" i="44"/>
  <c r="AL75" i="44"/>
  <c r="AK75" i="44"/>
  <c r="AJ75" i="44"/>
  <c r="AI75" i="44"/>
  <c r="AH75" i="44"/>
  <c r="AG75" i="44"/>
  <c r="AF75" i="44"/>
  <c r="AE75" i="44"/>
  <c r="AD75" i="44"/>
  <c r="AC75" i="44"/>
  <c r="AB75" i="44"/>
  <c r="AA75" i="44"/>
  <c r="Z75" i="44"/>
  <c r="Y75" i="44"/>
  <c r="X75" i="44"/>
  <c r="W75" i="44"/>
  <c r="V75" i="44"/>
  <c r="U75" i="44"/>
  <c r="T75" i="44"/>
  <c r="S75" i="44"/>
  <c r="R75" i="44"/>
  <c r="BL74" i="44"/>
  <c r="BK74" i="44"/>
  <c r="BJ74" i="44"/>
  <c r="BI74" i="44"/>
  <c r="BH74" i="44"/>
  <c r="BG74" i="44"/>
  <c r="BF74" i="44"/>
  <c r="BE74" i="44"/>
  <c r="BD74" i="44"/>
  <c r="BC74" i="44"/>
  <c r="BB74" i="44"/>
  <c r="BA74" i="44"/>
  <c r="AZ74" i="44"/>
  <c r="AY74" i="44"/>
  <c r="AX74" i="44"/>
  <c r="AW74" i="44"/>
  <c r="AV74" i="44"/>
  <c r="AU74" i="44"/>
  <c r="AT74" i="44"/>
  <c r="AS74" i="44"/>
  <c r="AR74" i="44"/>
  <c r="AQ74" i="44"/>
  <c r="AP74" i="44"/>
  <c r="AO74" i="44"/>
  <c r="AN74" i="44"/>
  <c r="AM74" i="44"/>
  <c r="AL74" i="44"/>
  <c r="AK74" i="44"/>
  <c r="AJ74" i="44"/>
  <c r="AI74" i="44"/>
  <c r="AH74" i="44"/>
  <c r="AG74" i="44"/>
  <c r="AF74" i="44"/>
  <c r="AE74" i="44"/>
  <c r="AD74" i="44"/>
  <c r="AC74" i="44"/>
  <c r="AB74" i="44"/>
  <c r="AA74" i="44"/>
  <c r="Z74" i="44"/>
  <c r="Y74" i="44"/>
  <c r="X74" i="44"/>
  <c r="W74" i="44"/>
  <c r="V74" i="44"/>
  <c r="U74" i="44"/>
  <c r="T74" i="44"/>
  <c r="S74" i="44"/>
  <c r="R74" i="44"/>
  <c r="BL60" i="44"/>
  <c r="BK60" i="44"/>
  <c r="BJ60" i="44"/>
  <c r="BI60" i="44"/>
  <c r="BH60" i="44"/>
  <c r="BG60" i="44"/>
  <c r="BF60" i="44"/>
  <c r="BE60" i="44"/>
  <c r="BD60" i="44"/>
  <c r="BC60" i="44"/>
  <c r="BB60" i="44"/>
  <c r="BA60" i="44"/>
  <c r="AZ60" i="44"/>
  <c r="AY60" i="44"/>
  <c r="AX60" i="44"/>
  <c r="AW60" i="44"/>
  <c r="AV60" i="44"/>
  <c r="AU60" i="44"/>
  <c r="AT60" i="44"/>
  <c r="AS60" i="44"/>
  <c r="AR60" i="44"/>
  <c r="AQ60" i="44"/>
  <c r="AP60" i="44"/>
  <c r="AO60" i="44"/>
  <c r="AN60" i="44"/>
  <c r="AM60" i="44"/>
  <c r="AL60" i="44"/>
  <c r="AK60" i="44"/>
  <c r="AJ60" i="44"/>
  <c r="AI60" i="44"/>
  <c r="AH60" i="44"/>
  <c r="AG60" i="44"/>
  <c r="AF60" i="44"/>
  <c r="AE60" i="44"/>
  <c r="AD60" i="44"/>
  <c r="AC60" i="44"/>
  <c r="AB60" i="44"/>
  <c r="AA60" i="44"/>
  <c r="Z60" i="44"/>
  <c r="Y60" i="44"/>
  <c r="X60" i="44"/>
  <c r="W60" i="44"/>
  <c r="V60" i="44"/>
  <c r="U60" i="44"/>
  <c r="T60" i="44"/>
  <c r="S60" i="44"/>
  <c r="R60" i="44"/>
  <c r="BL59" i="44"/>
  <c r="BK59" i="44"/>
  <c r="BJ59" i="44"/>
  <c r="BI59" i="44"/>
  <c r="BH59" i="44"/>
  <c r="BG59" i="44"/>
  <c r="BF59" i="44"/>
  <c r="BE59" i="44"/>
  <c r="BD59" i="44"/>
  <c r="BC59" i="44"/>
  <c r="BB59" i="44"/>
  <c r="BA59" i="44"/>
  <c r="AZ59" i="44"/>
  <c r="AY59" i="44"/>
  <c r="AX59" i="44"/>
  <c r="AW59" i="44"/>
  <c r="AV59" i="44"/>
  <c r="AU59" i="44"/>
  <c r="AT59" i="44"/>
  <c r="AS59" i="44"/>
  <c r="AR59" i="44"/>
  <c r="AQ59" i="44"/>
  <c r="AP59" i="44"/>
  <c r="AO59" i="44"/>
  <c r="AN59" i="44"/>
  <c r="AM59" i="44"/>
  <c r="AL59" i="44"/>
  <c r="AK59" i="44"/>
  <c r="AJ59" i="44"/>
  <c r="AI59" i="44"/>
  <c r="AH59" i="44"/>
  <c r="AG59" i="44"/>
  <c r="AF59" i="44"/>
  <c r="AE59" i="44"/>
  <c r="AD59" i="44"/>
  <c r="AC59" i="44"/>
  <c r="AB59" i="44"/>
  <c r="AA59" i="44"/>
  <c r="Z59" i="44"/>
  <c r="Y59" i="44"/>
  <c r="X59" i="44"/>
  <c r="W59" i="44"/>
  <c r="V59" i="44"/>
  <c r="U59" i="44"/>
  <c r="T59" i="44"/>
  <c r="S59" i="44"/>
  <c r="R59" i="44"/>
  <c r="BL48" i="44"/>
  <c r="BK48" i="44"/>
  <c r="BJ48" i="44"/>
  <c r="BI48" i="44"/>
  <c r="BH48" i="44"/>
  <c r="BG48" i="44"/>
  <c r="BF48" i="44"/>
  <c r="BE48" i="44"/>
  <c r="BD48" i="44"/>
  <c r="BC48" i="44"/>
  <c r="BB48" i="44"/>
  <c r="BA48" i="44"/>
  <c r="AZ48" i="44"/>
  <c r="AY48" i="44"/>
  <c r="AX48" i="44"/>
  <c r="AW48" i="44"/>
  <c r="AV48" i="44"/>
  <c r="AU48" i="44"/>
  <c r="AT48" i="44"/>
  <c r="AS48" i="44"/>
  <c r="AR48" i="44"/>
  <c r="AQ48" i="44"/>
  <c r="AP48" i="44"/>
  <c r="AO48" i="44"/>
  <c r="AN48" i="44"/>
  <c r="AM48" i="44"/>
  <c r="AL48" i="44"/>
  <c r="AK48" i="44"/>
  <c r="AJ48" i="44"/>
  <c r="AI48" i="44"/>
  <c r="AH48" i="44"/>
  <c r="AG48" i="44"/>
  <c r="AF48" i="44"/>
  <c r="AE48" i="44"/>
  <c r="AD48" i="44"/>
  <c r="AC48" i="44"/>
  <c r="AB48" i="44"/>
  <c r="AA48" i="44"/>
  <c r="Z48" i="44"/>
  <c r="Y48" i="44"/>
  <c r="X48" i="44"/>
  <c r="W48" i="44"/>
  <c r="V48" i="44"/>
  <c r="U48" i="44"/>
  <c r="T48" i="44"/>
  <c r="S48" i="44"/>
  <c r="R48" i="44"/>
  <c r="BL47" i="44"/>
  <c r="BK47" i="44"/>
  <c r="BJ47" i="44"/>
  <c r="BI47" i="44"/>
  <c r="BH47" i="44"/>
  <c r="BG47" i="44"/>
  <c r="BF47" i="44"/>
  <c r="BE47" i="44"/>
  <c r="BD47" i="44"/>
  <c r="BC47" i="44"/>
  <c r="BB47" i="44"/>
  <c r="BA47" i="44"/>
  <c r="AZ47" i="44"/>
  <c r="AY47" i="44"/>
  <c r="AX47" i="44"/>
  <c r="AW47" i="44"/>
  <c r="AV47" i="44"/>
  <c r="AU47" i="44"/>
  <c r="AT47" i="44"/>
  <c r="AS47" i="44"/>
  <c r="AR47" i="44"/>
  <c r="AQ47" i="44"/>
  <c r="AP47" i="44"/>
  <c r="AO47" i="44"/>
  <c r="AN47" i="44"/>
  <c r="AM47" i="44"/>
  <c r="AL47" i="44"/>
  <c r="AK47" i="44"/>
  <c r="AJ47" i="44"/>
  <c r="AI47" i="44"/>
  <c r="AH47" i="44"/>
  <c r="AG47" i="44"/>
  <c r="AF47" i="44"/>
  <c r="AE47" i="44"/>
  <c r="AD47" i="44"/>
  <c r="AC47" i="44"/>
  <c r="AB47" i="44"/>
  <c r="AA47" i="44"/>
  <c r="Z47" i="44"/>
  <c r="Y47" i="44"/>
  <c r="X47" i="44"/>
  <c r="W47" i="44"/>
  <c r="V47" i="44"/>
  <c r="U47" i="44"/>
  <c r="T47" i="44"/>
  <c r="S47" i="44"/>
  <c r="R47" i="44"/>
  <c r="BL36" i="44"/>
  <c r="BK36" i="44"/>
  <c r="BJ36" i="44"/>
  <c r="BI36" i="44"/>
  <c r="BH36" i="44"/>
  <c r="BG36" i="44"/>
  <c r="BF36" i="44"/>
  <c r="BE36" i="44"/>
  <c r="BD36" i="44"/>
  <c r="BC36" i="44"/>
  <c r="BB36" i="44"/>
  <c r="BA36" i="44"/>
  <c r="AZ36" i="44"/>
  <c r="AY36" i="44"/>
  <c r="AX36" i="44"/>
  <c r="AW36" i="44"/>
  <c r="AV36" i="44"/>
  <c r="AU36" i="44"/>
  <c r="AT36" i="44"/>
  <c r="AS36" i="44"/>
  <c r="AR36" i="44"/>
  <c r="AQ36" i="44"/>
  <c r="AP36" i="44"/>
  <c r="AO36" i="44"/>
  <c r="AN36" i="44"/>
  <c r="AM36" i="44"/>
  <c r="AL36" i="44"/>
  <c r="AK36" i="44"/>
  <c r="AJ36" i="44"/>
  <c r="AI36" i="44"/>
  <c r="AH36" i="44"/>
  <c r="AG36" i="44"/>
  <c r="AF36" i="44"/>
  <c r="AE36" i="44"/>
  <c r="AD36" i="44"/>
  <c r="AC36" i="44"/>
  <c r="AB36" i="44"/>
  <c r="AA36" i="44"/>
  <c r="Z36" i="44"/>
  <c r="Y36" i="44"/>
  <c r="X36" i="44"/>
  <c r="W36" i="44"/>
  <c r="V36" i="44"/>
  <c r="U36" i="44"/>
  <c r="T36" i="44"/>
  <c r="S36" i="44"/>
  <c r="R36" i="44"/>
  <c r="BL35" i="44"/>
  <c r="BK35" i="44"/>
  <c r="BJ35" i="44"/>
  <c r="BI35" i="44"/>
  <c r="BH35" i="44"/>
  <c r="BG35" i="44"/>
  <c r="BF35" i="44"/>
  <c r="BE35" i="44"/>
  <c r="BD35" i="44"/>
  <c r="BC35" i="44"/>
  <c r="BB35" i="44"/>
  <c r="BA35" i="44"/>
  <c r="AZ35" i="44"/>
  <c r="AY35" i="44"/>
  <c r="AX35" i="44"/>
  <c r="AW35" i="44"/>
  <c r="AV35" i="44"/>
  <c r="AU35" i="44"/>
  <c r="AT35" i="44"/>
  <c r="AS35" i="44"/>
  <c r="AR35" i="44"/>
  <c r="AQ35" i="44"/>
  <c r="AP35" i="44"/>
  <c r="AO35" i="44"/>
  <c r="AN35" i="44"/>
  <c r="AM35" i="44"/>
  <c r="AL35" i="44"/>
  <c r="AK35" i="44"/>
  <c r="AJ35" i="44"/>
  <c r="AI35" i="44"/>
  <c r="AH35" i="44"/>
  <c r="AG35" i="44"/>
  <c r="AF35" i="44"/>
  <c r="AE35" i="44"/>
  <c r="AD35" i="44"/>
  <c r="AC35" i="44"/>
  <c r="AB35" i="44"/>
  <c r="AA35" i="44"/>
  <c r="Z35" i="44"/>
  <c r="Y35" i="44"/>
  <c r="X35" i="44"/>
  <c r="W35" i="44"/>
  <c r="V35" i="44"/>
  <c r="U35" i="44"/>
  <c r="T35" i="44"/>
  <c r="S35" i="44"/>
  <c r="R35" i="44"/>
  <c r="BF12" i="44"/>
  <c r="AX12" i="44"/>
  <c r="AW12" i="44"/>
  <c r="AT12" i="44"/>
  <c r="AT13" i="44" s="1"/>
  <c r="AJ12" i="44"/>
  <c r="AH12" i="44"/>
  <c r="AG12" i="44"/>
  <c r="Z12" i="44"/>
  <c r="Z13" i="44" s="1"/>
  <c r="R12" i="44"/>
  <c r="BJ11" i="44"/>
  <c r="BI11" i="44"/>
  <c r="BH11" i="44"/>
  <c r="BF11" i="44"/>
  <c r="BC11" i="44"/>
  <c r="BB11" i="44"/>
  <c r="AZ11" i="44"/>
  <c r="AX11" i="44"/>
  <c r="AW11" i="44"/>
  <c r="AU11" i="44"/>
  <c r="AT11" i="44"/>
  <c r="AS11" i="44"/>
  <c r="AR11" i="44"/>
  <c r="AP11" i="44"/>
  <c r="AO11" i="44"/>
  <c r="AL11" i="44"/>
  <c r="AK11" i="44"/>
  <c r="AJ11" i="44"/>
  <c r="AH11" i="44"/>
  <c r="AG11" i="44"/>
  <c r="AD11" i="44"/>
  <c r="AB11" i="44"/>
  <c r="AA11" i="44"/>
  <c r="Z11" i="44"/>
  <c r="Y11" i="44"/>
  <c r="V11" i="44"/>
  <c r="T11" i="44"/>
  <c r="S11" i="44"/>
  <c r="R11" i="44"/>
  <c r="Q691" i="44"/>
  <c r="Q690" i="44"/>
  <c r="Q679" i="44"/>
  <c r="Q678" i="44"/>
  <c r="Q628" i="44"/>
  <c r="Q627" i="44"/>
  <c r="Q613" i="44"/>
  <c r="Q612" i="44"/>
  <c r="Q604" i="44"/>
  <c r="Q603" i="44"/>
  <c r="Q589" i="44"/>
  <c r="Q588" i="44"/>
  <c r="Q583" i="44"/>
  <c r="Q582" i="44"/>
  <c r="Q571" i="44"/>
  <c r="Q570" i="44"/>
  <c r="Q556" i="44"/>
  <c r="Q553" i="44" s="1"/>
  <c r="Q555" i="44"/>
  <c r="Q552" i="44" s="1"/>
  <c r="Q532" i="44"/>
  <c r="Q531" i="44"/>
  <c r="Q511" i="44"/>
  <c r="Q510" i="44"/>
  <c r="Q490" i="44"/>
  <c r="Q489" i="44"/>
  <c r="R367" i="44" l="1"/>
  <c r="Z367" i="44"/>
  <c r="AH367" i="44"/>
  <c r="AP367" i="44"/>
  <c r="AX367" i="44"/>
  <c r="BF367" i="44"/>
  <c r="S368" i="44"/>
  <c r="AA368" i="44"/>
  <c r="AI368" i="44"/>
  <c r="AQ368" i="44"/>
  <c r="AY368" i="44"/>
  <c r="BG368" i="44"/>
  <c r="AD567" i="44"/>
  <c r="AX13" i="44"/>
  <c r="W13" i="44"/>
  <c r="V13" i="44"/>
  <c r="AE13" i="44"/>
  <c r="BK13" i="44"/>
  <c r="BC13" i="44"/>
  <c r="AH13" i="44"/>
  <c r="BI13" i="44"/>
  <c r="BJ13" i="44"/>
  <c r="AU13" i="44"/>
  <c r="AK13" i="44"/>
  <c r="X13" i="44"/>
  <c r="AL13" i="44"/>
  <c r="BA13" i="44"/>
  <c r="Y13" i="44"/>
  <c r="AM13" i="44"/>
  <c r="BB13" i="44"/>
  <c r="AA13" i="44"/>
  <c r="S13" i="44"/>
  <c r="AB13" i="44"/>
  <c r="AP13" i="44"/>
  <c r="T13" i="44"/>
  <c r="AC13" i="44"/>
  <c r="U13" i="44"/>
  <c r="AD13" i="44"/>
  <c r="AS13" i="44"/>
  <c r="R486" i="44"/>
  <c r="Z486" i="44"/>
  <c r="AP486" i="44"/>
  <c r="AQ487" i="44"/>
  <c r="BG487" i="44"/>
  <c r="Z487" i="44"/>
  <c r="R448" i="44"/>
  <c r="Z448" i="44"/>
  <c r="AH448" i="44"/>
  <c r="AP448" i="44"/>
  <c r="AX448" i="44"/>
  <c r="BF448" i="44"/>
  <c r="S449" i="44"/>
  <c r="AA449" i="44"/>
  <c r="AI449" i="44"/>
  <c r="AQ449" i="44"/>
  <c r="AY449" i="44"/>
  <c r="BG449" i="44"/>
  <c r="AO367" i="44"/>
  <c r="W609" i="44"/>
  <c r="AM609" i="44"/>
  <c r="AU609" i="44"/>
  <c r="BC609" i="44"/>
  <c r="BK609" i="44"/>
  <c r="X610" i="44"/>
  <c r="AV610" i="44"/>
  <c r="BL610" i="44"/>
  <c r="U609" i="44"/>
  <c r="Y609" i="44"/>
  <c r="AO609" i="44"/>
  <c r="BE609" i="44"/>
  <c r="R610" i="44"/>
  <c r="Z610" i="44"/>
  <c r="AH610" i="44"/>
  <c r="AP610" i="44"/>
  <c r="AX610" i="44"/>
  <c r="BF610" i="44"/>
  <c r="AQ568" i="44"/>
  <c r="AK568" i="44"/>
  <c r="BI568" i="44"/>
  <c r="AB567" i="44"/>
  <c r="BB567" i="44"/>
  <c r="AE568" i="44"/>
  <c r="BK568" i="44"/>
  <c r="BE486" i="44"/>
  <c r="T486" i="44"/>
  <c r="AB486" i="44"/>
  <c r="AJ486" i="44"/>
  <c r="AR486" i="44"/>
  <c r="AZ486" i="44"/>
  <c r="BH486" i="44"/>
  <c r="U487" i="44"/>
  <c r="AC487" i="44"/>
  <c r="AK487" i="44"/>
  <c r="AS487" i="44"/>
  <c r="BA487" i="44"/>
  <c r="BI487" i="44"/>
  <c r="AD487" i="44"/>
  <c r="W487" i="44"/>
  <c r="AL486" i="44"/>
  <c r="BB486" i="44"/>
  <c r="AM487" i="44"/>
  <c r="T448" i="44"/>
  <c r="AZ448" i="44"/>
  <c r="U449" i="44"/>
  <c r="AS449" i="44"/>
  <c r="AS448" i="44"/>
  <c r="AD449" i="44"/>
  <c r="AT449" i="44"/>
  <c r="AR448" i="44"/>
  <c r="BH448" i="44"/>
  <c r="BA449" i="44"/>
  <c r="BA448" i="44"/>
  <c r="BJ449" i="44"/>
  <c r="AB448" i="44"/>
  <c r="AK449" i="44"/>
  <c r="U448" i="44"/>
  <c r="BI448" i="44"/>
  <c r="BB449" i="44"/>
  <c r="AJ448" i="44"/>
  <c r="AC449" i="44"/>
  <c r="BI449" i="44"/>
  <c r="AC448" i="44"/>
  <c r="AK448" i="44"/>
  <c r="V449" i="44"/>
  <c r="AL449" i="44"/>
  <c r="BB448" i="44"/>
  <c r="BJ448" i="44"/>
  <c r="AU449" i="44"/>
  <c r="BC449" i="44"/>
  <c r="AR449" i="44"/>
  <c r="AB368" i="44"/>
  <c r="AB367" i="44"/>
  <c r="AR367" i="44"/>
  <c r="BH367" i="44"/>
  <c r="AC368" i="44"/>
  <c r="S367" i="44"/>
  <c r="AA367" i="44"/>
  <c r="AI367" i="44"/>
  <c r="AQ367" i="44"/>
  <c r="AY367" i="44"/>
  <c r="AJ368" i="44"/>
  <c r="AR368" i="44"/>
  <c r="AZ368" i="44"/>
  <c r="BJ367" i="44"/>
  <c r="AE368" i="44"/>
  <c r="AU368" i="44"/>
  <c r="BJ368" i="44"/>
  <c r="AC367" i="44"/>
  <c r="V368" i="44"/>
  <c r="X368" i="44"/>
  <c r="AG71" i="44"/>
  <c r="V71" i="44"/>
  <c r="AD71" i="44"/>
  <c r="AL71" i="44"/>
  <c r="BB71" i="44"/>
  <c r="BJ71" i="44"/>
  <c r="W72" i="44"/>
  <c r="AE72" i="44"/>
  <c r="AM72" i="44"/>
  <c r="AU72" i="44"/>
  <c r="BC72" i="44"/>
  <c r="BK72" i="44"/>
  <c r="Y71" i="44"/>
  <c r="AO71" i="44"/>
  <c r="AW71" i="44"/>
  <c r="BE71" i="44"/>
  <c r="R72" i="44"/>
  <c r="Z72" i="44"/>
  <c r="AH72" i="44"/>
  <c r="AP72" i="44"/>
  <c r="AX72" i="44"/>
  <c r="BF72" i="44"/>
  <c r="T71" i="44"/>
  <c r="AB71" i="44"/>
  <c r="AJ71" i="44"/>
  <c r="AR71" i="44"/>
  <c r="AZ71" i="44"/>
  <c r="BH71" i="44"/>
  <c r="U72" i="44"/>
  <c r="AC72" i="44"/>
  <c r="AK72" i="44"/>
  <c r="AS72" i="44"/>
  <c r="BA72" i="44"/>
  <c r="BI72" i="44"/>
  <c r="AF11" i="44"/>
  <c r="AF12" i="44"/>
  <c r="AF13" i="44" s="1"/>
  <c r="BL11" i="44"/>
  <c r="BL12" i="44"/>
  <c r="BL13" i="44" s="1"/>
  <c r="U11" i="44"/>
  <c r="AC11" i="44"/>
  <c r="AM11" i="44"/>
  <c r="BE11" i="44"/>
  <c r="BE12" i="44"/>
  <c r="BF13" i="44" s="1"/>
  <c r="AN11" i="44"/>
  <c r="AN12" i="44"/>
  <c r="AN13" i="44" s="1"/>
  <c r="BK11" i="44"/>
  <c r="AV11" i="44"/>
  <c r="AV12" i="44"/>
  <c r="AV13" i="44" s="1"/>
  <c r="W11" i="44"/>
  <c r="AE11" i="44"/>
  <c r="BA11" i="44"/>
  <c r="AI11" i="44"/>
  <c r="AI12" i="44"/>
  <c r="AI13" i="44" s="1"/>
  <c r="AQ11" i="44"/>
  <c r="AQ12" i="44"/>
  <c r="AQ13" i="44" s="1"/>
  <c r="AY11" i="44"/>
  <c r="AY12" i="44"/>
  <c r="AY13" i="44" s="1"/>
  <c r="BG11" i="44"/>
  <c r="BG12" i="44"/>
  <c r="BG13" i="44" s="1"/>
  <c r="BD11" i="44"/>
  <c r="BD12" i="44"/>
  <c r="BD13" i="44" s="1"/>
  <c r="X11" i="44"/>
  <c r="V567" i="44"/>
  <c r="AL567" i="44"/>
  <c r="BJ567" i="44"/>
  <c r="W568" i="44"/>
  <c r="AM568" i="44"/>
  <c r="AU568" i="44"/>
  <c r="BC568" i="44"/>
  <c r="Z567" i="44"/>
  <c r="AA568" i="44"/>
  <c r="T567" i="44"/>
  <c r="AZ567" i="44"/>
  <c r="U568" i="44"/>
  <c r="AC568" i="44"/>
  <c r="AS568" i="44"/>
  <c r="BA568" i="44"/>
  <c r="AT567" i="44"/>
  <c r="T367" i="44"/>
  <c r="AJ367" i="44"/>
  <c r="AZ367" i="44"/>
  <c r="U368" i="44"/>
  <c r="AK368" i="44"/>
  <c r="AS368" i="44"/>
  <c r="BA368" i="44"/>
  <c r="BI368" i="44"/>
  <c r="V367" i="44"/>
  <c r="AD367" i="44"/>
  <c r="AL367" i="44"/>
  <c r="AT367" i="44"/>
  <c r="BB367" i="44"/>
  <c r="W368" i="44"/>
  <c r="AM368" i="44"/>
  <c r="BC368" i="44"/>
  <c r="BK368" i="44"/>
  <c r="AA448" i="44"/>
  <c r="BG486" i="44"/>
  <c r="AA567" i="44"/>
  <c r="AQ567" i="44"/>
  <c r="BG567" i="44"/>
  <c r="V448" i="44"/>
  <c r="AD448" i="44"/>
  <c r="AL448" i="44"/>
  <c r="AT448" i="44"/>
  <c r="W449" i="44"/>
  <c r="AE449" i="44"/>
  <c r="AM449" i="44"/>
  <c r="BK449" i="44"/>
  <c r="V486" i="44"/>
  <c r="AD486" i="44"/>
  <c r="AT486" i="44"/>
  <c r="BJ486" i="44"/>
  <c r="AE487" i="44"/>
  <c r="AU487" i="44"/>
  <c r="BC487" i="44"/>
  <c r="BK487" i="44"/>
  <c r="AH486" i="44"/>
  <c r="AX486" i="44"/>
  <c r="BF486" i="44"/>
  <c r="S487" i="44"/>
  <c r="AA487" i="44"/>
  <c r="AI487" i="44"/>
  <c r="AY487" i="44"/>
  <c r="AJ567" i="44"/>
  <c r="AR567" i="44"/>
  <c r="BH567" i="44"/>
  <c r="W448" i="44"/>
  <c r="AE448" i="44"/>
  <c r="AM448" i="44"/>
  <c r="AU448" i="44"/>
  <c r="BC448" i="44"/>
  <c r="BK448" i="44"/>
  <c r="X449" i="44"/>
  <c r="AF449" i="44"/>
  <c r="AN449" i="44"/>
  <c r="AV449" i="44"/>
  <c r="BD449" i="44"/>
  <c r="BL449" i="44"/>
  <c r="W486" i="44"/>
  <c r="AE486" i="44"/>
  <c r="AM486" i="44"/>
  <c r="BC486" i="44"/>
  <c r="X487" i="44"/>
  <c r="AF487" i="44"/>
  <c r="AN487" i="44"/>
  <c r="AV487" i="44"/>
  <c r="BD487" i="44"/>
  <c r="AO486" i="44"/>
  <c r="BF487" i="44"/>
  <c r="AA609" i="44"/>
  <c r="AI609" i="44"/>
  <c r="BG609" i="44"/>
  <c r="T610" i="44"/>
  <c r="AR610" i="44"/>
  <c r="AZ610" i="44"/>
  <c r="AC609" i="44"/>
  <c r="BA609" i="44"/>
  <c r="BI609" i="44"/>
  <c r="BB610" i="44"/>
  <c r="AE609" i="44"/>
  <c r="AF610" i="44"/>
  <c r="AN610" i="44"/>
  <c r="BD610" i="44"/>
  <c r="R609" i="44"/>
  <c r="Z609" i="44"/>
  <c r="AH609" i="44"/>
  <c r="AP609" i="44"/>
  <c r="AX609" i="44"/>
  <c r="BF609" i="44"/>
  <c r="S610" i="44"/>
  <c r="AA610" i="44"/>
  <c r="AI610" i="44"/>
  <c r="AQ610" i="44"/>
  <c r="AY610" i="44"/>
  <c r="BG610" i="44"/>
  <c r="AB609" i="44"/>
  <c r="BH609" i="44"/>
  <c r="AK610" i="44"/>
  <c r="AS610" i="44"/>
  <c r="BA610" i="44"/>
  <c r="V609" i="44"/>
  <c r="AD609" i="44"/>
  <c r="AT609" i="44"/>
  <c r="BB609" i="44"/>
  <c r="BJ609" i="44"/>
  <c r="W610" i="44"/>
  <c r="AE610" i="44"/>
  <c r="AM610" i="44"/>
  <c r="AU610" i="44"/>
  <c r="BC610" i="44"/>
  <c r="BK610" i="44"/>
  <c r="BA367" i="44"/>
  <c r="AD368" i="44"/>
  <c r="AL368" i="44"/>
  <c r="AT368" i="44"/>
  <c r="BB368" i="44"/>
  <c r="Y448" i="44"/>
  <c r="AG448" i="44"/>
  <c r="AO448" i="44"/>
  <c r="AW448" i="44"/>
  <c r="BE448" i="44"/>
  <c r="R449" i="44"/>
  <c r="Z449" i="44"/>
  <c r="AH449" i="44"/>
  <c r="AP449" i="44"/>
  <c r="AX449" i="44"/>
  <c r="BF449" i="44"/>
  <c r="S448" i="44"/>
  <c r="AI448" i="44"/>
  <c r="AQ448" i="44"/>
  <c r="AY448" i="44"/>
  <c r="BG448" i="44"/>
  <c r="T449" i="44"/>
  <c r="AB449" i="44"/>
  <c r="AJ449" i="44"/>
  <c r="AZ449" i="44"/>
  <c r="BH449" i="44"/>
  <c r="Y486" i="44"/>
  <c r="AG486" i="44"/>
  <c r="AW486" i="44"/>
  <c r="R487" i="44"/>
  <c r="AH487" i="44"/>
  <c r="AP487" i="44"/>
  <c r="AX487" i="44"/>
  <c r="S567" i="44"/>
  <c r="AI567" i="44"/>
  <c r="AY567" i="44"/>
  <c r="T568" i="44"/>
  <c r="AB568" i="44"/>
  <c r="AJ568" i="44"/>
  <c r="AR568" i="44"/>
  <c r="AZ568" i="44"/>
  <c r="BH568" i="44"/>
  <c r="U567" i="44"/>
  <c r="AS567" i="44"/>
  <c r="V568" i="44"/>
  <c r="AD568" i="44"/>
  <c r="BB568" i="44"/>
  <c r="BJ568" i="44"/>
  <c r="W567" i="44"/>
  <c r="BL568" i="44"/>
  <c r="Y567" i="44"/>
  <c r="AG567" i="44"/>
  <c r="R568" i="44"/>
  <c r="BF568" i="44"/>
  <c r="S71" i="44"/>
  <c r="AA71" i="44"/>
  <c r="AI71" i="44"/>
  <c r="AQ71" i="44"/>
  <c r="AY71" i="44"/>
  <c r="BG71" i="44"/>
  <c r="T72" i="44"/>
  <c r="AB72" i="44"/>
  <c r="AJ72" i="44"/>
  <c r="AR72" i="44"/>
  <c r="AZ72" i="44"/>
  <c r="BH72" i="44"/>
  <c r="W367" i="44"/>
  <c r="AE367" i="44"/>
  <c r="AU367" i="44"/>
  <c r="BK367" i="44"/>
  <c r="AN368" i="44"/>
  <c r="AV368" i="44"/>
  <c r="BD368" i="44"/>
  <c r="BL368" i="44"/>
  <c r="Y367" i="44"/>
  <c r="AG367" i="44"/>
  <c r="AW367" i="44"/>
  <c r="BE367" i="44"/>
  <c r="R368" i="44"/>
  <c r="Z368" i="44"/>
  <c r="AH368" i="44"/>
  <c r="AP368" i="44"/>
  <c r="AX368" i="44"/>
  <c r="BF368" i="44"/>
  <c r="BG367" i="44"/>
  <c r="T368" i="44"/>
  <c r="BH368" i="44"/>
  <c r="S486" i="44"/>
  <c r="AA486" i="44"/>
  <c r="AI486" i="44"/>
  <c r="AQ486" i="44"/>
  <c r="AY486" i="44"/>
  <c r="T487" i="44"/>
  <c r="AB487" i="44"/>
  <c r="AJ487" i="44"/>
  <c r="AR487" i="44"/>
  <c r="AZ487" i="44"/>
  <c r="BH487" i="44"/>
  <c r="AC486" i="44"/>
  <c r="AK486" i="44"/>
  <c r="AS486" i="44"/>
  <c r="BA486" i="44"/>
  <c r="BI486" i="44"/>
  <c r="V487" i="44"/>
  <c r="AL487" i="44"/>
  <c r="AT487" i="44"/>
  <c r="BB487" i="44"/>
  <c r="BJ487" i="44"/>
  <c r="AU486" i="44"/>
  <c r="BK486" i="44"/>
  <c r="BL487" i="44"/>
  <c r="AL609" i="44"/>
  <c r="AC71" i="44"/>
  <c r="BA71" i="44"/>
  <c r="V72" i="44"/>
  <c r="AE567" i="44"/>
  <c r="BC567" i="44"/>
  <c r="BK567" i="44"/>
  <c r="AF568" i="44"/>
  <c r="BD568" i="44"/>
  <c r="AG609" i="44"/>
  <c r="AW609" i="44"/>
  <c r="U367" i="44"/>
  <c r="AK367" i="44"/>
  <c r="AS367" i="44"/>
  <c r="BI367" i="44"/>
  <c r="AK71" i="44"/>
  <c r="BI71" i="44"/>
  <c r="AD72" i="44"/>
  <c r="AL72" i="44"/>
  <c r="AT72" i="44"/>
  <c r="BB72" i="44"/>
  <c r="BJ72" i="44"/>
  <c r="S609" i="44"/>
  <c r="AQ609" i="44"/>
  <c r="AY609" i="44"/>
  <c r="AB610" i="44"/>
  <c r="AJ610" i="44"/>
  <c r="BH610" i="44"/>
  <c r="R71" i="44"/>
  <c r="Z71" i="44"/>
  <c r="AH71" i="44"/>
  <c r="AP71" i="44"/>
  <c r="AX71" i="44"/>
  <c r="BF71" i="44"/>
  <c r="S72" i="44"/>
  <c r="AA72" i="44"/>
  <c r="AI72" i="44"/>
  <c r="AQ72" i="44"/>
  <c r="AY72" i="44"/>
  <c r="BG72" i="44"/>
  <c r="AG72" i="44"/>
  <c r="AM367" i="44"/>
  <c r="BC367" i="44"/>
  <c r="AF368" i="44"/>
  <c r="AC567" i="44"/>
  <c r="AK567" i="44"/>
  <c r="BA567" i="44"/>
  <c r="BI567" i="44"/>
  <c r="AL568" i="44"/>
  <c r="AT568" i="44"/>
  <c r="U71" i="44"/>
  <c r="AS71" i="44"/>
  <c r="BF567" i="44"/>
  <c r="AI568" i="44"/>
  <c r="AY568" i="44"/>
  <c r="BG568" i="44"/>
  <c r="AT71" i="44"/>
  <c r="AM567" i="44"/>
  <c r="AU567" i="44"/>
  <c r="X568" i="44"/>
  <c r="AN568" i="44"/>
  <c r="AV568" i="44"/>
  <c r="AK609" i="44"/>
  <c r="AS609" i="44"/>
  <c r="V610" i="44"/>
  <c r="AD610" i="44"/>
  <c r="AL610" i="44"/>
  <c r="AT610" i="44"/>
  <c r="AG610" i="44"/>
  <c r="T609" i="44"/>
  <c r="AJ609" i="44"/>
  <c r="AR609" i="44"/>
  <c r="AZ609" i="44"/>
  <c r="U610" i="44"/>
  <c r="AC610" i="44"/>
  <c r="BI610" i="44"/>
  <c r="BJ610" i="44"/>
  <c r="X609" i="44"/>
  <c r="AF609" i="44"/>
  <c r="AN609" i="44"/>
  <c r="AV609" i="44"/>
  <c r="BD609" i="44"/>
  <c r="BL609" i="44"/>
  <c r="Y610" i="44"/>
  <c r="AO610" i="44"/>
  <c r="AW610" i="44"/>
  <c r="BE610" i="44"/>
  <c r="AO567" i="44"/>
  <c r="AW567" i="44"/>
  <c r="BE567" i="44"/>
  <c r="Z568" i="44"/>
  <c r="AH568" i="44"/>
  <c r="AP568" i="44"/>
  <c r="AX568" i="44"/>
  <c r="X567" i="44"/>
  <c r="AF567" i="44"/>
  <c r="AN567" i="44"/>
  <c r="AV567" i="44"/>
  <c r="BD567" i="44"/>
  <c r="BL567" i="44"/>
  <c r="Y568" i="44"/>
  <c r="AG568" i="44"/>
  <c r="AO568" i="44"/>
  <c r="AW568" i="44"/>
  <c r="BE568" i="44"/>
  <c r="R567" i="44"/>
  <c r="AH567" i="44"/>
  <c r="AP567" i="44"/>
  <c r="AX567" i="44"/>
  <c r="S568" i="44"/>
  <c r="U486" i="44"/>
  <c r="X486" i="44"/>
  <c r="AF486" i="44"/>
  <c r="AN486" i="44"/>
  <c r="AV486" i="44"/>
  <c r="BD486" i="44"/>
  <c r="BL486" i="44"/>
  <c r="Y487" i="44"/>
  <c r="AG487" i="44"/>
  <c r="AO487" i="44"/>
  <c r="AW487" i="44"/>
  <c r="BE487" i="44"/>
  <c r="X448" i="44"/>
  <c r="AF448" i="44"/>
  <c r="AN448" i="44"/>
  <c r="AV448" i="44"/>
  <c r="BD448" i="44"/>
  <c r="BL448" i="44"/>
  <c r="Y449" i="44"/>
  <c r="AG449" i="44"/>
  <c r="AO449" i="44"/>
  <c r="AW449" i="44"/>
  <c r="BE449" i="44"/>
  <c r="X367" i="44"/>
  <c r="AF367" i="44"/>
  <c r="AN367" i="44"/>
  <c r="AV367" i="44"/>
  <c r="BD367" i="44"/>
  <c r="BL367" i="44"/>
  <c r="Y368" i="44"/>
  <c r="AG368" i="44"/>
  <c r="AO368" i="44"/>
  <c r="AW368" i="44"/>
  <c r="BE368" i="44"/>
  <c r="X71" i="44"/>
  <c r="AF71" i="44"/>
  <c r="AN71" i="44"/>
  <c r="AV71" i="44"/>
  <c r="BD71" i="44"/>
  <c r="BL71" i="44"/>
  <c r="Y72" i="44"/>
  <c r="AO72" i="44"/>
  <c r="AW72" i="44"/>
  <c r="BE72" i="44"/>
  <c r="W71" i="44"/>
  <c r="AE71" i="44"/>
  <c r="AM71" i="44"/>
  <c r="AU71" i="44"/>
  <c r="BC71" i="44"/>
  <c r="BK71" i="44"/>
  <c r="X72" i="44"/>
  <c r="AF72" i="44"/>
  <c r="AN72" i="44"/>
  <c r="AV72" i="44"/>
  <c r="BD72" i="44"/>
  <c r="BL72" i="44"/>
  <c r="Q609" i="44"/>
  <c r="Q610" i="44"/>
  <c r="Q568" i="44"/>
  <c r="Q567" i="44"/>
  <c r="Q487" i="44"/>
  <c r="Q486" i="44"/>
  <c r="AR13" i="44" l="1"/>
  <c r="AO13" i="44"/>
  <c r="BE13" i="44"/>
  <c r="AJ13" i="44"/>
  <c r="AG13" i="44"/>
  <c r="AZ13" i="44"/>
  <c r="BH13" i="44"/>
  <c r="AW13" i="44"/>
  <c r="Q467" i="44"/>
  <c r="Q466" i="44"/>
  <c r="Q452" i="44"/>
  <c r="Q451" i="44"/>
  <c r="Q428" i="44"/>
  <c r="Q427" i="44"/>
  <c r="Q401" i="44"/>
  <c r="Q400" i="44"/>
  <c r="Q371" i="44"/>
  <c r="Q370" i="44"/>
  <c r="Q351" i="44"/>
  <c r="Q350" i="44"/>
  <c r="Q339" i="44"/>
  <c r="Q338" i="44"/>
  <c r="Q327" i="44"/>
  <c r="Q326" i="44"/>
  <c r="Q315" i="44"/>
  <c r="Q314" i="44"/>
  <c r="Q303" i="44"/>
  <c r="Q302" i="44"/>
  <c r="Q291" i="44"/>
  <c r="Q290" i="44"/>
  <c r="Q279" i="44"/>
  <c r="Q278" i="44"/>
  <c r="Q267" i="44"/>
  <c r="Q266" i="44"/>
  <c r="Q255" i="44"/>
  <c r="Q254" i="44"/>
  <c r="Q243" i="44"/>
  <c r="Q242" i="44"/>
  <c r="Q231" i="44"/>
  <c r="Q230" i="44"/>
  <c r="Q219" i="44"/>
  <c r="Q218" i="44"/>
  <c r="Q207" i="44"/>
  <c r="Q206" i="44"/>
  <c r="Q195" i="44"/>
  <c r="Q194" i="44"/>
  <c r="Q183" i="44"/>
  <c r="Q182" i="44"/>
  <c r="Q171" i="44"/>
  <c r="Q170" i="44"/>
  <c r="Q159" i="44"/>
  <c r="Q158" i="44"/>
  <c r="Q147" i="44"/>
  <c r="Q146" i="44"/>
  <c r="Q135" i="44"/>
  <c r="Q134" i="44"/>
  <c r="Q123" i="44"/>
  <c r="Q122" i="44"/>
  <c r="Q111" i="44"/>
  <c r="Q110" i="44"/>
  <c r="Q99" i="44"/>
  <c r="Q98" i="44"/>
  <c r="Q87" i="44"/>
  <c r="Q86" i="44"/>
  <c r="Q75" i="44"/>
  <c r="Q74" i="44"/>
  <c r="Q60" i="44"/>
  <c r="Q59" i="44"/>
  <c r="Q48" i="44"/>
  <c r="Q47" i="44"/>
  <c r="Q36" i="44"/>
  <c r="Q35" i="44"/>
  <c r="Q12" i="44"/>
  <c r="Q11" i="44"/>
  <c r="BL689" i="44"/>
  <c r="BK689" i="44"/>
  <c r="BJ689" i="44"/>
  <c r="BI689" i="44"/>
  <c r="BH689" i="44"/>
  <c r="BG689" i="44"/>
  <c r="BF689" i="44"/>
  <c r="BE689" i="44"/>
  <c r="BD689" i="44"/>
  <c r="BC689" i="44"/>
  <c r="BB689" i="44"/>
  <c r="BA689" i="44"/>
  <c r="AZ689" i="44"/>
  <c r="AY689" i="44"/>
  <c r="AX689" i="44"/>
  <c r="AW689" i="44"/>
  <c r="AV689" i="44"/>
  <c r="AU689" i="44"/>
  <c r="AT689" i="44"/>
  <c r="AS689" i="44"/>
  <c r="AR689" i="44"/>
  <c r="AQ689" i="44"/>
  <c r="AP689" i="44"/>
  <c r="AO689" i="44"/>
  <c r="AN689" i="44"/>
  <c r="AM689" i="44"/>
  <c r="AL689" i="44"/>
  <c r="AK689" i="44"/>
  <c r="AJ689" i="44"/>
  <c r="AI689" i="44"/>
  <c r="AH689" i="44"/>
  <c r="AG689" i="44"/>
  <c r="AF689" i="44"/>
  <c r="AE689" i="44"/>
  <c r="AD689" i="44"/>
  <c r="AC689" i="44"/>
  <c r="AB689" i="44"/>
  <c r="AA689" i="44"/>
  <c r="Z689" i="44"/>
  <c r="Y689" i="44"/>
  <c r="X689" i="44"/>
  <c r="W689" i="44"/>
  <c r="V689" i="44"/>
  <c r="U689" i="44"/>
  <c r="T689" i="44"/>
  <c r="S689" i="44"/>
  <c r="R689" i="44"/>
  <c r="BL677" i="44"/>
  <c r="BK677" i="44"/>
  <c r="BJ677" i="44"/>
  <c r="BI677" i="44"/>
  <c r="BH677" i="44"/>
  <c r="BG677" i="44"/>
  <c r="BF677" i="44"/>
  <c r="BE677" i="44"/>
  <c r="BD677" i="44"/>
  <c r="BC677" i="44"/>
  <c r="BB677" i="44"/>
  <c r="BA677" i="44"/>
  <c r="AZ677" i="44"/>
  <c r="AY677" i="44"/>
  <c r="AX677" i="44"/>
  <c r="AW677" i="44"/>
  <c r="AV677" i="44"/>
  <c r="AU677" i="44"/>
  <c r="AT677" i="44"/>
  <c r="AS677" i="44"/>
  <c r="AR677" i="44"/>
  <c r="AQ677" i="44"/>
  <c r="AP677" i="44"/>
  <c r="AO677" i="44"/>
  <c r="AN677" i="44"/>
  <c r="AM677" i="44"/>
  <c r="AL677" i="44"/>
  <c r="AK677" i="44"/>
  <c r="AJ677" i="44"/>
  <c r="AI677" i="44"/>
  <c r="AH677" i="44"/>
  <c r="AG677" i="44"/>
  <c r="AF677" i="44"/>
  <c r="AE677" i="44"/>
  <c r="AD677" i="44"/>
  <c r="AC677" i="44"/>
  <c r="AB677" i="44"/>
  <c r="AA677" i="44"/>
  <c r="Z677" i="44"/>
  <c r="Y677" i="44"/>
  <c r="X677" i="44"/>
  <c r="W677" i="44"/>
  <c r="V677" i="44"/>
  <c r="U677" i="44"/>
  <c r="T677" i="44"/>
  <c r="S677" i="44"/>
  <c r="R677" i="44"/>
  <c r="BL626" i="44"/>
  <c r="BK626" i="44"/>
  <c r="BJ626" i="44"/>
  <c r="BI626" i="44"/>
  <c r="BH626" i="44"/>
  <c r="BG626" i="44"/>
  <c r="BF626" i="44"/>
  <c r="BE626" i="44"/>
  <c r="BD626" i="44"/>
  <c r="BC626" i="44"/>
  <c r="BB626" i="44"/>
  <c r="BA626" i="44"/>
  <c r="AZ626" i="44"/>
  <c r="AY626" i="44"/>
  <c r="AX626" i="44"/>
  <c r="AW626" i="44"/>
  <c r="AV626" i="44"/>
  <c r="AU626" i="44"/>
  <c r="AT626" i="44"/>
  <c r="AS626" i="44"/>
  <c r="AR626" i="44"/>
  <c r="AQ626" i="44"/>
  <c r="AP626" i="44"/>
  <c r="AO626" i="44"/>
  <c r="AN626" i="44"/>
  <c r="AM626" i="44"/>
  <c r="AL626" i="44"/>
  <c r="AK626" i="44"/>
  <c r="AJ626" i="44"/>
  <c r="AI626" i="44"/>
  <c r="AH626" i="44"/>
  <c r="AG626" i="44"/>
  <c r="AF626" i="44"/>
  <c r="AE626" i="44"/>
  <c r="AD626" i="44"/>
  <c r="AC626" i="44"/>
  <c r="AB626" i="44"/>
  <c r="AA626" i="44"/>
  <c r="Z626" i="44"/>
  <c r="Y626" i="44"/>
  <c r="X626" i="44"/>
  <c r="W626" i="44"/>
  <c r="V626" i="44"/>
  <c r="U626" i="44"/>
  <c r="T626" i="44"/>
  <c r="S626" i="44"/>
  <c r="R626" i="44"/>
  <c r="BL611" i="44"/>
  <c r="BK611" i="44"/>
  <c r="BJ611" i="44"/>
  <c r="BI611" i="44"/>
  <c r="BH611" i="44"/>
  <c r="BG611" i="44"/>
  <c r="BF611" i="44"/>
  <c r="BE611" i="44"/>
  <c r="BD611" i="44"/>
  <c r="BC611" i="44"/>
  <c r="BB611" i="44"/>
  <c r="BA611" i="44"/>
  <c r="AZ611" i="44"/>
  <c r="AY611" i="44"/>
  <c r="AX611" i="44"/>
  <c r="AW611" i="44"/>
  <c r="AV611" i="44"/>
  <c r="AU611" i="44"/>
  <c r="AT611" i="44"/>
  <c r="AS611" i="44"/>
  <c r="AR611" i="44"/>
  <c r="AQ611" i="44"/>
  <c r="AP611" i="44"/>
  <c r="AO611" i="44"/>
  <c r="AN611" i="44"/>
  <c r="AM611" i="44"/>
  <c r="AL611" i="44"/>
  <c r="AK611" i="44"/>
  <c r="AJ611" i="44"/>
  <c r="AI611" i="44"/>
  <c r="AH611" i="44"/>
  <c r="AG611" i="44"/>
  <c r="AF611" i="44"/>
  <c r="AE611" i="44"/>
  <c r="AD611" i="44"/>
  <c r="AC611" i="44"/>
  <c r="AB611" i="44"/>
  <c r="AA611" i="44"/>
  <c r="Z611" i="44"/>
  <c r="Y611" i="44"/>
  <c r="X611" i="44"/>
  <c r="W611" i="44"/>
  <c r="V611" i="44"/>
  <c r="U611" i="44"/>
  <c r="T611" i="44"/>
  <c r="S611" i="44"/>
  <c r="R611" i="44"/>
  <c r="BL602" i="44"/>
  <c r="BK602" i="44"/>
  <c r="BJ602" i="44"/>
  <c r="BI602" i="44"/>
  <c r="BH602" i="44"/>
  <c r="BG602" i="44"/>
  <c r="BF602" i="44"/>
  <c r="BE602" i="44"/>
  <c r="BD602" i="44"/>
  <c r="BC602" i="44"/>
  <c r="BB602" i="44"/>
  <c r="BA602" i="44"/>
  <c r="AZ602" i="44"/>
  <c r="AY602" i="44"/>
  <c r="AX602" i="44"/>
  <c r="AW602" i="44"/>
  <c r="AV602" i="44"/>
  <c r="AU602" i="44"/>
  <c r="AT602" i="44"/>
  <c r="AS602" i="44"/>
  <c r="AR602" i="44"/>
  <c r="AQ602" i="44"/>
  <c r="AP602" i="44"/>
  <c r="AO602" i="44"/>
  <c r="AN602" i="44"/>
  <c r="AM602" i="44"/>
  <c r="AL602" i="44"/>
  <c r="AK602" i="44"/>
  <c r="AJ602" i="44"/>
  <c r="AI602" i="44"/>
  <c r="AH602" i="44"/>
  <c r="AG602" i="44"/>
  <c r="AF602" i="44"/>
  <c r="AE602" i="44"/>
  <c r="AD602" i="44"/>
  <c r="AC602" i="44"/>
  <c r="AB602" i="44"/>
  <c r="AA602" i="44"/>
  <c r="Z602" i="44"/>
  <c r="Y602" i="44"/>
  <c r="X602" i="44"/>
  <c r="W602" i="44"/>
  <c r="V602" i="44"/>
  <c r="U602" i="44"/>
  <c r="T602" i="44"/>
  <c r="S602" i="44"/>
  <c r="R602" i="44"/>
  <c r="BL587" i="44"/>
  <c r="BK587" i="44"/>
  <c r="BJ587" i="44"/>
  <c r="BI587" i="44"/>
  <c r="BH587" i="44"/>
  <c r="BG587" i="44"/>
  <c r="BF587" i="44"/>
  <c r="BE587" i="44"/>
  <c r="BD587" i="44"/>
  <c r="BC587" i="44"/>
  <c r="BB587" i="44"/>
  <c r="BA587" i="44"/>
  <c r="AZ587" i="44"/>
  <c r="AY587" i="44"/>
  <c r="AX587" i="44"/>
  <c r="AW587" i="44"/>
  <c r="AV587" i="44"/>
  <c r="AU587" i="44"/>
  <c r="AT587" i="44"/>
  <c r="AS587" i="44"/>
  <c r="AR587" i="44"/>
  <c r="AQ587" i="44"/>
  <c r="AP587" i="44"/>
  <c r="AO587" i="44"/>
  <c r="AN587" i="44"/>
  <c r="AM587" i="44"/>
  <c r="AL587" i="44"/>
  <c r="AK587" i="44"/>
  <c r="AJ587" i="44"/>
  <c r="AI587" i="44"/>
  <c r="AH587" i="44"/>
  <c r="AG587" i="44"/>
  <c r="AF587" i="44"/>
  <c r="AE587" i="44"/>
  <c r="AD587" i="44"/>
  <c r="AC587" i="44"/>
  <c r="AB587" i="44"/>
  <c r="AA587" i="44"/>
  <c r="Z587" i="44"/>
  <c r="Y587" i="44"/>
  <c r="X587" i="44"/>
  <c r="W587" i="44"/>
  <c r="V587" i="44"/>
  <c r="U587" i="44"/>
  <c r="T587" i="44"/>
  <c r="S587" i="44"/>
  <c r="R587" i="44"/>
  <c r="BL581" i="44"/>
  <c r="BK581" i="44"/>
  <c r="BJ581" i="44"/>
  <c r="BI581" i="44"/>
  <c r="BH581" i="44"/>
  <c r="BG581" i="44"/>
  <c r="BF581" i="44"/>
  <c r="BE581" i="44"/>
  <c r="BD581" i="44"/>
  <c r="BC581" i="44"/>
  <c r="BB581" i="44"/>
  <c r="BA581" i="44"/>
  <c r="AZ581" i="44"/>
  <c r="AY581" i="44"/>
  <c r="AX581" i="44"/>
  <c r="AW581" i="44"/>
  <c r="AV581" i="44"/>
  <c r="AU581" i="44"/>
  <c r="AT581" i="44"/>
  <c r="AS581" i="44"/>
  <c r="AR581" i="44"/>
  <c r="AQ581" i="44"/>
  <c r="AP581" i="44"/>
  <c r="AO581" i="44"/>
  <c r="AN581" i="44"/>
  <c r="AM581" i="44"/>
  <c r="AL581" i="44"/>
  <c r="AK581" i="44"/>
  <c r="AJ581" i="44"/>
  <c r="AI581" i="44"/>
  <c r="AH581" i="44"/>
  <c r="AG581" i="44"/>
  <c r="AF581" i="44"/>
  <c r="AE581" i="44"/>
  <c r="AD581" i="44"/>
  <c r="AC581" i="44"/>
  <c r="AB581" i="44"/>
  <c r="AA581" i="44"/>
  <c r="Z581" i="44"/>
  <c r="Y581" i="44"/>
  <c r="X581" i="44"/>
  <c r="W581" i="44"/>
  <c r="V581" i="44"/>
  <c r="U581" i="44"/>
  <c r="T581" i="44"/>
  <c r="S581" i="44"/>
  <c r="R581" i="44"/>
  <c r="BL569" i="44"/>
  <c r="BK569" i="44"/>
  <c r="BJ569" i="44"/>
  <c r="BI569" i="44"/>
  <c r="BH569" i="44"/>
  <c r="BG569" i="44"/>
  <c r="BF569" i="44"/>
  <c r="BE569" i="44"/>
  <c r="BD569" i="44"/>
  <c r="BC569" i="44"/>
  <c r="BB569" i="44"/>
  <c r="BA569" i="44"/>
  <c r="AZ569" i="44"/>
  <c r="AY569" i="44"/>
  <c r="AX569" i="44"/>
  <c r="AW569" i="44"/>
  <c r="AV569" i="44"/>
  <c r="AU569" i="44"/>
  <c r="AT569" i="44"/>
  <c r="AS569" i="44"/>
  <c r="AR569" i="44"/>
  <c r="AQ569" i="44"/>
  <c r="AP569" i="44"/>
  <c r="AO569" i="44"/>
  <c r="AN569" i="44"/>
  <c r="AM569" i="44"/>
  <c r="AL569" i="44"/>
  <c r="AK569" i="44"/>
  <c r="AJ569" i="44"/>
  <c r="AI569" i="44"/>
  <c r="AH569" i="44"/>
  <c r="AG569" i="44"/>
  <c r="AF569" i="44"/>
  <c r="AE569" i="44"/>
  <c r="AD569" i="44"/>
  <c r="AC569" i="44"/>
  <c r="AB569" i="44"/>
  <c r="AA569" i="44"/>
  <c r="Z569" i="44"/>
  <c r="Y569" i="44"/>
  <c r="X569" i="44"/>
  <c r="W569" i="44"/>
  <c r="V569" i="44"/>
  <c r="U569" i="44"/>
  <c r="T569" i="44"/>
  <c r="S569" i="44"/>
  <c r="R569" i="44"/>
  <c r="BL554" i="44"/>
  <c r="BL551" i="44" s="1"/>
  <c r="BK554" i="44"/>
  <c r="BK551" i="44" s="1"/>
  <c r="BJ554" i="44"/>
  <c r="BJ551" i="44" s="1"/>
  <c r="BI554" i="44"/>
  <c r="BI551" i="44" s="1"/>
  <c r="BH554" i="44"/>
  <c r="BH551" i="44" s="1"/>
  <c r="BG554" i="44"/>
  <c r="BG551" i="44" s="1"/>
  <c r="BF554" i="44"/>
  <c r="BF551" i="44" s="1"/>
  <c r="BE554" i="44"/>
  <c r="BE551" i="44" s="1"/>
  <c r="BD554" i="44"/>
  <c r="BD551" i="44" s="1"/>
  <c r="BC554" i="44"/>
  <c r="BC551" i="44" s="1"/>
  <c r="BB554" i="44"/>
  <c r="BB551" i="44" s="1"/>
  <c r="BA554" i="44"/>
  <c r="BA551" i="44" s="1"/>
  <c r="AZ554" i="44"/>
  <c r="AZ551" i="44" s="1"/>
  <c r="AY554" i="44"/>
  <c r="AY551" i="44" s="1"/>
  <c r="AX554" i="44"/>
  <c r="AX551" i="44" s="1"/>
  <c r="AW554" i="44"/>
  <c r="AW551" i="44" s="1"/>
  <c r="AV554" i="44"/>
  <c r="AV551" i="44" s="1"/>
  <c r="AU554" i="44"/>
  <c r="AU551" i="44" s="1"/>
  <c r="AT554" i="44"/>
  <c r="AT551" i="44" s="1"/>
  <c r="AS554" i="44"/>
  <c r="AS551" i="44" s="1"/>
  <c r="AR554" i="44"/>
  <c r="AR551" i="44" s="1"/>
  <c r="AQ554" i="44"/>
  <c r="AQ551" i="44" s="1"/>
  <c r="AP554" i="44"/>
  <c r="AP551" i="44" s="1"/>
  <c r="AO554" i="44"/>
  <c r="AO551" i="44" s="1"/>
  <c r="AN554" i="44"/>
  <c r="AN551" i="44" s="1"/>
  <c r="AM554" i="44"/>
  <c r="AM551" i="44" s="1"/>
  <c r="AL554" i="44"/>
  <c r="AL551" i="44" s="1"/>
  <c r="AK554" i="44"/>
  <c r="AK551" i="44" s="1"/>
  <c r="AJ554" i="44"/>
  <c r="AJ551" i="44" s="1"/>
  <c r="AI554" i="44"/>
  <c r="AI551" i="44" s="1"/>
  <c r="AH554" i="44"/>
  <c r="AH551" i="44" s="1"/>
  <c r="AG554" i="44"/>
  <c r="AG551" i="44" s="1"/>
  <c r="AF554" i="44"/>
  <c r="AF551" i="44" s="1"/>
  <c r="AE554" i="44"/>
  <c r="AE551" i="44" s="1"/>
  <c r="AD554" i="44"/>
  <c r="AD551" i="44" s="1"/>
  <c r="AC554" i="44"/>
  <c r="AC551" i="44" s="1"/>
  <c r="AB554" i="44"/>
  <c r="AB551" i="44" s="1"/>
  <c r="AA554" i="44"/>
  <c r="AA551" i="44" s="1"/>
  <c r="Z554" i="44"/>
  <c r="Z551" i="44" s="1"/>
  <c r="Y554" i="44"/>
  <c r="Y551" i="44" s="1"/>
  <c r="X554" i="44"/>
  <c r="X551" i="44" s="1"/>
  <c r="W554" i="44"/>
  <c r="W551" i="44" s="1"/>
  <c r="V554" i="44"/>
  <c r="V551" i="44" s="1"/>
  <c r="U554" i="44"/>
  <c r="U551" i="44" s="1"/>
  <c r="T554" i="44"/>
  <c r="T551" i="44" s="1"/>
  <c r="S554" i="44"/>
  <c r="S551" i="44" s="1"/>
  <c r="R554" i="44"/>
  <c r="R551" i="44" s="1"/>
  <c r="BL530" i="44"/>
  <c r="BK530" i="44"/>
  <c r="BJ530" i="44"/>
  <c r="BI530" i="44"/>
  <c r="BH530" i="44"/>
  <c r="BG530" i="44"/>
  <c r="BF530" i="44"/>
  <c r="BE530" i="44"/>
  <c r="BD530" i="44"/>
  <c r="BC530" i="44"/>
  <c r="BB530" i="44"/>
  <c r="BA530" i="44"/>
  <c r="AZ530" i="44"/>
  <c r="AY530" i="44"/>
  <c r="AX530" i="44"/>
  <c r="AW530" i="44"/>
  <c r="AV530" i="44"/>
  <c r="AU530" i="44"/>
  <c r="AT530" i="44"/>
  <c r="AS530" i="44"/>
  <c r="AR530" i="44"/>
  <c r="AQ530" i="44"/>
  <c r="AP530" i="44"/>
  <c r="AO530" i="44"/>
  <c r="AN530" i="44"/>
  <c r="AM530" i="44"/>
  <c r="AL530" i="44"/>
  <c r="AK530" i="44"/>
  <c r="AJ530" i="44"/>
  <c r="AI530" i="44"/>
  <c r="AH530" i="44"/>
  <c r="AG530" i="44"/>
  <c r="AF530" i="44"/>
  <c r="AE530" i="44"/>
  <c r="AD530" i="44"/>
  <c r="AC530" i="44"/>
  <c r="AB530" i="44"/>
  <c r="AA530" i="44"/>
  <c r="Z530" i="44"/>
  <c r="Y530" i="44"/>
  <c r="X530" i="44"/>
  <c r="W530" i="44"/>
  <c r="V530" i="44"/>
  <c r="U530" i="44"/>
  <c r="T530" i="44"/>
  <c r="S530" i="44"/>
  <c r="R530" i="44"/>
  <c r="BL509" i="44"/>
  <c r="BK509" i="44"/>
  <c r="BJ509" i="44"/>
  <c r="BI509" i="44"/>
  <c r="BH509" i="44"/>
  <c r="BG509" i="44"/>
  <c r="BF509" i="44"/>
  <c r="BE509" i="44"/>
  <c r="BD509" i="44"/>
  <c r="BC509" i="44"/>
  <c r="BB509" i="44"/>
  <c r="BA509" i="44"/>
  <c r="AZ509" i="44"/>
  <c r="AY509" i="44"/>
  <c r="AX509" i="44"/>
  <c r="AW509" i="44"/>
  <c r="AV509" i="44"/>
  <c r="AU509" i="44"/>
  <c r="AT509" i="44"/>
  <c r="AS509" i="44"/>
  <c r="AR509" i="44"/>
  <c r="AQ509" i="44"/>
  <c r="AP509" i="44"/>
  <c r="AO509" i="44"/>
  <c r="AN509" i="44"/>
  <c r="AM509" i="44"/>
  <c r="AL509" i="44"/>
  <c r="AK509" i="44"/>
  <c r="AJ509" i="44"/>
  <c r="AI509" i="44"/>
  <c r="AH509" i="44"/>
  <c r="AG509" i="44"/>
  <c r="AF509" i="44"/>
  <c r="AE509" i="44"/>
  <c r="AD509" i="44"/>
  <c r="AC509" i="44"/>
  <c r="AB509" i="44"/>
  <c r="AA509" i="44"/>
  <c r="Z509" i="44"/>
  <c r="Y509" i="44"/>
  <c r="X509" i="44"/>
  <c r="W509" i="44"/>
  <c r="V509" i="44"/>
  <c r="U509" i="44"/>
  <c r="T509" i="44"/>
  <c r="S509" i="44"/>
  <c r="R509" i="44"/>
  <c r="BL488" i="44"/>
  <c r="BK488" i="44"/>
  <c r="BJ488" i="44"/>
  <c r="BI488" i="44"/>
  <c r="BI485" i="44" s="1"/>
  <c r="BH488" i="44"/>
  <c r="BG488" i="44"/>
  <c r="BF488" i="44"/>
  <c r="BE488" i="44"/>
  <c r="BD488" i="44"/>
  <c r="BC488" i="44"/>
  <c r="BB488" i="44"/>
  <c r="BA488" i="44"/>
  <c r="BA485" i="44" s="1"/>
  <c r="AZ488" i="44"/>
  <c r="AY488" i="44"/>
  <c r="AX488" i="44"/>
  <c r="AW488" i="44"/>
  <c r="AV488" i="44"/>
  <c r="AU488" i="44"/>
  <c r="AT488" i="44"/>
  <c r="AS488" i="44"/>
  <c r="AS485" i="44" s="1"/>
  <c r="AR488" i="44"/>
  <c r="AQ488" i="44"/>
  <c r="AP488" i="44"/>
  <c r="AO488" i="44"/>
  <c r="AN488" i="44"/>
  <c r="AM488" i="44"/>
  <c r="AL488" i="44"/>
  <c r="AK488" i="44"/>
  <c r="AK485" i="44" s="1"/>
  <c r="AJ488" i="44"/>
  <c r="AI488" i="44"/>
  <c r="AH488" i="44"/>
  <c r="AG488" i="44"/>
  <c r="AF488" i="44"/>
  <c r="AE488" i="44"/>
  <c r="AD488" i="44"/>
  <c r="AC488" i="44"/>
  <c r="AC485" i="44" s="1"/>
  <c r="AB488" i="44"/>
  <c r="AA488" i="44"/>
  <c r="Z488" i="44"/>
  <c r="Y488" i="44"/>
  <c r="X488" i="44"/>
  <c r="W488" i="44"/>
  <c r="V488" i="44"/>
  <c r="U488" i="44"/>
  <c r="U485" i="44" s="1"/>
  <c r="T488" i="44"/>
  <c r="S488" i="44"/>
  <c r="R488" i="44"/>
  <c r="BL465" i="44"/>
  <c r="BK465" i="44"/>
  <c r="BJ465" i="44"/>
  <c r="BI465" i="44"/>
  <c r="BH465" i="44"/>
  <c r="BG465" i="44"/>
  <c r="BF465" i="44"/>
  <c r="BE465" i="44"/>
  <c r="BD465" i="44"/>
  <c r="BC465" i="44"/>
  <c r="BB465" i="44"/>
  <c r="BA465" i="44"/>
  <c r="AZ465" i="44"/>
  <c r="AY465" i="44"/>
  <c r="AX465" i="44"/>
  <c r="AW465" i="44"/>
  <c r="AV465" i="44"/>
  <c r="AU465" i="44"/>
  <c r="AT465" i="44"/>
  <c r="AS465" i="44"/>
  <c r="AR465" i="44"/>
  <c r="AQ465" i="44"/>
  <c r="AP465" i="44"/>
  <c r="AO465" i="44"/>
  <c r="AN465" i="44"/>
  <c r="AM465" i="44"/>
  <c r="AL465" i="44"/>
  <c r="AK465" i="44"/>
  <c r="AJ465" i="44"/>
  <c r="AI465" i="44"/>
  <c r="AH465" i="44"/>
  <c r="AG465" i="44"/>
  <c r="AF465" i="44"/>
  <c r="AE465" i="44"/>
  <c r="AD465" i="44"/>
  <c r="AC465" i="44"/>
  <c r="AB465" i="44"/>
  <c r="AA465" i="44"/>
  <c r="Z465" i="44"/>
  <c r="Y465" i="44"/>
  <c r="X465" i="44"/>
  <c r="W465" i="44"/>
  <c r="V465" i="44"/>
  <c r="U465" i="44"/>
  <c r="T465" i="44"/>
  <c r="S465" i="44"/>
  <c r="R465" i="44"/>
  <c r="BL450" i="44"/>
  <c r="BK450" i="44"/>
  <c r="BJ450" i="44"/>
  <c r="BI450" i="44"/>
  <c r="BH450" i="44"/>
  <c r="BG450" i="44"/>
  <c r="BG447" i="44" s="1"/>
  <c r="BF450" i="44"/>
  <c r="BE450" i="44"/>
  <c r="BD450" i="44"/>
  <c r="BC450" i="44"/>
  <c r="BB450" i="44"/>
  <c r="BA450" i="44"/>
  <c r="AZ450" i="44"/>
  <c r="AY450" i="44"/>
  <c r="AY447" i="44" s="1"/>
  <c r="AX450" i="44"/>
  <c r="AW450" i="44"/>
  <c r="AV450" i="44"/>
  <c r="AU450" i="44"/>
  <c r="AT450" i="44"/>
  <c r="AS450" i="44"/>
  <c r="AR450" i="44"/>
  <c r="AQ450" i="44"/>
  <c r="AQ447" i="44" s="1"/>
  <c r="AP450" i="44"/>
  <c r="AO450" i="44"/>
  <c r="AN450" i="44"/>
  <c r="AM450" i="44"/>
  <c r="AL450" i="44"/>
  <c r="AK450" i="44"/>
  <c r="AJ450" i="44"/>
  <c r="AI450" i="44"/>
  <c r="AI447" i="44" s="1"/>
  <c r="AH450" i="44"/>
  <c r="AG450" i="44"/>
  <c r="AF450" i="44"/>
  <c r="AE450" i="44"/>
  <c r="AD450" i="44"/>
  <c r="AC450" i="44"/>
  <c r="AB450" i="44"/>
  <c r="AA450" i="44"/>
  <c r="AA447" i="44" s="1"/>
  <c r="Z450" i="44"/>
  <c r="Y450" i="44"/>
  <c r="X450" i="44"/>
  <c r="W450" i="44"/>
  <c r="V450" i="44"/>
  <c r="U450" i="44"/>
  <c r="T450" i="44"/>
  <c r="S450" i="44"/>
  <c r="S447" i="44" s="1"/>
  <c r="R450" i="44"/>
  <c r="BL426" i="44"/>
  <c r="BK426" i="44"/>
  <c r="BJ426" i="44"/>
  <c r="BI426" i="44"/>
  <c r="BH426" i="44"/>
  <c r="BG426" i="44"/>
  <c r="BF426" i="44"/>
  <c r="BE426" i="44"/>
  <c r="BD426" i="44"/>
  <c r="BC426" i="44"/>
  <c r="BB426" i="44"/>
  <c r="BA426" i="44"/>
  <c r="AZ426" i="44"/>
  <c r="AY426" i="44"/>
  <c r="AX426" i="44"/>
  <c r="AW426" i="44"/>
  <c r="AV426" i="44"/>
  <c r="AU426" i="44"/>
  <c r="AT426" i="44"/>
  <c r="AS426" i="44"/>
  <c r="AR426" i="44"/>
  <c r="AQ426" i="44"/>
  <c r="AP426" i="44"/>
  <c r="AO426" i="44"/>
  <c r="AN426" i="44"/>
  <c r="AM426" i="44"/>
  <c r="AL426" i="44"/>
  <c r="AK426" i="44"/>
  <c r="AJ426" i="44"/>
  <c r="AI426" i="44"/>
  <c r="AH426" i="44"/>
  <c r="AG426" i="44"/>
  <c r="AF426" i="44"/>
  <c r="AE426" i="44"/>
  <c r="AD426" i="44"/>
  <c r="AC426" i="44"/>
  <c r="AB426" i="44"/>
  <c r="AA426" i="44"/>
  <c r="Z426" i="44"/>
  <c r="Y426" i="44"/>
  <c r="X426" i="44"/>
  <c r="W426" i="44"/>
  <c r="V426" i="44"/>
  <c r="U426" i="44"/>
  <c r="T426" i="44"/>
  <c r="S426" i="44"/>
  <c r="R426" i="44"/>
  <c r="BL399" i="44"/>
  <c r="BK399" i="44"/>
  <c r="BJ399" i="44"/>
  <c r="BI399" i="44"/>
  <c r="BH399" i="44"/>
  <c r="BG399" i="44"/>
  <c r="BF399" i="44"/>
  <c r="BE399" i="44"/>
  <c r="BD399" i="44"/>
  <c r="BC399" i="44"/>
  <c r="BB399" i="44"/>
  <c r="BA399" i="44"/>
  <c r="AZ399" i="44"/>
  <c r="AY399" i="44"/>
  <c r="AX399" i="44"/>
  <c r="AW399" i="44"/>
  <c r="AV399" i="44"/>
  <c r="AU399" i="44"/>
  <c r="AT399" i="44"/>
  <c r="AS399" i="44"/>
  <c r="AR399" i="44"/>
  <c r="AQ399" i="44"/>
  <c r="AP399" i="44"/>
  <c r="AO399" i="44"/>
  <c r="AN399" i="44"/>
  <c r="AM399" i="44"/>
  <c r="AL399" i="44"/>
  <c r="AK399" i="44"/>
  <c r="AJ399" i="44"/>
  <c r="AI399" i="44"/>
  <c r="AH399" i="44"/>
  <c r="AG399" i="44"/>
  <c r="AF399" i="44"/>
  <c r="AE399" i="44"/>
  <c r="AD399" i="44"/>
  <c r="AC399" i="44"/>
  <c r="AB399" i="44"/>
  <c r="AA399" i="44"/>
  <c r="Z399" i="44"/>
  <c r="Y399" i="44"/>
  <c r="X399" i="44"/>
  <c r="W399" i="44"/>
  <c r="V399" i="44"/>
  <c r="U399" i="44"/>
  <c r="T399" i="44"/>
  <c r="S399" i="44"/>
  <c r="R399" i="44"/>
  <c r="BL369" i="44"/>
  <c r="BK369" i="44"/>
  <c r="BJ369" i="44"/>
  <c r="BI369" i="44"/>
  <c r="BH369" i="44"/>
  <c r="BG369" i="44"/>
  <c r="BF369" i="44"/>
  <c r="BE369" i="44"/>
  <c r="BD369" i="44"/>
  <c r="BC369" i="44"/>
  <c r="BB369" i="44"/>
  <c r="BA369" i="44"/>
  <c r="AZ369" i="44"/>
  <c r="AY369" i="44"/>
  <c r="AX369" i="44"/>
  <c r="AW369" i="44"/>
  <c r="AV369" i="44"/>
  <c r="AU369" i="44"/>
  <c r="AT369" i="44"/>
  <c r="AS369" i="44"/>
  <c r="AR369" i="44"/>
  <c r="AQ369" i="44"/>
  <c r="AP369" i="44"/>
  <c r="AO369" i="44"/>
  <c r="AN369" i="44"/>
  <c r="AM369" i="44"/>
  <c r="AL369" i="44"/>
  <c r="AK369" i="44"/>
  <c r="AJ369" i="44"/>
  <c r="AI369" i="44"/>
  <c r="AH369" i="44"/>
  <c r="AG369" i="44"/>
  <c r="AF369" i="44"/>
  <c r="AE369" i="44"/>
  <c r="AD369" i="44"/>
  <c r="AC369" i="44"/>
  <c r="AB369" i="44"/>
  <c r="AA369" i="44"/>
  <c r="Z369" i="44"/>
  <c r="Y369" i="44"/>
  <c r="X369" i="44"/>
  <c r="W369" i="44"/>
  <c r="V369" i="44"/>
  <c r="U369" i="44"/>
  <c r="T369" i="44"/>
  <c r="S369" i="44"/>
  <c r="R369" i="44"/>
  <c r="BL349" i="44"/>
  <c r="BK349" i="44"/>
  <c r="BJ349" i="44"/>
  <c r="BI349" i="44"/>
  <c r="BH349" i="44"/>
  <c r="BG349" i="44"/>
  <c r="BF349" i="44"/>
  <c r="BE349" i="44"/>
  <c r="BD349" i="44"/>
  <c r="BC349" i="44"/>
  <c r="BB349" i="44"/>
  <c r="BA349" i="44"/>
  <c r="AZ349" i="44"/>
  <c r="AY349" i="44"/>
  <c r="AX349" i="44"/>
  <c r="AW349" i="44"/>
  <c r="AV349" i="44"/>
  <c r="AU349" i="44"/>
  <c r="AT349" i="44"/>
  <c r="AS349" i="44"/>
  <c r="AR349" i="44"/>
  <c r="AQ349" i="44"/>
  <c r="AP349" i="44"/>
  <c r="AO349" i="44"/>
  <c r="AN349" i="44"/>
  <c r="AM349" i="44"/>
  <c r="AL349" i="44"/>
  <c r="AK349" i="44"/>
  <c r="AJ349" i="44"/>
  <c r="AI349" i="44"/>
  <c r="AH349" i="44"/>
  <c r="AG349" i="44"/>
  <c r="AF349" i="44"/>
  <c r="AE349" i="44"/>
  <c r="AD349" i="44"/>
  <c r="AC349" i="44"/>
  <c r="AB349" i="44"/>
  <c r="AA349" i="44"/>
  <c r="Z349" i="44"/>
  <c r="Y349" i="44"/>
  <c r="X349" i="44"/>
  <c r="W349" i="44"/>
  <c r="V349" i="44"/>
  <c r="U349" i="44"/>
  <c r="T349" i="44"/>
  <c r="S349" i="44"/>
  <c r="R349" i="44"/>
  <c r="BL337" i="44"/>
  <c r="BK337" i="44"/>
  <c r="BJ337" i="44"/>
  <c r="BI337" i="44"/>
  <c r="BH337" i="44"/>
  <c r="BG337" i="44"/>
  <c r="BF337" i="44"/>
  <c r="BE337" i="44"/>
  <c r="BD337" i="44"/>
  <c r="BC337" i="44"/>
  <c r="BB337" i="44"/>
  <c r="BA337" i="44"/>
  <c r="AZ337" i="44"/>
  <c r="AY337" i="44"/>
  <c r="AX337" i="44"/>
  <c r="AW337" i="44"/>
  <c r="AV337" i="44"/>
  <c r="AU337" i="44"/>
  <c r="AT337" i="44"/>
  <c r="AS337" i="44"/>
  <c r="AR337" i="44"/>
  <c r="AQ337" i="44"/>
  <c r="AP337" i="44"/>
  <c r="AO337" i="44"/>
  <c r="AN337" i="44"/>
  <c r="AM337" i="44"/>
  <c r="AL337" i="44"/>
  <c r="AK337" i="44"/>
  <c r="AJ337" i="44"/>
  <c r="AI337" i="44"/>
  <c r="AH337" i="44"/>
  <c r="AG337" i="44"/>
  <c r="AF337" i="44"/>
  <c r="AE337" i="44"/>
  <c r="AD337" i="44"/>
  <c r="AC337" i="44"/>
  <c r="AB337" i="44"/>
  <c r="AA337" i="44"/>
  <c r="Z337" i="44"/>
  <c r="Y337" i="44"/>
  <c r="X337" i="44"/>
  <c r="W337" i="44"/>
  <c r="V337" i="44"/>
  <c r="U337" i="44"/>
  <c r="T337" i="44"/>
  <c r="S337" i="44"/>
  <c r="R337" i="44"/>
  <c r="BL325" i="44"/>
  <c r="BK325" i="44"/>
  <c r="BJ325" i="44"/>
  <c r="BI325" i="44"/>
  <c r="BH325" i="44"/>
  <c r="BG325" i="44"/>
  <c r="BF325" i="44"/>
  <c r="BE325" i="44"/>
  <c r="BD325" i="44"/>
  <c r="BC325" i="44"/>
  <c r="BB325" i="44"/>
  <c r="BA325" i="44"/>
  <c r="AZ325" i="44"/>
  <c r="AY325" i="44"/>
  <c r="AX325" i="44"/>
  <c r="AW325" i="44"/>
  <c r="AV325" i="44"/>
  <c r="AU325" i="44"/>
  <c r="AT325" i="44"/>
  <c r="AS325" i="44"/>
  <c r="AR325" i="44"/>
  <c r="AQ325" i="44"/>
  <c r="AP325" i="44"/>
  <c r="AO325" i="44"/>
  <c r="AN325" i="44"/>
  <c r="AM325" i="44"/>
  <c r="AL325" i="44"/>
  <c r="AK325" i="44"/>
  <c r="AJ325" i="44"/>
  <c r="AI325" i="44"/>
  <c r="AH325" i="44"/>
  <c r="AG325" i="44"/>
  <c r="AF325" i="44"/>
  <c r="AE325" i="44"/>
  <c r="AD325" i="44"/>
  <c r="AC325" i="44"/>
  <c r="AB325" i="44"/>
  <c r="AA325" i="44"/>
  <c r="Z325" i="44"/>
  <c r="Y325" i="44"/>
  <c r="X325" i="44"/>
  <c r="W325" i="44"/>
  <c r="V325" i="44"/>
  <c r="U325" i="44"/>
  <c r="T325" i="44"/>
  <c r="S325" i="44"/>
  <c r="R325" i="44"/>
  <c r="BL313" i="44"/>
  <c r="BK313" i="44"/>
  <c r="BJ313" i="44"/>
  <c r="BI313" i="44"/>
  <c r="BH313" i="44"/>
  <c r="BG313" i="44"/>
  <c r="BF313" i="44"/>
  <c r="BE313" i="44"/>
  <c r="BD313" i="44"/>
  <c r="BC313" i="44"/>
  <c r="BB313" i="44"/>
  <c r="BA313" i="44"/>
  <c r="AZ313" i="44"/>
  <c r="AY313" i="44"/>
  <c r="AX313" i="44"/>
  <c r="AW313" i="44"/>
  <c r="AV313" i="44"/>
  <c r="AU313" i="44"/>
  <c r="AT313" i="44"/>
  <c r="AS313" i="44"/>
  <c r="AR313" i="44"/>
  <c r="AQ313" i="44"/>
  <c r="AP313" i="44"/>
  <c r="AO313" i="44"/>
  <c r="AN313" i="44"/>
  <c r="AM313" i="44"/>
  <c r="AL313" i="44"/>
  <c r="AK313" i="44"/>
  <c r="AJ313" i="44"/>
  <c r="AI313" i="44"/>
  <c r="AH313" i="44"/>
  <c r="AG313" i="44"/>
  <c r="AF313" i="44"/>
  <c r="AE313" i="44"/>
  <c r="AD313" i="44"/>
  <c r="AC313" i="44"/>
  <c r="AB313" i="44"/>
  <c r="AA313" i="44"/>
  <c r="Z313" i="44"/>
  <c r="Y313" i="44"/>
  <c r="X313" i="44"/>
  <c r="W313" i="44"/>
  <c r="V313" i="44"/>
  <c r="U313" i="44"/>
  <c r="T313" i="44"/>
  <c r="S313" i="44"/>
  <c r="R313" i="44"/>
  <c r="BL301" i="44"/>
  <c r="BK301" i="44"/>
  <c r="BJ301" i="44"/>
  <c r="BI301" i="44"/>
  <c r="BH301" i="44"/>
  <c r="BG301" i="44"/>
  <c r="BF301" i="44"/>
  <c r="BE301" i="44"/>
  <c r="BD301" i="44"/>
  <c r="BC301" i="44"/>
  <c r="BB301" i="44"/>
  <c r="BA301" i="44"/>
  <c r="AZ301" i="44"/>
  <c r="AY301" i="44"/>
  <c r="AX301" i="44"/>
  <c r="AW301" i="44"/>
  <c r="AV301" i="44"/>
  <c r="AU301" i="44"/>
  <c r="AT301" i="44"/>
  <c r="AS301" i="44"/>
  <c r="AR301" i="44"/>
  <c r="AQ301" i="44"/>
  <c r="AP301" i="44"/>
  <c r="AO301" i="44"/>
  <c r="AN301" i="44"/>
  <c r="AM301" i="44"/>
  <c r="AL301" i="44"/>
  <c r="AK301" i="44"/>
  <c r="AJ301" i="44"/>
  <c r="AI301" i="44"/>
  <c r="AH301" i="44"/>
  <c r="AG301" i="44"/>
  <c r="AF301" i="44"/>
  <c r="AE301" i="44"/>
  <c r="AD301" i="44"/>
  <c r="AC301" i="44"/>
  <c r="AB301" i="44"/>
  <c r="AA301" i="44"/>
  <c r="Z301" i="44"/>
  <c r="Y301" i="44"/>
  <c r="X301" i="44"/>
  <c r="W301" i="44"/>
  <c r="V301" i="44"/>
  <c r="U301" i="44"/>
  <c r="T301" i="44"/>
  <c r="S301" i="44"/>
  <c r="R301" i="44"/>
  <c r="BL289" i="44"/>
  <c r="BK289" i="44"/>
  <c r="BJ289" i="44"/>
  <c r="BI289" i="44"/>
  <c r="BH289" i="44"/>
  <c r="BG289" i="44"/>
  <c r="BF289" i="44"/>
  <c r="BE289" i="44"/>
  <c r="BD289" i="44"/>
  <c r="BC289" i="44"/>
  <c r="BB289" i="44"/>
  <c r="BA289" i="44"/>
  <c r="AZ289" i="44"/>
  <c r="AY289" i="44"/>
  <c r="AX289" i="44"/>
  <c r="AW289" i="44"/>
  <c r="AV289" i="44"/>
  <c r="AU289" i="44"/>
  <c r="AT289" i="44"/>
  <c r="AS289" i="44"/>
  <c r="AR289" i="44"/>
  <c r="AQ289" i="44"/>
  <c r="AP289" i="44"/>
  <c r="AO289" i="44"/>
  <c r="AN289" i="44"/>
  <c r="AM289" i="44"/>
  <c r="AL289" i="44"/>
  <c r="AK289" i="44"/>
  <c r="AJ289" i="44"/>
  <c r="AI289" i="44"/>
  <c r="AH289" i="44"/>
  <c r="AG289" i="44"/>
  <c r="AF289" i="44"/>
  <c r="AE289" i="44"/>
  <c r="AD289" i="44"/>
  <c r="AC289" i="44"/>
  <c r="AB289" i="44"/>
  <c r="AA289" i="44"/>
  <c r="Z289" i="44"/>
  <c r="Y289" i="44"/>
  <c r="X289" i="44"/>
  <c r="W289" i="44"/>
  <c r="V289" i="44"/>
  <c r="U289" i="44"/>
  <c r="T289" i="44"/>
  <c r="S289" i="44"/>
  <c r="R289" i="44"/>
  <c r="BL277" i="44"/>
  <c r="BK277" i="44"/>
  <c r="BJ277" i="44"/>
  <c r="BI277" i="44"/>
  <c r="BH277" i="44"/>
  <c r="BG277" i="44"/>
  <c r="BF277" i="44"/>
  <c r="BE277" i="44"/>
  <c r="BD277" i="44"/>
  <c r="BC277" i="44"/>
  <c r="BB277" i="44"/>
  <c r="BA277" i="44"/>
  <c r="AZ277" i="44"/>
  <c r="AY277" i="44"/>
  <c r="AX277" i="44"/>
  <c r="AW277" i="44"/>
  <c r="AV277" i="44"/>
  <c r="AU277" i="44"/>
  <c r="AT277" i="44"/>
  <c r="AS277" i="44"/>
  <c r="AR277" i="44"/>
  <c r="AQ277" i="44"/>
  <c r="AP277" i="44"/>
  <c r="AO277" i="44"/>
  <c r="AN277" i="44"/>
  <c r="AM277" i="44"/>
  <c r="AL277" i="44"/>
  <c r="AK277" i="44"/>
  <c r="AJ277" i="44"/>
  <c r="AI277" i="44"/>
  <c r="AH277" i="44"/>
  <c r="AG277" i="44"/>
  <c r="AF277" i="44"/>
  <c r="AE277" i="44"/>
  <c r="AD277" i="44"/>
  <c r="AC277" i="44"/>
  <c r="AB277" i="44"/>
  <c r="AA277" i="44"/>
  <c r="Z277" i="44"/>
  <c r="Y277" i="44"/>
  <c r="X277" i="44"/>
  <c r="W277" i="44"/>
  <c r="V277" i="44"/>
  <c r="U277" i="44"/>
  <c r="T277" i="44"/>
  <c r="S277" i="44"/>
  <c r="R277" i="44"/>
  <c r="BL265" i="44"/>
  <c r="BK265" i="44"/>
  <c r="BJ265" i="44"/>
  <c r="BI265" i="44"/>
  <c r="BH265" i="44"/>
  <c r="BG265" i="44"/>
  <c r="BF265" i="44"/>
  <c r="BE265" i="44"/>
  <c r="BD265" i="44"/>
  <c r="BC265" i="44"/>
  <c r="BB265" i="44"/>
  <c r="BA265" i="44"/>
  <c r="AZ265" i="44"/>
  <c r="AY265" i="44"/>
  <c r="AX265" i="44"/>
  <c r="AW265" i="44"/>
  <c r="AV265" i="44"/>
  <c r="AU265" i="44"/>
  <c r="AT265" i="44"/>
  <c r="AS265" i="44"/>
  <c r="AR265" i="44"/>
  <c r="AQ265" i="44"/>
  <c r="AP265" i="44"/>
  <c r="AO265" i="44"/>
  <c r="AN265" i="44"/>
  <c r="AM265" i="44"/>
  <c r="AL265" i="44"/>
  <c r="AK265" i="44"/>
  <c r="AJ265" i="44"/>
  <c r="AI265" i="44"/>
  <c r="AH265" i="44"/>
  <c r="AG265" i="44"/>
  <c r="AF265" i="44"/>
  <c r="AE265" i="44"/>
  <c r="AD265" i="44"/>
  <c r="AC265" i="44"/>
  <c r="AB265" i="44"/>
  <c r="AA265" i="44"/>
  <c r="Z265" i="44"/>
  <c r="Y265" i="44"/>
  <c r="X265" i="44"/>
  <c r="W265" i="44"/>
  <c r="V265" i="44"/>
  <c r="U265" i="44"/>
  <c r="T265" i="44"/>
  <c r="S265" i="44"/>
  <c r="R265" i="44"/>
  <c r="BL253" i="44"/>
  <c r="BK253" i="44"/>
  <c r="BJ253" i="44"/>
  <c r="BI253" i="44"/>
  <c r="BH253" i="44"/>
  <c r="BG253" i="44"/>
  <c r="BF253" i="44"/>
  <c r="BE253" i="44"/>
  <c r="BD253" i="44"/>
  <c r="BC253" i="44"/>
  <c r="BB253" i="44"/>
  <c r="BA253" i="44"/>
  <c r="AZ253" i="44"/>
  <c r="AY253" i="44"/>
  <c r="AX253" i="44"/>
  <c r="AW253" i="44"/>
  <c r="AV253" i="44"/>
  <c r="AU253" i="44"/>
  <c r="AT253" i="44"/>
  <c r="AS253" i="44"/>
  <c r="AR253" i="44"/>
  <c r="AQ253" i="44"/>
  <c r="AP253" i="44"/>
  <c r="AO253" i="44"/>
  <c r="AN253" i="44"/>
  <c r="AM253" i="44"/>
  <c r="AL253" i="44"/>
  <c r="AK253" i="44"/>
  <c r="AJ253" i="44"/>
  <c r="AI253" i="44"/>
  <c r="AH253" i="44"/>
  <c r="AG253" i="44"/>
  <c r="AF253" i="44"/>
  <c r="AE253" i="44"/>
  <c r="AD253" i="44"/>
  <c r="AC253" i="44"/>
  <c r="AB253" i="44"/>
  <c r="AA253" i="44"/>
  <c r="Z253" i="44"/>
  <c r="Y253" i="44"/>
  <c r="X253" i="44"/>
  <c r="W253" i="44"/>
  <c r="V253" i="44"/>
  <c r="U253" i="44"/>
  <c r="T253" i="44"/>
  <c r="S253" i="44"/>
  <c r="R253" i="44"/>
  <c r="BL241" i="44"/>
  <c r="BK241" i="44"/>
  <c r="BJ241" i="44"/>
  <c r="BI241" i="44"/>
  <c r="BH241" i="44"/>
  <c r="BG241" i="44"/>
  <c r="BF241" i="44"/>
  <c r="BE241" i="44"/>
  <c r="BD241" i="44"/>
  <c r="BC241" i="44"/>
  <c r="BB241" i="44"/>
  <c r="BA241" i="44"/>
  <c r="AZ241" i="44"/>
  <c r="AY241" i="44"/>
  <c r="AX241" i="44"/>
  <c r="AW241" i="44"/>
  <c r="AV241" i="44"/>
  <c r="AU241" i="44"/>
  <c r="AT241" i="44"/>
  <c r="AS241" i="44"/>
  <c r="AR241" i="44"/>
  <c r="AQ241" i="44"/>
  <c r="AP241" i="44"/>
  <c r="AO241" i="44"/>
  <c r="AN241" i="44"/>
  <c r="AM241" i="44"/>
  <c r="AL241" i="44"/>
  <c r="AK241" i="44"/>
  <c r="AJ241" i="44"/>
  <c r="AI241" i="44"/>
  <c r="AH241" i="44"/>
  <c r="AG241" i="44"/>
  <c r="AF241" i="44"/>
  <c r="AE241" i="44"/>
  <c r="AD241" i="44"/>
  <c r="AC241" i="44"/>
  <c r="AB241" i="44"/>
  <c r="AA241" i="44"/>
  <c r="Z241" i="44"/>
  <c r="Y241" i="44"/>
  <c r="X241" i="44"/>
  <c r="W241" i="44"/>
  <c r="V241" i="44"/>
  <c r="U241" i="44"/>
  <c r="T241" i="44"/>
  <c r="S241" i="44"/>
  <c r="R241" i="44"/>
  <c r="BL229" i="44"/>
  <c r="BK229" i="44"/>
  <c r="BJ229" i="44"/>
  <c r="BI229" i="44"/>
  <c r="BH229" i="44"/>
  <c r="BG229" i="44"/>
  <c r="BF229" i="44"/>
  <c r="BE229" i="44"/>
  <c r="BD229" i="44"/>
  <c r="BC229" i="44"/>
  <c r="BB229" i="44"/>
  <c r="BA229" i="44"/>
  <c r="AZ229" i="44"/>
  <c r="AY229" i="44"/>
  <c r="AX229" i="44"/>
  <c r="AW229" i="44"/>
  <c r="AV229" i="44"/>
  <c r="AU229" i="44"/>
  <c r="AT229" i="44"/>
  <c r="AS229" i="44"/>
  <c r="AR229" i="44"/>
  <c r="AQ229" i="44"/>
  <c r="AP229" i="44"/>
  <c r="AO229" i="44"/>
  <c r="AN229" i="44"/>
  <c r="AM229" i="44"/>
  <c r="AL229" i="44"/>
  <c r="AK229" i="44"/>
  <c r="AJ229" i="44"/>
  <c r="AI229" i="44"/>
  <c r="AH229" i="44"/>
  <c r="AG229" i="44"/>
  <c r="AF229" i="44"/>
  <c r="AE229" i="44"/>
  <c r="AD229" i="44"/>
  <c r="AC229" i="44"/>
  <c r="AB229" i="44"/>
  <c r="AA229" i="44"/>
  <c r="Z229" i="44"/>
  <c r="Y229" i="44"/>
  <c r="X229" i="44"/>
  <c r="W229" i="44"/>
  <c r="V229" i="44"/>
  <c r="U229" i="44"/>
  <c r="T229" i="44"/>
  <c r="S229" i="44"/>
  <c r="R229" i="44"/>
  <c r="BL217" i="44"/>
  <c r="BK217" i="44"/>
  <c r="BJ217" i="44"/>
  <c r="BI217" i="44"/>
  <c r="BH217" i="44"/>
  <c r="BG217" i="44"/>
  <c r="BF217" i="44"/>
  <c r="BE217" i="44"/>
  <c r="BD217" i="44"/>
  <c r="BC217" i="44"/>
  <c r="BB217" i="44"/>
  <c r="BA217" i="44"/>
  <c r="AZ217" i="44"/>
  <c r="AY217" i="44"/>
  <c r="AX217" i="44"/>
  <c r="AW217" i="44"/>
  <c r="AV217" i="44"/>
  <c r="AU217" i="44"/>
  <c r="AT217" i="44"/>
  <c r="AS217" i="44"/>
  <c r="AR217" i="44"/>
  <c r="AQ217" i="44"/>
  <c r="AP217" i="44"/>
  <c r="AO217" i="44"/>
  <c r="AN217" i="44"/>
  <c r="AM217" i="44"/>
  <c r="AL217" i="44"/>
  <c r="AK217" i="44"/>
  <c r="AJ217" i="44"/>
  <c r="AI217" i="44"/>
  <c r="AH217" i="44"/>
  <c r="AG217" i="44"/>
  <c r="AF217" i="44"/>
  <c r="AE217" i="44"/>
  <c r="AD217" i="44"/>
  <c r="AC217" i="44"/>
  <c r="AB217" i="44"/>
  <c r="AA217" i="44"/>
  <c r="Z217" i="44"/>
  <c r="Y217" i="44"/>
  <c r="X217" i="44"/>
  <c r="W217" i="44"/>
  <c r="V217" i="44"/>
  <c r="U217" i="44"/>
  <c r="T217" i="44"/>
  <c r="S217" i="44"/>
  <c r="R217" i="44"/>
  <c r="BL205" i="44"/>
  <c r="BK205" i="44"/>
  <c r="BJ205" i="44"/>
  <c r="BI205" i="44"/>
  <c r="BH205" i="44"/>
  <c r="BG205" i="44"/>
  <c r="BF205" i="44"/>
  <c r="BE205" i="44"/>
  <c r="BD205" i="44"/>
  <c r="BC205" i="44"/>
  <c r="BB205" i="44"/>
  <c r="BA205" i="44"/>
  <c r="AZ205" i="44"/>
  <c r="AY205" i="44"/>
  <c r="AX205" i="44"/>
  <c r="AW205" i="44"/>
  <c r="AV205" i="44"/>
  <c r="AU205" i="44"/>
  <c r="AT205" i="44"/>
  <c r="AS205" i="44"/>
  <c r="AR205" i="44"/>
  <c r="AQ205" i="44"/>
  <c r="AP205" i="44"/>
  <c r="AO205" i="44"/>
  <c r="AN205" i="44"/>
  <c r="AM205" i="44"/>
  <c r="AL205" i="44"/>
  <c r="AK205" i="44"/>
  <c r="AJ205" i="44"/>
  <c r="AI205" i="44"/>
  <c r="AH205" i="44"/>
  <c r="AG205" i="44"/>
  <c r="AF205" i="44"/>
  <c r="AE205" i="44"/>
  <c r="AD205" i="44"/>
  <c r="AC205" i="44"/>
  <c r="AB205" i="44"/>
  <c r="AA205" i="44"/>
  <c r="Z205" i="44"/>
  <c r="Y205" i="44"/>
  <c r="X205" i="44"/>
  <c r="W205" i="44"/>
  <c r="V205" i="44"/>
  <c r="U205" i="44"/>
  <c r="T205" i="44"/>
  <c r="S205" i="44"/>
  <c r="R205" i="44"/>
  <c r="BL193" i="44"/>
  <c r="BK193" i="44"/>
  <c r="BJ193" i="44"/>
  <c r="BI193" i="44"/>
  <c r="BH193" i="44"/>
  <c r="BG193" i="44"/>
  <c r="BF193" i="44"/>
  <c r="BE193" i="44"/>
  <c r="BD193" i="44"/>
  <c r="BC193" i="44"/>
  <c r="BB193" i="44"/>
  <c r="BA193" i="44"/>
  <c r="AZ193" i="44"/>
  <c r="AY193" i="44"/>
  <c r="AX193" i="44"/>
  <c r="AW193" i="44"/>
  <c r="AV193" i="44"/>
  <c r="AU193" i="44"/>
  <c r="AT193" i="44"/>
  <c r="AS193" i="44"/>
  <c r="AR193" i="44"/>
  <c r="AQ193" i="44"/>
  <c r="AP193" i="44"/>
  <c r="AO193" i="44"/>
  <c r="AN193" i="44"/>
  <c r="AM193" i="44"/>
  <c r="AL193" i="44"/>
  <c r="AK193" i="44"/>
  <c r="AJ193" i="44"/>
  <c r="AI193" i="44"/>
  <c r="AH193" i="44"/>
  <c r="AG193" i="44"/>
  <c r="AF193" i="44"/>
  <c r="AE193" i="44"/>
  <c r="AD193" i="44"/>
  <c r="AC193" i="44"/>
  <c r="AB193" i="44"/>
  <c r="AA193" i="44"/>
  <c r="Z193" i="44"/>
  <c r="Y193" i="44"/>
  <c r="X193" i="44"/>
  <c r="W193" i="44"/>
  <c r="V193" i="44"/>
  <c r="U193" i="44"/>
  <c r="T193" i="44"/>
  <c r="S193" i="44"/>
  <c r="R193" i="44"/>
  <c r="BL181" i="44"/>
  <c r="BK181" i="44"/>
  <c r="BJ181" i="44"/>
  <c r="BI181" i="44"/>
  <c r="BH181" i="44"/>
  <c r="BG181" i="44"/>
  <c r="BF181" i="44"/>
  <c r="BE181" i="44"/>
  <c r="BD181" i="44"/>
  <c r="BC181" i="44"/>
  <c r="BB181" i="44"/>
  <c r="BA181" i="44"/>
  <c r="AZ181" i="44"/>
  <c r="AY181" i="44"/>
  <c r="AX181" i="44"/>
  <c r="AW181" i="44"/>
  <c r="AV181" i="44"/>
  <c r="AU181" i="44"/>
  <c r="AT181" i="44"/>
  <c r="AS181" i="44"/>
  <c r="AR181" i="44"/>
  <c r="AQ181" i="44"/>
  <c r="AP181" i="44"/>
  <c r="AO181" i="44"/>
  <c r="AN181" i="44"/>
  <c r="AM181" i="44"/>
  <c r="AL181" i="44"/>
  <c r="AK181" i="44"/>
  <c r="AJ181" i="44"/>
  <c r="AI181" i="44"/>
  <c r="AH181" i="44"/>
  <c r="AG181" i="44"/>
  <c r="AF181" i="44"/>
  <c r="AE181" i="44"/>
  <c r="AD181" i="44"/>
  <c r="AC181" i="44"/>
  <c r="AB181" i="44"/>
  <c r="AA181" i="44"/>
  <c r="Z181" i="44"/>
  <c r="Y181" i="44"/>
  <c r="X181" i="44"/>
  <c r="W181" i="44"/>
  <c r="V181" i="44"/>
  <c r="U181" i="44"/>
  <c r="T181" i="44"/>
  <c r="S181" i="44"/>
  <c r="R181" i="44"/>
  <c r="BL169" i="44"/>
  <c r="BK169" i="44"/>
  <c r="BJ169" i="44"/>
  <c r="BI169" i="44"/>
  <c r="BH169" i="44"/>
  <c r="BG169" i="44"/>
  <c r="BF169" i="44"/>
  <c r="BE169" i="44"/>
  <c r="BD169" i="44"/>
  <c r="BC169" i="44"/>
  <c r="BB169" i="44"/>
  <c r="BA169" i="44"/>
  <c r="AZ169" i="44"/>
  <c r="AY169" i="44"/>
  <c r="AX169" i="44"/>
  <c r="AW169" i="44"/>
  <c r="AV169" i="44"/>
  <c r="AU169" i="44"/>
  <c r="AT169" i="44"/>
  <c r="AS169" i="44"/>
  <c r="AR169" i="44"/>
  <c r="AQ169" i="44"/>
  <c r="AP169" i="44"/>
  <c r="AO169" i="44"/>
  <c r="AN169" i="44"/>
  <c r="AM169" i="44"/>
  <c r="AL169" i="44"/>
  <c r="AK169" i="44"/>
  <c r="AJ169" i="44"/>
  <c r="AI169" i="44"/>
  <c r="AH169" i="44"/>
  <c r="AG169" i="44"/>
  <c r="AF169" i="44"/>
  <c r="AE169" i="44"/>
  <c r="AD169" i="44"/>
  <c r="AC169" i="44"/>
  <c r="AB169" i="44"/>
  <c r="AA169" i="44"/>
  <c r="Z169" i="44"/>
  <c r="Y169" i="44"/>
  <c r="X169" i="44"/>
  <c r="W169" i="44"/>
  <c r="V169" i="44"/>
  <c r="U169" i="44"/>
  <c r="T169" i="44"/>
  <c r="S169" i="44"/>
  <c r="R169" i="44"/>
  <c r="BL157" i="44"/>
  <c r="BK157" i="44"/>
  <c r="BJ157" i="44"/>
  <c r="BI157" i="44"/>
  <c r="BH157" i="44"/>
  <c r="BG157" i="44"/>
  <c r="BF157" i="44"/>
  <c r="BE157" i="44"/>
  <c r="BD157" i="44"/>
  <c r="BC157" i="44"/>
  <c r="BB157" i="44"/>
  <c r="BA157" i="44"/>
  <c r="AZ157" i="44"/>
  <c r="AY157" i="44"/>
  <c r="AX157" i="44"/>
  <c r="AW157" i="44"/>
  <c r="AV157" i="44"/>
  <c r="AU157" i="44"/>
  <c r="AT157" i="44"/>
  <c r="AS157" i="44"/>
  <c r="AR157" i="44"/>
  <c r="AQ157" i="44"/>
  <c r="AP157" i="44"/>
  <c r="AO157" i="44"/>
  <c r="AN157" i="44"/>
  <c r="AM157" i="44"/>
  <c r="AL157" i="44"/>
  <c r="AK157" i="44"/>
  <c r="AJ157" i="44"/>
  <c r="AI157" i="44"/>
  <c r="AH157" i="44"/>
  <c r="AG157" i="44"/>
  <c r="AF157" i="44"/>
  <c r="AE157" i="44"/>
  <c r="AD157" i="44"/>
  <c r="AC157" i="44"/>
  <c r="AB157" i="44"/>
  <c r="AA157" i="44"/>
  <c r="Z157" i="44"/>
  <c r="Y157" i="44"/>
  <c r="X157" i="44"/>
  <c r="W157" i="44"/>
  <c r="V157" i="44"/>
  <c r="U157" i="44"/>
  <c r="T157" i="44"/>
  <c r="S157" i="44"/>
  <c r="R157" i="44"/>
  <c r="BL145" i="44"/>
  <c r="BK145" i="44"/>
  <c r="BJ145" i="44"/>
  <c r="BI145" i="44"/>
  <c r="BH145" i="44"/>
  <c r="BG145" i="44"/>
  <c r="BF145" i="44"/>
  <c r="BE145" i="44"/>
  <c r="BD145" i="44"/>
  <c r="BC145" i="44"/>
  <c r="BB145" i="44"/>
  <c r="BA145" i="44"/>
  <c r="AZ145" i="44"/>
  <c r="AY145" i="44"/>
  <c r="AX145" i="44"/>
  <c r="AW145" i="44"/>
  <c r="AV145" i="44"/>
  <c r="AU145" i="44"/>
  <c r="AT145" i="44"/>
  <c r="AS145" i="44"/>
  <c r="AR145" i="44"/>
  <c r="AQ145" i="44"/>
  <c r="AP145" i="44"/>
  <c r="AO145" i="44"/>
  <c r="AN145" i="44"/>
  <c r="AM145" i="44"/>
  <c r="AL145" i="44"/>
  <c r="AK145" i="44"/>
  <c r="AJ145" i="44"/>
  <c r="AI145" i="44"/>
  <c r="AH145" i="44"/>
  <c r="AG145" i="44"/>
  <c r="AF145" i="44"/>
  <c r="AE145" i="44"/>
  <c r="AD145" i="44"/>
  <c r="AC145" i="44"/>
  <c r="AB145" i="44"/>
  <c r="AA145" i="44"/>
  <c r="Z145" i="44"/>
  <c r="Y145" i="44"/>
  <c r="X145" i="44"/>
  <c r="W145" i="44"/>
  <c r="V145" i="44"/>
  <c r="U145" i="44"/>
  <c r="T145" i="44"/>
  <c r="S145" i="44"/>
  <c r="R145" i="44"/>
  <c r="BL133" i="44"/>
  <c r="BK133" i="44"/>
  <c r="BJ133" i="44"/>
  <c r="BI133" i="44"/>
  <c r="BH133" i="44"/>
  <c r="BG133" i="44"/>
  <c r="BF133" i="44"/>
  <c r="BE133" i="44"/>
  <c r="BD133" i="44"/>
  <c r="BC133" i="44"/>
  <c r="BB133" i="44"/>
  <c r="BA133" i="44"/>
  <c r="AZ133" i="44"/>
  <c r="AY133" i="44"/>
  <c r="AX133" i="44"/>
  <c r="AW133" i="44"/>
  <c r="AV133" i="44"/>
  <c r="AU133" i="44"/>
  <c r="AT133" i="44"/>
  <c r="AS133" i="44"/>
  <c r="AR133" i="44"/>
  <c r="AQ133" i="44"/>
  <c r="AP133" i="44"/>
  <c r="AO133" i="44"/>
  <c r="AN133" i="44"/>
  <c r="AM133" i="44"/>
  <c r="AL133" i="44"/>
  <c r="AK133" i="44"/>
  <c r="AJ133" i="44"/>
  <c r="AI133" i="44"/>
  <c r="AH133" i="44"/>
  <c r="AG133" i="44"/>
  <c r="AF133" i="44"/>
  <c r="AE133" i="44"/>
  <c r="AD133" i="44"/>
  <c r="AC133" i="44"/>
  <c r="AB133" i="44"/>
  <c r="AA133" i="44"/>
  <c r="Z133" i="44"/>
  <c r="Y133" i="44"/>
  <c r="X133" i="44"/>
  <c r="W133" i="44"/>
  <c r="V133" i="44"/>
  <c r="U133" i="44"/>
  <c r="T133" i="44"/>
  <c r="S133" i="44"/>
  <c r="R133" i="44"/>
  <c r="BL121" i="44"/>
  <c r="BK121" i="44"/>
  <c r="BJ121" i="44"/>
  <c r="BI121" i="44"/>
  <c r="BH121" i="44"/>
  <c r="BG121" i="44"/>
  <c r="BF121" i="44"/>
  <c r="BE121" i="44"/>
  <c r="BD121" i="44"/>
  <c r="BC121" i="44"/>
  <c r="BB121" i="44"/>
  <c r="BA121" i="44"/>
  <c r="AZ121" i="44"/>
  <c r="AY121" i="44"/>
  <c r="AX121" i="44"/>
  <c r="AW121" i="44"/>
  <c r="AV121" i="44"/>
  <c r="AU121" i="44"/>
  <c r="AT121" i="44"/>
  <c r="AS121" i="44"/>
  <c r="AR121" i="44"/>
  <c r="AQ121" i="44"/>
  <c r="AP121" i="44"/>
  <c r="AO121" i="44"/>
  <c r="AN121" i="44"/>
  <c r="AM121" i="44"/>
  <c r="AL121" i="44"/>
  <c r="AK121" i="44"/>
  <c r="AJ121" i="44"/>
  <c r="AI121" i="44"/>
  <c r="AH121" i="44"/>
  <c r="AG121" i="44"/>
  <c r="AF121" i="44"/>
  <c r="AE121" i="44"/>
  <c r="AD121" i="44"/>
  <c r="AC121" i="44"/>
  <c r="AB121" i="44"/>
  <c r="AA121" i="44"/>
  <c r="Z121" i="44"/>
  <c r="Y121" i="44"/>
  <c r="X121" i="44"/>
  <c r="W121" i="44"/>
  <c r="V121" i="44"/>
  <c r="U121" i="44"/>
  <c r="T121" i="44"/>
  <c r="S121" i="44"/>
  <c r="R121" i="44"/>
  <c r="BL109" i="44"/>
  <c r="BK109" i="44"/>
  <c r="BJ109" i="44"/>
  <c r="BI109" i="44"/>
  <c r="BH109" i="44"/>
  <c r="BG109" i="44"/>
  <c r="BF109" i="44"/>
  <c r="BE109" i="44"/>
  <c r="BD109" i="44"/>
  <c r="BC109" i="44"/>
  <c r="BB109" i="44"/>
  <c r="BA109" i="44"/>
  <c r="AZ109" i="44"/>
  <c r="AY109" i="44"/>
  <c r="AX109" i="44"/>
  <c r="AW109" i="44"/>
  <c r="AV109" i="44"/>
  <c r="AU109" i="44"/>
  <c r="AT109" i="44"/>
  <c r="AS109" i="44"/>
  <c r="AR109" i="44"/>
  <c r="AQ109" i="44"/>
  <c r="AP109" i="44"/>
  <c r="AO109" i="44"/>
  <c r="AN109" i="44"/>
  <c r="AM109" i="44"/>
  <c r="AL109" i="44"/>
  <c r="AK109" i="44"/>
  <c r="AJ109" i="44"/>
  <c r="AI109" i="44"/>
  <c r="AH109" i="44"/>
  <c r="AG109" i="44"/>
  <c r="AF109" i="44"/>
  <c r="AE109" i="44"/>
  <c r="AD109" i="44"/>
  <c r="AC109" i="44"/>
  <c r="AB109" i="44"/>
  <c r="AA109" i="44"/>
  <c r="Z109" i="44"/>
  <c r="Y109" i="44"/>
  <c r="X109" i="44"/>
  <c r="W109" i="44"/>
  <c r="V109" i="44"/>
  <c r="U109" i="44"/>
  <c r="T109" i="44"/>
  <c r="S109" i="44"/>
  <c r="R109" i="44"/>
  <c r="BL97" i="44"/>
  <c r="BK97" i="44"/>
  <c r="BJ97" i="44"/>
  <c r="BI97" i="44"/>
  <c r="BH97" i="44"/>
  <c r="BG97" i="44"/>
  <c r="BF97" i="44"/>
  <c r="BE97" i="44"/>
  <c r="BD97" i="44"/>
  <c r="BC97" i="44"/>
  <c r="BB97" i="44"/>
  <c r="BA97" i="44"/>
  <c r="AZ97" i="44"/>
  <c r="AY97" i="44"/>
  <c r="AX97" i="44"/>
  <c r="AW97" i="44"/>
  <c r="AV97" i="44"/>
  <c r="AU97" i="44"/>
  <c r="AT97" i="44"/>
  <c r="AS97" i="44"/>
  <c r="AR97" i="44"/>
  <c r="AQ97" i="44"/>
  <c r="AP97" i="44"/>
  <c r="AO97" i="44"/>
  <c r="AN97" i="44"/>
  <c r="AM97" i="44"/>
  <c r="AL97" i="44"/>
  <c r="AK97" i="44"/>
  <c r="AJ97" i="44"/>
  <c r="AI97" i="44"/>
  <c r="AH97" i="44"/>
  <c r="AG97" i="44"/>
  <c r="AF97" i="44"/>
  <c r="AE97" i="44"/>
  <c r="AD97" i="44"/>
  <c r="AC97" i="44"/>
  <c r="AB97" i="44"/>
  <c r="AA97" i="44"/>
  <c r="Z97" i="44"/>
  <c r="Y97" i="44"/>
  <c r="X97" i="44"/>
  <c r="W97" i="44"/>
  <c r="V97" i="44"/>
  <c r="U97" i="44"/>
  <c r="T97" i="44"/>
  <c r="S97" i="44"/>
  <c r="R97" i="44"/>
  <c r="BL85" i="44"/>
  <c r="BK85" i="44"/>
  <c r="BJ85" i="44"/>
  <c r="BI85" i="44"/>
  <c r="BH85" i="44"/>
  <c r="BG85" i="44"/>
  <c r="BF85" i="44"/>
  <c r="BE85" i="44"/>
  <c r="BD85" i="44"/>
  <c r="BC85" i="44"/>
  <c r="BB85" i="44"/>
  <c r="BA85" i="44"/>
  <c r="AZ85" i="44"/>
  <c r="AY85" i="44"/>
  <c r="AX85" i="44"/>
  <c r="AW85" i="44"/>
  <c r="AV85" i="44"/>
  <c r="AU85" i="44"/>
  <c r="AT85" i="44"/>
  <c r="AS85" i="44"/>
  <c r="AR85" i="44"/>
  <c r="AQ85" i="44"/>
  <c r="AP85" i="44"/>
  <c r="AO85" i="44"/>
  <c r="AN85" i="44"/>
  <c r="AM85" i="44"/>
  <c r="AL85" i="44"/>
  <c r="AK85" i="44"/>
  <c r="AJ85" i="44"/>
  <c r="AI85" i="44"/>
  <c r="AH85" i="44"/>
  <c r="AG85" i="44"/>
  <c r="AF85" i="44"/>
  <c r="AE85" i="44"/>
  <c r="AD85" i="44"/>
  <c r="AC85" i="44"/>
  <c r="AB85" i="44"/>
  <c r="AA85" i="44"/>
  <c r="Z85" i="44"/>
  <c r="Y85" i="44"/>
  <c r="X85" i="44"/>
  <c r="W85" i="44"/>
  <c r="V85" i="44"/>
  <c r="U85" i="44"/>
  <c r="T85" i="44"/>
  <c r="S85" i="44"/>
  <c r="R85" i="44"/>
  <c r="BL73" i="44"/>
  <c r="BK73" i="44"/>
  <c r="BJ73" i="44"/>
  <c r="BI73" i="44"/>
  <c r="BH73" i="44"/>
  <c r="BG73" i="44"/>
  <c r="BF73" i="44"/>
  <c r="BE73" i="44"/>
  <c r="BD73" i="44"/>
  <c r="BC73" i="44"/>
  <c r="BB73" i="44"/>
  <c r="BA73" i="44"/>
  <c r="AZ73" i="44"/>
  <c r="AY73" i="44"/>
  <c r="AX73" i="44"/>
  <c r="AW73" i="44"/>
  <c r="AV73" i="44"/>
  <c r="AU73" i="44"/>
  <c r="AT73" i="44"/>
  <c r="AS73" i="44"/>
  <c r="AR73" i="44"/>
  <c r="AQ73" i="44"/>
  <c r="AP73" i="44"/>
  <c r="AO73" i="44"/>
  <c r="AN73" i="44"/>
  <c r="AM73" i="44"/>
  <c r="AL73" i="44"/>
  <c r="AK73" i="44"/>
  <c r="AJ73" i="44"/>
  <c r="AI73" i="44"/>
  <c r="AH73" i="44"/>
  <c r="AG73" i="44"/>
  <c r="AF73" i="44"/>
  <c r="AE73" i="44"/>
  <c r="AD73" i="44"/>
  <c r="AC73" i="44"/>
  <c r="AB73" i="44"/>
  <c r="AA73" i="44"/>
  <c r="Z73" i="44"/>
  <c r="Y73" i="44"/>
  <c r="X73" i="44"/>
  <c r="W73" i="44"/>
  <c r="V73" i="44"/>
  <c r="U73" i="44"/>
  <c r="T73" i="44"/>
  <c r="S73" i="44"/>
  <c r="R73" i="44"/>
  <c r="BL58" i="44"/>
  <c r="BK58" i="44"/>
  <c r="BJ58" i="44"/>
  <c r="BI58" i="44"/>
  <c r="BH58" i="44"/>
  <c r="BG58" i="44"/>
  <c r="BF58" i="44"/>
  <c r="BE58" i="44"/>
  <c r="BD58" i="44"/>
  <c r="BC58" i="44"/>
  <c r="BB58" i="44"/>
  <c r="BA58" i="44"/>
  <c r="AZ58" i="44"/>
  <c r="AY58" i="44"/>
  <c r="AX58" i="44"/>
  <c r="AW58" i="44"/>
  <c r="AV58" i="44"/>
  <c r="AU58" i="44"/>
  <c r="AT58" i="44"/>
  <c r="AS58" i="44"/>
  <c r="AR58" i="44"/>
  <c r="AQ58" i="44"/>
  <c r="AP58" i="44"/>
  <c r="AO58" i="44"/>
  <c r="AN58" i="44"/>
  <c r="AM58" i="44"/>
  <c r="AL58" i="44"/>
  <c r="AK58" i="44"/>
  <c r="AJ58" i="44"/>
  <c r="AI58" i="44"/>
  <c r="AH58" i="44"/>
  <c r="AG58" i="44"/>
  <c r="AF58" i="44"/>
  <c r="AE58" i="44"/>
  <c r="AD58" i="44"/>
  <c r="AC58" i="44"/>
  <c r="AB58" i="44"/>
  <c r="AA58" i="44"/>
  <c r="Z58" i="44"/>
  <c r="Y58" i="44"/>
  <c r="X58" i="44"/>
  <c r="W58" i="44"/>
  <c r="V58" i="44"/>
  <c r="U58" i="44"/>
  <c r="T58" i="44"/>
  <c r="S58" i="44"/>
  <c r="R58" i="44"/>
  <c r="BL46" i="44"/>
  <c r="BK46" i="44"/>
  <c r="BJ46" i="44"/>
  <c r="BI46" i="44"/>
  <c r="BH46" i="44"/>
  <c r="BG46" i="44"/>
  <c r="BF46" i="44"/>
  <c r="BE46" i="44"/>
  <c r="BD46" i="44"/>
  <c r="BC46" i="44"/>
  <c r="BB46" i="44"/>
  <c r="BA46" i="44"/>
  <c r="AZ46" i="44"/>
  <c r="AY46" i="44"/>
  <c r="AX46" i="44"/>
  <c r="AW46" i="44"/>
  <c r="AV46" i="44"/>
  <c r="AU46" i="44"/>
  <c r="AT46" i="44"/>
  <c r="AS46" i="44"/>
  <c r="AR46" i="44"/>
  <c r="AQ46" i="44"/>
  <c r="AP46" i="44"/>
  <c r="AO46" i="44"/>
  <c r="AN46" i="44"/>
  <c r="AM46" i="44"/>
  <c r="AL46" i="44"/>
  <c r="AK46" i="44"/>
  <c r="AJ46" i="44"/>
  <c r="AI46" i="44"/>
  <c r="AH46" i="44"/>
  <c r="AG46" i="44"/>
  <c r="AF46" i="44"/>
  <c r="AE46" i="44"/>
  <c r="AD46" i="44"/>
  <c r="AC46" i="44"/>
  <c r="AB46" i="44"/>
  <c r="AA46" i="44"/>
  <c r="Z46" i="44"/>
  <c r="Y46" i="44"/>
  <c r="X46" i="44"/>
  <c r="W46" i="44"/>
  <c r="V46" i="44"/>
  <c r="U46" i="44"/>
  <c r="T46" i="44"/>
  <c r="S46" i="44"/>
  <c r="R46" i="44"/>
  <c r="BL34" i="44"/>
  <c r="BK34" i="44"/>
  <c r="BJ34" i="44"/>
  <c r="BI34" i="44"/>
  <c r="BH34" i="44"/>
  <c r="BG34" i="44"/>
  <c r="BF34" i="44"/>
  <c r="BE34" i="44"/>
  <c r="BD34" i="44"/>
  <c r="BC34" i="44"/>
  <c r="BB34" i="44"/>
  <c r="BA34" i="44"/>
  <c r="AZ34" i="44"/>
  <c r="AY34" i="44"/>
  <c r="AX34" i="44"/>
  <c r="AW34" i="44"/>
  <c r="AV34" i="44"/>
  <c r="AU34" i="44"/>
  <c r="AT34" i="44"/>
  <c r="AS34" i="44"/>
  <c r="AR34" i="44"/>
  <c r="AQ34" i="44"/>
  <c r="AP34" i="44"/>
  <c r="AO34" i="44"/>
  <c r="AN34" i="44"/>
  <c r="AM34" i="44"/>
  <c r="AL34" i="44"/>
  <c r="AK34" i="44"/>
  <c r="AJ34" i="44"/>
  <c r="AI34" i="44"/>
  <c r="AH34" i="44"/>
  <c r="AG34" i="44"/>
  <c r="AF34" i="44"/>
  <c r="AE34" i="44"/>
  <c r="AD34" i="44"/>
  <c r="AC34" i="44"/>
  <c r="AB34" i="44"/>
  <c r="AA34" i="44"/>
  <c r="Z34" i="44"/>
  <c r="Y34" i="44"/>
  <c r="X34" i="44"/>
  <c r="W34" i="44"/>
  <c r="V34" i="44"/>
  <c r="U34" i="44"/>
  <c r="T34" i="44"/>
  <c r="S34" i="44"/>
  <c r="R34" i="44"/>
  <c r="BL10" i="44"/>
  <c r="BK10" i="44"/>
  <c r="BJ10" i="44"/>
  <c r="BI10" i="44"/>
  <c r="BH10" i="44"/>
  <c r="BG10" i="44"/>
  <c r="BF10" i="44"/>
  <c r="BE10" i="44"/>
  <c r="BD10" i="44"/>
  <c r="BC10" i="44"/>
  <c r="BB10" i="44"/>
  <c r="BA10" i="44"/>
  <c r="AZ10" i="44"/>
  <c r="AY10" i="44"/>
  <c r="AX10" i="44"/>
  <c r="AW10" i="44"/>
  <c r="AV10" i="44"/>
  <c r="AU10" i="44"/>
  <c r="AT10" i="44"/>
  <c r="AS10" i="44"/>
  <c r="AR10" i="44"/>
  <c r="AQ10" i="44"/>
  <c r="AP10" i="44"/>
  <c r="AO10" i="44"/>
  <c r="AN10" i="44"/>
  <c r="AM10" i="44"/>
  <c r="AL10" i="44"/>
  <c r="AK10" i="44"/>
  <c r="AJ10" i="44"/>
  <c r="AI10" i="44"/>
  <c r="AH10" i="44"/>
  <c r="AG10" i="44"/>
  <c r="AF10" i="44"/>
  <c r="AE10" i="44"/>
  <c r="AD10" i="44"/>
  <c r="AC10" i="44"/>
  <c r="AB10" i="44"/>
  <c r="AA10" i="44"/>
  <c r="Z10" i="44"/>
  <c r="Y10" i="44"/>
  <c r="X10" i="44"/>
  <c r="W10" i="44"/>
  <c r="V10" i="44"/>
  <c r="U10" i="44"/>
  <c r="T10" i="44"/>
  <c r="S10" i="44"/>
  <c r="R10" i="44"/>
  <c r="Q426" i="44"/>
  <c r="Q399" i="44"/>
  <c r="Q369" i="44"/>
  <c r="Q689" i="44"/>
  <c r="Q677" i="44"/>
  <c r="Q626" i="44"/>
  <c r="Q611" i="44"/>
  <c r="Q602" i="44"/>
  <c r="Q581" i="44"/>
  <c r="Q587" i="44"/>
  <c r="Q569" i="44"/>
  <c r="Q554" i="44"/>
  <c r="Q551" i="44" s="1"/>
  <c r="Q530" i="44"/>
  <c r="Q509" i="44"/>
  <c r="Q488" i="44"/>
  <c r="Q465" i="44"/>
  <c r="Q450" i="44"/>
  <c r="Q349" i="44"/>
  <c r="Q337" i="44"/>
  <c r="Q325" i="44"/>
  <c r="Q313" i="44"/>
  <c r="Q301" i="44"/>
  <c r="Q289" i="44"/>
  <c r="Q277" i="44"/>
  <c r="Q265" i="44"/>
  <c r="Q253" i="44"/>
  <c r="Q241" i="44"/>
  <c r="Q229" i="44"/>
  <c r="Q217" i="44"/>
  <c r="Q205" i="44"/>
  <c r="Q181" i="44"/>
  <c r="Q193" i="44"/>
  <c r="Q169" i="44"/>
  <c r="Q157" i="44"/>
  <c r="Q145" i="44"/>
  <c r="Y485" i="44" l="1"/>
  <c r="AG485" i="44"/>
  <c r="AO485" i="44"/>
  <c r="AW485" i="44"/>
  <c r="BE485" i="44"/>
  <c r="BD447" i="44"/>
  <c r="BL447" i="44"/>
  <c r="R485" i="44"/>
  <c r="Z485" i="44"/>
  <c r="AH485" i="44"/>
  <c r="AP485" i="44"/>
  <c r="AX485" i="44"/>
  <c r="BF485" i="44"/>
  <c r="V485" i="44"/>
  <c r="AD485" i="44"/>
  <c r="AL485" i="44"/>
  <c r="AT485" i="44"/>
  <c r="BB485" i="44"/>
  <c r="BJ485" i="44"/>
  <c r="X485" i="44"/>
  <c r="AF485" i="44"/>
  <c r="AN485" i="44"/>
  <c r="AV485" i="44"/>
  <c r="BD485" i="44"/>
  <c r="BL485" i="44"/>
  <c r="S485" i="44"/>
  <c r="AA485" i="44"/>
  <c r="AI485" i="44"/>
  <c r="AQ485" i="44"/>
  <c r="AY485" i="44"/>
  <c r="BG485" i="44"/>
  <c r="T485" i="44"/>
  <c r="AB485" i="44"/>
  <c r="AJ485" i="44"/>
  <c r="AR485" i="44"/>
  <c r="AZ485" i="44"/>
  <c r="BH485" i="44"/>
  <c r="W485" i="44"/>
  <c r="AE485" i="44"/>
  <c r="AM485" i="44"/>
  <c r="AU485" i="44"/>
  <c r="BC485" i="44"/>
  <c r="BK485" i="44"/>
  <c r="S566" i="44"/>
  <c r="AA566" i="44"/>
  <c r="AI566" i="44"/>
  <c r="AQ566" i="44"/>
  <c r="AY566" i="44"/>
  <c r="BG566" i="44"/>
  <c r="W608" i="44"/>
  <c r="AE608" i="44"/>
  <c r="AM608" i="44"/>
  <c r="AU608" i="44"/>
  <c r="BC608" i="44"/>
  <c r="BK608" i="44"/>
  <c r="V566" i="44"/>
  <c r="AD566" i="44"/>
  <c r="AL566" i="44"/>
  <c r="BB566" i="44"/>
  <c r="BJ566" i="44"/>
  <c r="X566" i="44"/>
  <c r="AF566" i="44"/>
  <c r="AN566" i="44"/>
  <c r="BD566" i="44"/>
  <c r="BL566" i="44"/>
  <c r="T608" i="44"/>
  <c r="AB608" i="44"/>
  <c r="AJ608" i="44"/>
  <c r="AR608" i="44"/>
  <c r="AZ608" i="44"/>
  <c r="BH608" i="44"/>
  <c r="Y566" i="44"/>
  <c r="AG566" i="44"/>
  <c r="AO566" i="44"/>
  <c r="AW566" i="44"/>
  <c r="BE566" i="44"/>
  <c r="U608" i="44"/>
  <c r="AC608" i="44"/>
  <c r="AK608" i="44"/>
  <c r="AS608" i="44"/>
  <c r="BA608" i="44"/>
  <c r="BI608" i="44"/>
  <c r="R608" i="44"/>
  <c r="Z608" i="44"/>
  <c r="AH608" i="44"/>
  <c r="AP608" i="44"/>
  <c r="AX608" i="44"/>
  <c r="BF608" i="44"/>
  <c r="Q608" i="44"/>
  <c r="Q566" i="44"/>
  <c r="T566" i="44"/>
  <c r="AB566" i="44"/>
  <c r="AJ566" i="44"/>
  <c r="AR566" i="44"/>
  <c r="AZ566" i="44"/>
  <c r="BH566" i="44"/>
  <c r="X608" i="44"/>
  <c r="AF608" i="44"/>
  <c r="AN608" i="44"/>
  <c r="AV608" i="44"/>
  <c r="BD608" i="44"/>
  <c r="BL608" i="44"/>
  <c r="U566" i="44"/>
  <c r="AC566" i="44"/>
  <c r="AK566" i="44"/>
  <c r="AS566" i="44"/>
  <c r="BA566" i="44"/>
  <c r="BI566" i="44"/>
  <c r="Y608" i="44"/>
  <c r="AG608" i="44"/>
  <c r="AO608" i="44"/>
  <c r="AW608" i="44"/>
  <c r="BE608" i="44"/>
  <c r="W566" i="44"/>
  <c r="AE566" i="44"/>
  <c r="AM566" i="44"/>
  <c r="AU566" i="44"/>
  <c r="BC566" i="44"/>
  <c r="BK566" i="44"/>
  <c r="S608" i="44"/>
  <c r="AA608" i="44"/>
  <c r="AI608" i="44"/>
  <c r="AQ608" i="44"/>
  <c r="AY608" i="44"/>
  <c r="BG608" i="44"/>
  <c r="R566" i="44"/>
  <c r="Z566" i="44"/>
  <c r="AH566" i="44"/>
  <c r="AP566" i="44"/>
  <c r="AX566" i="44"/>
  <c r="BF566" i="44"/>
  <c r="V608" i="44"/>
  <c r="AD608" i="44"/>
  <c r="AL608" i="44"/>
  <c r="AT608" i="44"/>
  <c r="BB608" i="44"/>
  <c r="BJ608" i="44"/>
  <c r="AT566" i="44"/>
  <c r="AV566" i="44"/>
  <c r="AV447" i="44"/>
  <c r="X447" i="44"/>
  <c r="AF447" i="44"/>
  <c r="AN447" i="44"/>
  <c r="V447" i="44"/>
  <c r="AD447" i="44"/>
  <c r="AL447" i="44"/>
  <c r="AT447" i="44"/>
  <c r="BB447" i="44"/>
  <c r="BJ447" i="44"/>
  <c r="AE9" i="44"/>
  <c r="BC9" i="44"/>
  <c r="BK9" i="44"/>
  <c r="Y9" i="44"/>
  <c r="AO9" i="44"/>
  <c r="BH9" i="44"/>
  <c r="AC9" i="44"/>
  <c r="AS9" i="44"/>
  <c r="AU9" i="44"/>
  <c r="AW9" i="44"/>
  <c r="BA9" i="44"/>
  <c r="AM9" i="44"/>
  <c r="AK9" i="44"/>
  <c r="AG9" i="44"/>
  <c r="AB9" i="44"/>
  <c r="BI9" i="44"/>
  <c r="W9" i="44"/>
  <c r="U9" i="44"/>
  <c r="T9" i="44"/>
  <c r="X9" i="44"/>
  <c r="AF9" i="44"/>
  <c r="AN9" i="44"/>
  <c r="AV9" i="44"/>
  <c r="BL9" i="44"/>
  <c r="BD9" i="44"/>
  <c r="BE447" i="44"/>
  <c r="AP9" i="44"/>
  <c r="BE9" i="44"/>
  <c r="AH9" i="44"/>
  <c r="AX9" i="44"/>
  <c r="S9" i="44"/>
  <c r="AA9" i="44"/>
  <c r="AI9" i="44"/>
  <c r="AQ9" i="44"/>
  <c r="AY9" i="44"/>
  <c r="BG9" i="44"/>
  <c r="Z9" i="44"/>
  <c r="BF9" i="44"/>
  <c r="AJ9" i="44"/>
  <c r="AR9" i="44"/>
  <c r="AZ9" i="44"/>
  <c r="V9" i="44"/>
  <c r="AD9" i="44"/>
  <c r="AL9" i="44"/>
  <c r="AT9" i="44"/>
  <c r="BB9" i="44"/>
  <c r="BJ9" i="44"/>
  <c r="R366" i="44"/>
  <c r="Z366" i="44"/>
  <c r="AH366" i="44"/>
  <c r="AP366" i="44"/>
  <c r="AX366" i="44"/>
  <c r="Q13" i="44"/>
  <c r="R13" i="44"/>
  <c r="U366" i="44"/>
  <c r="AT366" i="44"/>
  <c r="R447" i="44"/>
  <c r="Z447" i="44"/>
  <c r="AH447" i="44"/>
  <c r="AP447" i="44"/>
  <c r="AX447" i="44"/>
  <c r="BF447" i="44"/>
  <c r="S366" i="44"/>
  <c r="AA366" i="44"/>
  <c r="AI366" i="44"/>
  <c r="AQ366" i="44"/>
  <c r="AY366" i="44"/>
  <c r="BG366" i="44"/>
  <c r="AU447" i="44"/>
  <c r="BC447" i="44"/>
  <c r="S70" i="44"/>
  <c r="AA70" i="44"/>
  <c r="AI70" i="44"/>
  <c r="AQ70" i="44"/>
  <c r="AY70" i="44"/>
  <c r="BG70" i="44"/>
  <c r="BB366" i="44"/>
  <c r="T447" i="44"/>
  <c r="AB447" i="44"/>
  <c r="AJ447" i="44"/>
  <c r="AR447" i="44"/>
  <c r="AZ447" i="44"/>
  <c r="AV366" i="44"/>
  <c r="BD366" i="44"/>
  <c r="BL366" i="44"/>
  <c r="W447" i="44"/>
  <c r="AE447" i="44"/>
  <c r="AM447" i="44"/>
  <c r="BK447" i="44"/>
  <c r="V366" i="44"/>
  <c r="AD366" i="44"/>
  <c r="AL366" i="44"/>
  <c r="BJ366" i="44"/>
  <c r="Y447" i="44"/>
  <c r="AG447" i="44"/>
  <c r="AO447" i="44"/>
  <c r="AW447" i="44"/>
  <c r="T70" i="44"/>
  <c r="AB70" i="44"/>
  <c r="AJ70" i="44"/>
  <c r="AR70" i="44"/>
  <c r="AZ70" i="44"/>
  <c r="BH70" i="44"/>
  <c r="AS366" i="44"/>
  <c r="BA366" i="44"/>
  <c r="BI366" i="44"/>
  <c r="T366" i="44"/>
  <c r="AB366" i="44"/>
  <c r="AJ366" i="44"/>
  <c r="AR366" i="44"/>
  <c r="AZ366" i="44"/>
  <c r="BH366" i="44"/>
  <c r="U70" i="44"/>
  <c r="AC70" i="44"/>
  <c r="AC366" i="44"/>
  <c r="AK366" i="44"/>
  <c r="AT70" i="44"/>
  <c r="W366" i="44"/>
  <c r="AE366" i="44"/>
  <c r="AM366" i="44"/>
  <c r="AU366" i="44"/>
  <c r="BC366" i="44"/>
  <c r="BK366" i="44"/>
  <c r="BH447" i="44"/>
  <c r="AD70" i="44"/>
  <c r="BJ70" i="44"/>
  <c r="X70" i="44"/>
  <c r="AN70" i="44"/>
  <c r="BD70" i="44"/>
  <c r="X366" i="44"/>
  <c r="AF366" i="44"/>
  <c r="AN366" i="44"/>
  <c r="AL70" i="44"/>
  <c r="AF70" i="44"/>
  <c r="V70" i="44"/>
  <c r="BB70" i="44"/>
  <c r="AV70" i="44"/>
  <c r="R70" i="44"/>
  <c r="Z70" i="44"/>
  <c r="AH70" i="44"/>
  <c r="AP70" i="44"/>
  <c r="AX70" i="44"/>
  <c r="BF70" i="44"/>
  <c r="BL70" i="44"/>
  <c r="BF366" i="44"/>
  <c r="AK70" i="44"/>
  <c r="AS70" i="44"/>
  <c r="BA70" i="44"/>
  <c r="BI70" i="44"/>
  <c r="Q485" i="44"/>
  <c r="Q449" i="44"/>
  <c r="Q448" i="44"/>
  <c r="W70" i="44"/>
  <c r="AE70" i="44"/>
  <c r="AM70" i="44"/>
  <c r="AU70" i="44"/>
  <c r="BC70" i="44"/>
  <c r="BK70" i="44"/>
  <c r="Y70" i="44"/>
  <c r="AG70" i="44"/>
  <c r="AO70" i="44"/>
  <c r="AW70" i="44"/>
  <c r="BE70" i="44"/>
  <c r="Y366" i="44"/>
  <c r="AG366" i="44"/>
  <c r="AO366" i="44"/>
  <c r="AW366" i="44"/>
  <c r="BE366" i="44"/>
  <c r="U447" i="44"/>
  <c r="AC447" i="44"/>
  <c r="AK447" i="44"/>
  <c r="AS447" i="44"/>
  <c r="BA447" i="44"/>
  <c r="BI447" i="44"/>
  <c r="Q368" i="44"/>
  <c r="Q367" i="44"/>
  <c r="Q72" i="44"/>
  <c r="Q71" i="44"/>
  <c r="Q366" i="44"/>
  <c r="Q447" i="44"/>
  <c r="Q109" i="44" l="1"/>
  <c r="Q97" i="44"/>
  <c r="Q85" i="44"/>
  <c r="Q73" i="44"/>
  <c r="Q133" i="44"/>
  <c r="Q121" i="44"/>
  <c r="Q58" i="44"/>
  <c r="Q46" i="44"/>
  <c r="Q34" i="44"/>
  <c r="M481" i="44"/>
  <c r="I481" i="44" s="1"/>
  <c r="M362" i="44"/>
  <c r="M27" i="44"/>
  <c r="M10" i="44"/>
  <c r="I10" i="44" s="1"/>
  <c r="Q70" i="44" l="1"/>
  <c r="I27" i="44"/>
  <c r="M31" i="44"/>
  <c r="M313" i="44"/>
  <c r="M205" i="44"/>
  <c r="M349" i="44"/>
  <c r="M169" i="44"/>
  <c r="M217" i="44"/>
  <c r="M229" i="44"/>
  <c r="M277" i="44"/>
  <c r="M157" i="44"/>
  <c r="M253" i="44"/>
  <c r="M265" i="44"/>
  <c r="M181" i="44"/>
  <c r="M301" i="44"/>
  <c r="M241" i="44"/>
  <c r="M289" i="44"/>
  <c r="M193" i="44"/>
  <c r="M145" i="44"/>
  <c r="M121" i="44"/>
  <c r="M133" i="44"/>
  <c r="M70" i="44"/>
  <c r="M337" i="44"/>
  <c r="M325" i="44"/>
  <c r="I362" i="44"/>
  <c r="M366" i="44"/>
  <c r="J366" i="44" s="1"/>
  <c r="M447" i="44"/>
  <c r="J447" i="44" s="1"/>
  <c r="M608" i="44"/>
  <c r="M551" i="44"/>
  <c r="M566" i="44"/>
  <c r="M14" i="44"/>
  <c r="J14" i="44" s="1"/>
  <c r="M485" i="44"/>
  <c r="BG363" i="44" l="1"/>
  <c r="AB364" i="44"/>
  <c r="BA364" i="44"/>
  <c r="AL364" i="44"/>
  <c r="BE363" i="44"/>
  <c r="R364" i="44"/>
  <c r="BF363" i="44"/>
  <c r="T363" i="44"/>
  <c r="S363" i="44"/>
  <c r="AT363" i="44"/>
  <c r="R363" i="44"/>
  <c r="AJ364" i="44"/>
  <c r="AD363" i="44"/>
  <c r="AT364" i="44"/>
  <c r="AA364" i="44"/>
  <c r="U364" i="44"/>
  <c r="AG363" i="44"/>
  <c r="AC363" i="44"/>
  <c r="AM364" i="44"/>
  <c r="AL363" i="44"/>
  <c r="AS363" i="44"/>
  <c r="AE364" i="44"/>
  <c r="BK363" i="44"/>
  <c r="BB363" i="44"/>
  <c r="BB364" i="44"/>
  <c r="Y363" i="44"/>
  <c r="BC364" i="44"/>
  <c r="AD364" i="44"/>
  <c r="AU364" i="44"/>
  <c r="AO363" i="44"/>
  <c r="AV364" i="44"/>
  <c r="AX363" i="44"/>
  <c r="S364" i="44"/>
  <c r="AB363" i="44"/>
  <c r="AY363" i="44"/>
  <c r="W364" i="44"/>
  <c r="AK364" i="44"/>
  <c r="AP363" i="44"/>
  <c r="V363" i="44"/>
  <c r="AS364" i="44"/>
  <c r="AU363" i="44"/>
  <c r="BH364" i="44"/>
  <c r="AW363" i="44"/>
  <c r="AJ363" i="44"/>
  <c r="BJ364" i="44"/>
  <c r="BF364" i="44"/>
  <c r="AN364" i="44"/>
  <c r="AM363" i="44"/>
  <c r="BL364" i="44"/>
  <c r="AI364" i="44"/>
  <c r="BA363" i="44"/>
  <c r="AH363" i="44"/>
  <c r="T364" i="44"/>
  <c r="AR364" i="44"/>
  <c r="AZ363" i="44"/>
  <c r="W363" i="44"/>
  <c r="AX364" i="44"/>
  <c r="BH363" i="44"/>
  <c r="BJ363" i="44"/>
  <c r="AQ364" i="44"/>
  <c r="AA363" i="44"/>
  <c r="Z363" i="44"/>
  <c r="V364" i="44"/>
  <c r="AI363" i="44"/>
  <c r="Z364" i="44"/>
  <c r="AR363" i="44"/>
  <c r="AE363" i="44"/>
  <c r="AP364" i="44"/>
  <c r="AC364" i="44"/>
  <c r="BK364" i="44"/>
  <c r="BD364" i="44"/>
  <c r="BG364" i="44"/>
  <c r="AH364" i="44"/>
  <c r="X364" i="44"/>
  <c r="AZ364" i="44"/>
  <c r="BI364" i="44"/>
  <c r="AQ363" i="44"/>
  <c r="AY364" i="44"/>
  <c r="U363" i="44"/>
  <c r="BC363" i="44"/>
  <c r="AF363" i="44"/>
  <c r="X363" i="44"/>
  <c r="Y364" i="44"/>
  <c r="BE364" i="44"/>
  <c r="BI363" i="44"/>
  <c r="AF364" i="44"/>
  <c r="AV363" i="44"/>
  <c r="AN363" i="44"/>
  <c r="BL363" i="44"/>
  <c r="AG364" i="44"/>
  <c r="AK363" i="44"/>
  <c r="AW364" i="44"/>
  <c r="AO364" i="44"/>
  <c r="BD363" i="44"/>
  <c r="AM362" i="44"/>
  <c r="AV362" i="44"/>
  <c r="BJ362" i="44"/>
  <c r="BH362" i="44"/>
  <c r="BB362" i="44"/>
  <c r="AB362" i="44"/>
  <c r="AZ362" i="44"/>
  <c r="AU362" i="44"/>
  <c r="BD362" i="44"/>
  <c r="V362" i="44"/>
  <c r="BG362" i="44"/>
  <c r="Z362" i="44"/>
  <c r="AY362" i="44"/>
  <c r="AJ362" i="44"/>
  <c r="AX362" i="44"/>
  <c r="BC362" i="44"/>
  <c r="BL362" i="44"/>
  <c r="R362" i="44"/>
  <c r="AA362" i="44"/>
  <c r="S362" i="44"/>
  <c r="T362" i="44"/>
  <c r="BK362" i="44"/>
  <c r="AF362" i="44"/>
  <c r="AR362" i="44"/>
  <c r="AI362" i="44"/>
  <c r="AI361" i="44" s="1"/>
  <c r="AL362" i="44"/>
  <c r="AH362" i="44"/>
  <c r="AD362" i="44"/>
  <c r="AP362" i="44"/>
  <c r="W362" i="44"/>
  <c r="X362" i="44"/>
  <c r="BF362" i="44"/>
  <c r="AT362" i="44"/>
  <c r="AE362" i="44"/>
  <c r="AN362" i="44"/>
  <c r="AQ362" i="44"/>
  <c r="BE362" i="44"/>
  <c r="AK362" i="44"/>
  <c r="AS362" i="44"/>
  <c r="AO362" i="44"/>
  <c r="U362" i="44"/>
  <c r="Q363" i="44"/>
  <c r="AG362" i="44"/>
  <c r="BA362" i="44"/>
  <c r="Y362" i="44"/>
  <c r="Q364" i="44"/>
  <c r="Q365" i="44" s="1"/>
  <c r="AC362" i="44"/>
  <c r="AW362" i="44"/>
  <c r="BI362" i="44"/>
  <c r="Q362" i="44"/>
  <c r="Q361" i="44" s="1"/>
  <c r="J31" i="44"/>
  <c r="M46" i="44"/>
  <c r="K46" i="44" s="1"/>
  <c r="M58" i="44"/>
  <c r="K58" i="44" s="1"/>
  <c r="M34" i="44"/>
  <c r="K34" i="44" s="1"/>
  <c r="BK365" i="44" l="1"/>
  <c r="BC361" i="44"/>
  <c r="BI361" i="44"/>
  <c r="BK361" i="44"/>
  <c r="AR361" i="44"/>
  <c r="AR365" i="44"/>
  <c r="AT361" i="44"/>
  <c r="BH361" i="44"/>
  <c r="AC361" i="44"/>
  <c r="AK361" i="44"/>
  <c r="BA361" i="44"/>
  <c r="AO361" i="44"/>
  <c r="AF365" i="44"/>
  <c r="AI365" i="44"/>
  <c r="AV365" i="44"/>
  <c r="AE365" i="44"/>
  <c r="AK365" i="44"/>
  <c r="Y361" i="44"/>
  <c r="T361" i="44"/>
  <c r="AW361" i="44"/>
  <c r="AE361" i="44"/>
  <c r="AL361" i="44"/>
  <c r="U361" i="44"/>
  <c r="BL361" i="44"/>
  <c r="BD361" i="44"/>
  <c r="BF361" i="44"/>
  <c r="AB361" i="44"/>
  <c r="AY361" i="44"/>
  <c r="BG365" i="44"/>
  <c r="AS365" i="44"/>
  <c r="U365" i="44"/>
  <c r="BD365" i="44"/>
  <c r="AN365" i="44"/>
  <c r="AW365" i="44"/>
  <c r="V365" i="44"/>
  <c r="AA365" i="44"/>
  <c r="AY365" i="44"/>
  <c r="AC365" i="44"/>
  <c r="T365" i="44"/>
  <c r="BI365" i="44"/>
  <c r="AP365" i="44"/>
  <c r="AJ365" i="44"/>
  <c r="Y365" i="44"/>
  <c r="BC365" i="44"/>
  <c r="AM365" i="44"/>
  <c r="R361" i="44"/>
  <c r="V361" i="44"/>
  <c r="AV361" i="44"/>
  <c r="AU361" i="44"/>
  <c r="BF365" i="44"/>
  <c r="AT365" i="44"/>
  <c r="R365" i="44"/>
  <c r="AS361" i="44"/>
  <c r="X361" i="44"/>
  <c r="AF361" i="44"/>
  <c r="AX361" i="44"/>
  <c r="AZ361" i="44"/>
  <c r="AO365" i="44"/>
  <c r="BJ365" i="44"/>
  <c r="AU365" i="44"/>
  <c r="W361" i="44"/>
  <c r="AJ361" i="44"/>
  <c r="BE365" i="44"/>
  <c r="AQ365" i="44"/>
  <c r="W365" i="44"/>
  <c r="AD365" i="44"/>
  <c r="AL365" i="44"/>
  <c r="AP361" i="44"/>
  <c r="BB361" i="44"/>
  <c r="AZ365" i="44"/>
  <c r="BA365" i="44"/>
  <c r="AM361" i="44"/>
  <c r="AD361" i="44"/>
  <c r="S361" i="44"/>
  <c r="Z361" i="44"/>
  <c r="AG365" i="44"/>
  <c r="X365" i="44"/>
  <c r="BH365" i="44"/>
  <c r="AB365" i="44"/>
  <c r="BE361" i="44"/>
  <c r="AQ361" i="44"/>
  <c r="AG361" i="44"/>
  <c r="AN361" i="44"/>
  <c r="AH361" i="44"/>
  <c r="AA361" i="44"/>
  <c r="BG361" i="44"/>
  <c r="BJ361" i="44"/>
  <c r="AH365" i="44"/>
  <c r="Z365" i="44"/>
  <c r="AX365" i="44"/>
  <c r="BL365" i="44"/>
  <c r="S365" i="44"/>
  <c r="BB365" i="44"/>
  <c r="BL33" i="44"/>
  <c r="BD33" i="44"/>
  <c r="AV33" i="44"/>
  <c r="AN33" i="44"/>
  <c r="AF33" i="44"/>
  <c r="X33" i="44"/>
  <c r="BK32" i="44"/>
  <c r="BC32" i="44"/>
  <c r="AU32" i="44"/>
  <c r="AM32" i="44"/>
  <c r="AE32" i="44"/>
  <c r="W32" i="44"/>
  <c r="BK33" i="44"/>
  <c r="BC33" i="44"/>
  <c r="AU33" i="44"/>
  <c r="AM33" i="44"/>
  <c r="AE33" i="44"/>
  <c r="W33" i="44"/>
  <c r="BJ32" i="44"/>
  <c r="BB32" i="44"/>
  <c r="AT32" i="44"/>
  <c r="AL32" i="44"/>
  <c r="AD32" i="44"/>
  <c r="V32" i="44"/>
  <c r="BJ33" i="44"/>
  <c r="BB33" i="44"/>
  <c r="AT33" i="44"/>
  <c r="AL33" i="44"/>
  <c r="AD33" i="44"/>
  <c r="V33" i="44"/>
  <c r="BI32" i="44"/>
  <c r="BA32" i="44"/>
  <c r="AS32" i="44"/>
  <c r="AK32" i="44"/>
  <c r="AC32" i="44"/>
  <c r="U32" i="44"/>
  <c r="BI33" i="44"/>
  <c r="BA33" i="44"/>
  <c r="AS33" i="44"/>
  <c r="AK33" i="44"/>
  <c r="AC33" i="44"/>
  <c r="U33" i="44"/>
  <c r="BH32" i="44"/>
  <c r="AZ32" i="44"/>
  <c r="AR32" i="44"/>
  <c r="AJ32" i="44"/>
  <c r="AB32" i="44"/>
  <c r="T32" i="44"/>
  <c r="BH33" i="44"/>
  <c r="AZ33" i="44"/>
  <c r="AR33" i="44"/>
  <c r="AJ33" i="44"/>
  <c r="AB33" i="44"/>
  <c r="T33" i="44"/>
  <c r="BG32" i="44"/>
  <c r="AY32" i="44"/>
  <c r="AQ32" i="44"/>
  <c r="AI32" i="44"/>
  <c r="AA32" i="44"/>
  <c r="S32" i="44"/>
  <c r="BG33" i="44"/>
  <c r="AY33" i="44"/>
  <c r="AQ33" i="44"/>
  <c r="AI33" i="44"/>
  <c r="AA33" i="44"/>
  <c r="S33" i="44"/>
  <c r="BF32" i="44"/>
  <c r="AX32" i="44"/>
  <c r="AP32" i="44"/>
  <c r="AH32" i="44"/>
  <c r="Z32" i="44"/>
  <c r="R32" i="44"/>
  <c r="BF33" i="44"/>
  <c r="AX33" i="44"/>
  <c r="AP33" i="44"/>
  <c r="AH33" i="44"/>
  <c r="Z33" i="44"/>
  <c r="R33" i="44"/>
  <c r="BE32" i="44"/>
  <c r="AW32" i="44"/>
  <c r="AO32" i="44"/>
  <c r="AG32" i="44"/>
  <c r="Y32" i="44"/>
  <c r="BE33" i="44"/>
  <c r="AW33" i="44"/>
  <c r="AO33" i="44"/>
  <c r="AG33" i="44"/>
  <c r="Y33" i="44"/>
  <c r="BL32" i="44"/>
  <c r="BD32" i="44"/>
  <c r="AV32" i="44"/>
  <c r="AN32" i="44"/>
  <c r="AF32" i="44"/>
  <c r="X32" i="44"/>
  <c r="BC31" i="44"/>
  <c r="AF31" i="44"/>
  <c r="BA31" i="44"/>
  <c r="AE31" i="44"/>
  <c r="AV31" i="44"/>
  <c r="AC31" i="44"/>
  <c r="AU31" i="44"/>
  <c r="X31" i="44"/>
  <c r="BL31" i="44"/>
  <c r="AS31" i="44"/>
  <c r="W31" i="44"/>
  <c r="BK31" i="44"/>
  <c r="AN31" i="44"/>
  <c r="BI31" i="44"/>
  <c r="AM31" i="44"/>
  <c r="BD31" i="44"/>
  <c r="AK31" i="44"/>
  <c r="U31" i="44"/>
  <c r="AW31" i="44"/>
  <c r="S31" i="44"/>
  <c r="AJ31" i="44"/>
  <c r="V31" i="44"/>
  <c r="BE31" i="44"/>
  <c r="AA31" i="44"/>
  <c r="T31" i="44"/>
  <c r="AG31" i="44"/>
  <c r="AD31" i="44"/>
  <c r="R31" i="44"/>
  <c r="AI31" i="44"/>
  <c r="AB31" i="44"/>
  <c r="Q33" i="44"/>
  <c r="AX31" i="44"/>
  <c r="AL31" i="44"/>
  <c r="Q32" i="44"/>
  <c r="Z31" i="44"/>
  <c r="AQ31" i="44"/>
  <c r="AZ31" i="44"/>
  <c r="AT31" i="44"/>
  <c r="AH31" i="44"/>
  <c r="AY31" i="44"/>
  <c r="AR31" i="44"/>
  <c r="BB31" i="44"/>
  <c r="Y31" i="44"/>
  <c r="AP31" i="44"/>
  <c r="BG31" i="44"/>
  <c r="BH31" i="44"/>
  <c r="BJ31" i="44"/>
  <c r="AO31" i="44"/>
  <c r="BF31" i="44"/>
  <c r="Q31" i="44"/>
  <c r="J551" i="44" l="1"/>
  <c r="J349" i="44" l="1"/>
  <c r="J337" i="44"/>
  <c r="J325" i="44"/>
  <c r="J313" i="44"/>
  <c r="J229" i="44" l="1"/>
  <c r="J217" i="44"/>
  <c r="J193" i="44"/>
  <c r="J205" i="44"/>
  <c r="J301" i="44"/>
  <c r="J289" i="44"/>
  <c r="J277" i="44"/>
  <c r="J265" i="44"/>
  <c r="J608" i="44" l="1"/>
  <c r="J566" i="44"/>
  <c r="J485" i="44"/>
  <c r="AQ482" i="44" l="1"/>
  <c r="BI483" i="44"/>
  <c r="AR483" i="44"/>
  <c r="BH483" i="44"/>
  <c r="AT482" i="44"/>
  <c r="BC483" i="44"/>
  <c r="BH482" i="44"/>
  <c r="BG482" i="44"/>
  <c r="AZ483" i="44"/>
  <c r="AC483" i="44"/>
  <c r="AL483" i="44"/>
  <c r="BI482" i="44"/>
  <c r="AR482" i="44"/>
  <c r="AS482" i="44"/>
  <c r="BL483" i="44"/>
  <c r="V483" i="44"/>
  <c r="AD483" i="44"/>
  <c r="R482" i="44"/>
  <c r="AS483" i="44"/>
  <c r="T483" i="44"/>
  <c r="AM482" i="44"/>
  <c r="AO482" i="44"/>
  <c r="BF482" i="44"/>
  <c r="BC482" i="44"/>
  <c r="AD482" i="44"/>
  <c r="AE483" i="44"/>
  <c r="AH482" i="44"/>
  <c r="AK482" i="44"/>
  <c r="AF483" i="44"/>
  <c r="AQ483" i="44"/>
  <c r="AU482" i="44"/>
  <c r="AG482" i="44"/>
  <c r="AA483" i="44"/>
  <c r="BK483" i="44"/>
  <c r="AU483" i="44"/>
  <c r="BG483" i="44"/>
  <c r="AY483" i="44"/>
  <c r="AJ483" i="44"/>
  <c r="Y482" i="44"/>
  <c r="R483" i="44"/>
  <c r="BB482" i="44"/>
  <c r="BD483" i="44"/>
  <c r="BK482" i="44"/>
  <c r="AN483" i="44"/>
  <c r="AI483" i="44"/>
  <c r="S482" i="44"/>
  <c r="V482" i="44"/>
  <c r="W483" i="44"/>
  <c r="Z482" i="44"/>
  <c r="BB483" i="44"/>
  <c r="W482" i="44"/>
  <c r="BA482" i="44"/>
  <c r="AZ482" i="44"/>
  <c r="AC482" i="44"/>
  <c r="AY482" i="44"/>
  <c r="AA482" i="44"/>
  <c r="X483" i="44"/>
  <c r="AV483" i="44"/>
  <c r="AB482" i="44"/>
  <c r="AL482" i="44"/>
  <c r="AM483" i="44"/>
  <c r="BJ482" i="44"/>
  <c r="AI482" i="44"/>
  <c r="AT483" i="44"/>
  <c r="BA483" i="44"/>
  <c r="AB483" i="44"/>
  <c r="BF483" i="44"/>
  <c r="AK483" i="44"/>
  <c r="AE482" i="44"/>
  <c r="BJ483" i="44"/>
  <c r="AP482" i="44"/>
  <c r="T482" i="44"/>
  <c r="BL482" i="44"/>
  <c r="AH483" i="44"/>
  <c r="BE483" i="44"/>
  <c r="AG483" i="44"/>
  <c r="BD482" i="44"/>
  <c r="AW483" i="44"/>
  <c r="S483" i="44"/>
  <c r="AP483" i="44"/>
  <c r="AW482" i="44"/>
  <c r="AF482" i="44"/>
  <c r="BE482" i="44"/>
  <c r="U482" i="44"/>
  <c r="U483" i="44"/>
  <c r="AX483" i="44"/>
  <c r="AV482" i="44"/>
  <c r="Z483" i="44"/>
  <c r="AX482" i="44"/>
  <c r="AJ482" i="44"/>
  <c r="AN482" i="44"/>
  <c r="AO483" i="44"/>
  <c r="AO484" i="44" s="1"/>
  <c r="X482" i="44"/>
  <c r="Y483" i="44"/>
  <c r="Q481" i="44"/>
  <c r="Q480" i="44" s="1"/>
  <c r="BJ481" i="44"/>
  <c r="BB481" i="44"/>
  <c r="AT481" i="44"/>
  <c r="AL481" i="44"/>
  <c r="AD481" i="44"/>
  <c r="V481" i="44"/>
  <c r="BI481" i="44"/>
  <c r="BA481" i="44"/>
  <c r="AS481" i="44"/>
  <c r="AK481" i="44"/>
  <c r="AC481" i="44"/>
  <c r="U481" i="44"/>
  <c r="BH481" i="44"/>
  <c r="AZ481" i="44"/>
  <c r="AR481" i="44"/>
  <c r="AR480" i="44" s="1"/>
  <c r="AJ481" i="44"/>
  <c r="AB481" i="44"/>
  <c r="T481" i="44"/>
  <c r="Q483" i="44"/>
  <c r="Q484" i="44" s="1"/>
  <c r="BG481" i="44"/>
  <c r="AY481" i="44"/>
  <c r="AQ481" i="44"/>
  <c r="AI481" i="44"/>
  <c r="AI480" i="44" s="1"/>
  <c r="AA481" i="44"/>
  <c r="S481" i="44"/>
  <c r="Q482" i="44"/>
  <c r="BF481" i="44"/>
  <c r="AX481" i="44"/>
  <c r="AP481" i="44"/>
  <c r="AH481" i="44"/>
  <c r="Z481" i="44"/>
  <c r="R481" i="44"/>
  <c r="BE481" i="44"/>
  <c r="AW481" i="44"/>
  <c r="AO481" i="44"/>
  <c r="AG481" i="44"/>
  <c r="Y481" i="44"/>
  <c r="BL481" i="44"/>
  <c r="BD481" i="44"/>
  <c r="AV481" i="44"/>
  <c r="AN481" i="44"/>
  <c r="AF481" i="44"/>
  <c r="X481" i="44"/>
  <c r="BK481" i="44"/>
  <c r="BC481" i="44"/>
  <c r="AU481" i="44"/>
  <c r="AM481" i="44"/>
  <c r="AE481" i="44"/>
  <c r="W481" i="44"/>
  <c r="J145" i="44"/>
  <c r="J157" i="44"/>
  <c r="J253" i="44"/>
  <c r="J169" i="44"/>
  <c r="J121" i="44"/>
  <c r="J181" i="44"/>
  <c r="J133" i="44"/>
  <c r="J241" i="44"/>
  <c r="J70" i="44"/>
  <c r="W480" i="44" l="1"/>
  <c r="AP484" i="44"/>
  <c r="AE480" i="44"/>
  <c r="AV480" i="44"/>
  <c r="AN480" i="44"/>
  <c r="BE480" i="44"/>
  <c r="S480" i="44"/>
  <c r="AB480" i="44"/>
  <c r="AS480" i="44"/>
  <c r="BJ480" i="44"/>
  <c r="AM480" i="44"/>
  <c r="AU480" i="44"/>
  <c r="AH480" i="44"/>
  <c r="V480" i="44"/>
  <c r="BL480" i="44"/>
  <c r="Y480" i="44"/>
  <c r="AP480" i="44"/>
  <c r="BH480" i="44"/>
  <c r="BA484" i="44"/>
  <c r="BA480" i="44"/>
  <c r="BC480" i="44"/>
  <c r="AY480" i="44"/>
  <c r="R480" i="44"/>
  <c r="W484" i="44"/>
  <c r="AS484" i="44"/>
  <c r="AA480" i="44"/>
  <c r="AJ480" i="44"/>
  <c r="BL484" i="44"/>
  <c r="BD480" i="44"/>
  <c r="Z480" i="44"/>
  <c r="BI480" i="44"/>
  <c r="AW484" i="44"/>
  <c r="BJ484" i="44"/>
  <c r="AQ480" i="44"/>
  <c r="AZ480" i="44"/>
  <c r="U484" i="44"/>
  <c r="AD480" i="44"/>
  <c r="AG480" i="44"/>
  <c r="Q27" i="44"/>
  <c r="Y484" i="44"/>
  <c r="AJ484" i="44"/>
  <c r="AB484" i="44"/>
  <c r="BB484" i="44"/>
  <c r="AE484" i="44"/>
  <c r="Z484" i="44"/>
  <c r="AT484" i="44"/>
  <c r="R484" i="44"/>
  <c r="AX484" i="44"/>
  <c r="AM484" i="44"/>
  <c r="AF484" i="44"/>
  <c r="AG484" i="44"/>
  <c r="AV484" i="44"/>
  <c r="V484" i="44"/>
  <c r="BC484" i="44"/>
  <c r="AI484" i="44"/>
  <c r="BG484" i="44"/>
  <c r="S484" i="44"/>
  <c r="AQ484" i="44"/>
  <c r="AY484" i="44"/>
  <c r="AK484" i="44"/>
  <c r="AN484" i="44"/>
  <c r="T484" i="44"/>
  <c r="BH484" i="44"/>
  <c r="BK480" i="44"/>
  <c r="AX480" i="44"/>
  <c r="BG480" i="44"/>
  <c r="U480" i="44"/>
  <c r="AL480" i="44"/>
  <c r="BE484" i="44"/>
  <c r="BF484" i="44"/>
  <c r="AU484" i="44"/>
  <c r="AL484" i="44"/>
  <c r="AR484" i="44"/>
  <c r="BF480" i="44"/>
  <c r="AC480" i="44"/>
  <c r="AH484" i="44"/>
  <c r="BD484" i="44"/>
  <c r="BK484" i="44"/>
  <c r="AC484" i="44"/>
  <c r="BI484" i="44"/>
  <c r="X480" i="44"/>
  <c r="AO480" i="44"/>
  <c r="AT480" i="44"/>
  <c r="AF480" i="44"/>
  <c r="AW480" i="44"/>
  <c r="T480" i="44"/>
  <c r="AK480" i="44"/>
  <c r="BB480" i="44"/>
  <c r="X484" i="44"/>
  <c r="AA484" i="44"/>
  <c r="AD484" i="44"/>
  <c r="AZ484" i="44"/>
  <c r="Y29" i="44"/>
  <c r="V28" i="44"/>
  <c r="V6" i="44" s="1"/>
  <c r="AS29" i="44"/>
  <c r="AH28" i="44"/>
  <c r="AH6" i="44" s="1"/>
  <c r="X29" i="44"/>
  <c r="BI29" i="44"/>
  <c r="AX28" i="44"/>
  <c r="AX6" i="44" s="1"/>
  <c r="AN29" i="44"/>
  <c r="AC28" i="44"/>
  <c r="AC6" i="44" s="1"/>
  <c r="S29" i="44"/>
  <c r="BD29" i="44"/>
  <c r="AC29" i="44"/>
  <c r="AS28" i="44"/>
  <c r="AS6" i="44" s="1"/>
  <c r="AJ28" i="44"/>
  <c r="AJ6" i="44" s="1"/>
  <c r="BK29" i="44"/>
  <c r="AP29" i="44"/>
  <c r="U29" i="44"/>
  <c r="U28" i="44"/>
  <c r="U6" i="44" s="1"/>
  <c r="BF29" i="44"/>
  <c r="AL29" i="44"/>
  <c r="BB29" i="44"/>
  <c r="AO29" i="44"/>
  <c r="AG28" i="44"/>
  <c r="AG6" i="44" s="1"/>
  <c r="AM28" i="44"/>
  <c r="AM6" i="44" s="1"/>
  <c r="AW28" i="44"/>
  <c r="AW6" i="44" s="1"/>
  <c r="AM29" i="44"/>
  <c r="BI28" i="44"/>
  <c r="BI6" i="44" s="1"/>
  <c r="AY29" i="44"/>
  <c r="AF28" i="44"/>
  <c r="AF6" i="44" s="1"/>
  <c r="AD29" i="44"/>
  <c r="S28" i="44"/>
  <c r="S6" i="44" s="1"/>
  <c r="AV28" i="44"/>
  <c r="AV6" i="44" s="1"/>
  <c r="AT29" i="44"/>
  <c r="AI28" i="44"/>
  <c r="AI6" i="44" s="1"/>
  <c r="AG29" i="44"/>
  <c r="AE28" i="44"/>
  <c r="AE6" i="44" s="1"/>
  <c r="BF28" i="44"/>
  <c r="BF6" i="44" s="1"/>
  <c r="AU28" i="44"/>
  <c r="AU6" i="44" s="1"/>
  <c r="BD28" i="44"/>
  <c r="BD6" i="44" s="1"/>
  <c r="AK29" i="44"/>
  <c r="R28" i="44"/>
  <c r="R6" i="44" s="1"/>
  <c r="BC28" i="44"/>
  <c r="BC6" i="44" s="1"/>
  <c r="AD28" i="44"/>
  <c r="AD6" i="44" s="1"/>
  <c r="T29" i="44"/>
  <c r="AW29" i="44"/>
  <c r="AT28" i="44"/>
  <c r="AT6" i="44" s="1"/>
  <c r="AJ29" i="44"/>
  <c r="Y28" i="44"/>
  <c r="Y6" i="44" s="1"/>
  <c r="BJ28" i="44"/>
  <c r="BJ6" i="44" s="1"/>
  <c r="AZ29" i="44"/>
  <c r="BL28" i="44"/>
  <c r="BL6" i="44" s="1"/>
  <c r="BJ29" i="44"/>
  <c r="AU29" i="44"/>
  <c r="AZ28" i="44"/>
  <c r="AZ6" i="44" s="1"/>
  <c r="AE29" i="44"/>
  <c r="AK28" i="44"/>
  <c r="AK6" i="44" s="1"/>
  <c r="BE29" i="44"/>
  <c r="AI29" i="44"/>
  <c r="BE28" i="44"/>
  <c r="BE6" i="44" s="1"/>
  <c r="Z29" i="44"/>
  <c r="AO28" i="44"/>
  <c r="AO6" i="44" s="1"/>
  <c r="V29" i="44"/>
  <c r="AB29" i="44"/>
  <c r="AQ28" i="44"/>
  <c r="AQ6" i="44" s="1"/>
  <c r="AX29" i="44"/>
  <c r="AY28" i="44"/>
  <c r="AY6" i="44" s="1"/>
  <c r="Z28" i="44"/>
  <c r="Z6" i="44" s="1"/>
  <c r="BK28" i="44"/>
  <c r="BK6" i="44" s="1"/>
  <c r="BA29" i="44"/>
  <c r="AP28" i="44"/>
  <c r="AP6" i="44" s="1"/>
  <c r="AF29" i="44"/>
  <c r="AV29" i="44"/>
  <c r="AN28" i="44"/>
  <c r="AN6" i="44" s="1"/>
  <c r="AA29" i="44"/>
  <c r="BG28" i="44"/>
  <c r="BG6" i="44" s="1"/>
  <c r="W29" i="44"/>
  <c r="BH29" i="44"/>
  <c r="T28" i="44"/>
  <c r="T6" i="44" s="1"/>
  <c r="AQ29" i="44"/>
  <c r="X28" i="44"/>
  <c r="X6" i="44" s="1"/>
  <c r="BG29" i="44"/>
  <c r="AA28" i="44"/>
  <c r="AA6" i="44" s="1"/>
  <c r="BL29" i="44"/>
  <c r="AL28" i="44"/>
  <c r="AL6" i="44" s="1"/>
  <c r="BB28" i="44"/>
  <c r="BB6" i="44" s="1"/>
  <c r="W28" i="44"/>
  <c r="W6" i="44" s="1"/>
  <c r="AR29" i="44"/>
  <c r="BA28" i="44"/>
  <c r="BA6" i="44" s="1"/>
  <c r="AB28" i="44"/>
  <c r="AB6" i="44" s="1"/>
  <c r="R29" i="44"/>
  <c r="BC29" i="44"/>
  <c r="AR28" i="44"/>
  <c r="AR6" i="44" s="1"/>
  <c r="AH29" i="44"/>
  <c r="BH28" i="44"/>
  <c r="BH6" i="44" s="1"/>
  <c r="AA27" i="44"/>
  <c r="V27" i="44"/>
  <c r="AE27" i="44"/>
  <c r="AW27" i="44"/>
  <c r="BB27" i="44"/>
  <c r="AZ27" i="44"/>
  <c r="BL27" i="44"/>
  <c r="X27" i="44"/>
  <c r="AI27" i="44"/>
  <c r="AX27" i="44"/>
  <c r="W27" i="44"/>
  <c r="Q28" i="44"/>
  <c r="Q6" i="44" s="1"/>
  <c r="BC27" i="44"/>
  <c r="AN27" i="44"/>
  <c r="BJ27" i="44"/>
  <c r="BA27" i="44"/>
  <c r="AG27" i="44"/>
  <c r="BK27" i="44"/>
  <c r="U27" i="44"/>
  <c r="BD27" i="44"/>
  <c r="AJ27" i="44"/>
  <c r="AD27" i="44"/>
  <c r="AK27" i="44"/>
  <c r="AQ27" i="44"/>
  <c r="AM27" i="44"/>
  <c r="AP27" i="44"/>
  <c r="BF27" i="44"/>
  <c r="S27" i="44"/>
  <c r="AS27" i="44"/>
  <c r="BH27" i="44"/>
  <c r="AF27" i="44"/>
  <c r="AO27" i="44"/>
  <c r="Z27" i="44"/>
  <c r="BE27" i="44"/>
  <c r="AT27" i="44"/>
  <c r="AH27" i="44"/>
  <c r="AV27" i="44"/>
  <c r="AY27" i="44"/>
  <c r="BI27" i="44"/>
  <c r="AU27" i="44"/>
  <c r="AR27" i="44"/>
  <c r="Y27" i="44"/>
  <c r="AB27" i="44"/>
  <c r="AL27" i="44"/>
  <c r="BG27" i="44"/>
  <c r="R27" i="44"/>
  <c r="AC27" i="44"/>
  <c r="Q29" i="44"/>
  <c r="T27" i="44"/>
  <c r="BC5" i="44" l="1"/>
  <c r="BC23" i="44" s="1"/>
  <c r="BC26" i="44"/>
  <c r="AC5" i="44"/>
  <c r="AC23" i="44" s="1"/>
  <c r="AC26" i="44"/>
  <c r="R5" i="44"/>
  <c r="AY5" i="44"/>
  <c r="AY23" i="44" s="1"/>
  <c r="AY26" i="44"/>
  <c r="BH5" i="44"/>
  <c r="BH23" i="44" s="1"/>
  <c r="BH26" i="44"/>
  <c r="AD5" i="44"/>
  <c r="AD26" i="44"/>
  <c r="AN5" i="44"/>
  <c r="AN23" i="44" s="1"/>
  <c r="AN26" i="44"/>
  <c r="AZ5" i="44"/>
  <c r="AZ23" i="44" s="1"/>
  <c r="AZ26" i="44"/>
  <c r="W7" i="44"/>
  <c r="W30" i="44"/>
  <c r="Z7" i="44"/>
  <c r="Z30" i="44"/>
  <c r="BJ7" i="44"/>
  <c r="BJ30" i="44"/>
  <c r="T7" i="44"/>
  <c r="T30" i="44"/>
  <c r="AY7" i="44"/>
  <c r="AY30" i="44"/>
  <c r="AL7" i="44"/>
  <c r="AL30" i="44"/>
  <c r="AC7" i="44"/>
  <c r="AC30" i="44"/>
  <c r="AJ5" i="44"/>
  <c r="AJ23" i="44" s="1"/>
  <c r="AJ26" i="44"/>
  <c r="BB5" i="44"/>
  <c r="BB23" i="44" s="1"/>
  <c r="BB26" i="44"/>
  <c r="BC7" i="44"/>
  <c r="BC30" i="44"/>
  <c r="BL7" i="44"/>
  <c r="BL30" i="44"/>
  <c r="AG7" i="44"/>
  <c r="AG30" i="44"/>
  <c r="BF7" i="44"/>
  <c r="BF30" i="44"/>
  <c r="BD7" i="44"/>
  <c r="BD30" i="44"/>
  <c r="AS7" i="44"/>
  <c r="AS30" i="44"/>
  <c r="BG5" i="44"/>
  <c r="BG23" i="44" s="1"/>
  <c r="BG26" i="44"/>
  <c r="S5" i="44"/>
  <c r="S23" i="44" s="1"/>
  <c r="S26" i="44"/>
  <c r="AW5" i="44"/>
  <c r="AW23" i="44" s="1"/>
  <c r="AW26" i="44"/>
  <c r="R7" i="44"/>
  <c r="R30" i="44"/>
  <c r="AA7" i="44"/>
  <c r="AA30" i="44"/>
  <c r="AI7" i="44"/>
  <c r="AI30" i="44"/>
  <c r="AZ7" i="44"/>
  <c r="AZ30" i="44"/>
  <c r="AM7" i="44"/>
  <c r="AM30" i="44"/>
  <c r="S7" i="44"/>
  <c r="S30" i="44"/>
  <c r="AV5" i="44"/>
  <c r="AV23" i="44" s="1"/>
  <c r="AV26" i="44"/>
  <c r="AL5" i="44"/>
  <c r="AL23" i="44" s="1"/>
  <c r="AL26" i="44"/>
  <c r="BD5" i="44"/>
  <c r="BD23" i="44" s="1"/>
  <c r="BD26" i="44"/>
  <c r="AB5" i="44"/>
  <c r="AB23" i="44" s="1"/>
  <c r="AB26" i="44"/>
  <c r="BF5" i="44"/>
  <c r="BF23" i="44" s="1"/>
  <c r="BF26" i="44"/>
  <c r="U5" i="44"/>
  <c r="U26" i="44"/>
  <c r="W5" i="44"/>
  <c r="W23" i="44" s="1"/>
  <c r="W26" i="44"/>
  <c r="AE5" i="44"/>
  <c r="AE23" i="44" s="1"/>
  <c r="AE26" i="44"/>
  <c r="BG7" i="44"/>
  <c r="BG30" i="44"/>
  <c r="AX7" i="44"/>
  <c r="AX30" i="44"/>
  <c r="BE7" i="44"/>
  <c r="BE30" i="44"/>
  <c r="AT7" i="44"/>
  <c r="AT30" i="44"/>
  <c r="U7" i="44"/>
  <c r="U30" i="44"/>
  <c r="Y7" i="44"/>
  <c r="Y30" i="44"/>
  <c r="AS5" i="44"/>
  <c r="AS23" i="44" s="1"/>
  <c r="AS26" i="44"/>
  <c r="AH5" i="44"/>
  <c r="AH23" i="44" s="1"/>
  <c r="AH26" i="44"/>
  <c r="AT5" i="44"/>
  <c r="AT23" i="44" s="1"/>
  <c r="AT26" i="44"/>
  <c r="T5" i="44"/>
  <c r="T26" i="44"/>
  <c r="Y5" i="44"/>
  <c r="Y23" i="44" s="1"/>
  <c r="Y26" i="44"/>
  <c r="BE5" i="44"/>
  <c r="BE23" i="44" s="1"/>
  <c r="BE26" i="44"/>
  <c r="AP5" i="44"/>
  <c r="AP23" i="44" s="1"/>
  <c r="AP26" i="44"/>
  <c r="BK5" i="44"/>
  <c r="BK23" i="44" s="1"/>
  <c r="BK26" i="44"/>
  <c r="AX5" i="44"/>
  <c r="AX23" i="44" s="1"/>
  <c r="AX26" i="44"/>
  <c r="V5" i="44"/>
  <c r="V23" i="44" s="1"/>
  <c r="V26" i="44"/>
  <c r="AV7" i="44"/>
  <c r="AV30" i="44"/>
  <c r="AK7" i="44"/>
  <c r="AK30" i="44"/>
  <c r="AP7" i="44"/>
  <c r="AP30" i="44"/>
  <c r="AN7" i="44"/>
  <c r="AN30" i="44"/>
  <c r="AR5" i="44"/>
  <c r="AR23" i="44" s="1"/>
  <c r="AR26" i="44"/>
  <c r="AM5" i="44"/>
  <c r="AM23" i="44" s="1"/>
  <c r="AM26" i="44"/>
  <c r="AG5" i="44"/>
  <c r="AG23" i="44" s="1"/>
  <c r="AG26" i="44"/>
  <c r="AI5" i="44"/>
  <c r="AI23" i="44" s="1"/>
  <c r="AI26" i="44"/>
  <c r="AA5" i="44"/>
  <c r="AA23" i="44" s="1"/>
  <c r="AA26" i="44"/>
  <c r="AR7" i="44"/>
  <c r="AR30" i="44"/>
  <c r="AQ7" i="44"/>
  <c r="AQ30" i="44"/>
  <c r="AF7" i="44"/>
  <c r="AF30" i="44"/>
  <c r="AB7" i="44"/>
  <c r="AB30" i="44"/>
  <c r="AE7" i="44"/>
  <c r="AE30" i="44"/>
  <c r="AJ7" i="44"/>
  <c r="AJ30" i="44"/>
  <c r="BK7" i="44"/>
  <c r="BK30" i="44"/>
  <c r="Z5" i="44"/>
  <c r="Z23" i="44" s="1"/>
  <c r="Z26" i="44"/>
  <c r="AO5" i="44"/>
  <c r="AO23" i="44" s="1"/>
  <c r="AO26" i="44"/>
  <c r="X5" i="44"/>
  <c r="X23" i="44" s="1"/>
  <c r="X26" i="44"/>
  <c r="V7" i="44"/>
  <c r="V30" i="44"/>
  <c r="AD7" i="44"/>
  <c r="AD30" i="44"/>
  <c r="AO7" i="44"/>
  <c r="AO30" i="44"/>
  <c r="BI7" i="44"/>
  <c r="BI30" i="44"/>
  <c r="Q7" i="44"/>
  <c r="Q8" i="44" s="1"/>
  <c r="Q30" i="44"/>
  <c r="AU5" i="44"/>
  <c r="AU26" i="44"/>
  <c r="AQ5" i="44"/>
  <c r="AQ26" i="44"/>
  <c r="BA5" i="44"/>
  <c r="BA23" i="44" s="1"/>
  <c r="BA26" i="44"/>
  <c r="BI5" i="44"/>
  <c r="BI23" i="44" s="1"/>
  <c r="BI26" i="44"/>
  <c r="AF5" i="44"/>
  <c r="AF23" i="44" s="1"/>
  <c r="AF26" i="44"/>
  <c r="AK5" i="44"/>
  <c r="AK23" i="44" s="1"/>
  <c r="AK26" i="44"/>
  <c r="BJ5" i="44"/>
  <c r="BJ23" i="44" s="1"/>
  <c r="BJ26" i="44"/>
  <c r="BL5" i="44"/>
  <c r="BL23" i="44" s="1"/>
  <c r="BL26" i="44"/>
  <c r="AH7" i="44"/>
  <c r="AH30" i="44"/>
  <c r="BH7" i="44"/>
  <c r="BH30" i="44"/>
  <c r="BA7" i="44"/>
  <c r="BA30" i="44"/>
  <c r="AU7" i="44"/>
  <c r="AU30" i="44"/>
  <c r="AW7" i="44"/>
  <c r="AW8" i="44" s="1"/>
  <c r="AW30" i="44"/>
  <c r="BB7" i="44"/>
  <c r="BB30" i="44"/>
  <c r="X7" i="44"/>
  <c r="X30" i="44"/>
  <c r="AL8" i="44" l="1"/>
  <c r="AA4" i="44"/>
  <c r="AQ4" i="44"/>
  <c r="AQ23" i="44"/>
  <c r="AU4" i="44"/>
  <c r="AU23" i="44"/>
  <c r="T4" i="44"/>
  <c r="T23" i="44"/>
  <c r="U4" i="44"/>
  <c r="U23" i="44"/>
  <c r="AD4" i="44"/>
  <c r="AD23" i="44"/>
  <c r="S4" i="44"/>
  <c r="R23" i="44"/>
  <c r="BG8" i="44"/>
  <c r="AY8" i="44"/>
  <c r="AS4" i="44"/>
  <c r="AN4" i="44"/>
  <c r="BL4" i="44"/>
  <c r="AX4" i="44"/>
  <c r="Z4" i="44"/>
  <c r="AN8" i="44"/>
  <c r="V4" i="44"/>
  <c r="AT8" i="44"/>
  <c r="AB4" i="44"/>
  <c r="S8" i="44"/>
  <c r="BK8" i="44"/>
  <c r="AZ8" i="44"/>
  <c r="AS8" i="44"/>
  <c r="AF8" i="44"/>
  <c r="AA8" i="44"/>
  <c r="X8" i="44"/>
  <c r="V8" i="44"/>
  <c r="AJ8" i="44"/>
  <c r="BA8" i="44"/>
  <c r="BH8" i="44"/>
  <c r="AQ8" i="44"/>
  <c r="BI4" i="44"/>
  <c r="AW4" i="44"/>
  <c r="AZ4" i="44"/>
  <c r="BA4" i="44"/>
  <c r="BD4" i="44"/>
  <c r="AO4" i="44"/>
  <c r="AM4" i="44"/>
  <c r="AK4" i="44"/>
  <c r="AI4" i="44"/>
  <c r="AG4" i="44"/>
  <c r="AF4" i="44"/>
  <c r="AE4" i="44"/>
  <c r="AC4" i="44"/>
  <c r="BE4" i="44"/>
  <c r="BG4" i="44"/>
  <c r="BH4" i="44"/>
  <c r="BJ4" i="44"/>
  <c r="AH8" i="44"/>
  <c r="AD8" i="44"/>
  <c r="X4" i="44"/>
  <c r="W4" i="44"/>
  <c r="BI8" i="44"/>
  <c r="AC8" i="44"/>
  <c r="BD8" i="44"/>
  <c r="U8" i="44"/>
  <c r="AB8" i="44"/>
  <c r="AU8" i="44"/>
  <c r="BB8" i="44"/>
  <c r="AP8" i="44"/>
  <c r="BE8" i="44"/>
  <c r="AM8" i="44"/>
  <c r="AJ4" i="44"/>
  <c r="T8" i="44"/>
  <c r="AH4" i="44"/>
  <c r="AO8" i="44"/>
  <c r="BL8" i="44"/>
  <c r="BJ8" i="44"/>
  <c r="BF8" i="44"/>
  <c r="AG8" i="44"/>
  <c r="AE8" i="44"/>
  <c r="AR8" i="44"/>
  <c r="AK8" i="44"/>
  <c r="BK4" i="44"/>
  <c r="Y8" i="44"/>
  <c r="AX8" i="44"/>
  <c r="AL4" i="44"/>
  <c r="BC8" i="44"/>
  <c r="Z8" i="44"/>
  <c r="AY4" i="44"/>
  <c r="AI8" i="44"/>
  <c r="Y4" i="44"/>
  <c r="BF4" i="44"/>
  <c r="R8" i="44"/>
  <c r="AR4" i="44"/>
  <c r="AV8" i="44"/>
  <c r="AP4" i="44"/>
  <c r="AT4" i="44"/>
  <c r="AV4" i="44"/>
  <c r="BB4" i="44"/>
  <c r="W8" i="44"/>
  <c r="BC4" i="44"/>
  <c r="Q26" i="44" l="1"/>
  <c r="R26" i="44"/>
  <c r="Q10" i="44"/>
  <c r="Q9" i="44" l="1"/>
  <c r="R9" i="44"/>
  <c r="Q5" i="44"/>
  <c r="Q23" i="44" s="1"/>
  <c r="Q4" i="44" l="1"/>
  <c r="R4" i="44"/>
</calcChain>
</file>

<file path=xl/sharedStrings.xml><?xml version="1.0" encoding="utf-8"?>
<sst xmlns="http://schemas.openxmlformats.org/spreadsheetml/2006/main" count="2115" uniqueCount="389">
  <si>
    <t>NÍVEL</t>
  </si>
  <si>
    <t>ITEM</t>
  </si>
  <si>
    <t>DESCRIÇÃO</t>
  </si>
  <si>
    <t>ENGENHARIA</t>
  </si>
  <si>
    <t>SUPRIMENTOS</t>
  </si>
  <si>
    <t>PO</t>
  </si>
  <si>
    <t xml:space="preserve">FABRICAÇÃO </t>
  </si>
  <si>
    <t>ENTREGA</t>
  </si>
  <si>
    <t>SERVIÇOS ONSHORE</t>
  </si>
  <si>
    <t>SERVIÇOS OFFSHORE</t>
  </si>
  <si>
    <t>MLP</t>
  </si>
  <si>
    <t>CS PIPE</t>
  </si>
  <si>
    <t>REVESTIMENTO DO TUBO</t>
  </si>
  <si>
    <t>FORJADO</t>
  </si>
  <si>
    <t>HUB</t>
  </si>
  <si>
    <t>PRE-LAY SURVEY</t>
  </si>
  <si>
    <t>PRE-COMISSIONAMENTO DOS DUTOS RÍGIDOS</t>
  </si>
  <si>
    <t>AS-BUILT SURVEY</t>
  </si>
  <si>
    <t>- Será medido proporcionalmente a quantidade de forjados fabricados.</t>
  </si>
  <si>
    <t>- Será medido proporcionalmente a quantidade de HUBs fabricados.</t>
  </si>
  <si>
    <t>- Será medido proporcionalmente às quantidades fabricadas.</t>
  </si>
  <si>
    <t>- Será medido uma única vez após conclusão da mobilização.</t>
  </si>
  <si>
    <t>- Será medido apos o termino dos serviços especificados, momento no qual o navio esta apto a transitar para nova localização para a realização de outros serviços.</t>
  </si>
  <si>
    <t>- Será medido proporcionalmente a quatidade de Itens lançados.</t>
  </si>
  <si>
    <t>- 10% no emabarque do PLET no navio de lançamento;
- 90% correspondente a conexão do PLET no duto e lançamento até sua correta posição no leito marinho.</t>
  </si>
  <si>
    <t>Ref.</t>
  </si>
  <si>
    <t>C1.1</t>
  </si>
  <si>
    <t>C1.2</t>
  </si>
  <si>
    <t>Documentação para Medição</t>
  </si>
  <si>
    <t>Relatório de Recebimento</t>
  </si>
  <si>
    <t>DETALHAMENTO DE PROJETO DE ENGENHARIA E PROCEDIMENTOS EXECUTIVOS</t>
  </si>
  <si>
    <t>A1</t>
  </si>
  <si>
    <t>A1.1</t>
  </si>
  <si>
    <t>A1.2</t>
  </si>
  <si>
    <t>A1.3</t>
  </si>
  <si>
    <t>D1</t>
  </si>
  <si>
    <t>TUBOS RÍGIDOS</t>
  </si>
  <si>
    <t>PLET SEM CONECTOR</t>
  </si>
  <si>
    <t>D2</t>
  </si>
  <si>
    <t>JUNTA FLEXIVEL - FLEXIBLE JOINTS</t>
  </si>
  <si>
    <t>D4</t>
  </si>
  <si>
    <t>D3</t>
  </si>
  <si>
    <t>D5</t>
  </si>
  <si>
    <t>D6</t>
  </si>
  <si>
    <t>D7</t>
  </si>
  <si>
    <t>D8</t>
  </si>
  <si>
    <t>D9</t>
  </si>
  <si>
    <t>D10</t>
  </si>
  <si>
    <t>MCVS DAS ANMS DOS POÇOS 3-RJS-739A (PRODUÇÃO) E 3-RJS-751D (INJEÇÃO WAG)</t>
  </si>
  <si>
    <t>ANCORAGEM DE RISER RÍGIDO</t>
  </si>
  <si>
    <t>D11</t>
  </si>
  <si>
    <t>A</t>
  </si>
  <si>
    <t>D</t>
  </si>
  <si>
    <t>GERENCIAMENTO, DETALHAMENTO DE PROJETO E PROJETO EXECUTIVO DO SISTEMA SUBMARINO</t>
  </si>
  <si>
    <t>B</t>
  </si>
  <si>
    <t>C</t>
  </si>
  <si>
    <t>C1</t>
  </si>
  <si>
    <t>C2</t>
  </si>
  <si>
    <t>C3</t>
  </si>
  <si>
    <t>C3.1</t>
  </si>
  <si>
    <t>C3.2</t>
  </si>
  <si>
    <t>C3.3</t>
  </si>
  <si>
    <t>C4</t>
  </si>
  <si>
    <t>UDEH 1</t>
  </si>
  <si>
    <t>UDEH 2</t>
  </si>
  <si>
    <t>UDEH 3</t>
  </si>
  <si>
    <t>UDEH 4</t>
  </si>
  <si>
    <t>Instalação dos Dutos Rígidos e Flexíveis</t>
  </si>
  <si>
    <t>Poço PROD-4</t>
  </si>
  <si>
    <t>Poço INJ-1</t>
  </si>
  <si>
    <t>Poço PROD-5</t>
  </si>
  <si>
    <t>Poço INJ-2</t>
  </si>
  <si>
    <t>Poço PROD-1</t>
  </si>
  <si>
    <t>Poço PROD-2</t>
  </si>
  <si>
    <t>Poço INJ-4</t>
  </si>
  <si>
    <t>Poço INJ-5</t>
  </si>
  <si>
    <t>Poço PROD-3</t>
  </si>
  <si>
    <t>Poço INJ-3</t>
  </si>
  <si>
    <t>Poço PROD-6</t>
  </si>
  <si>
    <t>Poço INJ-6</t>
  </si>
  <si>
    <t>Base Line</t>
  </si>
  <si>
    <t>Actual</t>
  </si>
  <si>
    <t>INSTALAÇÃO DE PLET DO SISTEMA DE INJEÇÃO WAG</t>
  </si>
  <si>
    <t>POST-LAY SURVEY</t>
  </si>
  <si>
    <t>COMISSIONAMENTO DO SISTEMA DE MONITORAMENTO DOS RISERS RÍGIDOS (RHMS)</t>
  </si>
  <si>
    <t>Interligação de UDEH 4</t>
  </si>
  <si>
    <t>D12</t>
  </si>
  <si>
    <t>FABRICAÇÃO</t>
  </si>
  <si>
    <t>CURVA</t>
  </si>
  <si>
    <t>DATA BOOK</t>
  </si>
  <si>
    <t>B1</t>
  </si>
  <si>
    <t>B1.1</t>
  </si>
  <si>
    <t>SERVIÇOS ONSHORE DE APOIO AO LANÇAMENTO DE DUTOS RÍGIDOS</t>
  </si>
  <si>
    <t>B1.2</t>
  </si>
  <si>
    <t>PREPARAÇÃO DA FRENTE OFFSHORE</t>
  </si>
  <si>
    <t>PREPARAÇÃO DA FRENTE OFFSHORE PARA REBOQUE, POSICIONAMENTO E HOOK-UP DO FPSO</t>
  </si>
  <si>
    <t>SERVIÇOS OFFSHORE PARA REMOÇÃO DE MATERIAIS ANTRÓPICOS</t>
  </si>
  <si>
    <t>C2.1</t>
  </si>
  <si>
    <t>INSPEÇÃO PARA IDENTIFICAÇÃO DE MATERIAIS ANTRÓPICOS</t>
  </si>
  <si>
    <t>SERVIÇOS OFFSHORE PARA O REBOQUE, POSICIONAMENTO E HOOK-UP DO FPSO</t>
  </si>
  <si>
    <t>AS FOUND SURVEY DAS LINHAS DE ANCORAGEM</t>
  </si>
  <si>
    <t>SERVIÇOS DE REBOQUE, POSICIONAMENTO E HOOK-UP DO FPSO</t>
  </si>
  <si>
    <t>AS BUILT SURVEY DAS LINHAS DE ANCORAGEM</t>
  </si>
  <si>
    <t>SERVIÇOS OFFSHORE DE INSTALAÇÃO DE DUTOS RÍGIDOS, FLEXÍVEIS, UMBILICAIS E EQUIPAMENTOS SUBMARINOS A BORDO DAS EMBARCAÇÕES DE LANÇAMENTO E SUPORTE A INSTALAÇÃO</t>
  </si>
  <si>
    <t>C4.1</t>
  </si>
  <si>
    <t>C4.2</t>
  </si>
  <si>
    <t>C4.3</t>
  </si>
  <si>
    <t>C4.4</t>
  </si>
  <si>
    <t>C4.5</t>
  </si>
  <si>
    <t>C4.6</t>
  </si>
  <si>
    <t>C4.7</t>
  </si>
  <si>
    <t>C4.9</t>
  </si>
  <si>
    <t>C4.10</t>
  </si>
  <si>
    <t>C4.11</t>
  </si>
  <si>
    <t>C4.12</t>
  </si>
  <si>
    <t>C4.14</t>
  </si>
  <si>
    <t>C4.15</t>
  </si>
  <si>
    <t>C4.16</t>
  </si>
  <si>
    <t>C4.17</t>
  </si>
  <si>
    <t>C4.18</t>
  </si>
  <si>
    <t>C4.19</t>
  </si>
  <si>
    <t>C4.20</t>
  </si>
  <si>
    <t>C4.21</t>
  </si>
  <si>
    <t>C4.22</t>
  </si>
  <si>
    <t>C4.23</t>
  </si>
  <si>
    <t>C4.25</t>
  </si>
  <si>
    <t>C4.26</t>
  </si>
  <si>
    <t>C4.27</t>
  </si>
  <si>
    <t>STALK FABRICATION</t>
  </si>
  <si>
    <t>GERENCIAMENTO DE PROJETO</t>
  </si>
  <si>
    <t>PLET (ESTRUTURA EXTERNA + MONTAGEM)</t>
  </si>
  <si>
    <t>FABRICAÇÃO (ESTRUTURA EXTERNA)</t>
  </si>
  <si>
    <t>SPOOLING</t>
  </si>
  <si>
    <t>CRITÉRIO DE AVANÇO FÍSICO</t>
  </si>
  <si>
    <t>DOCUMENTAÇÃO PARA MEDIÇÃO</t>
  </si>
  <si>
    <t>Será medido mensalmente conforme avanço total do projeto</t>
  </si>
  <si>
    <t>- Será medido uma única vez (100%) no momento da colocação da ordem de compra com o fornecedor</t>
  </si>
  <si>
    <t>Entrega da PO emitida com quantidade e descrição do contratado (prazo, material), sem valores</t>
  </si>
  <si>
    <t>- Será medido proporcionalmente aos materiais entregues e inspecionados, em local definido pela TechnipFMC (por metro).</t>
  </si>
  <si>
    <t>- Será medido proporcionalmente aos materiais entregues e inspecionados, em local definido pela TechnipFMC.</t>
  </si>
  <si>
    <t>- Será medido proporcionalmente a quantidade de Bends fabricados.</t>
  </si>
  <si>
    <t>- Será medido uma unica vez no momento da chegada dos navios no porto conforme cronograma detalhado do projeto.</t>
  </si>
  <si>
    <t>- Será medido após o término dos serviços especificados, momento no qual o navio esta apto a retornar ao porto.</t>
  </si>
  <si>
    <t>- 100% após a instalação da fundação.</t>
  </si>
  <si>
    <t>- 100% após a instalação do spool.</t>
  </si>
  <si>
    <t>- 100% após aprovação do relatório final de Pre-comissionamento de cada duto rígido</t>
  </si>
  <si>
    <t>- 100% após a instalação do spool em sua correta posição.</t>
  </si>
  <si>
    <t>10% - após Aprovação do Relatório Videográfico do Projeto;
50% - após entrega do Data Book consolidado do Projeto + Survey Management System;
40% - após Aprovação do Data Book consolidado do Projeto + Survey Management System.</t>
  </si>
  <si>
    <t>Aceite do Relatório Videográfico do Projeto (10%)
Entrega do Data Book Consolidado + Entrega do Survey Management Sistem (50%)
Aprovação do Data Book Final e Survey Management System (40%)</t>
  </si>
  <si>
    <t>- Será medido proporcionalmente a quantidade de metros fabricados.</t>
  </si>
  <si>
    <t>- Será medido proporcionalmente a quantidade fabricada e inspecionada, pronta para entrega.</t>
  </si>
  <si>
    <t>- Será medido proporcionalmente a quantidade revestida e inspecionada, pronta para entrega.</t>
  </si>
  <si>
    <t>- Será medido uma única vez após o início do embarque dos tubos revestidos</t>
  </si>
  <si>
    <t>- Será medido uma única vez após o término do embarque dos tubos revestidos</t>
  </si>
  <si>
    <t>- Será medido uma única vez após o inicio do recebimento na base onshore da primeira flexible joint</t>
  </si>
  <si>
    <t>- Será medido uma única vez após embarque do primeiro PLET</t>
  </si>
  <si>
    <t>- Será medido uma única vez após o inicio do embarque do primeiro spool rigido</t>
  </si>
  <si>
    <t>- Será medido uma única vez após o inicio do embarque da primeira fundação de ancoragem</t>
  </si>
  <si>
    <t>- Será medido uma única vez após Início do recebimento dos dutos flexíveis</t>
  </si>
  <si>
    <t>- Será medido uma única vez após O início do embarque, para instalação, dos dutos flexíveis.</t>
  </si>
  <si>
    <t>- Será medido uma única vez após o início do recebimento dos umbilicais</t>
  </si>
  <si>
    <t>- Será medido uma única vez após o início do embarque, para instalação, dos umbilicais</t>
  </si>
  <si>
    <t>- Será medido uma única vez após o início do recebimento das UDEHs</t>
  </si>
  <si>
    <t>- Será medido uma única vez após o início do embarque, para instalação, das UDEH</t>
  </si>
  <si>
    <t>- Será medido uma única vez após o início da devolução das bobinas de linhas flexíveis</t>
  </si>
  <si>
    <t>- Será medido uma única vez após o início da devolução das bobinas de umbilicais</t>
  </si>
  <si>
    <t>- Será medido uma única vez após a base ser caracterizada pela conclusão dos seviços offshore e devolução / entrega de todos os materiais da PETROBRAS.</t>
  </si>
  <si>
    <t xml:space="preserve">- Será medido uma unica vez após a preparação da frente offshore para as atividades de reboque do FPSO </t>
  </si>
  <si>
    <t xml:space="preserve">- Será medido uma unica vez após a preparação da frente offshore para as atividades de posicionamento do FPSO </t>
  </si>
  <si>
    <t xml:space="preserve">- Será medido uma unica vez após a preparação da frente offshore para as atividades de hook up do FPSO </t>
  </si>
  <si>
    <t xml:space="preserve">- Será medido uma unica vez após o término da frente offshore para as atividades de reboque do FPSO </t>
  </si>
  <si>
    <t xml:space="preserve">- Será medido uma unica vez após o término da frente offshore para as atividades de posicionamento do FPSO </t>
  </si>
  <si>
    <t xml:space="preserve">- Será medido uma unica vez após o término da frente offshore para as atividades de hook up do FPSO </t>
  </si>
  <si>
    <t>Será medido uma unica vez após a preparação da frente offshore para suporte à instalação de dutos e umbilicais e/ou equipamentos</t>
  </si>
  <si>
    <t xml:space="preserve">Será medido uma unica vez após a preparação da frente offshore para lançamento de dutos rígidos e/ou equipamentos </t>
  </si>
  <si>
    <t>Será medido uma unica vez após a preparação da frente offshore para lançamento de dutos flexíveis e umbilicais e/ou equipamentos</t>
  </si>
  <si>
    <t>Será medido uma unica vez após o término das atividades da frente offshore para lançamento de dutos flexíveis e umbilicais e/ou equipamentos</t>
  </si>
  <si>
    <t>Será medido uma unica vez após o término das atividades da frente offshore para lançamento de dutos rígidos e/ou equipamentos</t>
  </si>
  <si>
    <t>Será medido uma unica vez após o término das atividades da frente offshore para suporte à instalação de dutos e umbilicais e/ou equipamentos</t>
  </si>
  <si>
    <t>- Será medido uma única vez após recebimento dos tubos revestidos</t>
  </si>
  <si>
    <t>- Será medido proporcionalmente a quantidade de estruturas fabricadas.</t>
  </si>
  <si>
    <t>Relatório de recebimento</t>
  </si>
  <si>
    <t>Relatório Dimenssional Final da Estrutura Externa</t>
  </si>
  <si>
    <t>- Será medido proporcionalmente ao comprimento em metros lançados.</t>
  </si>
  <si>
    <t>Registro conforme DPR/RDO assinado por PETROBRAS e TechnipFMC</t>
  </si>
  <si>
    <t>Nota de venda no momento da entrega para a PETROBRAS</t>
  </si>
  <si>
    <t>- 90% após o termino dos serviços especificados, momento no qual o navio esta apto a transitar para nova localização.
- 10% após aprovação do Relatório de As Built Survey pela PETROBRAS.</t>
  </si>
  <si>
    <t>90% por meio de Registro conforme DPR/RDO assinado por PETROBRAS e TechnipFMC
10% por meio do recebimento de aprovação via SIGEM</t>
  </si>
  <si>
    <t>- 80% será medido após o termino dos serviços especificados, momento no qual o navio esta apto a transitar para nova localização para a realização de outros serviços.
- 20% após aprovação do relatório de Pre-Lay Survey pela PETROBRAS</t>
  </si>
  <si>
    <t>80% por meio de registro conforme DPR/RDO assinado por PETROBRAS e TechnipFMC
20% por meio do recebimento de aprovação via SIGEM</t>
  </si>
  <si>
    <t>- 70% será medido apos o termino dos serviços especificados, momento no qual o navio esta apto a transitar para nova localização para a realização de outros serviços. 
- 30% após aprovação do relatório de Post-Lay Survey pela PETROBRAS</t>
  </si>
  <si>
    <t>70% por meio de registro conforme DPR/RDO assinado por PETROBRAS e TechnipFMC
30% por meio do recebimento de aprovação via SIGEM</t>
  </si>
  <si>
    <t>- 80% será medido apos o termino dos serviços especificados, momento no qual o navio esta apto a transitar para nova localização para a realização de outros serviços. 
- 20% após aprovação do relatório de As Built Survey pela PETROBRAS</t>
  </si>
  <si>
    <t>- 80% será medido apos o termino dos serviços especificados, momento no qual o navio esta apto a transitar para nova localização para a realização de outros serviços.
- 20% após aprovação do relatório de Pre-Lay Survey pela PETROBRAS</t>
  </si>
  <si>
    <t>INTERLIGAÇÃO DE UDEH 3</t>
  </si>
  <si>
    <t>INTERLIGAÇÃO DE UDEH 2</t>
  </si>
  <si>
    <t>INTERLIGAÇÃO DE UDEH 1</t>
  </si>
  <si>
    <t>INSTALAÇÃO DOS UMBILICAIS</t>
  </si>
  <si>
    <t>RECEBIMENTO E TRANSPORTE DE TODOS OS MATERIAIS DO SISTEMA DE ABANDONO RETIRADOS E DO EXCESSO DE AMARRAS RECEBIDAS DO FPSO</t>
  </si>
  <si>
    <t>CONCLUSÃO DO HOOK UP DO FPSO</t>
  </si>
  <si>
    <t>CONCLUSÃO DO POSICIONAMENTO DO FPSO</t>
  </si>
  <si>
    <t>CONCLUSÃO DO SERVIÇO DE REBOQUE DO FPSO</t>
  </si>
  <si>
    <t>DESMOBILIZAÇÃO DA EMBARCAÇÃO</t>
  </si>
  <si>
    <t>MOBILIZAÇÃO DA EMBARCAÇÃO</t>
  </si>
  <si>
    <t>MOBILIZAÇÃO</t>
  </si>
  <si>
    <t>INÍCIO DO RECEBIMENTO NA BASE ONSHORE DOS TUBOS REVESTIDOS</t>
  </si>
  <si>
    <t>INÍCIO DO EMBARQUE, PARA INSTALAÇÃO, DOS TUBOS REVESTIDOS</t>
  </si>
  <si>
    <t>TÉRMINO DO EMBARQUE, PARA INSTALAÇÃO, DOS TUBOS</t>
  </si>
  <si>
    <t>INÍCIO DO RECEBIMENTO NA BASE ONSHORE DA PRIMEIRA FLEXIBLE JOINT</t>
  </si>
  <si>
    <t>INÍCIO DO EMBARQUE, PARA INSTALAÇÃO, DO PRIMEIRO PLET</t>
  </si>
  <si>
    <t>INÍCIO DO EMBARQUE, PARA INSTALAÇÃO, DO PRIMEIRO SPOOL RÍGIDO</t>
  </si>
  <si>
    <t>INÍCIO DO EMBARQUE, PARA INSTALAÇÃO, DA PRIMEIRA FUNDAÇÃO DE ANCORAGEM</t>
  </si>
  <si>
    <t>DESMOBILIZAÇÃO</t>
  </si>
  <si>
    <t>BASE ONSHORE DE APOIO AO LANÇAMENTO DE DUTOS FLEXÍVEIS E UMBILICAIS</t>
  </si>
  <si>
    <t>INÍCIO DO RECEBIMENTO DOS DUTOS FLEXÍVEIS FORNECIDOS PELA PETROBRAS</t>
  </si>
  <si>
    <t>INÍCIO DO EMBARQUE, PARA INSTALAÇÃO, DOS DUTOS FLEXÍVEIS FORNECIDOS PELA PETROBRAS.</t>
  </si>
  <si>
    <t>INÍCIO DO RECEBIMENTO DAS UDEHS FORNECIDAS PELA PETROBRAS.</t>
  </si>
  <si>
    <t>INÍCIO DO EMBARQUE, PARA INSTALAÇÃO, DAS UDEHS FORNECIDAS PELA PETROBRAS.</t>
  </si>
  <si>
    <t xml:space="preserve">INÍCIO DO RECEBIMENTO DOS UMBILICAIS FORNECIDOS PELA PETROBRAS </t>
  </si>
  <si>
    <t>INÍCIO DA DEVOLUÇÃO DAS BOBINAS DE UMBILICAIS FORNECIDAS PELA PETROBRAS</t>
  </si>
  <si>
    <t>INÍCIO DA DEVOLUÇÃO DAS BOBINAS DE LINHAS FLEXÍVEIS FORNECIDAS PELA PETROBRAS</t>
  </si>
  <si>
    <t>INÍCIO DO EMBARQUE, PARA INSTALAÇÃO, DOS UMBILICAIS FORNECIDOS PELA PETROBRAS.</t>
  </si>
  <si>
    <t>PREPARAÇÃO DA FRENTE OFFSHORE PARA REBOQUE, POSICIONAMENTO E HOOK-UP O FPSO</t>
  </si>
  <si>
    <t>PREPARAÇÃO DA FRENTE OFFSHORE DE LANÇAMENTO DE DUTOS RIGIDO, FLEXÍVEIS E UMBILICAIS</t>
  </si>
  <si>
    <t>PREPARAÇÃO DA FRENTE OFFSHORE PARA AS ATIVIDADES DE REBOQUE DO FPSO</t>
  </si>
  <si>
    <t>PREPARAÇÃO DA FRENTE OFFSHORE PARA AS ATIVIDADES DE POSICIONAMENTO DO FPSO</t>
  </si>
  <si>
    <t>PREPARAÇÃO DA FRENTE OFFSHORE PARA AS ATIVIDADES DE HOOK UP DO FPSO</t>
  </si>
  <si>
    <t>TÉRMINO DA FRENTE OFFSHORE PARA AS ATIVIDADES DE REBOQUE DO FPSO</t>
  </si>
  <si>
    <t>TÉRMINO DA FRENTE OFFSHORE PARA AS ATIVIDADES DE POSICIONAMENTO DO FPSO</t>
  </si>
  <si>
    <t>TÉRMINO DA FRENTE OFFSHORE PARA AS ATIVIDADES DE HOOK UP DO FPSO</t>
  </si>
  <si>
    <t>PREPARAÇÃO DA FRENTE OFFSHORE PARA SUPORTE À INSTALAÇÃO DE DUTOS E UMBILICAIS E/OU EQUIPAMENTOS</t>
  </si>
  <si>
    <t>PREPARAÇÃO DA FRENTE OFFSHORE PARA LANÇAMENTO DE DUTOS RÍGIDOS E/OU EQUIPAMENTOS</t>
  </si>
  <si>
    <t>PREPARAÇÃO DA FRENTE OFFSHORE PARA LANÇAMENTO DE DUTOS FLEXÍVEIS E UMBILICAIS E/OU EQUIPAMENTOS</t>
  </si>
  <si>
    <t>TÉRMINO DAS ATIVIDADES DA FRENTE OFFSHORE PARA SUPORTE À INSTALAÇÃO DE DUTOS E UMBILICAIS E/OU EQUIPAMENTOS</t>
  </si>
  <si>
    <t>TÉRMINO DAS ATIVIDADES DA FRENTE OFFSHORE PARA LANÇAMENTO DE DUTOS RÍGIDOS E/OU EQUIPAMENTOS</t>
  </si>
  <si>
    <t>TÉRMINO DAS ATIVIDADES DA FRENTE OFFSHORE PARA LANÇAMENTO DE DUTOS FLEXÍVEIS E UMBILICAIS E/OU EQUIPAMENTOS</t>
  </si>
  <si>
    <t>SPOOLS RÍGIDOS DE PRODUÇÃO INTERLIGAÇÃO ENTRE PLET E ANM</t>
  </si>
  <si>
    <t>MÓDULO DE FLUTUAÇÃO RISER (BUOYANCY MODULES)</t>
  </si>
  <si>
    <t>MÓDULOS DE SUPRESSÃO DE VÓRTICE PARA RISERS (STRAKES)</t>
  </si>
  <si>
    <t>ANODOS - ANODE SLED</t>
  </si>
  <si>
    <t>Inspection Release Note ou Certificado (por parte da TechnipFMC) quando o material estiver pronto para entrega ou Relatório de FAT.</t>
  </si>
  <si>
    <t>GRAVITY BASE 1 - FPSO - UDEH 1</t>
  </si>
  <si>
    <t>RISER UMBILICAL DE 12 FUNÇÕES DO FPSO A UDEH 1</t>
  </si>
  <si>
    <t>GRAVITY BASE 2 - FPSO - UDEH 2</t>
  </si>
  <si>
    <t>RISER UMBILICAL DE 12 FUNÇÕES DO FPSO A UDEH 2</t>
  </si>
  <si>
    <t>GRAVITY BASE 3 - FPSO - UDEH 3</t>
  </si>
  <si>
    <t>RISER UMBILICAL DE 12 FUNÇÕES DO FPSO A UDEH 3</t>
  </si>
  <si>
    <t>GRAVITY BASE 4 - FPSO - UDEH 4</t>
  </si>
  <si>
    <t>RISER UMBILICAL DE 12 FUNÇÕES DO FPSO A UDEH 4</t>
  </si>
  <si>
    <t>INSTALAÇÃO DE FUNDAÇÕES PARA ANCORAGEM DO PLET DE PRODUÇÃO</t>
  </si>
  <si>
    <t>INSTALAÇÃO DE FUNDAÇÕES PARA ANCORAGEM DA LINHA DE SERVIÇO</t>
  </si>
  <si>
    <t>GRAVITY BASE 5 - FPSO - PROD-4</t>
  </si>
  <si>
    <t>INSTALAÇÃO DE RISER RÍGIDO DE PRODUÇÃO</t>
  </si>
  <si>
    <t>INSTALAÇÃO DE PLET DO SISTEMA DE PRODUÇÃO</t>
  </si>
  <si>
    <t>INSTALAÇÃO DE RISER E FLOWLINE FLEXÍVEIS DE SERVIÇO</t>
  </si>
  <si>
    <t>RISER UMBILICAL DE 9 FUNÇÕES DO FPSO A PROD-4</t>
  </si>
  <si>
    <t>INSTALAÇÃO DO SPOOL RÍGIDO DE INTERLIGAÇÃO SUBMARINA - PLET X ANM</t>
  </si>
  <si>
    <t>INSTALAÇÃO DE FUNDAÇÕES PARA ANCORAGEM DO PLET DE INJEÇÃO WAG</t>
  </si>
  <si>
    <t>INSTALAÇÃO DE FUNDAÇÕES PARA ANCORAGEM DA LINHA DE INJEÇÃO WAG</t>
  </si>
  <si>
    <t>INSTALAÇÃO DE RISER RÍGIDO DE INJEÇÃO WAG</t>
  </si>
  <si>
    <t>INSTALAÇÃO DE FLOWLINE RÍGIDA DE INJEÇÃO WAG</t>
  </si>
  <si>
    <t>INSTALAÇÃO DO JUMPER LOOP WAG FLEXÍVEL DA LINHA DE SERVIÇO</t>
  </si>
  <si>
    <t>INSTALAÇÃO DE DISPOSITIVOS PARA CRUZAMENTOS</t>
  </si>
  <si>
    <t>INSTALAÇÃO DE FUNDAÇÕES PARA ANCORAGEM DA LINHA DE PRODUÇÃO</t>
  </si>
  <si>
    <t>INSTALAÇÃO DE FLOWLINE RÍGIDA DE PRODUÇÃO</t>
  </si>
  <si>
    <t>INSTALAÇÃO DE FLOWLINE DOS UMBILICAIS DE 9 FUNÇÕES</t>
  </si>
  <si>
    <t>SERVIÇOS ONSHORE DE APOIO A INSTALAÇÃO DE DUTO E UMBILICAIS SUBMARINOS REALIZADOS NAS INSTALAÇÕES DA CONTRATADA</t>
  </si>
  <si>
    <t>Relatório mensal do mês anterior contendo as comprovações que atestam a evolução física apurada.</t>
  </si>
  <si>
    <t>Registro conforme DPR/RDO da Base Onshore assinado por PETROBRAS e TechnipFMC e aceitos pela PETROBRAS.</t>
  </si>
  <si>
    <t>Registro conforme DPR/RDO da embarcação de lançamento assinado por PETROBRAS e TechnipFMC e aceitos pela PETROBRAS.</t>
  </si>
  <si>
    <t>Registro conforme DPR/RDO assinado por PETROBRAS e TechnipFMC e aceitos pela PETROBRAS.</t>
  </si>
  <si>
    <t>Registro conforme DPR/RDO assinado por PETROBRAS e TechnipFMC e após a aprovação pela PETROBRAS do relatório final do As Found Survey, contendo a inspeção de todas as linhas de ancoragem</t>
  </si>
  <si>
    <t>Registro conforme DPR/RDO assinado por PETROBRAS e TechnipFMC e após a aprovação pela PETROBRAS do relatório final dos SERVIÇOS DE REBOQUE DO FPSO.</t>
  </si>
  <si>
    <t>Registro conforme DPR/RDO assinado por PETROBRAS e TechnipFMC e após a aprovação pela PETROBRAS do relatório final do POSICIONAMENTO DO FPSO.</t>
  </si>
  <si>
    <t>Registro conforme DPR/RDO assinado por PETROBRAS e TechnipFMC e após a aprovação pela PETROBRAS do relatório final do HOOK UP DO FPSO.</t>
  </si>
  <si>
    <t>Registro conforme DPR/RDO assinado por PETROBRAS e TechnipFMC e após a aprovação pela PETROBRAS do respectivo relatório de instalação de cada conjunto de fundações para ancoragem.</t>
  </si>
  <si>
    <t>Registro conforme DPR/RDO assinado por PETROBRAS e TechnipFMC e após a aprovação pela PETROBRAS do respectivo relatório de instalação de cada riser rígido.</t>
  </si>
  <si>
    <t>Registro conforme DPR/RDO assinado por PETROBRAS e TechnipFMC e após a aprovação pela PETROBRAS do respectivo relatório de instalação de cada flowline rígido.</t>
  </si>
  <si>
    <t>Registro conforme DPR/RDO assinado por PETROBRAS e TechnipFMC e após a aprovação pela PETROBRAS do respectivo relatório de instalação de cada PLET.</t>
  </si>
  <si>
    <t>Registro conforme DPR/RDO assinado por PETROBRAS e TechnipFMC e após a aprovação pela PETROBRAS do respectivo relatório de instalação da linha.</t>
  </si>
  <si>
    <t>Registro conforme DPR/RDO assinado por PETROBRAS e TechnipFMC e após a aprovação pela PETROBRAS do respectivo relatório de instalação da linha</t>
  </si>
  <si>
    <t>Registro conforme DPR/RDO assinado por PETROBRAS e TechnipFMC e após a aprovação pela PETROBRAS do relatório final da instalação de cada riser de umbilical de 12 funções.</t>
  </si>
  <si>
    <t>Registro conforme DPR/RDO assinado por PETROBRAS e TechnipFMC e após a aprovação pela PETROBRAS do relatório final da instalação de cada riser de umbilical de 9 funções.</t>
  </si>
  <si>
    <t>Registro conforme DPR/RDO assinado por PETROBRAS e TechnipFMC e após a aprovação pela PETROBRAS do relatório final da instalação de cada umbilical de 9 funções instalado.</t>
  </si>
  <si>
    <t>Registro conforme DPR/RDO assinado por PETROBRAS e TechnipFMC e após a aprovação pela PETROBRAS do relatório final da instalação de cada spool rígido.</t>
  </si>
  <si>
    <t>Registro conforme DPR/RDO assinado por PETROBRAS e TechnipFMC e após a aprovação pela PETROBRAS do relatório final de cada pré-comissionamento realizada para cada duto rígido (riser + flowline).</t>
  </si>
  <si>
    <t>- Será medido apos o termino dos serviços especificados.</t>
  </si>
  <si>
    <t>Registro conforme DPR/RDO assinado por PETROBRAS e TechnipFMC e após a aprovação pela PETROBRAS do relatório final de cada riser rígido comissionado.</t>
  </si>
  <si>
    <t>- 70% após a instalação do UDEH devidamente registrado em DPR/RDO assinado por PETROBRAS e TechnipFMC e aceito pela PETROBRAS e 30% após a aprovação pela PETROBRAS de cada relatório final de instalação da UDEH e das suas conexões (MTUs) aos umbilicais</t>
  </si>
  <si>
    <t>Forecast</t>
  </si>
  <si>
    <t xml:space="preserve"> ESTRUTURA ANALÍTICA DE PROJETO</t>
  </si>
  <si>
    <t>AVANÇO FÍSICO</t>
  </si>
  <si>
    <t>ESTRUTURA ANALÍTICA DE PROJETO</t>
  </si>
  <si>
    <t>ANODOS / ANODE SLED</t>
  </si>
  <si>
    <t>SUPRESSORES DE VÓRTICES / STRAKES</t>
  </si>
  <si>
    <t>MÓDULO DE FLUTUAÇÃO PARA RISERS / BUOYANCY MODULES</t>
  </si>
  <si>
    <t>SPOOLS RÍGIDOS DE INTERLIGAÇÃO COM CONECTORES / JUMPERS</t>
  </si>
  <si>
    <t>PLET</t>
  </si>
  <si>
    <t>JUNTA FLEXIVEL / FLEXIBLE JOINTS</t>
  </si>
  <si>
    <t>SISTEMA DE MONITORAMENTO DOS RISERs RÍGIDOS / RMS</t>
  </si>
  <si>
    <t xml:space="preserve">MCVS </t>
  </si>
  <si>
    <t>UMBILICALS</t>
  </si>
  <si>
    <t>FLEXIBLES</t>
  </si>
  <si>
    <t>CONCRETE MATTRESSES / GROUT BAGS / SLEEPERS</t>
  </si>
  <si>
    <t>FUNDAÇÕES PARA ANCORAGEM DE DUTOS RÍGIDOS</t>
  </si>
  <si>
    <t>FUNDAÇÕES PARA ANCORAGEM DE FLEXIVEIS</t>
  </si>
  <si>
    <t>FUNDAÇÕES PARA ANCORAGEM DE UMBILICAIS</t>
  </si>
  <si>
    <t>FUNDAÇÕES PARA ANCORAGEM DE PLETs</t>
  </si>
  <si>
    <t>FUNDAÇÕES PARA ANCORAGEM DO FPSO</t>
  </si>
  <si>
    <t>VÁLVULAS / VALVES</t>
  </si>
  <si>
    <t>MANIFOLD</t>
  </si>
  <si>
    <t>ANM</t>
  </si>
  <si>
    <t>BAP</t>
  </si>
  <si>
    <t>TUBING HANGER</t>
  </si>
  <si>
    <t>CARBON STEEL PIPE</t>
  </si>
  <si>
    <t>BASE ONSHORE DE APOIO À ANCORAGEM DO FPSO</t>
  </si>
  <si>
    <t>INÍCIO DO RECEBIMENTO DOS DUTOS FLEXÍVEIS</t>
  </si>
  <si>
    <t>INÍCIO DO EMBARQUE, PARA INSTALAÇÃO, DOS DUTOS FLEXÍVEIS</t>
  </si>
  <si>
    <t>INÍCIO DO RECEBIMENTO DOS UMBILICAIS</t>
  </si>
  <si>
    <t>INÍCIO DO EMBARQUE, PARA INSTALAÇÃO, DOS UMBILICAIS</t>
  </si>
  <si>
    <t>INÍCIO DA DEVOLUÇÃO DAS BOBINAS DE LINHAS FLEXÍVEIS</t>
  </si>
  <si>
    <t>INÍCIO DA DEVOLUÇÃO DAS BOBINAS DE UMBILICAIS</t>
  </si>
  <si>
    <t>INÍCIO DO RECEBIMENTO DOS MATERIAIS E INSTALLATION AIDS FORNECIDOS PELO CLIENTE</t>
  </si>
  <si>
    <t>INÍCIO DO RECEBIMENTO DOS MATERIAIS E INSTALLATION AIDS FABRICADOS</t>
  </si>
  <si>
    <t>INÍCIO DO EMBARQUE, PARA INSTALAÇÃO, DOS MATERIAIS E INSTALLATION AIDS</t>
  </si>
  <si>
    <t>INÍCIO DA DEVOLUÇÃO DOS MATERIAIS E INSTALLATION AIDS FORNECIDOS PELO CLIENTE</t>
  </si>
  <si>
    <t>SERVIÇOS ONSHORE DE APOIO A INSTALAÇÃO SUBMARINA REALIZADOS NAS INSTALAÇÕES DA CONTRATADA</t>
  </si>
  <si>
    <t>PREPARAÇÃO DA FRENTE OFFSHORE PARA ANCORAGEM DO FPSO</t>
  </si>
  <si>
    <t>PREPARAÇÃO DA FRENTE OFFSHORE PARA AS ATIVIDADES DE SURVEY PARA ANCORAGEM DO FPSO</t>
  </si>
  <si>
    <t>PREPARAÇÃO DA FRENTE OFFSHORE PARA AS ATIVIDADES DE INSTALAÇÃO DO SISTEMA DE ANCORAGEM DO FPSO</t>
  </si>
  <si>
    <t>PREPARAÇÃO DA FRENTE OFFSHORE PARA AS ATIVIDADES DE ABANDONO DAS LINHAS DE ANCORAGEM DO FPSO</t>
  </si>
  <si>
    <t>TÉRMINO DA FRENTE OFFSHORE PARA AS ATIVIDADES DE SURVEY PARA ANCORAGEM DO FPSO</t>
  </si>
  <si>
    <t>TÉRMINO DA FRENTE OFFSHORE PARA AS ATIVIDADES DE INSTALAÇÃO DO SISTEMA DE ANCORAGEM DO FPSO</t>
  </si>
  <si>
    <t>TÉRMINO DA FRENTE OFFSHORE PARA AS ATIVIDADES DE ABANDONO DAS LINHAS DE ANCORAGEM DO FPSO</t>
  </si>
  <si>
    <t>SERVIÇOS SURVEY E ANCORAGEM DO FPSO</t>
  </si>
  <si>
    <t>CONCLUSÃO DO SERVIÇO DE SURVEY PARA INSTALAÇÃO DO SISTEMA DE ANCORAGEM DO FPSO</t>
  </si>
  <si>
    <t>CONCLUSÃO DA INSTALAÇÃO DO SISTEMA DE ANCORAGEM DO FPSO</t>
  </si>
  <si>
    <t>CONCLUSÃO DAS ATIVIDADES DE ABANDONO DAS LINHAS DE ANCORAGEM DO FPSO</t>
  </si>
  <si>
    <t>SERVIÇOS OFFSHORE PARA O SURVEY, ANCORAGEM, REBOQUE, POSICIONAMENTO E HOOK-UP DO FPSO</t>
  </si>
  <si>
    <t>INSTALAÇÃO DE FUNDAÇÕES PARA ANCORAGEM DE DUTOS RÍGIDOS</t>
  </si>
  <si>
    <t>INSTALAÇÃO DE RISER RÍGIDO</t>
  </si>
  <si>
    <t>INSTALAÇÃO DE FLOWLINE RÍGIDA</t>
  </si>
  <si>
    <t xml:space="preserve">INSTALAÇÃO DE PLET </t>
  </si>
  <si>
    <t>INSTALAÇÃO DE ANODOS</t>
  </si>
  <si>
    <t>INSTALAÇÃO DOS SUPRESSORES DE VORTEX</t>
  </si>
  <si>
    <t>INSTALAÇÃO DOS MODULOS DE FLUTUAÇÃO</t>
  </si>
  <si>
    <t>INSTALAÇÃO DO SISTEMA DE MONITORAMENTO DOS RISERS RÍGIDOS (RMS)</t>
  </si>
  <si>
    <t>INSTALAÇÃO DE FUNDAÇÕES PARA ANCORAGEM DE PLET</t>
  </si>
  <si>
    <t>INSTALAÇÃO DOS JUMPERS</t>
  </si>
  <si>
    <t>INSTALAÇÃO DA JUNTA FLEXIVEL</t>
  </si>
  <si>
    <t>INSTALAÇÃO DE DUTOS RÍGIDOS</t>
  </si>
  <si>
    <t>INSTALAÇÃO DAS ANMs</t>
  </si>
  <si>
    <t>INSTALAÇÃO DOS MANIFOLDS</t>
  </si>
  <si>
    <t>INSTALAÇÃO DAS BAPs</t>
  </si>
  <si>
    <t>INSTALAÇÃO DOS TUBING HANGERS</t>
  </si>
  <si>
    <t>INSTALAÇÃO DOS EQUIPAMENTOS SUBMARINOS</t>
  </si>
  <si>
    <t>INSTALAÇÃO DAS FUNDAÇÕES DE ANCORAGEM DOS UMBILICAIS</t>
  </si>
  <si>
    <t>INSTALAÇÃO DOS MCVs</t>
  </si>
  <si>
    <t>INSTALAÇÃO DOS FLEXIVEIS</t>
  </si>
  <si>
    <t>INSTALAÇÃO DAS FUNDAÇÕES DE ANCORAGEM DOS FLEXIVEIS</t>
  </si>
  <si>
    <t>B1.3</t>
  </si>
  <si>
    <t>C1.3</t>
  </si>
  <si>
    <t>C3.4</t>
  </si>
  <si>
    <t>Valor</t>
  </si>
  <si>
    <t>AVANÇO FÍSICO PROJETO</t>
  </si>
  <si>
    <t xml:space="preserve">60% - Emissão para Aprovação do CLIENTE
40% - Emissão com o status “Liberado para Construção”, acompanhado do registro de aprovação da ENTIDADE CERTIFICADORA, quando for o caso.
100% - Emissão para Informação desde que acompanhado do registro de aprovação da ENTIDADE CERTIFICADORA, se for o caso.
</t>
  </si>
  <si>
    <t>Relatório de documentos emitidos no mês (até data de corte do relatório mensal);</t>
  </si>
  <si>
    <t>B2</t>
  </si>
  <si>
    <t>SERVIÇOS ONSHORE DE FABRICAÇÃO</t>
  </si>
  <si>
    <t>SERVIÇOS ONSHORE DE FABRICAÇÃO DOS STALKS</t>
  </si>
  <si>
    <t>MOBILIZAÇÃO DA SPOOLBASE</t>
  </si>
  <si>
    <t>QUALIFICAÇÃO</t>
  </si>
  <si>
    <t>SERVIÇOS ONSHORE DE FABRICAÇÃO DOS JUMPERS</t>
  </si>
  <si>
    <t>B2.1</t>
  </si>
  <si>
    <t>B2.2</t>
  </si>
  <si>
    <t>MOBILIZAÇÃO DA BASE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</si>
  <si>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</si>
  <si>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</si>
  <si>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</si>
  <si>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</si>
  <si>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</si>
  <si>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</si>
  <si>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</si>
  <si>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</si>
  <si>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</si>
  <si>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</si>
  <si>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Current Month</t>
  </si>
  <si>
    <t>MDR</t>
  </si>
  <si>
    <t>Per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</si>
</sst>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_(* #,##0.00_);_(* \(#,##0.00\);_(* &quot;-&quot;??_);_(@_)"/>
    <numFmt numFmtId="166" formatCode="0.0000%"/>
    <numFmt numFmtId="167" formatCode="[$-416]mmm\-yy;@"/>
    <numFmt numFmtId="168" formatCode="0.000%"/>
    <numFmt numFmtId="169" formatCode="0.00000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theme="0" tint="-0.3499862666707357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512D6D"/>
        <bgColor indexed="64"/>
      </patternFill>
    </fill>
    <fill>
      <patternFill patternType="solid">
        <fgColor rgb="FF6D4C8B"/>
        <bgColor indexed="64"/>
      </patternFill>
    </fill>
    <fill>
      <patternFill patternType="solid">
        <fgColor rgb="FF6CCCF1"/>
        <bgColor indexed="64"/>
      </patternFill>
    </fill>
    <fill>
      <patternFill patternType="solid">
        <fgColor rgb="FFF57E8D"/>
        <bgColor indexed="64"/>
      </patternFill>
    </fill>
    <fill>
      <patternFill patternType="solid">
        <fgColor rgb="FFF8A9B3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</cellStyleXfs>
  <cellXfs count="332">
    <xf numFmtId="0" fontId="0" fillId="0" borderId="0" xfId="0"/>
    <xf numFmtId="0" fontId="3" fillId="0" borderId="0" xfId="2" applyFont="1" applyAlignment="1">
      <alignment horizontal="left" wrapText="1"/>
    </xf>
    <xf numFmtId="10" fontId="3" fillId="0" borderId="0" xfId="2" applyNumberFormat="1" applyFont="1" applyAlignment="1">
      <alignment horizontal="center" vertical="center" wrapText="1"/>
    </xf>
    <xf numFmtId="0" fontId="2" fillId="2" borderId="0" xfId="2" applyFill="1"/>
    <xf numFmtId="0" fontId="2" fillId="0" borderId="0" xfId="2"/>
    <xf numFmtId="0" fontId="2" fillId="0" borderId="0" xfId="0" applyFont="1" applyAlignment="1">
      <alignment vertical="center" wrapText="1"/>
    </xf>
    <xf numFmtId="0" fontId="3" fillId="0" borderId="0" xfId="2" applyFont="1" applyAlignment="1">
      <alignment horizontal="left"/>
    </xf>
    <xf numFmtId="10" fontId="3" fillId="0" borderId="0" xfId="2" applyNumberFormat="1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 wrapText="1"/>
    </xf>
    <xf numFmtId="10" fontId="2" fillId="0" borderId="0" xfId="2" applyNumberFormat="1" applyAlignment="1">
      <alignment horizontal="center" vertical="center" wrapText="1"/>
    </xf>
    <xf numFmtId="10" fontId="3" fillId="0" borderId="1" xfId="2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9" fontId="2" fillId="2" borderId="0" xfId="1" applyFont="1" applyFill="1" applyBorder="1"/>
    <xf numFmtId="10" fontId="2" fillId="2" borderId="0" xfId="1" applyNumberFormat="1" applyFont="1" applyFill="1" applyBorder="1"/>
    <xf numFmtId="0" fontId="2" fillId="0" borderId="0" xfId="2" applyAlignment="1">
      <alignment horizontal="left"/>
    </xf>
    <xf numFmtId="164" fontId="3" fillId="0" borderId="0" xfId="2" applyNumberFormat="1" applyFont="1" applyAlignment="1">
      <alignment horizontal="center" vertical="center" wrapText="1"/>
    </xf>
    <xf numFmtId="0" fontId="3" fillId="0" borderId="0" xfId="2" applyFont="1"/>
    <xf numFmtId="49" fontId="3" fillId="0" borderId="1" xfId="0" applyNumberFormat="1" applyFont="1" applyBorder="1" applyAlignment="1">
      <alignment horizontal="left" vertical="center" wrapText="1"/>
    </xf>
    <xf numFmtId="0" fontId="2" fillId="0" borderId="11" xfId="2" applyBorder="1"/>
    <xf numFmtId="0" fontId="2" fillId="0" borderId="12" xfId="2" applyBorder="1"/>
    <xf numFmtId="0" fontId="2" fillId="0" borderId="14" xfId="2" applyBorder="1"/>
    <xf numFmtId="0" fontId="2" fillId="0" borderId="6" xfId="2" applyBorder="1"/>
    <xf numFmtId="0" fontId="2" fillId="0" borderId="8" xfId="2" applyBorder="1"/>
    <xf numFmtId="0" fontId="2" fillId="3" borderId="15" xfId="0" applyFont="1" applyFill="1" applyBorder="1" applyAlignment="1">
      <alignment vertical="center" wrapText="1"/>
    </xf>
    <xf numFmtId="49" fontId="3" fillId="3" borderId="4" xfId="0" applyNumberFormat="1" applyFont="1" applyFill="1" applyBorder="1" applyAlignment="1">
      <alignment horizontal="left" vertical="center" wrapText="1"/>
    </xf>
    <xf numFmtId="0" fontId="3" fillId="0" borderId="0" xfId="2" applyFont="1" applyAlignment="1">
      <alignment vertical="center"/>
    </xf>
    <xf numFmtId="0" fontId="2" fillId="3" borderId="5" xfId="0" applyFont="1" applyFill="1" applyBorder="1" applyAlignment="1">
      <alignment vertical="center" wrapText="1"/>
    </xf>
    <xf numFmtId="0" fontId="6" fillId="0" borderId="0" xfId="2" applyFont="1"/>
    <xf numFmtId="167" fontId="3" fillId="2" borderId="1" xfId="2" applyNumberFormat="1" applyFont="1" applyFill="1" applyBorder="1" applyAlignment="1">
      <alignment horizontal="center" vertical="center" wrapText="1"/>
    </xf>
    <xf numFmtId="0" fontId="3" fillId="0" borderId="4" xfId="2" applyFont="1" applyBorder="1" applyAlignment="1">
      <alignment horizontal="left" vertical="center"/>
    </xf>
    <xf numFmtId="4" fontId="3" fillId="0" borderId="1" xfId="2" applyNumberFormat="1" applyFont="1" applyBorder="1" applyAlignment="1">
      <alignment horizontal="left" vertical="center" indent="1"/>
    </xf>
    <xf numFmtId="10" fontId="3" fillId="0" borderId="1" xfId="2" applyNumberFormat="1" applyFont="1" applyBorder="1" applyAlignment="1">
      <alignment horizontal="center" vertical="center"/>
    </xf>
    <xf numFmtId="164" fontId="3" fillId="0" borderId="0" xfId="2" applyNumberFormat="1" applyFont="1" applyAlignment="1">
      <alignment horizontal="center" vertical="center"/>
    </xf>
    <xf numFmtId="0" fontId="3" fillId="0" borderId="1" xfId="2" applyFont="1" applyBorder="1" applyAlignment="1">
      <alignment horizontal="left" vertical="center" indent="2"/>
    </xf>
    <xf numFmtId="0" fontId="3" fillId="4" borderId="1" xfId="0" applyFont="1" applyFill="1" applyBorder="1" applyAlignment="1">
      <alignment horizontal="left" vertical="center" wrapText="1" indent="4"/>
    </xf>
    <xf numFmtId="0" fontId="3" fillId="0" borderId="12" xfId="2" applyFont="1" applyBorder="1" applyAlignment="1">
      <alignment horizontal="left" wrapText="1"/>
    </xf>
    <xf numFmtId="10" fontId="3" fillId="0" borderId="12" xfId="2" applyNumberFormat="1" applyFont="1" applyBorder="1" applyAlignment="1">
      <alignment horizontal="center" vertical="center" wrapText="1"/>
    </xf>
    <xf numFmtId="0" fontId="3" fillId="0" borderId="12" xfId="2" applyFont="1" applyBorder="1" applyAlignment="1">
      <alignment horizontal="center" vertical="center"/>
    </xf>
    <xf numFmtId="0" fontId="3" fillId="0" borderId="8" xfId="2" applyFont="1" applyBorder="1" applyAlignment="1">
      <alignment horizontal="left" wrapText="1"/>
    </xf>
    <xf numFmtId="10" fontId="3" fillId="0" borderId="8" xfId="2" applyNumberFormat="1" applyFont="1" applyBorder="1" applyAlignment="1">
      <alignment horizontal="center" vertical="center" wrapText="1"/>
    </xf>
    <xf numFmtId="0" fontId="3" fillId="0" borderId="8" xfId="2" applyFont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 indent="6"/>
    </xf>
    <xf numFmtId="10" fontId="2" fillId="0" borderId="1" xfId="8" applyNumberFormat="1" applyFont="1" applyFill="1" applyBorder="1" applyAlignment="1">
      <alignment horizontal="left" vertical="center"/>
    </xf>
    <xf numFmtId="0" fontId="3" fillId="0" borderId="7" xfId="2" applyFont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 wrapText="1"/>
    </xf>
    <xf numFmtId="0" fontId="3" fillId="0" borderId="8" xfId="2" applyFont="1" applyBorder="1"/>
    <xf numFmtId="0" fontId="2" fillId="4" borderId="11" xfId="0" applyFont="1" applyFill="1" applyBorder="1" applyAlignment="1">
      <alignment vertical="center" wrapText="1"/>
    </xf>
    <xf numFmtId="49" fontId="3" fillId="4" borderId="4" xfId="0" applyNumberFormat="1" applyFont="1" applyFill="1" applyBorder="1" applyAlignment="1">
      <alignment horizontal="left" vertical="center" wrapText="1"/>
    </xf>
    <xf numFmtId="0" fontId="2" fillId="4" borderId="15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14" xfId="0" applyFont="1" applyFill="1" applyBorder="1" applyAlignment="1">
      <alignment vertical="center" wrapText="1"/>
    </xf>
    <xf numFmtId="0" fontId="2" fillId="4" borderId="9" xfId="0" applyFont="1" applyFill="1" applyBorder="1" applyAlignment="1">
      <alignment vertical="center" wrapText="1"/>
    </xf>
    <xf numFmtId="49" fontId="3" fillId="4" borderId="9" xfId="0" applyNumberFormat="1" applyFont="1" applyFill="1" applyBorder="1" applyAlignment="1">
      <alignment horizontal="left" vertical="center" wrapText="1"/>
    </xf>
    <xf numFmtId="49" fontId="3" fillId="4" borderId="7" xfId="0" applyNumberFormat="1" applyFont="1" applyFill="1" applyBorder="1" applyAlignment="1">
      <alignment horizontal="left" vertical="center" wrapText="1"/>
    </xf>
    <xf numFmtId="49" fontId="3" fillId="4" borderId="5" xfId="0" applyNumberFormat="1" applyFont="1" applyFill="1" applyBorder="1" applyAlignment="1">
      <alignment horizontal="left" vertical="center" wrapText="1"/>
    </xf>
    <xf numFmtId="49" fontId="3" fillId="4" borderId="15" xfId="0" applyNumberFormat="1" applyFont="1" applyFill="1" applyBorder="1" applyAlignment="1">
      <alignment horizontal="left" vertical="center" wrapText="1"/>
    </xf>
    <xf numFmtId="49" fontId="3" fillId="3" borderId="5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 indent="8"/>
    </xf>
    <xf numFmtId="0" fontId="3" fillId="3" borderId="1" xfId="0" applyFont="1" applyFill="1" applyBorder="1" applyAlignment="1">
      <alignment horizontal="left" vertical="center" wrapText="1" indent="8"/>
    </xf>
    <xf numFmtId="0" fontId="3" fillId="3" borderId="1" xfId="0" applyFont="1" applyFill="1" applyBorder="1" applyAlignment="1">
      <alignment horizontal="left" vertical="center" wrapText="1" indent="7"/>
    </xf>
    <xf numFmtId="14" fontId="3" fillId="0" borderId="0" xfId="2" applyNumberFormat="1" applyFont="1"/>
    <xf numFmtId="14" fontId="2" fillId="0" borderId="0" xfId="0" applyNumberFormat="1" applyFont="1" applyAlignment="1">
      <alignment vertical="center" wrapText="1"/>
    </xf>
    <xf numFmtId="164" fontId="2" fillId="0" borderId="0" xfId="2" applyNumberFormat="1" applyAlignment="1">
      <alignment horizontal="center" vertical="center"/>
    </xf>
    <xf numFmtId="0" fontId="2" fillId="0" borderId="0" xfId="2" applyAlignment="1">
      <alignment horizontal="center" vertical="center"/>
    </xf>
    <xf numFmtId="4" fontId="2" fillId="0" borderId="3" xfId="2" applyNumberFormat="1" applyBorder="1" applyAlignment="1">
      <alignment horizontal="left" vertical="center"/>
    </xf>
    <xf numFmtId="4" fontId="2" fillId="0" borderId="0" xfId="2" applyNumberFormat="1" applyAlignment="1">
      <alignment horizontal="left" vertical="center"/>
    </xf>
    <xf numFmtId="10" fontId="2" fillId="0" borderId="0" xfId="2" applyNumberFormat="1" applyAlignment="1">
      <alignment horizontal="center" vertical="center"/>
    </xf>
    <xf numFmtId="10" fontId="2" fillId="0" borderId="0" xfId="8" applyNumberFormat="1" applyFont="1" applyFill="1" applyBorder="1" applyAlignment="1">
      <alignment horizontal="left" vertical="center"/>
    </xf>
    <xf numFmtId="9" fontId="2" fillId="0" borderId="1" xfId="2" applyNumberFormat="1" applyBorder="1" applyAlignment="1">
      <alignment horizontal="center" vertical="center"/>
    </xf>
    <xf numFmtId="49" fontId="3" fillId="0" borderId="9" xfId="0" applyNumberFormat="1" applyFont="1" applyBorder="1" applyAlignment="1">
      <alignment horizontal="left" vertical="center" wrapText="1"/>
    </xf>
    <xf numFmtId="0" fontId="3" fillId="0" borderId="4" xfId="2" applyFont="1" applyBorder="1" applyAlignment="1">
      <alignment horizontal="left"/>
    </xf>
    <xf numFmtId="4" fontId="3" fillId="0" borderId="1" xfId="2" applyNumberFormat="1" applyFont="1" applyBorder="1" applyAlignment="1">
      <alignment horizontal="left" vertical="center"/>
    </xf>
    <xf numFmtId="0" fontId="3" fillId="0" borderId="10" xfId="2" applyFont="1" applyBorder="1" applyAlignment="1">
      <alignment horizontal="center" vertical="center"/>
    </xf>
    <xf numFmtId="9" fontId="2" fillId="0" borderId="1" xfId="1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 indent="10"/>
    </xf>
    <xf numFmtId="0" fontId="2" fillId="4" borderId="1" xfId="0" applyFont="1" applyFill="1" applyBorder="1" applyAlignment="1">
      <alignment horizontal="left" vertical="center" wrapText="1" indent="4"/>
    </xf>
    <xf numFmtId="0" fontId="2" fillId="3" borderId="1" xfId="0" quotePrefix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quotePrefix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10" fontId="8" fillId="0" borderId="0" xfId="2" applyNumberFormat="1" applyFont="1" applyAlignment="1">
      <alignment horizontal="left" vertical="center" wrapText="1"/>
    </xf>
    <xf numFmtId="164" fontId="8" fillId="0" borderId="0" xfId="2" applyNumberFormat="1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3" fillId="0" borderId="1" xfId="0" applyFont="1" applyBorder="1" applyAlignment="1">
      <alignment horizontal="left" vertical="center" wrapText="1" indent="11"/>
    </xf>
    <xf numFmtId="0" fontId="3" fillId="0" borderId="1" xfId="0" applyFont="1" applyBorder="1" applyAlignment="1">
      <alignment horizontal="left" vertical="center" wrapText="1" indent="6"/>
    </xf>
    <xf numFmtId="0" fontId="3" fillId="0" borderId="12" xfId="2" applyFont="1" applyBorder="1" applyAlignment="1">
      <alignment vertical="center" wrapText="1"/>
    </xf>
    <xf numFmtId="0" fontId="3" fillId="0" borderId="5" xfId="2" applyFont="1" applyBorder="1" applyAlignment="1">
      <alignment vertical="center" wrapText="1"/>
    </xf>
    <xf numFmtId="49" fontId="3" fillId="0" borderId="5" xfId="0" applyNumberFormat="1" applyFont="1" applyBorder="1" applyAlignment="1">
      <alignment horizontal="left" vertical="center" wrapText="1"/>
    </xf>
    <xf numFmtId="0" fontId="3" fillId="0" borderId="13" xfId="2" applyFont="1" applyBorder="1" applyAlignment="1">
      <alignment horizontal="center" vertical="center" wrapText="1"/>
    </xf>
    <xf numFmtId="0" fontId="7" fillId="0" borderId="0" xfId="2" applyFont="1"/>
    <xf numFmtId="0" fontId="7" fillId="0" borderId="8" xfId="2" applyFont="1" applyBorder="1" applyAlignment="1">
      <alignment horizontal="left"/>
    </xf>
    <xf numFmtId="10" fontId="7" fillId="0" borderId="8" xfId="2" applyNumberFormat="1" applyFont="1" applyBorder="1" applyAlignment="1">
      <alignment horizontal="center" vertical="center" wrapText="1"/>
    </xf>
    <xf numFmtId="10" fontId="7" fillId="0" borderId="8" xfId="2" applyNumberFormat="1" applyFont="1" applyBorder="1" applyAlignment="1">
      <alignment horizontal="center" vertical="center"/>
    </xf>
    <xf numFmtId="164" fontId="7" fillId="0" borderId="0" xfId="2" applyNumberFormat="1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10" fontId="7" fillId="0" borderId="8" xfId="8" applyNumberFormat="1" applyFont="1" applyFill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 wrapText="1"/>
    </xf>
    <xf numFmtId="10" fontId="6" fillId="0" borderId="3" xfId="0" applyNumberFormat="1" applyFont="1" applyBorder="1" applyAlignment="1">
      <alignment horizontal="center" vertical="center" wrapText="1"/>
    </xf>
    <xf numFmtId="10" fontId="6" fillId="0" borderId="3" xfId="2" applyNumberFormat="1" applyFont="1" applyBorder="1" applyAlignment="1">
      <alignment horizontal="center" vertical="center" wrapText="1"/>
    </xf>
    <xf numFmtId="10" fontId="6" fillId="0" borderId="0" xfId="2" applyNumberFormat="1" applyFont="1" applyAlignment="1">
      <alignment horizontal="center" vertical="center" wrapText="1"/>
    </xf>
    <xf numFmtId="10" fontId="7" fillId="0" borderId="0" xfId="2" applyNumberFormat="1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6" fillId="0" borderId="0" xfId="2" applyFont="1" applyAlignment="1">
      <alignment horizontal="center" vertical="center"/>
    </xf>
    <xf numFmtId="0" fontId="3" fillId="0" borderId="8" xfId="2" applyFont="1" applyBorder="1" applyAlignment="1">
      <alignment vertical="center" wrapText="1"/>
    </xf>
    <xf numFmtId="167" fontId="6" fillId="2" borderId="12" xfId="2" applyNumberFormat="1" applyFont="1" applyFill="1" applyBorder="1" applyAlignment="1">
      <alignment horizontal="center" vertical="center" wrapText="1"/>
    </xf>
    <xf numFmtId="0" fontId="3" fillId="0" borderId="7" xfId="2" applyFont="1" applyBorder="1" applyAlignment="1">
      <alignment vertical="center" wrapText="1"/>
    </xf>
    <xf numFmtId="0" fontId="3" fillId="0" borderId="9" xfId="2" applyFont="1" applyBorder="1" applyAlignment="1">
      <alignment horizontal="center" vertical="center" wrapText="1"/>
    </xf>
    <xf numFmtId="4" fontId="2" fillId="0" borderId="8" xfId="2" applyNumberFormat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 indent="8"/>
    </xf>
    <xf numFmtId="0" fontId="3" fillId="0" borderId="8" xfId="2" applyFont="1" applyBorder="1" applyAlignment="1">
      <alignment horizontal="left" vertical="center"/>
    </xf>
    <xf numFmtId="0" fontId="3" fillId="0" borderId="8" xfId="2" applyFont="1" applyBorder="1" applyAlignment="1">
      <alignment horizontal="left" vertical="center" indent="1"/>
    </xf>
    <xf numFmtId="10" fontId="3" fillId="0" borderId="8" xfId="2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 indent="8"/>
    </xf>
    <xf numFmtId="10" fontId="3" fillId="0" borderId="12" xfId="0" applyNumberFormat="1" applyFont="1" applyBorder="1" applyAlignment="1">
      <alignment horizontal="center" vertical="center" wrapText="1"/>
    </xf>
    <xf numFmtId="4" fontId="3" fillId="0" borderId="0" xfId="2" applyNumberFormat="1" applyFont="1" applyAlignment="1">
      <alignment horizontal="left" vertical="center"/>
    </xf>
    <xf numFmtId="169" fontId="2" fillId="2" borderId="0" xfId="1" applyNumberFormat="1" applyFont="1" applyFill="1" applyBorder="1" applyAlignment="1"/>
    <xf numFmtId="166" fontId="2" fillId="2" borderId="0" xfId="2" applyNumberFormat="1" applyFill="1"/>
    <xf numFmtId="10" fontId="2" fillId="0" borderId="3" xfId="8" applyNumberFormat="1" applyFont="1" applyFill="1" applyBorder="1" applyAlignment="1">
      <alignment horizontal="left" vertical="center"/>
    </xf>
    <xf numFmtId="49" fontId="3" fillId="0" borderId="13" xfId="0" applyNumberFormat="1" applyFont="1" applyBorder="1" applyAlignment="1">
      <alignment horizontal="left" vertical="center" wrapText="1"/>
    </xf>
    <xf numFmtId="49" fontId="3" fillId="0" borderId="7" xfId="0" applyNumberFormat="1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 indent="11"/>
    </xf>
    <xf numFmtId="49" fontId="6" fillId="0" borderId="8" xfId="0" applyNumberFormat="1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 indent="8"/>
    </xf>
    <xf numFmtId="10" fontId="6" fillId="0" borderId="8" xfId="0" applyNumberFormat="1" applyFont="1" applyBorder="1" applyAlignment="1">
      <alignment horizontal="center" vertical="center" wrapText="1"/>
    </xf>
    <xf numFmtId="10" fontId="6" fillId="0" borderId="8" xfId="2" applyNumberFormat="1" applyFont="1" applyBorder="1" applyAlignment="1">
      <alignment horizontal="center" vertical="center" wrapText="1"/>
    </xf>
    <xf numFmtId="168" fontId="2" fillId="2" borderId="0" xfId="2" applyNumberFormat="1" applyFill="1"/>
    <xf numFmtId="0" fontId="5" fillId="0" borderId="8" xfId="2" applyFont="1" applyBorder="1" applyAlignment="1">
      <alignment horizontal="left" vertical="center"/>
    </xf>
    <xf numFmtId="0" fontId="5" fillId="0" borderId="8" xfId="2" applyFont="1" applyBorder="1" applyAlignment="1">
      <alignment horizontal="left" vertical="center" indent="1"/>
    </xf>
    <xf numFmtId="10" fontId="5" fillId="0" borderId="8" xfId="2" applyNumberFormat="1" applyFont="1" applyBorder="1" applyAlignment="1">
      <alignment horizontal="center" vertical="center" wrapText="1"/>
    </xf>
    <xf numFmtId="10" fontId="5" fillId="0" borderId="8" xfId="2" applyNumberFormat="1" applyFont="1" applyBorder="1" applyAlignment="1">
      <alignment horizontal="center" vertical="center"/>
    </xf>
    <xf numFmtId="164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10" fontId="11" fillId="0" borderId="3" xfId="8" applyNumberFormat="1" applyFont="1" applyFill="1" applyBorder="1" applyAlignment="1">
      <alignment horizontal="left" vertical="center"/>
    </xf>
    <xf numFmtId="0" fontId="5" fillId="0" borderId="0" xfId="2" applyFont="1"/>
    <xf numFmtId="0" fontId="6" fillId="0" borderId="8" xfId="2" applyFont="1" applyBorder="1" applyAlignment="1">
      <alignment horizontal="left" vertical="center"/>
    </xf>
    <xf numFmtId="0" fontId="6" fillId="0" borderId="8" xfId="2" applyFont="1" applyBorder="1" applyAlignment="1">
      <alignment horizontal="left" vertical="center" indent="1"/>
    </xf>
    <xf numFmtId="10" fontId="6" fillId="0" borderId="8" xfId="2" applyNumberFormat="1" applyFont="1" applyBorder="1" applyAlignment="1">
      <alignment horizontal="center" vertical="center"/>
    </xf>
    <xf numFmtId="164" fontId="6" fillId="0" borderId="0" xfId="2" applyNumberFormat="1" applyFont="1" applyAlignment="1">
      <alignment horizontal="center" vertical="center"/>
    </xf>
    <xf numFmtId="4" fontId="7" fillId="0" borderId="3" xfId="2" applyNumberFormat="1" applyFont="1" applyBorder="1" applyAlignment="1">
      <alignment horizontal="left" vertical="center"/>
    </xf>
    <xf numFmtId="10" fontId="2" fillId="2" borderId="0" xfId="2" applyNumberFormat="1" applyFill="1"/>
    <xf numFmtId="0" fontId="2" fillId="2" borderId="0" xfId="2" quotePrefix="1" applyFill="1"/>
    <xf numFmtId="0" fontId="6" fillId="5" borderId="11" xfId="2" applyFont="1" applyFill="1" applyBorder="1"/>
    <xf numFmtId="0" fontId="6" fillId="5" borderId="4" xfId="2" applyFont="1" applyFill="1" applyBorder="1" applyAlignment="1">
      <alignment horizontal="left"/>
    </xf>
    <xf numFmtId="4" fontId="6" fillId="5" borderId="1" xfId="2" applyNumberFormat="1" applyFont="1" applyFill="1" applyBorder="1" applyAlignment="1">
      <alignment horizontal="left" vertical="center" indent="1"/>
    </xf>
    <xf numFmtId="10" fontId="6" fillId="5" borderId="1" xfId="2" applyNumberFormat="1" applyFont="1" applyFill="1" applyBorder="1" applyAlignment="1">
      <alignment horizontal="center" vertical="center" wrapText="1"/>
    </xf>
    <xf numFmtId="10" fontId="6" fillId="5" borderId="1" xfId="2" applyNumberFormat="1" applyFont="1" applyFill="1" applyBorder="1" applyAlignment="1">
      <alignment horizontal="center" vertical="center"/>
    </xf>
    <xf numFmtId="9" fontId="7" fillId="5" borderId="1" xfId="1" applyFont="1" applyFill="1" applyBorder="1" applyAlignment="1">
      <alignment horizontal="left" vertical="center"/>
    </xf>
    <xf numFmtId="9" fontId="7" fillId="5" borderId="1" xfId="1" applyFont="1" applyFill="1" applyBorder="1" applyAlignment="1">
      <alignment horizontal="center" vertical="center"/>
    </xf>
    <xf numFmtId="0" fontId="6" fillId="5" borderId="9" xfId="2" applyFont="1" applyFill="1" applyBorder="1" applyAlignment="1">
      <alignment horizontal="center" vertical="center" wrapText="1"/>
    </xf>
    <xf numFmtId="0" fontId="3" fillId="5" borderId="14" xfId="2" applyFont="1" applyFill="1" applyBorder="1"/>
    <xf numFmtId="0" fontId="2" fillId="5" borderId="14" xfId="2" applyFill="1" applyBorder="1"/>
    <xf numFmtId="0" fontId="7" fillId="5" borderId="14" xfId="2" applyFont="1" applyFill="1" applyBorder="1"/>
    <xf numFmtId="0" fontId="7" fillId="5" borderId="14" xfId="0" applyFont="1" applyFill="1" applyBorder="1" applyAlignment="1">
      <alignment vertical="center" wrapText="1"/>
    </xf>
    <xf numFmtId="0" fontId="2" fillId="5" borderId="14" xfId="0" applyFont="1" applyFill="1" applyBorder="1" applyAlignment="1">
      <alignment vertical="center" wrapText="1"/>
    </xf>
    <xf numFmtId="0" fontId="7" fillId="5" borderId="0" xfId="0" applyFont="1" applyFill="1" applyAlignment="1">
      <alignment vertical="center" wrapText="1"/>
    </xf>
    <xf numFmtId="0" fontId="3" fillId="5" borderId="14" xfId="0" applyFont="1" applyFill="1" applyBorder="1" applyAlignment="1">
      <alignment vertical="center" wrapText="1"/>
    </xf>
    <xf numFmtId="0" fontId="3" fillId="5" borderId="14" xfId="2" applyFont="1" applyFill="1" applyBorder="1" applyAlignment="1">
      <alignment vertical="center"/>
    </xf>
    <xf numFmtId="0" fontId="11" fillId="5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6" fillId="6" borderId="3" xfId="2" applyFont="1" applyFill="1" applyBorder="1"/>
    <xf numFmtId="0" fontId="6" fillId="6" borderId="4" xfId="2" applyFont="1" applyFill="1" applyBorder="1" applyAlignment="1">
      <alignment horizontal="left" vertical="center"/>
    </xf>
    <xf numFmtId="4" fontId="6" fillId="6" borderId="1" xfId="2" applyNumberFormat="1" applyFont="1" applyFill="1" applyBorder="1" applyAlignment="1">
      <alignment horizontal="left" vertical="center" indent="1"/>
    </xf>
    <xf numFmtId="0" fontId="3" fillId="6" borderId="14" xfId="2" applyFont="1" applyFill="1" applyBorder="1"/>
    <xf numFmtId="0" fontId="7" fillId="6" borderId="14" xfId="0" applyFont="1" applyFill="1" applyBorder="1" applyAlignment="1">
      <alignment vertical="center" wrapText="1"/>
    </xf>
    <xf numFmtId="0" fontId="2" fillId="6" borderId="14" xfId="0" applyFont="1" applyFill="1" applyBorder="1" applyAlignment="1">
      <alignment vertical="center" wrapText="1"/>
    </xf>
    <xf numFmtId="0" fontId="7" fillId="6" borderId="15" xfId="0" applyFont="1" applyFill="1" applyBorder="1" applyAlignment="1">
      <alignment vertical="center" wrapText="1"/>
    </xf>
    <xf numFmtId="0" fontId="3" fillId="6" borderId="14" xfId="0" applyFont="1" applyFill="1" applyBorder="1" applyAlignment="1">
      <alignment vertical="center" wrapText="1"/>
    </xf>
    <xf numFmtId="0" fontId="2" fillId="6" borderId="15" xfId="0" applyFont="1" applyFill="1" applyBorder="1" applyAlignment="1">
      <alignment vertical="center" wrapText="1"/>
    </xf>
    <xf numFmtId="0" fontId="11" fillId="6" borderId="15" xfId="0" applyFont="1" applyFill="1" applyBorder="1" applyAlignment="1">
      <alignment vertical="center" wrapText="1"/>
    </xf>
    <xf numFmtId="0" fontId="6" fillId="6" borderId="14" xfId="2" applyFont="1" applyFill="1" applyBorder="1"/>
    <xf numFmtId="0" fontId="6" fillId="6" borderId="1" xfId="2" applyFont="1" applyFill="1" applyBorder="1" applyAlignment="1">
      <alignment horizontal="left" vertical="center" indent="1"/>
    </xf>
    <xf numFmtId="10" fontId="6" fillId="6" borderId="1" xfId="2" applyNumberFormat="1" applyFont="1" applyFill="1" applyBorder="1" applyAlignment="1">
      <alignment horizontal="center" vertical="center" wrapText="1"/>
    </xf>
    <xf numFmtId="10" fontId="6" fillId="6" borderId="1" xfId="2" applyNumberFormat="1" applyFont="1" applyFill="1" applyBorder="1" applyAlignment="1">
      <alignment horizontal="center" vertical="center"/>
    </xf>
    <xf numFmtId="164" fontId="6" fillId="6" borderId="0" xfId="2" applyNumberFormat="1" applyFont="1" applyFill="1" applyAlignment="1">
      <alignment horizontal="center" vertical="center"/>
    </xf>
    <xf numFmtId="4" fontId="7" fillId="6" borderId="1" xfId="2" applyNumberFormat="1" applyFont="1" applyFill="1" applyBorder="1" applyAlignment="1">
      <alignment horizontal="left" vertical="center"/>
    </xf>
    <xf numFmtId="9" fontId="7" fillId="6" borderId="1" xfId="2" applyNumberFormat="1" applyFont="1" applyFill="1" applyBorder="1" applyAlignment="1">
      <alignment horizontal="center" vertical="center"/>
    </xf>
    <xf numFmtId="0" fontId="6" fillId="6" borderId="14" xfId="2" applyFont="1" applyFill="1" applyBorder="1" applyAlignment="1">
      <alignment vertical="center"/>
    </xf>
    <xf numFmtId="0" fontId="6" fillId="6" borderId="3" xfId="2" applyFont="1" applyFill="1" applyBorder="1" applyAlignment="1">
      <alignment vertical="center"/>
    </xf>
    <xf numFmtId="9" fontId="2" fillId="7" borderId="1" xfId="2" applyNumberFormat="1" applyFill="1" applyBorder="1" applyAlignment="1">
      <alignment horizontal="center" vertical="center"/>
    </xf>
    <xf numFmtId="0" fontId="2" fillId="7" borderId="14" xfId="0" applyFont="1" applyFill="1" applyBorder="1" applyAlignment="1">
      <alignment vertical="center" wrapText="1"/>
    </xf>
    <xf numFmtId="49" fontId="3" fillId="7" borderId="4" xfId="0" applyNumberFormat="1" applyFont="1" applyFill="1" applyBorder="1" applyAlignment="1">
      <alignment horizontal="left" vertical="center" wrapText="1"/>
    </xf>
    <xf numFmtId="10" fontId="3" fillId="7" borderId="1" xfId="2" applyNumberFormat="1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vertical="center" wrapText="1"/>
    </xf>
    <xf numFmtId="164" fontId="3" fillId="7" borderId="0" xfId="2" applyNumberFormat="1" applyFont="1" applyFill="1" applyAlignment="1">
      <alignment horizontal="center" vertical="center" wrapText="1"/>
    </xf>
    <xf numFmtId="0" fontId="2" fillId="7" borderId="9" xfId="0" applyFont="1" applyFill="1" applyBorder="1" applyAlignment="1">
      <alignment vertical="center" wrapText="1"/>
    </xf>
    <xf numFmtId="0" fontId="2" fillId="7" borderId="15" xfId="0" applyFont="1" applyFill="1" applyBorder="1" applyAlignment="1">
      <alignment vertical="center" wrapText="1"/>
    </xf>
    <xf numFmtId="0" fontId="3" fillId="7" borderId="0" xfId="2" applyFont="1" applyFill="1"/>
    <xf numFmtId="0" fontId="7" fillId="7" borderId="15" xfId="0" applyFont="1" applyFill="1" applyBorder="1" applyAlignment="1">
      <alignment vertical="center" wrapText="1"/>
    </xf>
    <xf numFmtId="0" fontId="6" fillId="7" borderId="3" xfId="2" applyFont="1" applyFill="1" applyBorder="1"/>
    <xf numFmtId="0" fontId="3" fillId="7" borderId="3" xfId="2" applyFont="1" applyFill="1" applyBorder="1"/>
    <xf numFmtId="0" fontId="3" fillId="7" borderId="14" xfId="0" applyFont="1" applyFill="1" applyBorder="1" applyAlignment="1">
      <alignment vertical="center" wrapText="1"/>
    </xf>
    <xf numFmtId="0" fontId="11" fillId="7" borderId="15" xfId="0" applyFont="1" applyFill="1" applyBorder="1" applyAlignment="1">
      <alignment vertical="center" wrapText="1"/>
    </xf>
    <xf numFmtId="0" fontId="7" fillId="7" borderId="14" xfId="0" applyFont="1" applyFill="1" applyBorder="1" applyAlignment="1">
      <alignment vertical="center" wrapText="1"/>
    </xf>
    <xf numFmtId="0" fontId="3" fillId="7" borderId="9" xfId="2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vertical="center" wrapText="1"/>
    </xf>
    <xf numFmtId="49" fontId="3" fillId="8" borderId="4" xfId="0" applyNumberFormat="1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 indent="6"/>
    </xf>
    <xf numFmtId="10" fontId="3" fillId="8" borderId="1" xfId="0" applyNumberFormat="1" applyFont="1" applyFill="1" applyBorder="1" applyAlignment="1">
      <alignment horizontal="center" vertical="center" wrapText="1"/>
    </xf>
    <xf numFmtId="10" fontId="5" fillId="8" borderId="1" xfId="0" applyNumberFormat="1" applyFont="1" applyFill="1" applyBorder="1" applyAlignment="1">
      <alignment horizontal="center" vertical="center" wrapText="1"/>
    </xf>
    <xf numFmtId="10" fontId="3" fillId="8" borderId="1" xfId="2" applyNumberFormat="1" applyFont="1" applyFill="1" applyBorder="1" applyAlignment="1">
      <alignment horizontal="center" vertical="center" wrapText="1"/>
    </xf>
    <xf numFmtId="0" fontId="3" fillId="8" borderId="14" xfId="0" applyFont="1" applyFill="1" applyBorder="1" applyAlignment="1">
      <alignment vertical="center" wrapText="1"/>
    </xf>
    <xf numFmtId="49" fontId="3" fillId="8" borderId="13" xfId="0" applyNumberFormat="1" applyFont="1" applyFill="1" applyBorder="1" applyAlignment="1">
      <alignment horizontal="left" vertical="center" wrapText="1"/>
    </xf>
    <xf numFmtId="164" fontId="3" fillId="8" borderId="0" xfId="2" applyNumberFormat="1" applyFont="1" applyFill="1" applyAlignment="1">
      <alignment horizontal="center" vertical="center" wrapText="1"/>
    </xf>
    <xf numFmtId="0" fontId="3" fillId="8" borderId="9" xfId="2" applyFont="1" applyFill="1" applyBorder="1" applyAlignment="1">
      <alignment horizontal="center" vertical="center" wrapText="1"/>
    </xf>
    <xf numFmtId="10" fontId="2" fillId="8" borderId="1" xfId="8" applyNumberFormat="1" applyFont="1" applyFill="1" applyBorder="1" applyAlignment="1">
      <alignment horizontal="left" vertical="center"/>
    </xf>
    <xf numFmtId="9" fontId="2" fillId="8" borderId="1" xfId="2" applyNumberFormat="1" applyFill="1" applyBorder="1" applyAlignment="1">
      <alignment horizontal="center" vertical="center"/>
    </xf>
    <xf numFmtId="9" fontId="2" fillId="8" borderId="1" xfId="0" applyNumberFormat="1" applyFont="1" applyFill="1" applyBorder="1" applyAlignment="1">
      <alignment horizontal="center" vertical="center" wrapText="1"/>
    </xf>
    <xf numFmtId="9" fontId="2" fillId="8" borderId="1" xfId="8" applyFont="1" applyFill="1" applyBorder="1" applyAlignment="1">
      <alignment horizontal="center" vertical="center"/>
    </xf>
    <xf numFmtId="0" fontId="2" fillId="8" borderId="9" xfId="0" applyFont="1" applyFill="1" applyBorder="1" applyAlignment="1">
      <alignment vertical="center" wrapText="1"/>
    </xf>
    <xf numFmtId="0" fontId="2" fillId="8" borderId="5" xfId="0" applyFont="1" applyFill="1" applyBorder="1" applyAlignment="1">
      <alignment vertical="center" wrapText="1"/>
    </xf>
    <xf numFmtId="0" fontId="2" fillId="8" borderId="12" xfId="0" applyFont="1" applyFill="1" applyBorder="1" applyAlignment="1">
      <alignment vertical="center" wrapText="1"/>
    </xf>
    <xf numFmtId="0" fontId="2" fillId="8" borderId="15" xfId="0" applyFont="1" applyFill="1" applyBorder="1" applyAlignment="1">
      <alignment vertical="center" wrapText="1"/>
    </xf>
    <xf numFmtId="0" fontId="2" fillId="8" borderId="3" xfId="0" applyFont="1" applyFill="1" applyBorder="1" applyAlignment="1">
      <alignment vertical="center" wrapText="1"/>
    </xf>
    <xf numFmtId="49" fontId="3" fillId="9" borderId="4" xfId="0" applyNumberFormat="1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 indent="8"/>
    </xf>
    <xf numFmtId="10" fontId="3" fillId="9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left" vertical="center" wrapText="1" indent="6"/>
    </xf>
    <xf numFmtId="10" fontId="3" fillId="9" borderId="1" xfId="2" applyNumberFormat="1" applyFont="1" applyFill="1" applyBorder="1" applyAlignment="1">
      <alignment horizontal="center" vertical="center" wrapText="1"/>
    </xf>
    <xf numFmtId="164" fontId="3" fillId="9" borderId="0" xfId="2" applyNumberFormat="1" applyFont="1" applyFill="1" applyAlignment="1">
      <alignment horizontal="center" vertical="center" wrapText="1"/>
    </xf>
    <xf numFmtId="0" fontId="3" fillId="9" borderId="9" xfId="2" applyFont="1" applyFill="1" applyBorder="1" applyAlignment="1">
      <alignment horizontal="center" vertical="center" wrapText="1"/>
    </xf>
    <xf numFmtId="10" fontId="2" fillId="9" borderId="1" xfId="8" applyNumberFormat="1" applyFont="1" applyFill="1" applyBorder="1" applyAlignment="1">
      <alignment horizontal="left" vertical="center"/>
    </xf>
    <xf numFmtId="9" fontId="2" fillId="9" borderId="1" xfId="8" applyFont="1" applyFill="1" applyBorder="1" applyAlignment="1">
      <alignment horizontal="center" vertical="center"/>
    </xf>
    <xf numFmtId="0" fontId="7" fillId="8" borderId="5" xfId="0" applyFont="1" applyFill="1" applyBorder="1" applyAlignment="1">
      <alignment vertical="center" wrapText="1"/>
    </xf>
    <xf numFmtId="0" fontId="6" fillId="5" borderId="14" xfId="2" applyFont="1" applyFill="1" applyBorder="1"/>
    <xf numFmtId="0" fontId="6" fillId="6" borderId="11" xfId="2" applyFont="1" applyFill="1" applyBorder="1"/>
    <xf numFmtId="0" fontId="3" fillId="7" borderId="14" xfId="2" applyFont="1" applyFill="1" applyBorder="1"/>
    <xf numFmtId="0" fontId="3" fillId="7" borderId="7" xfId="2" applyFont="1" applyFill="1" applyBorder="1" applyAlignment="1">
      <alignment horizontal="left" vertical="center"/>
    </xf>
    <xf numFmtId="0" fontId="3" fillId="7" borderId="1" xfId="2" applyFont="1" applyFill="1" applyBorder="1" applyAlignment="1">
      <alignment horizontal="left" vertical="center" indent="2"/>
    </xf>
    <xf numFmtId="10" fontId="3" fillId="7" borderId="1" xfId="2" applyNumberFormat="1" applyFont="1" applyFill="1" applyBorder="1" applyAlignment="1">
      <alignment horizontal="center" vertical="center"/>
    </xf>
    <xf numFmtId="0" fontId="2" fillId="7" borderId="1" xfId="2" applyFill="1" applyBorder="1" applyAlignment="1">
      <alignment horizontal="left" vertical="center"/>
    </xf>
    <xf numFmtId="0" fontId="7" fillId="8" borderId="14" xfId="0" applyFont="1" applyFill="1" applyBorder="1" applyAlignment="1">
      <alignment vertical="center" wrapText="1"/>
    </xf>
    <xf numFmtId="0" fontId="7" fillId="8" borderId="15" xfId="0" applyFont="1" applyFill="1" applyBorder="1" applyAlignment="1">
      <alignment vertical="center" wrapText="1"/>
    </xf>
    <xf numFmtId="10" fontId="3" fillId="8" borderId="0" xfId="2" applyNumberFormat="1" applyFont="1" applyFill="1" applyAlignment="1">
      <alignment horizontal="center" vertical="center" wrapText="1"/>
    </xf>
    <xf numFmtId="0" fontId="3" fillId="7" borderId="4" xfId="2" applyFont="1" applyFill="1" applyBorder="1" applyAlignment="1">
      <alignment horizontal="left" vertical="center"/>
    </xf>
    <xf numFmtId="0" fontId="6" fillId="5" borderId="0" xfId="2" applyFont="1" applyFill="1"/>
    <xf numFmtId="0" fontId="3" fillId="8" borderId="1" xfId="0" applyFont="1" applyFill="1" applyBorder="1" applyAlignment="1">
      <alignment horizontal="left" vertical="center" wrapText="1" indent="4"/>
    </xf>
    <xf numFmtId="0" fontId="2" fillId="9" borderId="9" xfId="0" applyFont="1" applyFill="1" applyBorder="1" applyAlignment="1">
      <alignment vertical="center" wrapText="1"/>
    </xf>
    <xf numFmtId="0" fontId="2" fillId="9" borderId="15" xfId="0" applyFont="1" applyFill="1" applyBorder="1" applyAlignment="1">
      <alignment vertical="center" wrapText="1"/>
    </xf>
    <xf numFmtId="0" fontId="7" fillId="9" borderId="5" xfId="0" applyFont="1" applyFill="1" applyBorder="1" applyAlignment="1">
      <alignment vertical="center" wrapText="1"/>
    </xf>
    <xf numFmtId="0" fontId="2" fillId="9" borderId="5" xfId="0" applyFont="1" applyFill="1" applyBorder="1" applyAlignment="1">
      <alignment vertical="center" wrapText="1"/>
    </xf>
    <xf numFmtId="0" fontId="6" fillId="8" borderId="3" xfId="2" applyFont="1" applyFill="1" applyBorder="1"/>
    <xf numFmtId="0" fontId="2" fillId="8" borderId="11" xfId="0" applyFont="1" applyFill="1" applyBorder="1" applyAlignment="1">
      <alignment vertical="center" wrapText="1"/>
    </xf>
    <xf numFmtId="0" fontId="11" fillId="8" borderId="15" xfId="0" applyFont="1" applyFill="1" applyBorder="1" applyAlignment="1">
      <alignment vertical="center" wrapText="1"/>
    </xf>
    <xf numFmtId="0" fontId="2" fillId="9" borderId="14" xfId="0" applyFont="1" applyFill="1" applyBorder="1" applyAlignment="1">
      <alignment vertical="center" wrapText="1"/>
    </xf>
    <xf numFmtId="0" fontId="3" fillId="9" borderId="14" xfId="0" applyFont="1" applyFill="1" applyBorder="1" applyAlignment="1">
      <alignment vertical="center" wrapText="1"/>
    </xf>
    <xf numFmtId="0" fontId="3" fillId="9" borderId="15" xfId="0" applyFont="1" applyFill="1" applyBorder="1" applyAlignment="1">
      <alignment vertical="center" wrapText="1"/>
    </xf>
    <xf numFmtId="0" fontId="6" fillId="9" borderId="3" xfId="2" applyFont="1" applyFill="1" applyBorder="1"/>
    <xf numFmtId="0" fontId="11" fillId="9" borderId="5" xfId="0" applyFont="1" applyFill="1" applyBorder="1" applyAlignment="1">
      <alignment vertical="center" wrapText="1"/>
    </xf>
    <xf numFmtId="164" fontId="8" fillId="9" borderId="0" xfId="2" applyNumberFormat="1" applyFont="1" applyFill="1" applyAlignment="1">
      <alignment horizontal="left" vertical="center" wrapText="1"/>
    </xf>
    <xf numFmtId="0" fontId="3" fillId="0" borderId="0" xfId="2" applyFont="1" applyAlignment="1">
      <alignment horizontal="center" vertical="center" wrapText="1"/>
    </xf>
    <xf numFmtId="0" fontId="3" fillId="7" borderId="1" xfId="2" applyFont="1" applyFill="1" applyBorder="1" applyAlignment="1">
      <alignment horizontal="left" vertical="center" wrapText="1" indent="2"/>
    </xf>
    <xf numFmtId="0" fontId="6" fillId="6" borderId="9" xfId="2" applyFont="1" applyFill="1" applyBorder="1" applyAlignment="1">
      <alignment horizontal="center" vertical="center" wrapText="1"/>
    </xf>
    <xf numFmtId="10" fontId="2" fillId="0" borderId="1" xfId="8" applyNumberFormat="1" applyFont="1" applyBorder="1" applyAlignment="1">
      <alignment horizontal="left" vertical="center"/>
    </xf>
    <xf numFmtId="0" fontId="13" fillId="5" borderId="14" xfId="0" applyFont="1" applyFill="1" applyBorder="1" applyAlignment="1">
      <alignment vertical="center" wrapText="1"/>
    </xf>
    <xf numFmtId="0" fontId="13" fillId="6" borderId="14" xfId="0" applyFont="1" applyFill="1" applyBorder="1" applyAlignment="1">
      <alignment vertical="center" wrapText="1"/>
    </xf>
    <xf numFmtId="0" fontId="13" fillId="7" borderId="14" xfId="0" applyFont="1" applyFill="1" applyBorder="1" applyAlignment="1">
      <alignment vertical="center" wrapText="1"/>
    </xf>
    <xf numFmtId="0" fontId="13" fillId="8" borderId="14" xfId="0" applyFont="1" applyFill="1" applyBorder="1" applyAlignment="1">
      <alignment vertical="center" wrapText="1"/>
    </xf>
    <xf numFmtId="0" fontId="13" fillId="8" borderId="3" xfId="0" applyFont="1" applyFill="1" applyBorder="1" applyAlignment="1">
      <alignment vertical="center" wrapText="1"/>
    </xf>
    <xf numFmtId="49" fontId="14" fillId="8" borderId="4" xfId="0" applyNumberFormat="1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horizontal="left" vertical="center" wrapText="1" indent="4"/>
    </xf>
    <xf numFmtId="10" fontId="14" fillId="8" borderId="1" xfId="0" applyNumberFormat="1" applyFont="1" applyFill="1" applyBorder="1" applyAlignment="1">
      <alignment horizontal="center" vertical="center" wrapText="1"/>
    </xf>
    <xf numFmtId="10" fontId="14" fillId="8" borderId="1" xfId="2" applyNumberFormat="1" applyFont="1" applyFill="1" applyBorder="1" applyAlignment="1">
      <alignment horizontal="center" vertical="center" wrapText="1"/>
    </xf>
    <xf numFmtId="10" fontId="13" fillId="8" borderId="1" xfId="8" applyNumberFormat="1" applyFont="1" applyFill="1" applyBorder="1" applyAlignment="1">
      <alignment horizontal="left" vertical="center"/>
    </xf>
    <xf numFmtId="0" fontId="13" fillId="0" borderId="0" xfId="0" applyFont="1" applyAlignment="1">
      <alignment vertical="center" wrapText="1"/>
    </xf>
    <xf numFmtId="0" fontId="13" fillId="9" borderId="9" xfId="0" applyFont="1" applyFill="1" applyBorder="1" applyAlignment="1">
      <alignment vertical="center" wrapText="1"/>
    </xf>
    <xf numFmtId="49" fontId="14" fillId="0" borderId="1" xfId="0" applyNumberFormat="1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 indent="8"/>
    </xf>
    <xf numFmtId="10" fontId="14" fillId="0" borderId="1" xfId="0" applyNumberFormat="1" applyFont="1" applyBorder="1" applyAlignment="1">
      <alignment horizontal="center" vertical="center" wrapText="1"/>
    </xf>
    <xf numFmtId="10" fontId="13" fillId="0" borderId="1" xfId="8" applyNumberFormat="1" applyFont="1" applyBorder="1" applyAlignment="1">
      <alignment horizontal="left" vertical="center"/>
    </xf>
    <xf numFmtId="9" fontId="13" fillId="0" borderId="1" xfId="2" applyNumberFormat="1" applyFont="1" applyBorder="1" applyAlignment="1">
      <alignment horizontal="center" vertical="center"/>
    </xf>
    <xf numFmtId="0" fontId="13" fillId="9" borderId="14" xfId="0" applyFont="1" applyFill="1" applyBorder="1" applyAlignment="1">
      <alignment vertical="center" wrapText="1"/>
    </xf>
    <xf numFmtId="49" fontId="14" fillId="0" borderId="4" xfId="0" applyNumberFormat="1" applyFont="1" applyBorder="1" applyAlignment="1">
      <alignment horizontal="left" vertical="center" wrapText="1"/>
    </xf>
    <xf numFmtId="0" fontId="13" fillId="8" borderId="15" xfId="0" applyFont="1" applyFill="1" applyBorder="1" applyAlignment="1">
      <alignment vertical="center" wrapText="1"/>
    </xf>
    <xf numFmtId="49" fontId="14" fillId="9" borderId="4" xfId="0" applyNumberFormat="1" applyFont="1" applyFill="1" applyBorder="1" applyAlignment="1">
      <alignment horizontal="left" vertical="center" wrapText="1"/>
    </xf>
    <xf numFmtId="0" fontId="14" fillId="9" borderId="1" xfId="0" applyFont="1" applyFill="1" applyBorder="1" applyAlignment="1">
      <alignment horizontal="left" vertical="center" wrapText="1" indent="6"/>
    </xf>
    <xf numFmtId="10" fontId="14" fillId="9" borderId="1" xfId="0" applyNumberFormat="1" applyFont="1" applyFill="1" applyBorder="1" applyAlignment="1">
      <alignment horizontal="center" vertical="center" wrapText="1"/>
    </xf>
    <xf numFmtId="10" fontId="14" fillId="9" borderId="1" xfId="2" applyNumberFormat="1" applyFont="1" applyFill="1" applyBorder="1" applyAlignment="1">
      <alignment horizontal="center" vertical="center" wrapText="1"/>
    </xf>
    <xf numFmtId="10" fontId="13" fillId="9" borderId="1" xfId="8" applyNumberFormat="1" applyFont="1" applyFill="1" applyBorder="1" applyAlignment="1">
      <alignment horizontal="left" vertical="center"/>
    </xf>
    <xf numFmtId="0" fontId="13" fillId="9" borderId="15" xfId="0" applyFont="1" applyFill="1" applyBorder="1" applyAlignment="1">
      <alignment vertical="center" wrapText="1"/>
    </xf>
    <xf numFmtId="0" fontId="2" fillId="10" borderId="0" xfId="0" applyFont="1" applyFill="1" applyAlignment="1">
      <alignment vertical="center" wrapText="1"/>
    </xf>
    <xf numFmtId="0" fontId="3" fillId="10" borderId="0" xfId="0" applyFont="1" applyFill="1" applyAlignment="1">
      <alignment vertical="center" wrapText="1"/>
    </xf>
    <xf numFmtId="0" fontId="2" fillId="8" borderId="6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left" vertical="center" wrapText="1" indent="8"/>
    </xf>
    <xf numFmtId="0" fontId="2" fillId="8" borderId="1" xfId="0" applyFont="1" applyFill="1" applyBorder="1" applyAlignment="1">
      <alignment horizontal="left" vertical="center" wrapText="1" indent="4"/>
    </xf>
    <xf numFmtId="0" fontId="3" fillId="8" borderId="11" xfId="0" applyFont="1" applyFill="1" applyBorder="1" applyAlignment="1">
      <alignment vertical="center" wrapText="1"/>
    </xf>
    <xf numFmtId="0" fontId="3" fillId="8" borderId="9" xfId="0" applyFont="1" applyFill="1" applyBorder="1" applyAlignment="1">
      <alignment vertical="center" wrapText="1"/>
    </xf>
    <xf numFmtId="49" fontId="3" fillId="8" borderId="1" xfId="0" applyNumberFormat="1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3" fillId="8" borderId="15" xfId="0" applyFont="1" applyFill="1" applyBorder="1" applyAlignment="1">
      <alignment vertical="center" wrapText="1"/>
    </xf>
    <xf numFmtId="0" fontId="13" fillId="8" borderId="1" xfId="0" quotePrefix="1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left" vertical="center" wrapText="1"/>
    </xf>
    <xf numFmtId="49" fontId="3" fillId="9" borderId="1" xfId="0" applyNumberFormat="1" applyFont="1" applyFill="1" applyBorder="1" applyAlignment="1">
      <alignment horizontal="left" vertical="center" wrapText="1"/>
    </xf>
    <xf numFmtId="0" fontId="2" fillId="9" borderId="1" xfId="0" quotePrefix="1" applyFont="1" applyFill="1" applyBorder="1" applyAlignment="1">
      <alignment horizontal="left" vertical="center" wrapText="1"/>
    </xf>
    <xf numFmtId="0" fontId="13" fillId="9" borderId="1" xfId="0" quotePrefix="1" applyFont="1" applyFill="1" applyBorder="1" applyAlignment="1">
      <alignment horizontal="left" vertical="center" wrapText="1"/>
    </xf>
    <xf numFmtId="49" fontId="3" fillId="9" borderId="5" xfId="0" applyNumberFormat="1" applyFont="1" applyFill="1" applyBorder="1" applyAlignment="1">
      <alignment horizontal="left" vertical="center" wrapText="1"/>
    </xf>
    <xf numFmtId="49" fontId="3" fillId="8" borderId="9" xfId="0" applyNumberFormat="1" applyFont="1" applyFill="1" applyBorder="1" applyAlignment="1">
      <alignment horizontal="left" vertical="center" wrapText="1"/>
    </xf>
    <xf numFmtId="0" fontId="13" fillId="8" borderId="9" xfId="0" applyFont="1" applyFill="1" applyBorder="1" applyAlignment="1">
      <alignment vertical="center" wrapText="1"/>
    </xf>
    <xf numFmtId="49" fontId="14" fillId="8" borderId="1" xfId="0" applyNumberFormat="1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horizontal="left" vertical="center" wrapText="1" indent="6"/>
    </xf>
    <xf numFmtId="0" fontId="13" fillId="8" borderId="5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10" fontId="3" fillId="8" borderId="0" xfId="0" applyNumberFormat="1" applyFont="1" applyFill="1" applyAlignment="1">
      <alignment horizontal="center" vertical="center" wrapText="1"/>
    </xf>
    <xf numFmtId="164" fontId="6" fillId="5" borderId="0" xfId="2" applyNumberFormat="1" applyFont="1" applyFill="1" applyAlignment="1">
      <alignment horizontal="center" vertical="center"/>
    </xf>
    <xf numFmtId="164" fontId="14" fillId="8" borderId="0" xfId="2" applyNumberFormat="1" applyFont="1" applyFill="1" applyAlignment="1">
      <alignment horizontal="center" vertical="center" wrapText="1"/>
    </xf>
    <xf numFmtId="10" fontId="14" fillId="0" borderId="0" xfId="2" applyNumberFormat="1" applyFont="1" applyAlignment="1">
      <alignment horizontal="center" vertical="center" wrapText="1"/>
    </xf>
    <xf numFmtId="164" fontId="15" fillId="9" borderId="0" xfId="2" applyNumberFormat="1" applyFont="1" applyFill="1" applyAlignment="1">
      <alignment horizontal="left" vertical="center" wrapText="1"/>
    </xf>
    <xf numFmtId="164" fontId="14" fillId="0" borderId="0" xfId="2" applyNumberFormat="1" applyFont="1" applyAlignment="1">
      <alignment horizontal="center" vertical="center" wrapText="1"/>
    </xf>
    <xf numFmtId="164" fontId="6" fillId="0" borderId="0" xfId="2" applyNumberFormat="1" applyFont="1" applyAlignment="1">
      <alignment horizontal="center" vertical="center" wrapText="1"/>
    </xf>
    <xf numFmtId="10" fontId="13" fillId="0" borderId="0" xfId="2" applyNumberFormat="1" applyFont="1" applyAlignment="1">
      <alignment horizontal="center" vertical="center" wrapText="1"/>
    </xf>
    <xf numFmtId="14" fontId="3" fillId="0" borderId="0" xfId="2" applyNumberFormat="1" applyFont="1" applyAlignment="1">
      <alignment horizontal="center" vertical="center"/>
    </xf>
    <xf numFmtId="167" fontId="3" fillId="0" borderId="1" xfId="2" applyNumberFormat="1" applyFont="1" applyBorder="1" applyAlignment="1">
      <alignment horizontal="center" vertical="center" wrapText="1"/>
    </xf>
    <xf numFmtId="9" fontId="16" fillId="0" borderId="0" xfId="1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14" fontId="3" fillId="0" borderId="0" xfId="0" applyNumberFormat="1" applyFont="1" applyAlignment="1">
      <alignment vertical="center" wrapText="1"/>
    </xf>
    <xf numFmtId="0" fontId="10" fillId="0" borderId="12" xfId="2" applyFont="1" applyBorder="1" applyAlignment="1">
      <alignment horizontal="center" vertical="center"/>
    </xf>
    <xf numFmtId="0" fontId="10" fillId="0" borderId="8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13" xfId="2" applyFont="1" applyBorder="1" applyAlignment="1">
      <alignment horizontal="center" vertical="center" wrapText="1"/>
    </xf>
    <xf numFmtId="0" fontId="3" fillId="0" borderId="7" xfId="2" applyFont="1" applyBorder="1" applyAlignment="1">
      <alignment horizontal="center" vertical="center" wrapText="1"/>
    </xf>
    <xf numFmtId="0" fontId="3" fillId="0" borderId="12" xfId="2" applyFont="1" applyBorder="1" applyAlignment="1">
      <alignment horizontal="center" vertical="center"/>
    </xf>
    <xf numFmtId="0" fontId="3" fillId="0" borderId="8" xfId="2" applyFont="1" applyBorder="1" applyAlignment="1">
      <alignment horizontal="center" vertical="center"/>
    </xf>
    <xf numFmtId="0" fontId="3" fillId="0" borderId="12" xfId="2" applyFont="1" applyBorder="1" applyAlignment="1">
      <alignment horizontal="center" vertical="center" wrapText="1"/>
    </xf>
    <xf numFmtId="0" fontId="3" fillId="0" borderId="0" xfId="2" applyFont="1" applyAlignment="1">
      <alignment horizontal="center" vertical="center" wrapText="1"/>
    </xf>
    <xf numFmtId="0" fontId="3" fillId="0" borderId="10" xfId="2" applyFont="1" applyBorder="1" applyAlignment="1">
      <alignment horizontal="center" vertical="center" wrapText="1"/>
    </xf>
    <xf numFmtId="0" fontId="3" fillId="0" borderId="9" xfId="2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 wrapText="1"/>
    </xf>
  </cellXfs>
  <cellStyles count="12">
    <cellStyle name="Comma 2" xfId="5" xr:uid="{9510D563-5200-4A7F-B79E-0BCD3B75A9F5}"/>
    <cellStyle name="Comma 3" xfId="9" xr:uid="{97956E14-B749-4685-B446-932A49706DE4}"/>
    <cellStyle name="Normal" xfId="0" builtinId="0"/>
    <cellStyle name="Normal 15 2" xfId="10" xr:uid="{57D90405-8A8F-409E-A8A7-9D8AA44355F4}"/>
    <cellStyle name="Normal 2" xfId="2" xr:uid="{00000000-0005-0000-0000-000001000000}"/>
    <cellStyle name="Normal 3" xfId="4" xr:uid="{A12E2996-64E7-4EA4-9B1F-43ED1D01981C}"/>
    <cellStyle name="Normal 6" xfId="7" xr:uid="{C9B3FB8B-F0B7-42A5-A4D8-B5FA0B70F0AA}"/>
    <cellStyle name="Normal 8" xfId="11" xr:uid="{63373861-0B72-4BC5-8456-0C87152E0093}"/>
    <cellStyle name="Percent 2" xfId="6" xr:uid="{8366ACB6-7662-4081-9C01-0E004AF43A5E}"/>
    <cellStyle name="Percent 2 2" xfId="8" xr:uid="{B0638BC6-8FFE-4B2B-86DA-2B026C77F567}"/>
    <cellStyle name="Porcentagem" xfId="1" builtinId="5"/>
    <cellStyle name="Vírgula 2" xfId="3" xr:uid="{00000000-0005-0000-0000-000005000000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57E8D"/>
      <color rgb="FFF8A9B3"/>
      <color rgb="FF6D4C8B"/>
      <color rgb="FF9179A8"/>
      <color rgb="FF6CCCF1"/>
      <color rgb="FF512D6D"/>
      <color rgb="FF33BBEC"/>
      <color rgb="FFB6A6C5"/>
      <color rgb="FFB2B2B2"/>
      <color rgb="FFF199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4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Curva de Progresso Físico Geral - Projeto </a:t>
            </a:r>
            <a:endParaRPr lang="pt-BR" sz="11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2833189677893893"/>
          <c:y val="2.4875626762962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103112379564674"/>
          <c:y val="0.14475164059463042"/>
          <c:w val="0.91158305943597628"/>
          <c:h val="0.48869690510143887"/>
        </c:manualLayout>
      </c:layout>
      <c:barChart>
        <c:barDir val="col"/>
        <c:grouping val="clustered"/>
        <c:varyColors val="0"/>
        <c:ser>
          <c:idx val="0"/>
          <c:order val="0"/>
          <c:tx>
            <c:v>Avanço Período - Basel.</c:v>
          </c:tx>
          <c:spPr>
            <a:solidFill>
              <a:srgbClr val="512D6D"/>
            </a:solidFill>
            <a:ln w="9525" cap="flat" cmpd="sng" algn="ctr">
              <a:solidFill>
                <a:srgbClr val="512D6D"/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85B4-4FD2-9551-C2CD9C0413C2}"/>
              </c:ext>
            </c:extLst>
          </c:dPt>
          <c:cat>
            <c:numRef>
              <c:f>'EAP '!$Q$3:$BL$3</c:f>
              <c:numCache>
                <c:formatCode>[$-416]mmm\-yy;@</c:formatCode>
                <c:ptCount val="48"/>
                <c:pt idx="0">
                  <c:v>44586</c:v>
                </c:pt>
                <c:pt idx="1">
                  <c:v>44617</c:v>
                </c:pt>
                <c:pt idx="2">
                  <c:v>44645</c:v>
                </c:pt>
                <c:pt idx="3">
                  <c:v>44676</c:v>
                </c:pt>
                <c:pt idx="4">
                  <c:v>44706</c:v>
                </c:pt>
                <c:pt idx="5">
                  <c:v>44737</c:v>
                </c:pt>
                <c:pt idx="6">
                  <c:v>44767</c:v>
                </c:pt>
                <c:pt idx="7">
                  <c:v>44798</c:v>
                </c:pt>
                <c:pt idx="8">
                  <c:v>44829</c:v>
                </c:pt>
                <c:pt idx="9">
                  <c:v>44859</c:v>
                </c:pt>
                <c:pt idx="10">
                  <c:v>44890</c:v>
                </c:pt>
                <c:pt idx="11">
                  <c:v>44920</c:v>
                </c:pt>
                <c:pt idx="12">
                  <c:v>44951</c:v>
                </c:pt>
                <c:pt idx="13">
                  <c:v>44982</c:v>
                </c:pt>
                <c:pt idx="14">
                  <c:v>45010</c:v>
                </c:pt>
                <c:pt idx="15">
                  <c:v>45041</c:v>
                </c:pt>
                <c:pt idx="16">
                  <c:v>45071</c:v>
                </c:pt>
                <c:pt idx="17">
                  <c:v>45102</c:v>
                </c:pt>
                <c:pt idx="18">
                  <c:v>45132</c:v>
                </c:pt>
                <c:pt idx="19">
                  <c:v>45163</c:v>
                </c:pt>
                <c:pt idx="20">
                  <c:v>45194</c:v>
                </c:pt>
                <c:pt idx="21">
                  <c:v>45224</c:v>
                </c:pt>
                <c:pt idx="22">
                  <c:v>45255</c:v>
                </c:pt>
                <c:pt idx="23">
                  <c:v>45285</c:v>
                </c:pt>
                <c:pt idx="24">
                  <c:v>45316</c:v>
                </c:pt>
                <c:pt idx="25">
                  <c:v>45347</c:v>
                </c:pt>
                <c:pt idx="26">
                  <c:v>45376</c:v>
                </c:pt>
                <c:pt idx="27">
                  <c:v>45407</c:v>
                </c:pt>
                <c:pt idx="28">
                  <c:v>45437</c:v>
                </c:pt>
                <c:pt idx="29">
                  <c:v>45468</c:v>
                </c:pt>
                <c:pt idx="30">
                  <c:v>45498</c:v>
                </c:pt>
                <c:pt idx="31">
                  <c:v>45529</c:v>
                </c:pt>
                <c:pt idx="32">
                  <c:v>45560</c:v>
                </c:pt>
                <c:pt idx="33">
                  <c:v>45590</c:v>
                </c:pt>
                <c:pt idx="34">
                  <c:v>45621</c:v>
                </c:pt>
                <c:pt idx="35">
                  <c:v>45651</c:v>
                </c:pt>
                <c:pt idx="36">
                  <c:v>45682</c:v>
                </c:pt>
                <c:pt idx="37">
                  <c:v>45713</c:v>
                </c:pt>
                <c:pt idx="38">
                  <c:v>45741</c:v>
                </c:pt>
                <c:pt idx="39">
                  <c:v>45772</c:v>
                </c:pt>
                <c:pt idx="40">
                  <c:v>45802</c:v>
                </c:pt>
                <c:pt idx="41">
                  <c:v>45833</c:v>
                </c:pt>
                <c:pt idx="42">
                  <c:v>45863</c:v>
                </c:pt>
                <c:pt idx="43">
                  <c:v>45894</c:v>
                </c:pt>
                <c:pt idx="44">
                  <c:v>45925</c:v>
                </c:pt>
                <c:pt idx="45">
                  <c:v>45955</c:v>
                </c:pt>
                <c:pt idx="46">
                  <c:v>45986</c:v>
                </c:pt>
                <c:pt idx="47">
                  <c:v>46016</c:v>
                </c:pt>
              </c:numCache>
            </c:numRef>
          </c:cat>
          <c:val>
            <c:numRef>
              <c:f>'EAP '!$Q$4:$BL$4</c:f>
              <c:numCache>
                <c:formatCode>0%</c:formatCode>
                <c:ptCount val="48"/>
                <c:pt idx="0">
                  <c:v>9.5E-4</c:v>
                </c:pt>
                <c:pt idx="1">
                  <c:v>9.5E-4</c:v>
                </c:pt>
                <c:pt idx="2">
                  <c:v>1.9500000000000001E-3</c:v>
                </c:pt>
                <c:pt idx="3">
                  <c:v>6.9500000000000004E-3</c:v>
                </c:pt>
                <c:pt idx="4">
                  <c:v>8.9500000000000031E-3</c:v>
                </c:pt>
                <c:pt idx="5">
                  <c:v>1.8400000000000014E-2</c:v>
                </c:pt>
                <c:pt idx="6">
                  <c:v>6.4000000000000029E-3</c:v>
                </c:pt>
                <c:pt idx="7">
                  <c:v>1.8999999999999989E-3</c:v>
                </c:pt>
                <c:pt idx="8">
                  <c:v>9.4900000000000054E-3</c:v>
                </c:pt>
                <c:pt idx="9">
                  <c:v>9.3600000000000003E-3</c:v>
                </c:pt>
                <c:pt idx="10">
                  <c:v>4.8100000000000087E-3</c:v>
                </c:pt>
                <c:pt idx="11">
                  <c:v>2.359E-2</c:v>
                </c:pt>
                <c:pt idx="12">
                  <c:v>3.0599999999999933E-3</c:v>
                </c:pt>
                <c:pt idx="13">
                  <c:v>3.0900000000000094E-3</c:v>
                </c:pt>
                <c:pt idx="14">
                  <c:v>1.6750000000000001E-2</c:v>
                </c:pt>
                <c:pt idx="15">
                  <c:v>4.5499999999999846E-3</c:v>
                </c:pt>
                <c:pt idx="16">
                  <c:v>1.2850000000000014E-2</c:v>
                </c:pt>
                <c:pt idx="17">
                  <c:v>7.9999999999999793E-3</c:v>
                </c:pt>
                <c:pt idx="18">
                  <c:v>2.4750000000000022E-2</c:v>
                </c:pt>
                <c:pt idx="19">
                  <c:v>3.8599999999999995E-2</c:v>
                </c:pt>
                <c:pt idx="20">
                  <c:v>2.3650000000000004E-2</c:v>
                </c:pt>
                <c:pt idx="21">
                  <c:v>5.6499999999999884E-3</c:v>
                </c:pt>
                <c:pt idx="22">
                  <c:v>2.1050000000000013E-2</c:v>
                </c:pt>
                <c:pt idx="23">
                  <c:v>3.3200000000000063E-2</c:v>
                </c:pt>
                <c:pt idx="24">
                  <c:v>7.4000000000000177E-3</c:v>
                </c:pt>
                <c:pt idx="25">
                  <c:v>2.0599999999999952E-2</c:v>
                </c:pt>
                <c:pt idx="26">
                  <c:v>4.3200000000000016E-2</c:v>
                </c:pt>
                <c:pt idx="27">
                  <c:v>2.8749999999999998E-2</c:v>
                </c:pt>
                <c:pt idx="28">
                  <c:v>1.7750000000000044E-2</c:v>
                </c:pt>
                <c:pt idx="29">
                  <c:v>4.643750000000002E-2</c:v>
                </c:pt>
                <c:pt idx="30">
                  <c:v>4.0562500000000001E-2</c:v>
                </c:pt>
                <c:pt idx="31">
                  <c:v>1.9099999999999895E-2</c:v>
                </c:pt>
                <c:pt idx="32">
                  <c:v>6.9950000000000068E-2</c:v>
                </c:pt>
                <c:pt idx="33">
                  <c:v>4.5587500000000003E-2</c:v>
                </c:pt>
                <c:pt idx="34">
                  <c:v>4.488750000000008E-2</c:v>
                </c:pt>
                <c:pt idx="35">
                  <c:v>5.2574999999999816E-2</c:v>
                </c:pt>
                <c:pt idx="36">
                  <c:v>1.9000000000000128E-3</c:v>
                </c:pt>
                <c:pt idx="37">
                  <c:v>3.13500000000001E-2</c:v>
                </c:pt>
                <c:pt idx="38">
                  <c:v>6.7549999999999888E-2</c:v>
                </c:pt>
                <c:pt idx="39">
                  <c:v>3.7350000000000105E-2</c:v>
                </c:pt>
                <c:pt idx="40">
                  <c:v>1.9000000000000128E-3</c:v>
                </c:pt>
                <c:pt idx="41">
                  <c:v>9.8049999999999971E-2</c:v>
                </c:pt>
                <c:pt idx="42">
                  <c:v>9.8500000000000254E-3</c:v>
                </c:pt>
                <c:pt idx="43">
                  <c:v>1.1549999999999949E-2</c:v>
                </c:pt>
                <c:pt idx="44">
                  <c:v>9.5000000000000639E-4</c:v>
                </c:pt>
                <c:pt idx="45">
                  <c:v>1.1950000000000016E-2</c:v>
                </c:pt>
                <c:pt idx="46">
                  <c:v>9.5000000000000639E-4</c:v>
                </c:pt>
                <c:pt idx="47">
                  <c:v>9.4999999999989537E-4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4-4FD2-9551-C2CD9C0413C2}"/>
            </c:ext>
          </c:extLst>
        </c:ser>
        <c:ser>
          <c:idx val="3"/>
          <c:order val="1"/>
          <c:tx>
            <c:v>Avanço Período - Real.</c:v>
          </c:tx>
          <c:spPr>
            <a:solidFill>
              <a:schemeClr val="accent2"/>
            </a:solidFill>
            <a:ln w="9525" cap="flat" cmpd="sng" algn="ctr">
              <a:noFill/>
              <a:round/>
            </a:ln>
            <a:effectLst/>
          </c:spPr>
          <c:invertIfNegative val="0"/>
          <c:cat>
            <c:numRef>
              <c:f>'EAP '!$Q$3:$BL$3</c:f>
              <c:numCache>
                <c:formatCode>[$-416]mmm\-yy;@</c:formatCode>
                <c:ptCount val="48"/>
                <c:pt idx="0">
                  <c:v>44586</c:v>
                </c:pt>
                <c:pt idx="1">
                  <c:v>44617</c:v>
                </c:pt>
                <c:pt idx="2">
                  <c:v>44645</c:v>
                </c:pt>
                <c:pt idx="3">
                  <c:v>44676</c:v>
                </c:pt>
                <c:pt idx="4">
                  <c:v>44706</c:v>
                </c:pt>
                <c:pt idx="5">
                  <c:v>44737</c:v>
                </c:pt>
                <c:pt idx="6">
                  <c:v>44767</c:v>
                </c:pt>
                <c:pt idx="7">
                  <c:v>44798</c:v>
                </c:pt>
                <c:pt idx="8">
                  <c:v>44829</c:v>
                </c:pt>
                <c:pt idx="9">
                  <c:v>44859</c:v>
                </c:pt>
                <c:pt idx="10">
                  <c:v>44890</c:v>
                </c:pt>
                <c:pt idx="11">
                  <c:v>44920</c:v>
                </c:pt>
                <c:pt idx="12">
                  <c:v>44951</c:v>
                </c:pt>
                <c:pt idx="13">
                  <c:v>44982</c:v>
                </c:pt>
                <c:pt idx="14">
                  <c:v>45010</c:v>
                </c:pt>
                <c:pt idx="15">
                  <c:v>45041</c:v>
                </c:pt>
                <c:pt idx="16">
                  <c:v>45071</c:v>
                </c:pt>
                <c:pt idx="17">
                  <c:v>45102</c:v>
                </c:pt>
                <c:pt idx="18">
                  <c:v>45132</c:v>
                </c:pt>
                <c:pt idx="19">
                  <c:v>45163</c:v>
                </c:pt>
                <c:pt idx="20">
                  <c:v>45194</c:v>
                </c:pt>
                <c:pt idx="21">
                  <c:v>45224</c:v>
                </c:pt>
                <c:pt idx="22">
                  <c:v>45255</c:v>
                </c:pt>
                <c:pt idx="23">
                  <c:v>45285</c:v>
                </c:pt>
                <c:pt idx="24">
                  <c:v>45316</c:v>
                </c:pt>
                <c:pt idx="25">
                  <c:v>45347</c:v>
                </c:pt>
                <c:pt idx="26">
                  <c:v>45376</c:v>
                </c:pt>
                <c:pt idx="27">
                  <c:v>45407</c:v>
                </c:pt>
                <c:pt idx="28">
                  <c:v>45437</c:v>
                </c:pt>
                <c:pt idx="29">
                  <c:v>45468</c:v>
                </c:pt>
                <c:pt idx="30">
                  <c:v>45498</c:v>
                </c:pt>
                <c:pt idx="31">
                  <c:v>45529</c:v>
                </c:pt>
                <c:pt idx="32">
                  <c:v>45560</c:v>
                </c:pt>
                <c:pt idx="33">
                  <c:v>45590</c:v>
                </c:pt>
                <c:pt idx="34">
                  <c:v>45621</c:v>
                </c:pt>
                <c:pt idx="35">
                  <c:v>45651</c:v>
                </c:pt>
                <c:pt idx="36">
                  <c:v>45682</c:v>
                </c:pt>
                <c:pt idx="37">
                  <c:v>45713</c:v>
                </c:pt>
                <c:pt idx="38">
                  <c:v>45741</c:v>
                </c:pt>
                <c:pt idx="39">
                  <c:v>45772</c:v>
                </c:pt>
                <c:pt idx="40">
                  <c:v>45802</c:v>
                </c:pt>
                <c:pt idx="41">
                  <c:v>45833</c:v>
                </c:pt>
                <c:pt idx="42">
                  <c:v>45863</c:v>
                </c:pt>
                <c:pt idx="43">
                  <c:v>45894</c:v>
                </c:pt>
                <c:pt idx="44">
                  <c:v>45925</c:v>
                </c:pt>
                <c:pt idx="45">
                  <c:v>45955</c:v>
                </c:pt>
                <c:pt idx="46">
                  <c:v>45986</c:v>
                </c:pt>
                <c:pt idx="47">
                  <c:v>46016</c:v>
                </c:pt>
              </c:numCache>
            </c:numRef>
          </c:cat>
          <c:val>
            <c:numRef>
              <c:f>'EAP '!$Q$8:$BL$8</c:f>
              <c:numCache>
                <c:formatCode>0%</c:formatCode>
                <c:ptCount val="48"/>
                <c:pt idx="0">
                  <c:v>9.5E-4</c:v>
                </c:pt>
                <c:pt idx="1">
                  <c:v>9.5E-4</c:v>
                </c:pt>
                <c:pt idx="2">
                  <c:v>1.9500000000000001E-3</c:v>
                </c:pt>
                <c:pt idx="3">
                  <c:v>6.9500000000000004E-3</c:v>
                </c:pt>
                <c:pt idx="4">
                  <c:v>8.9500000000000031E-3</c:v>
                </c:pt>
                <c:pt idx="5">
                  <c:v>1.8400000000000014E-2</c:v>
                </c:pt>
                <c:pt idx="6">
                  <c:v>6.4000000000000029E-3</c:v>
                </c:pt>
                <c:pt idx="7">
                  <c:v>1.8999999999999989E-3</c:v>
                </c:pt>
                <c:pt idx="8">
                  <c:v>9.4900000000000054E-3</c:v>
                </c:pt>
                <c:pt idx="9">
                  <c:v>9.3600000000000003E-3</c:v>
                </c:pt>
                <c:pt idx="10">
                  <c:v>4.8100000000000087E-3</c:v>
                </c:pt>
                <c:pt idx="11">
                  <c:v>2.359E-2</c:v>
                </c:pt>
                <c:pt idx="12">
                  <c:v>3.0599999999999933E-3</c:v>
                </c:pt>
                <c:pt idx="13">
                  <c:v>3.0900000000000094E-3</c:v>
                </c:pt>
                <c:pt idx="14">
                  <c:v>1.6750000000000001E-2</c:v>
                </c:pt>
                <c:pt idx="15">
                  <c:v>4.5499999999999846E-3</c:v>
                </c:pt>
                <c:pt idx="16">
                  <c:v>1.2850000000000014E-2</c:v>
                </c:pt>
                <c:pt idx="17">
                  <c:v>7.9999999999999793E-3</c:v>
                </c:pt>
                <c:pt idx="18">
                  <c:v>2.4750000000000022E-2</c:v>
                </c:pt>
                <c:pt idx="19">
                  <c:v>3.8599999999999995E-2</c:v>
                </c:pt>
                <c:pt idx="20">
                  <c:v>2.3650000000000004E-2</c:v>
                </c:pt>
                <c:pt idx="21">
                  <c:v>5.6499999999999884E-3</c:v>
                </c:pt>
                <c:pt idx="22">
                  <c:v>2.1050000000000013E-2</c:v>
                </c:pt>
                <c:pt idx="23">
                  <c:v>3.3200000000000063E-2</c:v>
                </c:pt>
                <c:pt idx="24">
                  <c:v>7.4000000000000177E-3</c:v>
                </c:pt>
                <c:pt idx="25">
                  <c:v>2.0599999999999952E-2</c:v>
                </c:pt>
                <c:pt idx="26">
                  <c:v>4.3200000000000016E-2</c:v>
                </c:pt>
                <c:pt idx="27">
                  <c:v>2.6949999999999974E-2</c:v>
                </c:pt>
                <c:pt idx="28">
                  <c:v>1.7750000000000044E-2</c:v>
                </c:pt>
                <c:pt idx="29">
                  <c:v>4.6437500000000076E-2</c:v>
                </c:pt>
                <c:pt idx="30">
                  <c:v>4.0562499999999946E-2</c:v>
                </c:pt>
                <c:pt idx="31">
                  <c:v>2.0899999999999919E-2</c:v>
                </c:pt>
                <c:pt idx="32">
                  <c:v>6.9950000000000068E-2</c:v>
                </c:pt>
                <c:pt idx="33">
                  <c:v>4.5587500000000003E-2</c:v>
                </c:pt>
                <c:pt idx="34">
                  <c:v>4.488750000000008E-2</c:v>
                </c:pt>
                <c:pt idx="35">
                  <c:v>5.2574999999999816E-2</c:v>
                </c:pt>
                <c:pt idx="36">
                  <c:v>1.9000000000000128E-3</c:v>
                </c:pt>
                <c:pt idx="37">
                  <c:v>3.13500000000001E-2</c:v>
                </c:pt>
                <c:pt idx="38">
                  <c:v>6.7549999999999888E-2</c:v>
                </c:pt>
                <c:pt idx="39">
                  <c:v>3.7350000000000105E-2</c:v>
                </c:pt>
                <c:pt idx="40">
                  <c:v>1.9000000000000128E-3</c:v>
                </c:pt>
                <c:pt idx="41">
                  <c:v>9.8049999999999971E-2</c:v>
                </c:pt>
                <c:pt idx="42">
                  <c:v>9.8500000000000254E-3</c:v>
                </c:pt>
                <c:pt idx="43">
                  <c:v>1.1549999999999949E-2</c:v>
                </c:pt>
                <c:pt idx="44">
                  <c:v>9.5000000000000639E-4</c:v>
                </c:pt>
                <c:pt idx="45">
                  <c:v>1.1950000000000016E-2</c:v>
                </c:pt>
                <c:pt idx="46">
                  <c:v>9.5000000000000639E-4</c:v>
                </c:pt>
                <c:pt idx="47">
                  <c:v>9.4999999999989537E-4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B4-4FD2-9551-C2CD9C041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207808"/>
        <c:axId val="499208136"/>
      </c:barChart>
      <c:lineChart>
        <c:grouping val="standard"/>
        <c:varyColors val="0"/>
        <c:ser>
          <c:idx val="4"/>
          <c:order val="2"/>
          <c:tx>
            <c:v>Avanço Acum. - Basel.</c:v>
          </c:tx>
          <c:spPr>
            <a:ln w="15875" cap="rnd">
              <a:solidFill>
                <a:srgbClr val="512D6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12D6D"/>
              </a:solidFill>
              <a:ln w="9525" cap="flat" cmpd="sng" algn="ctr">
                <a:solidFill>
                  <a:srgbClr val="512D6D"/>
                </a:solidFill>
                <a:round/>
              </a:ln>
              <a:effectLst/>
            </c:spPr>
          </c:marker>
          <c:cat>
            <c:numRef>
              <c:f>'EAP '!$Q$3:$BL$3</c:f>
              <c:numCache>
                <c:formatCode>[$-416]mmm\-yy;@</c:formatCode>
                <c:ptCount val="48"/>
                <c:pt idx="0">
                  <c:v>44586</c:v>
                </c:pt>
                <c:pt idx="1">
                  <c:v>44617</c:v>
                </c:pt>
                <c:pt idx="2">
                  <c:v>44645</c:v>
                </c:pt>
                <c:pt idx="3">
                  <c:v>44676</c:v>
                </c:pt>
                <c:pt idx="4">
                  <c:v>44706</c:v>
                </c:pt>
                <c:pt idx="5">
                  <c:v>44737</c:v>
                </c:pt>
                <c:pt idx="6">
                  <c:v>44767</c:v>
                </c:pt>
                <c:pt idx="7">
                  <c:v>44798</c:v>
                </c:pt>
                <c:pt idx="8">
                  <c:v>44829</c:v>
                </c:pt>
                <c:pt idx="9">
                  <c:v>44859</c:v>
                </c:pt>
                <c:pt idx="10">
                  <c:v>44890</c:v>
                </c:pt>
                <c:pt idx="11">
                  <c:v>44920</c:v>
                </c:pt>
                <c:pt idx="12">
                  <c:v>44951</c:v>
                </c:pt>
                <c:pt idx="13">
                  <c:v>44982</c:v>
                </c:pt>
                <c:pt idx="14">
                  <c:v>45010</c:v>
                </c:pt>
                <c:pt idx="15">
                  <c:v>45041</c:v>
                </c:pt>
                <c:pt idx="16">
                  <c:v>45071</c:v>
                </c:pt>
                <c:pt idx="17">
                  <c:v>45102</c:v>
                </c:pt>
                <c:pt idx="18">
                  <c:v>45132</c:v>
                </c:pt>
                <c:pt idx="19">
                  <c:v>45163</c:v>
                </c:pt>
                <c:pt idx="20">
                  <c:v>45194</c:v>
                </c:pt>
                <c:pt idx="21">
                  <c:v>45224</c:v>
                </c:pt>
                <c:pt idx="22">
                  <c:v>45255</c:v>
                </c:pt>
                <c:pt idx="23">
                  <c:v>45285</c:v>
                </c:pt>
                <c:pt idx="24">
                  <c:v>45316</c:v>
                </c:pt>
                <c:pt idx="25">
                  <c:v>45347</c:v>
                </c:pt>
                <c:pt idx="26">
                  <c:v>45376</c:v>
                </c:pt>
                <c:pt idx="27">
                  <c:v>45407</c:v>
                </c:pt>
                <c:pt idx="28">
                  <c:v>45437</c:v>
                </c:pt>
                <c:pt idx="29">
                  <c:v>45468</c:v>
                </c:pt>
                <c:pt idx="30">
                  <c:v>45498</c:v>
                </c:pt>
                <c:pt idx="31">
                  <c:v>45529</c:v>
                </c:pt>
                <c:pt idx="32">
                  <c:v>45560</c:v>
                </c:pt>
                <c:pt idx="33">
                  <c:v>45590</c:v>
                </c:pt>
                <c:pt idx="34">
                  <c:v>45621</c:v>
                </c:pt>
                <c:pt idx="35">
                  <c:v>45651</c:v>
                </c:pt>
                <c:pt idx="36">
                  <c:v>45682</c:v>
                </c:pt>
                <c:pt idx="37">
                  <c:v>45713</c:v>
                </c:pt>
                <c:pt idx="38">
                  <c:v>45741</c:v>
                </c:pt>
                <c:pt idx="39">
                  <c:v>45772</c:v>
                </c:pt>
                <c:pt idx="40">
                  <c:v>45802</c:v>
                </c:pt>
                <c:pt idx="41">
                  <c:v>45833</c:v>
                </c:pt>
                <c:pt idx="42">
                  <c:v>45863</c:v>
                </c:pt>
                <c:pt idx="43">
                  <c:v>45894</c:v>
                </c:pt>
                <c:pt idx="44">
                  <c:v>45925</c:v>
                </c:pt>
                <c:pt idx="45">
                  <c:v>45955</c:v>
                </c:pt>
                <c:pt idx="46">
                  <c:v>45986</c:v>
                </c:pt>
                <c:pt idx="47">
                  <c:v>46016</c:v>
                </c:pt>
              </c:numCache>
            </c:numRef>
          </c:cat>
          <c:val>
            <c:numRef>
              <c:f>'EAP '!$Q$5:$BL$5</c:f>
              <c:numCache>
                <c:formatCode>0%</c:formatCode>
                <c:ptCount val="48"/>
                <c:pt idx="0">
                  <c:v>9.5E-4</c:v>
                </c:pt>
                <c:pt idx="1">
                  <c:v>1.9E-3</c:v>
                </c:pt>
                <c:pt idx="2">
                  <c:v>3.8500000000000001E-3</c:v>
                </c:pt>
                <c:pt idx="3">
                  <c:v>1.0800000000000001E-2</c:v>
                </c:pt>
                <c:pt idx="4">
                  <c:v>1.9750000000000004E-2</c:v>
                </c:pt>
                <c:pt idx="5">
                  <c:v>3.8150000000000017E-2</c:v>
                </c:pt>
                <c:pt idx="6">
                  <c:v>4.455000000000002E-2</c:v>
                </c:pt>
                <c:pt idx="7">
                  <c:v>4.6450000000000019E-2</c:v>
                </c:pt>
                <c:pt idx="8">
                  <c:v>5.5940000000000024E-2</c:v>
                </c:pt>
                <c:pt idx="9">
                  <c:v>6.5300000000000025E-2</c:v>
                </c:pt>
                <c:pt idx="10">
                  <c:v>7.0110000000000033E-2</c:v>
                </c:pt>
                <c:pt idx="11">
                  <c:v>9.3700000000000033E-2</c:v>
                </c:pt>
                <c:pt idx="12">
                  <c:v>9.6760000000000027E-2</c:v>
                </c:pt>
                <c:pt idx="13">
                  <c:v>9.9850000000000036E-2</c:v>
                </c:pt>
                <c:pt idx="14">
                  <c:v>0.11660000000000004</c:v>
                </c:pt>
                <c:pt idx="15">
                  <c:v>0.12115000000000002</c:v>
                </c:pt>
                <c:pt idx="16">
                  <c:v>0.13400000000000004</c:v>
                </c:pt>
                <c:pt idx="17">
                  <c:v>0.14200000000000002</c:v>
                </c:pt>
                <c:pt idx="18">
                  <c:v>0.16675000000000004</c:v>
                </c:pt>
                <c:pt idx="19">
                  <c:v>0.20535000000000003</c:v>
                </c:pt>
                <c:pt idx="20">
                  <c:v>0.22900000000000004</c:v>
                </c:pt>
                <c:pt idx="21">
                  <c:v>0.23465000000000003</c:v>
                </c:pt>
                <c:pt idx="22">
                  <c:v>0.25570000000000004</c:v>
                </c:pt>
                <c:pt idx="23">
                  <c:v>0.2889000000000001</c:v>
                </c:pt>
                <c:pt idx="24">
                  <c:v>0.29630000000000012</c:v>
                </c:pt>
                <c:pt idx="25">
                  <c:v>0.31690000000000007</c:v>
                </c:pt>
                <c:pt idx="26">
                  <c:v>0.36010000000000009</c:v>
                </c:pt>
                <c:pt idx="27">
                  <c:v>0.38885000000000008</c:v>
                </c:pt>
                <c:pt idx="28">
                  <c:v>0.40660000000000013</c:v>
                </c:pt>
                <c:pt idx="29">
                  <c:v>0.45303750000000015</c:v>
                </c:pt>
                <c:pt idx="30">
                  <c:v>0.49360000000000015</c:v>
                </c:pt>
                <c:pt idx="31">
                  <c:v>0.51270000000000004</c:v>
                </c:pt>
                <c:pt idx="32">
                  <c:v>0.58265000000000011</c:v>
                </c:pt>
                <c:pt idx="33">
                  <c:v>0.62823750000000012</c:v>
                </c:pt>
                <c:pt idx="34">
                  <c:v>0.6731250000000002</c:v>
                </c:pt>
                <c:pt idx="35">
                  <c:v>0.72570000000000001</c:v>
                </c:pt>
                <c:pt idx="36">
                  <c:v>0.72760000000000002</c:v>
                </c:pt>
                <c:pt idx="37">
                  <c:v>0.75895000000000012</c:v>
                </c:pt>
                <c:pt idx="38">
                  <c:v>0.82650000000000001</c:v>
                </c:pt>
                <c:pt idx="39">
                  <c:v>0.86385000000000012</c:v>
                </c:pt>
                <c:pt idx="40">
                  <c:v>0.86575000000000013</c:v>
                </c:pt>
                <c:pt idx="41">
                  <c:v>0.9638000000000001</c:v>
                </c:pt>
                <c:pt idx="42">
                  <c:v>0.97365000000000013</c:v>
                </c:pt>
                <c:pt idx="43">
                  <c:v>0.98520000000000008</c:v>
                </c:pt>
                <c:pt idx="44">
                  <c:v>0.98615000000000008</c:v>
                </c:pt>
                <c:pt idx="45">
                  <c:v>0.9981000000000001</c:v>
                </c:pt>
                <c:pt idx="46">
                  <c:v>0.9990500000000001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B4-4FD2-9551-C2CD9C0413C2}"/>
            </c:ext>
          </c:extLst>
        </c:ser>
        <c:ser>
          <c:idx val="2"/>
          <c:order val="3"/>
          <c:tx>
            <c:v>Avanço Acum. - Real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'EAP '!$Q$3:$BL$3</c:f>
              <c:numCache>
                <c:formatCode>[$-416]mmm\-yy;@</c:formatCode>
                <c:ptCount val="48"/>
                <c:pt idx="0">
                  <c:v>44586</c:v>
                </c:pt>
                <c:pt idx="1">
                  <c:v>44617</c:v>
                </c:pt>
                <c:pt idx="2">
                  <c:v>44645</c:v>
                </c:pt>
                <c:pt idx="3">
                  <c:v>44676</c:v>
                </c:pt>
                <c:pt idx="4">
                  <c:v>44706</c:v>
                </c:pt>
                <c:pt idx="5">
                  <c:v>44737</c:v>
                </c:pt>
                <c:pt idx="6">
                  <c:v>44767</c:v>
                </c:pt>
                <c:pt idx="7">
                  <c:v>44798</c:v>
                </c:pt>
                <c:pt idx="8">
                  <c:v>44829</c:v>
                </c:pt>
                <c:pt idx="9">
                  <c:v>44859</c:v>
                </c:pt>
                <c:pt idx="10">
                  <c:v>44890</c:v>
                </c:pt>
                <c:pt idx="11">
                  <c:v>44920</c:v>
                </c:pt>
                <c:pt idx="12">
                  <c:v>44951</c:v>
                </c:pt>
                <c:pt idx="13">
                  <c:v>44982</c:v>
                </c:pt>
                <c:pt idx="14">
                  <c:v>45010</c:v>
                </c:pt>
                <c:pt idx="15">
                  <c:v>45041</c:v>
                </c:pt>
                <c:pt idx="16">
                  <c:v>45071</c:v>
                </c:pt>
                <c:pt idx="17">
                  <c:v>45102</c:v>
                </c:pt>
                <c:pt idx="18">
                  <c:v>45132</c:v>
                </c:pt>
                <c:pt idx="19">
                  <c:v>45163</c:v>
                </c:pt>
                <c:pt idx="20">
                  <c:v>45194</c:v>
                </c:pt>
                <c:pt idx="21">
                  <c:v>45224</c:v>
                </c:pt>
                <c:pt idx="22">
                  <c:v>45255</c:v>
                </c:pt>
                <c:pt idx="23">
                  <c:v>45285</c:v>
                </c:pt>
                <c:pt idx="24">
                  <c:v>45316</c:v>
                </c:pt>
                <c:pt idx="25">
                  <c:v>45347</c:v>
                </c:pt>
                <c:pt idx="26">
                  <c:v>45376</c:v>
                </c:pt>
                <c:pt idx="27">
                  <c:v>45407</c:v>
                </c:pt>
                <c:pt idx="28">
                  <c:v>45437</c:v>
                </c:pt>
                <c:pt idx="29">
                  <c:v>45468</c:v>
                </c:pt>
                <c:pt idx="30">
                  <c:v>45498</c:v>
                </c:pt>
                <c:pt idx="31">
                  <c:v>45529</c:v>
                </c:pt>
                <c:pt idx="32">
                  <c:v>45560</c:v>
                </c:pt>
                <c:pt idx="33">
                  <c:v>45590</c:v>
                </c:pt>
                <c:pt idx="34">
                  <c:v>45621</c:v>
                </c:pt>
                <c:pt idx="35">
                  <c:v>45651</c:v>
                </c:pt>
                <c:pt idx="36">
                  <c:v>45682</c:v>
                </c:pt>
                <c:pt idx="37">
                  <c:v>45713</c:v>
                </c:pt>
                <c:pt idx="38">
                  <c:v>45741</c:v>
                </c:pt>
                <c:pt idx="39">
                  <c:v>45772</c:v>
                </c:pt>
                <c:pt idx="40">
                  <c:v>45802</c:v>
                </c:pt>
                <c:pt idx="41">
                  <c:v>45833</c:v>
                </c:pt>
                <c:pt idx="42">
                  <c:v>45863</c:v>
                </c:pt>
                <c:pt idx="43">
                  <c:v>45894</c:v>
                </c:pt>
                <c:pt idx="44">
                  <c:v>45925</c:v>
                </c:pt>
                <c:pt idx="45">
                  <c:v>45955</c:v>
                </c:pt>
                <c:pt idx="46">
                  <c:v>45986</c:v>
                </c:pt>
                <c:pt idx="47">
                  <c:v>46016</c:v>
                </c:pt>
              </c:numCache>
            </c:numRef>
          </c:cat>
          <c:val>
            <c:numRef>
              <c:f>'EAP '!$Q$6:$BL$6</c:f>
              <c:numCache>
                <c:formatCode>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B4-4FD2-9551-C2CD9C0413C2}"/>
            </c:ext>
          </c:extLst>
        </c:ser>
        <c:ser>
          <c:idx val="1"/>
          <c:order val="4"/>
          <c:tx>
            <c:v>Forecast Acum.</c:v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'EAP '!$Q$3:$BL$3</c:f>
              <c:numCache>
                <c:formatCode>[$-416]mmm\-yy;@</c:formatCode>
                <c:ptCount val="48"/>
                <c:pt idx="0">
                  <c:v>44586</c:v>
                </c:pt>
                <c:pt idx="1">
                  <c:v>44617</c:v>
                </c:pt>
                <c:pt idx="2">
                  <c:v>44645</c:v>
                </c:pt>
                <c:pt idx="3">
                  <c:v>44676</c:v>
                </c:pt>
                <c:pt idx="4">
                  <c:v>44706</c:v>
                </c:pt>
                <c:pt idx="5">
                  <c:v>44737</c:v>
                </c:pt>
                <c:pt idx="6">
                  <c:v>44767</c:v>
                </c:pt>
                <c:pt idx="7">
                  <c:v>44798</c:v>
                </c:pt>
                <c:pt idx="8">
                  <c:v>44829</c:v>
                </c:pt>
                <c:pt idx="9">
                  <c:v>44859</c:v>
                </c:pt>
                <c:pt idx="10">
                  <c:v>44890</c:v>
                </c:pt>
                <c:pt idx="11">
                  <c:v>44920</c:v>
                </c:pt>
                <c:pt idx="12">
                  <c:v>44951</c:v>
                </c:pt>
                <c:pt idx="13">
                  <c:v>44982</c:v>
                </c:pt>
                <c:pt idx="14">
                  <c:v>45010</c:v>
                </c:pt>
                <c:pt idx="15">
                  <c:v>45041</c:v>
                </c:pt>
                <c:pt idx="16">
                  <c:v>45071</c:v>
                </c:pt>
                <c:pt idx="17">
                  <c:v>45102</c:v>
                </c:pt>
                <c:pt idx="18">
                  <c:v>45132</c:v>
                </c:pt>
                <c:pt idx="19">
                  <c:v>45163</c:v>
                </c:pt>
                <c:pt idx="20">
                  <c:v>45194</c:v>
                </c:pt>
                <c:pt idx="21">
                  <c:v>45224</c:v>
                </c:pt>
                <c:pt idx="22">
                  <c:v>45255</c:v>
                </c:pt>
                <c:pt idx="23">
                  <c:v>45285</c:v>
                </c:pt>
                <c:pt idx="24">
                  <c:v>45316</c:v>
                </c:pt>
                <c:pt idx="25">
                  <c:v>45347</c:v>
                </c:pt>
                <c:pt idx="26">
                  <c:v>45376</c:v>
                </c:pt>
                <c:pt idx="27">
                  <c:v>45407</c:v>
                </c:pt>
                <c:pt idx="28">
                  <c:v>45437</c:v>
                </c:pt>
                <c:pt idx="29">
                  <c:v>45468</c:v>
                </c:pt>
                <c:pt idx="30">
                  <c:v>45498</c:v>
                </c:pt>
                <c:pt idx="31">
                  <c:v>45529</c:v>
                </c:pt>
                <c:pt idx="32">
                  <c:v>45560</c:v>
                </c:pt>
                <c:pt idx="33">
                  <c:v>45590</c:v>
                </c:pt>
                <c:pt idx="34">
                  <c:v>45621</c:v>
                </c:pt>
                <c:pt idx="35">
                  <c:v>45651</c:v>
                </c:pt>
                <c:pt idx="36">
                  <c:v>45682</c:v>
                </c:pt>
                <c:pt idx="37">
                  <c:v>45713</c:v>
                </c:pt>
                <c:pt idx="38">
                  <c:v>45741</c:v>
                </c:pt>
                <c:pt idx="39">
                  <c:v>45772</c:v>
                </c:pt>
                <c:pt idx="40">
                  <c:v>45802</c:v>
                </c:pt>
                <c:pt idx="41">
                  <c:v>45833</c:v>
                </c:pt>
                <c:pt idx="42">
                  <c:v>45863</c:v>
                </c:pt>
                <c:pt idx="43">
                  <c:v>45894</c:v>
                </c:pt>
                <c:pt idx="44">
                  <c:v>45925</c:v>
                </c:pt>
                <c:pt idx="45">
                  <c:v>45955</c:v>
                </c:pt>
                <c:pt idx="46">
                  <c:v>45986</c:v>
                </c:pt>
                <c:pt idx="47">
                  <c:v>46016</c:v>
                </c:pt>
              </c:numCache>
            </c:numRef>
          </c:cat>
          <c:val>
            <c:numRef>
              <c:f>'EAP '!$Q$7:$BL$7</c:f>
              <c:numCache>
                <c:formatCode>0%</c:formatCode>
                <c:ptCount val="48"/>
                <c:pt idx="0">
                  <c:v>9.5E-4</c:v>
                </c:pt>
                <c:pt idx="1">
                  <c:v>1.9E-3</c:v>
                </c:pt>
                <c:pt idx="2">
                  <c:v>3.8500000000000001E-3</c:v>
                </c:pt>
                <c:pt idx="3">
                  <c:v>1.0800000000000001E-2</c:v>
                </c:pt>
                <c:pt idx="4">
                  <c:v>1.9750000000000004E-2</c:v>
                </c:pt>
                <c:pt idx="5">
                  <c:v>3.8150000000000017E-2</c:v>
                </c:pt>
                <c:pt idx="6">
                  <c:v>4.455000000000002E-2</c:v>
                </c:pt>
                <c:pt idx="7">
                  <c:v>4.6450000000000019E-2</c:v>
                </c:pt>
                <c:pt idx="8">
                  <c:v>5.5940000000000024E-2</c:v>
                </c:pt>
                <c:pt idx="9">
                  <c:v>6.5300000000000025E-2</c:v>
                </c:pt>
                <c:pt idx="10">
                  <c:v>7.0110000000000033E-2</c:v>
                </c:pt>
                <c:pt idx="11">
                  <c:v>9.3700000000000033E-2</c:v>
                </c:pt>
                <c:pt idx="12">
                  <c:v>9.6760000000000027E-2</c:v>
                </c:pt>
                <c:pt idx="13">
                  <c:v>9.9850000000000036E-2</c:v>
                </c:pt>
                <c:pt idx="14">
                  <c:v>0.11660000000000004</c:v>
                </c:pt>
                <c:pt idx="15">
                  <c:v>0.12115000000000002</c:v>
                </c:pt>
                <c:pt idx="16">
                  <c:v>0.13400000000000004</c:v>
                </c:pt>
                <c:pt idx="17">
                  <c:v>0.14200000000000002</c:v>
                </c:pt>
                <c:pt idx="18">
                  <c:v>0.16675000000000004</c:v>
                </c:pt>
                <c:pt idx="19">
                  <c:v>0.20535000000000003</c:v>
                </c:pt>
                <c:pt idx="20">
                  <c:v>0.22900000000000004</c:v>
                </c:pt>
                <c:pt idx="21">
                  <c:v>0.23465000000000003</c:v>
                </c:pt>
                <c:pt idx="22">
                  <c:v>0.25570000000000004</c:v>
                </c:pt>
                <c:pt idx="23">
                  <c:v>0.2889000000000001</c:v>
                </c:pt>
                <c:pt idx="24">
                  <c:v>0.29630000000000012</c:v>
                </c:pt>
                <c:pt idx="25">
                  <c:v>0.31690000000000007</c:v>
                </c:pt>
                <c:pt idx="26">
                  <c:v>0.36010000000000009</c:v>
                </c:pt>
                <c:pt idx="27">
                  <c:v>0.38705000000000006</c:v>
                </c:pt>
                <c:pt idx="28">
                  <c:v>0.4048000000000001</c:v>
                </c:pt>
                <c:pt idx="29">
                  <c:v>0.45123750000000018</c:v>
                </c:pt>
                <c:pt idx="30">
                  <c:v>0.49180000000000013</c:v>
                </c:pt>
                <c:pt idx="31">
                  <c:v>0.51270000000000004</c:v>
                </c:pt>
                <c:pt idx="32">
                  <c:v>0.58265000000000011</c:v>
                </c:pt>
                <c:pt idx="33">
                  <c:v>0.62823750000000012</c:v>
                </c:pt>
                <c:pt idx="34">
                  <c:v>0.6731250000000002</c:v>
                </c:pt>
                <c:pt idx="35">
                  <c:v>0.72570000000000001</c:v>
                </c:pt>
                <c:pt idx="36">
                  <c:v>0.72760000000000002</c:v>
                </c:pt>
                <c:pt idx="37">
                  <c:v>0.75895000000000012</c:v>
                </c:pt>
                <c:pt idx="38">
                  <c:v>0.82650000000000001</c:v>
                </c:pt>
                <c:pt idx="39">
                  <c:v>0.86385000000000012</c:v>
                </c:pt>
                <c:pt idx="40">
                  <c:v>0.86575000000000013</c:v>
                </c:pt>
                <c:pt idx="41">
                  <c:v>0.9638000000000001</c:v>
                </c:pt>
                <c:pt idx="42">
                  <c:v>0.97365000000000013</c:v>
                </c:pt>
                <c:pt idx="43">
                  <c:v>0.98520000000000008</c:v>
                </c:pt>
                <c:pt idx="44">
                  <c:v>0.98615000000000008</c:v>
                </c:pt>
                <c:pt idx="45">
                  <c:v>0.9981000000000001</c:v>
                </c:pt>
                <c:pt idx="46">
                  <c:v>0.9990500000000001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E-4194-BDF5-97AFEE554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75792"/>
        <c:axId val="563976448"/>
      </c:lineChart>
      <c:dateAx>
        <c:axId val="499207808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08136"/>
        <c:crosses val="autoZero"/>
        <c:auto val="1"/>
        <c:lblOffset val="100"/>
        <c:baseTimeUnit val="months"/>
      </c:dateAx>
      <c:valAx>
        <c:axId val="4992081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07808"/>
        <c:crosses val="autoZero"/>
        <c:crossBetween val="between"/>
      </c:valAx>
      <c:valAx>
        <c:axId val="563976448"/>
        <c:scaling>
          <c:orientation val="minMax"/>
          <c:max val="1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975792"/>
        <c:crosses val="max"/>
        <c:crossBetween val="between"/>
      </c:valAx>
      <c:dateAx>
        <c:axId val="563975792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563976448"/>
        <c:crosses val="autoZero"/>
        <c:auto val="1"/>
        <c:lblOffset val="100"/>
        <c:baseTimeUnit val="months"/>
        <c:majorUnit val="1"/>
        <c:minorUnit val="1"/>
      </c:date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840075910107621"/>
          <c:y val="8.0342878130270592E-2"/>
          <c:w val="0.67577233081092769"/>
          <c:h val="4.2448364148963497E-2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1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4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Curva de Progresso Físico de Engenharia - Projeto </a:t>
            </a:r>
            <a:endParaRPr lang="pt-BR" sz="11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6799475950529348"/>
          <c:y val="2.487570057857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917309698940483"/>
          <c:y val="0.1405612353624362"/>
          <c:w val="0.91158305943597628"/>
          <c:h val="0.488367865020085"/>
        </c:manualLayout>
      </c:layout>
      <c:barChart>
        <c:barDir val="col"/>
        <c:grouping val="clustered"/>
        <c:varyColors val="0"/>
        <c:ser>
          <c:idx val="0"/>
          <c:order val="0"/>
          <c:tx>
            <c:v>Avanço Período - Basel.</c:v>
          </c:tx>
          <c:spPr>
            <a:solidFill>
              <a:srgbClr val="512D6D"/>
            </a:solidFill>
            <a:ln w="12700" cap="flat" cmpd="sng" algn="ctr">
              <a:solidFill>
                <a:srgbClr val="512D6D"/>
              </a:solidFill>
              <a:prstDash val="solid"/>
              <a:miter lim="800000"/>
            </a:ln>
            <a:effectLst/>
          </c:spPr>
          <c:invertIfNegative val="0"/>
          <c:cat>
            <c:numRef>
              <c:f>'EAP '!$Q$3:$BL$3</c:f>
              <c:numCache>
                <c:formatCode>[$-416]mmm\-yy;@</c:formatCode>
                <c:ptCount val="48"/>
                <c:pt idx="0">
                  <c:v>44586</c:v>
                </c:pt>
                <c:pt idx="1">
                  <c:v>44617</c:v>
                </c:pt>
                <c:pt idx="2">
                  <c:v>44645</c:v>
                </c:pt>
                <c:pt idx="3">
                  <c:v>44676</c:v>
                </c:pt>
                <c:pt idx="4">
                  <c:v>44706</c:v>
                </c:pt>
                <c:pt idx="5">
                  <c:v>44737</c:v>
                </c:pt>
                <c:pt idx="6">
                  <c:v>44767</c:v>
                </c:pt>
                <c:pt idx="7">
                  <c:v>44798</c:v>
                </c:pt>
                <c:pt idx="8">
                  <c:v>44829</c:v>
                </c:pt>
                <c:pt idx="9">
                  <c:v>44859</c:v>
                </c:pt>
                <c:pt idx="10">
                  <c:v>44890</c:v>
                </c:pt>
                <c:pt idx="11">
                  <c:v>44920</c:v>
                </c:pt>
                <c:pt idx="12">
                  <c:v>44951</c:v>
                </c:pt>
                <c:pt idx="13">
                  <c:v>44982</c:v>
                </c:pt>
                <c:pt idx="14">
                  <c:v>45010</c:v>
                </c:pt>
                <c:pt idx="15">
                  <c:v>45041</c:v>
                </c:pt>
                <c:pt idx="16">
                  <c:v>45071</c:v>
                </c:pt>
                <c:pt idx="17">
                  <c:v>45102</c:v>
                </c:pt>
                <c:pt idx="18">
                  <c:v>45132</c:v>
                </c:pt>
                <c:pt idx="19">
                  <c:v>45163</c:v>
                </c:pt>
                <c:pt idx="20">
                  <c:v>45194</c:v>
                </c:pt>
                <c:pt idx="21">
                  <c:v>45224</c:v>
                </c:pt>
                <c:pt idx="22">
                  <c:v>45255</c:v>
                </c:pt>
                <c:pt idx="23">
                  <c:v>45285</c:v>
                </c:pt>
                <c:pt idx="24">
                  <c:v>45316</c:v>
                </c:pt>
                <c:pt idx="25">
                  <c:v>45347</c:v>
                </c:pt>
                <c:pt idx="26">
                  <c:v>45376</c:v>
                </c:pt>
                <c:pt idx="27">
                  <c:v>45407</c:v>
                </c:pt>
                <c:pt idx="28">
                  <c:v>45437</c:v>
                </c:pt>
                <c:pt idx="29">
                  <c:v>45468</c:v>
                </c:pt>
                <c:pt idx="30">
                  <c:v>45498</c:v>
                </c:pt>
                <c:pt idx="31">
                  <c:v>45529</c:v>
                </c:pt>
                <c:pt idx="32">
                  <c:v>45560</c:v>
                </c:pt>
                <c:pt idx="33">
                  <c:v>45590</c:v>
                </c:pt>
                <c:pt idx="34">
                  <c:v>45621</c:v>
                </c:pt>
                <c:pt idx="35">
                  <c:v>45651</c:v>
                </c:pt>
                <c:pt idx="36">
                  <c:v>45682</c:v>
                </c:pt>
                <c:pt idx="37">
                  <c:v>45713</c:v>
                </c:pt>
                <c:pt idx="38">
                  <c:v>45741</c:v>
                </c:pt>
                <c:pt idx="39">
                  <c:v>45772</c:v>
                </c:pt>
                <c:pt idx="40">
                  <c:v>45802</c:v>
                </c:pt>
                <c:pt idx="41">
                  <c:v>45833</c:v>
                </c:pt>
                <c:pt idx="42">
                  <c:v>45863</c:v>
                </c:pt>
                <c:pt idx="43">
                  <c:v>45894</c:v>
                </c:pt>
                <c:pt idx="44">
                  <c:v>45925</c:v>
                </c:pt>
                <c:pt idx="45">
                  <c:v>45955</c:v>
                </c:pt>
                <c:pt idx="46">
                  <c:v>45986</c:v>
                </c:pt>
                <c:pt idx="47">
                  <c:v>46016</c:v>
                </c:pt>
              </c:numCache>
            </c:numRef>
          </c:cat>
          <c:val>
            <c:numRef>
              <c:f>'EAP '!$Q$9:$BL$9</c:f>
              <c:numCache>
                <c:formatCode>0%</c:formatCode>
                <c:ptCount val="48"/>
                <c:pt idx="0">
                  <c:v>9.4999999999999998E-3</c:v>
                </c:pt>
                <c:pt idx="1">
                  <c:v>9.4999999999999998E-3</c:v>
                </c:pt>
                <c:pt idx="2">
                  <c:v>9.499999999999998E-3</c:v>
                </c:pt>
                <c:pt idx="3">
                  <c:v>9.5000000000000015E-3</c:v>
                </c:pt>
                <c:pt idx="4">
                  <c:v>9.5000000000000015E-3</c:v>
                </c:pt>
                <c:pt idx="5">
                  <c:v>1.9000000000000003E-2</c:v>
                </c:pt>
                <c:pt idx="6">
                  <c:v>1.8999999999999989E-2</c:v>
                </c:pt>
                <c:pt idx="7">
                  <c:v>1.9000000000000003E-2</c:v>
                </c:pt>
                <c:pt idx="8">
                  <c:v>1.9000000000000003E-2</c:v>
                </c:pt>
                <c:pt idx="9">
                  <c:v>3.8000000000000006E-2</c:v>
                </c:pt>
                <c:pt idx="10">
                  <c:v>4.7499999999999987E-2</c:v>
                </c:pt>
                <c:pt idx="11">
                  <c:v>2.8499999999999998E-2</c:v>
                </c:pt>
                <c:pt idx="12">
                  <c:v>2.8500000000000025E-2</c:v>
                </c:pt>
                <c:pt idx="13">
                  <c:v>2.849999999999997E-2</c:v>
                </c:pt>
                <c:pt idx="14">
                  <c:v>3.7999999999999978E-2</c:v>
                </c:pt>
                <c:pt idx="15">
                  <c:v>3.8000000000000034E-2</c:v>
                </c:pt>
                <c:pt idx="16">
                  <c:v>2.849999999999997E-2</c:v>
                </c:pt>
                <c:pt idx="17">
                  <c:v>1.9000000000000017E-2</c:v>
                </c:pt>
                <c:pt idx="18">
                  <c:v>2.849999999999997E-2</c:v>
                </c:pt>
                <c:pt idx="19">
                  <c:v>1.9000000000000017E-2</c:v>
                </c:pt>
                <c:pt idx="20">
                  <c:v>2.8500000000000025E-2</c:v>
                </c:pt>
                <c:pt idx="21">
                  <c:v>2.849999999999997E-2</c:v>
                </c:pt>
                <c:pt idx="22">
                  <c:v>4.7499999999999987E-2</c:v>
                </c:pt>
                <c:pt idx="23">
                  <c:v>1.9000000000000017E-2</c:v>
                </c:pt>
                <c:pt idx="24">
                  <c:v>1.9000000000000017E-2</c:v>
                </c:pt>
                <c:pt idx="25">
                  <c:v>1.9000000000000017E-2</c:v>
                </c:pt>
                <c:pt idx="26">
                  <c:v>1.9000000000000017E-2</c:v>
                </c:pt>
                <c:pt idx="27">
                  <c:v>9.4999999999999529E-3</c:v>
                </c:pt>
                <c:pt idx="28">
                  <c:v>9.4999999999999529E-3</c:v>
                </c:pt>
                <c:pt idx="29">
                  <c:v>1.9000000000000017E-2</c:v>
                </c:pt>
                <c:pt idx="30">
                  <c:v>1.9000000000000017E-2</c:v>
                </c:pt>
                <c:pt idx="31">
                  <c:v>1.9000000000000017E-2</c:v>
                </c:pt>
                <c:pt idx="32">
                  <c:v>9.4999999999999529E-3</c:v>
                </c:pt>
                <c:pt idx="33">
                  <c:v>1.9000000000000017E-2</c:v>
                </c:pt>
                <c:pt idx="34">
                  <c:v>1.9000000000000017E-2</c:v>
                </c:pt>
                <c:pt idx="35">
                  <c:v>9.4999999999999529E-3</c:v>
                </c:pt>
                <c:pt idx="36">
                  <c:v>1.9000000000000017E-2</c:v>
                </c:pt>
                <c:pt idx="37">
                  <c:v>9.5000000000000639E-3</c:v>
                </c:pt>
                <c:pt idx="38">
                  <c:v>9.4999999999999529E-3</c:v>
                </c:pt>
                <c:pt idx="39">
                  <c:v>9.5000000000000639E-3</c:v>
                </c:pt>
                <c:pt idx="40">
                  <c:v>1.8999999999999906E-2</c:v>
                </c:pt>
                <c:pt idx="41">
                  <c:v>2.8500000000000081E-2</c:v>
                </c:pt>
                <c:pt idx="42">
                  <c:v>2.849999999999997E-2</c:v>
                </c:pt>
                <c:pt idx="43">
                  <c:v>9.4999999999999529E-3</c:v>
                </c:pt>
                <c:pt idx="44">
                  <c:v>9.5000000000000639E-3</c:v>
                </c:pt>
                <c:pt idx="45">
                  <c:v>5.9499999999999997E-2</c:v>
                </c:pt>
                <c:pt idx="46">
                  <c:v>9.5000000000000639E-3</c:v>
                </c:pt>
                <c:pt idx="47">
                  <c:v>9.4999999999999529E-3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96-4DAC-9F3B-CB951F3A2DF9}"/>
            </c:ext>
          </c:extLst>
        </c:ser>
        <c:ser>
          <c:idx val="3"/>
          <c:order val="1"/>
          <c:tx>
            <c:v>Avanço Período - Real.</c:v>
          </c:tx>
          <c:spPr>
            <a:solidFill>
              <a:schemeClr val="accent2"/>
            </a:solidFill>
            <a:ln w="1270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invertIfNegative val="0"/>
          <c:cat>
            <c:numRef>
              <c:f>'EAP '!$Q$3:$BL$3</c:f>
              <c:numCache>
                <c:formatCode>[$-416]mmm\-yy;@</c:formatCode>
                <c:ptCount val="48"/>
                <c:pt idx="0">
                  <c:v>44586</c:v>
                </c:pt>
                <c:pt idx="1">
                  <c:v>44617</c:v>
                </c:pt>
                <c:pt idx="2">
                  <c:v>44645</c:v>
                </c:pt>
                <c:pt idx="3">
                  <c:v>44676</c:v>
                </c:pt>
                <c:pt idx="4">
                  <c:v>44706</c:v>
                </c:pt>
                <c:pt idx="5">
                  <c:v>44737</c:v>
                </c:pt>
                <c:pt idx="6">
                  <c:v>44767</c:v>
                </c:pt>
                <c:pt idx="7">
                  <c:v>44798</c:v>
                </c:pt>
                <c:pt idx="8">
                  <c:v>44829</c:v>
                </c:pt>
                <c:pt idx="9">
                  <c:v>44859</c:v>
                </c:pt>
                <c:pt idx="10">
                  <c:v>44890</c:v>
                </c:pt>
                <c:pt idx="11">
                  <c:v>44920</c:v>
                </c:pt>
                <c:pt idx="12">
                  <c:v>44951</c:v>
                </c:pt>
                <c:pt idx="13">
                  <c:v>44982</c:v>
                </c:pt>
                <c:pt idx="14">
                  <c:v>45010</c:v>
                </c:pt>
                <c:pt idx="15">
                  <c:v>45041</c:v>
                </c:pt>
                <c:pt idx="16">
                  <c:v>45071</c:v>
                </c:pt>
                <c:pt idx="17">
                  <c:v>45102</c:v>
                </c:pt>
                <c:pt idx="18">
                  <c:v>45132</c:v>
                </c:pt>
                <c:pt idx="19">
                  <c:v>45163</c:v>
                </c:pt>
                <c:pt idx="20">
                  <c:v>45194</c:v>
                </c:pt>
                <c:pt idx="21">
                  <c:v>45224</c:v>
                </c:pt>
                <c:pt idx="22">
                  <c:v>45255</c:v>
                </c:pt>
                <c:pt idx="23">
                  <c:v>45285</c:v>
                </c:pt>
                <c:pt idx="24">
                  <c:v>45316</c:v>
                </c:pt>
                <c:pt idx="25">
                  <c:v>45347</c:v>
                </c:pt>
                <c:pt idx="26">
                  <c:v>45376</c:v>
                </c:pt>
                <c:pt idx="27">
                  <c:v>45407</c:v>
                </c:pt>
                <c:pt idx="28">
                  <c:v>45437</c:v>
                </c:pt>
                <c:pt idx="29">
                  <c:v>45468</c:v>
                </c:pt>
                <c:pt idx="30">
                  <c:v>45498</c:v>
                </c:pt>
                <c:pt idx="31">
                  <c:v>45529</c:v>
                </c:pt>
                <c:pt idx="32">
                  <c:v>45560</c:v>
                </c:pt>
                <c:pt idx="33">
                  <c:v>45590</c:v>
                </c:pt>
                <c:pt idx="34">
                  <c:v>45621</c:v>
                </c:pt>
                <c:pt idx="35">
                  <c:v>45651</c:v>
                </c:pt>
                <c:pt idx="36">
                  <c:v>45682</c:v>
                </c:pt>
                <c:pt idx="37">
                  <c:v>45713</c:v>
                </c:pt>
                <c:pt idx="38">
                  <c:v>45741</c:v>
                </c:pt>
                <c:pt idx="39">
                  <c:v>45772</c:v>
                </c:pt>
                <c:pt idx="40">
                  <c:v>45802</c:v>
                </c:pt>
                <c:pt idx="41">
                  <c:v>45833</c:v>
                </c:pt>
                <c:pt idx="42">
                  <c:v>45863</c:v>
                </c:pt>
                <c:pt idx="43">
                  <c:v>45894</c:v>
                </c:pt>
                <c:pt idx="44">
                  <c:v>45925</c:v>
                </c:pt>
                <c:pt idx="45">
                  <c:v>45955</c:v>
                </c:pt>
                <c:pt idx="46">
                  <c:v>45986</c:v>
                </c:pt>
                <c:pt idx="47">
                  <c:v>46016</c:v>
                </c:pt>
              </c:numCache>
            </c:numRef>
          </c:cat>
          <c:val>
            <c:numRef>
              <c:f>'EAP '!$Q$13:$BL$13</c:f>
              <c:numCache>
                <c:formatCode>0%</c:formatCode>
                <c:ptCount val="48"/>
                <c:pt idx="0">
                  <c:v>9.4999999999999998E-3</c:v>
                </c:pt>
                <c:pt idx="1">
                  <c:v>9.4999999999999998E-3</c:v>
                </c:pt>
                <c:pt idx="2">
                  <c:v>9.499999999999998E-3</c:v>
                </c:pt>
                <c:pt idx="3">
                  <c:v>9.5000000000000015E-3</c:v>
                </c:pt>
                <c:pt idx="4">
                  <c:v>9.5000000000000015E-3</c:v>
                </c:pt>
                <c:pt idx="5">
                  <c:v>1.9000000000000003E-2</c:v>
                </c:pt>
                <c:pt idx="6">
                  <c:v>1.8999999999999989E-2</c:v>
                </c:pt>
                <c:pt idx="7">
                  <c:v>1.9000000000000003E-2</c:v>
                </c:pt>
                <c:pt idx="8">
                  <c:v>1.9000000000000003E-2</c:v>
                </c:pt>
                <c:pt idx="9">
                  <c:v>3.8000000000000006E-2</c:v>
                </c:pt>
                <c:pt idx="10">
                  <c:v>4.7499999999999987E-2</c:v>
                </c:pt>
                <c:pt idx="11">
                  <c:v>2.8499999999999998E-2</c:v>
                </c:pt>
                <c:pt idx="12">
                  <c:v>2.8500000000000025E-2</c:v>
                </c:pt>
                <c:pt idx="13">
                  <c:v>2.849999999999997E-2</c:v>
                </c:pt>
                <c:pt idx="14">
                  <c:v>3.7999999999999978E-2</c:v>
                </c:pt>
                <c:pt idx="15">
                  <c:v>3.8000000000000034E-2</c:v>
                </c:pt>
                <c:pt idx="16">
                  <c:v>2.849999999999997E-2</c:v>
                </c:pt>
                <c:pt idx="17">
                  <c:v>1.9000000000000017E-2</c:v>
                </c:pt>
                <c:pt idx="18">
                  <c:v>2.849999999999997E-2</c:v>
                </c:pt>
                <c:pt idx="19">
                  <c:v>1.9000000000000017E-2</c:v>
                </c:pt>
                <c:pt idx="20">
                  <c:v>2.8500000000000025E-2</c:v>
                </c:pt>
                <c:pt idx="21">
                  <c:v>2.849999999999997E-2</c:v>
                </c:pt>
                <c:pt idx="22">
                  <c:v>4.7499999999999987E-2</c:v>
                </c:pt>
                <c:pt idx="23">
                  <c:v>1.9000000000000017E-2</c:v>
                </c:pt>
                <c:pt idx="24">
                  <c:v>1.9000000000000017E-2</c:v>
                </c:pt>
                <c:pt idx="25">
                  <c:v>1.9000000000000017E-2</c:v>
                </c:pt>
                <c:pt idx="26">
                  <c:v>1.9000000000000017E-2</c:v>
                </c:pt>
                <c:pt idx="27">
                  <c:v>9.4999999999999529E-3</c:v>
                </c:pt>
                <c:pt idx="28">
                  <c:v>9.4999999999999529E-3</c:v>
                </c:pt>
                <c:pt idx="29">
                  <c:v>1.9000000000000017E-2</c:v>
                </c:pt>
                <c:pt idx="30">
                  <c:v>1.9000000000000017E-2</c:v>
                </c:pt>
                <c:pt idx="31">
                  <c:v>1.9000000000000017E-2</c:v>
                </c:pt>
                <c:pt idx="32">
                  <c:v>9.4999999999999529E-3</c:v>
                </c:pt>
                <c:pt idx="33">
                  <c:v>1.9000000000000017E-2</c:v>
                </c:pt>
                <c:pt idx="34">
                  <c:v>1.9000000000000017E-2</c:v>
                </c:pt>
                <c:pt idx="35">
                  <c:v>9.4999999999999529E-3</c:v>
                </c:pt>
                <c:pt idx="36">
                  <c:v>1.9000000000000017E-2</c:v>
                </c:pt>
                <c:pt idx="37">
                  <c:v>9.5000000000000639E-3</c:v>
                </c:pt>
                <c:pt idx="38">
                  <c:v>9.4999999999999529E-3</c:v>
                </c:pt>
                <c:pt idx="39">
                  <c:v>9.5000000000000639E-3</c:v>
                </c:pt>
                <c:pt idx="40">
                  <c:v>1.8999999999999906E-2</c:v>
                </c:pt>
                <c:pt idx="41">
                  <c:v>2.8500000000000081E-2</c:v>
                </c:pt>
                <c:pt idx="42">
                  <c:v>2.849999999999997E-2</c:v>
                </c:pt>
                <c:pt idx="43">
                  <c:v>9.4999999999999529E-3</c:v>
                </c:pt>
                <c:pt idx="44">
                  <c:v>9.5000000000000639E-3</c:v>
                </c:pt>
                <c:pt idx="45">
                  <c:v>5.9499999999999997E-2</c:v>
                </c:pt>
                <c:pt idx="46">
                  <c:v>9.5000000000000639E-3</c:v>
                </c:pt>
                <c:pt idx="47">
                  <c:v>9.4999999999999529E-3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96-4DAC-9F3B-CB951F3A2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207808"/>
        <c:axId val="499208136"/>
      </c:barChart>
      <c:lineChart>
        <c:grouping val="standard"/>
        <c:varyColors val="0"/>
        <c:ser>
          <c:idx val="4"/>
          <c:order val="2"/>
          <c:tx>
            <c:v>Avanço Acum. - Basel.</c:v>
          </c:tx>
          <c:spPr>
            <a:ln w="15875" cap="rnd">
              <a:solidFill>
                <a:srgbClr val="512D6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12D6D"/>
              </a:solidFill>
              <a:ln w="9525" cap="flat" cmpd="sng" algn="ctr">
                <a:solidFill>
                  <a:srgbClr val="512D6D"/>
                </a:solidFill>
                <a:round/>
              </a:ln>
              <a:effectLst/>
            </c:spPr>
          </c:marker>
          <c:cat>
            <c:numRef>
              <c:f>'EAP '!$Q$3:$BL$3</c:f>
              <c:numCache>
                <c:formatCode>[$-416]mmm\-yy;@</c:formatCode>
                <c:ptCount val="48"/>
                <c:pt idx="0">
                  <c:v>44586</c:v>
                </c:pt>
                <c:pt idx="1">
                  <c:v>44617</c:v>
                </c:pt>
                <c:pt idx="2">
                  <c:v>44645</c:v>
                </c:pt>
                <c:pt idx="3">
                  <c:v>44676</c:v>
                </c:pt>
                <c:pt idx="4">
                  <c:v>44706</c:v>
                </c:pt>
                <c:pt idx="5">
                  <c:v>44737</c:v>
                </c:pt>
                <c:pt idx="6">
                  <c:v>44767</c:v>
                </c:pt>
                <c:pt idx="7">
                  <c:v>44798</c:v>
                </c:pt>
                <c:pt idx="8">
                  <c:v>44829</c:v>
                </c:pt>
                <c:pt idx="9">
                  <c:v>44859</c:v>
                </c:pt>
                <c:pt idx="10">
                  <c:v>44890</c:v>
                </c:pt>
                <c:pt idx="11">
                  <c:v>44920</c:v>
                </c:pt>
                <c:pt idx="12">
                  <c:v>44951</c:v>
                </c:pt>
                <c:pt idx="13">
                  <c:v>44982</c:v>
                </c:pt>
                <c:pt idx="14">
                  <c:v>45010</c:v>
                </c:pt>
                <c:pt idx="15">
                  <c:v>45041</c:v>
                </c:pt>
                <c:pt idx="16">
                  <c:v>45071</c:v>
                </c:pt>
                <c:pt idx="17">
                  <c:v>45102</c:v>
                </c:pt>
                <c:pt idx="18">
                  <c:v>45132</c:v>
                </c:pt>
                <c:pt idx="19">
                  <c:v>45163</c:v>
                </c:pt>
                <c:pt idx="20">
                  <c:v>45194</c:v>
                </c:pt>
                <c:pt idx="21">
                  <c:v>45224</c:v>
                </c:pt>
                <c:pt idx="22">
                  <c:v>45255</c:v>
                </c:pt>
                <c:pt idx="23">
                  <c:v>45285</c:v>
                </c:pt>
                <c:pt idx="24">
                  <c:v>45316</c:v>
                </c:pt>
                <c:pt idx="25">
                  <c:v>45347</c:v>
                </c:pt>
                <c:pt idx="26">
                  <c:v>45376</c:v>
                </c:pt>
                <c:pt idx="27">
                  <c:v>45407</c:v>
                </c:pt>
                <c:pt idx="28">
                  <c:v>45437</c:v>
                </c:pt>
                <c:pt idx="29">
                  <c:v>45468</c:v>
                </c:pt>
                <c:pt idx="30">
                  <c:v>45498</c:v>
                </c:pt>
                <c:pt idx="31">
                  <c:v>45529</c:v>
                </c:pt>
                <c:pt idx="32">
                  <c:v>45560</c:v>
                </c:pt>
                <c:pt idx="33">
                  <c:v>45590</c:v>
                </c:pt>
                <c:pt idx="34">
                  <c:v>45621</c:v>
                </c:pt>
                <c:pt idx="35">
                  <c:v>45651</c:v>
                </c:pt>
                <c:pt idx="36">
                  <c:v>45682</c:v>
                </c:pt>
                <c:pt idx="37">
                  <c:v>45713</c:v>
                </c:pt>
                <c:pt idx="38">
                  <c:v>45741</c:v>
                </c:pt>
                <c:pt idx="39">
                  <c:v>45772</c:v>
                </c:pt>
                <c:pt idx="40">
                  <c:v>45802</c:v>
                </c:pt>
                <c:pt idx="41">
                  <c:v>45833</c:v>
                </c:pt>
                <c:pt idx="42">
                  <c:v>45863</c:v>
                </c:pt>
                <c:pt idx="43">
                  <c:v>45894</c:v>
                </c:pt>
                <c:pt idx="44">
                  <c:v>45925</c:v>
                </c:pt>
                <c:pt idx="45">
                  <c:v>45955</c:v>
                </c:pt>
                <c:pt idx="46">
                  <c:v>45986</c:v>
                </c:pt>
                <c:pt idx="47">
                  <c:v>46016</c:v>
                </c:pt>
              </c:numCache>
            </c:numRef>
          </c:cat>
          <c:val>
            <c:numRef>
              <c:f>'EAP '!$Q$10:$BL$10</c:f>
              <c:numCache>
                <c:formatCode>0%</c:formatCode>
                <c:ptCount val="48"/>
                <c:pt idx="0">
                  <c:v>9.4999999999999998E-3</c:v>
                </c:pt>
                <c:pt idx="1">
                  <c:v>1.9E-2</c:v>
                </c:pt>
                <c:pt idx="2">
                  <c:v>2.8499999999999998E-2</c:v>
                </c:pt>
                <c:pt idx="3">
                  <c:v>3.7999999999999999E-2</c:v>
                </c:pt>
                <c:pt idx="4">
                  <c:v>4.7500000000000001E-2</c:v>
                </c:pt>
                <c:pt idx="5">
                  <c:v>6.6500000000000004E-2</c:v>
                </c:pt>
                <c:pt idx="6">
                  <c:v>8.5499999999999993E-2</c:v>
                </c:pt>
                <c:pt idx="7">
                  <c:v>0.1045</c:v>
                </c:pt>
                <c:pt idx="8">
                  <c:v>0.1235</c:v>
                </c:pt>
                <c:pt idx="9">
                  <c:v>0.1615</c:v>
                </c:pt>
                <c:pt idx="10">
                  <c:v>0.20899999999999999</c:v>
                </c:pt>
                <c:pt idx="11">
                  <c:v>0.23749999999999999</c:v>
                </c:pt>
                <c:pt idx="12">
                  <c:v>0.26600000000000001</c:v>
                </c:pt>
                <c:pt idx="13">
                  <c:v>0.29449999999999998</c:v>
                </c:pt>
                <c:pt idx="14">
                  <c:v>0.33249999999999996</c:v>
                </c:pt>
                <c:pt idx="15">
                  <c:v>0.3705</c:v>
                </c:pt>
                <c:pt idx="16">
                  <c:v>0.39899999999999997</c:v>
                </c:pt>
                <c:pt idx="17">
                  <c:v>0.41799999999999998</c:v>
                </c:pt>
                <c:pt idx="18">
                  <c:v>0.44649999999999995</c:v>
                </c:pt>
                <c:pt idx="19">
                  <c:v>0.46549999999999997</c:v>
                </c:pt>
                <c:pt idx="20">
                  <c:v>0.49399999999999999</c:v>
                </c:pt>
                <c:pt idx="21">
                  <c:v>0.52249999999999996</c:v>
                </c:pt>
                <c:pt idx="22">
                  <c:v>0.56999999999999995</c:v>
                </c:pt>
                <c:pt idx="23">
                  <c:v>0.58899999999999997</c:v>
                </c:pt>
                <c:pt idx="24">
                  <c:v>0.60799999999999998</c:v>
                </c:pt>
                <c:pt idx="25">
                  <c:v>0.627</c:v>
                </c:pt>
                <c:pt idx="26">
                  <c:v>0.64600000000000002</c:v>
                </c:pt>
                <c:pt idx="27">
                  <c:v>0.65549999999999997</c:v>
                </c:pt>
                <c:pt idx="28">
                  <c:v>0.66499999999999992</c:v>
                </c:pt>
                <c:pt idx="29">
                  <c:v>0.68399999999999994</c:v>
                </c:pt>
                <c:pt idx="30">
                  <c:v>0.70299999999999996</c:v>
                </c:pt>
                <c:pt idx="31">
                  <c:v>0.72199999999999998</c:v>
                </c:pt>
                <c:pt idx="32">
                  <c:v>0.73149999999999993</c:v>
                </c:pt>
                <c:pt idx="33">
                  <c:v>0.75049999999999994</c:v>
                </c:pt>
                <c:pt idx="34">
                  <c:v>0.76949999999999996</c:v>
                </c:pt>
                <c:pt idx="35">
                  <c:v>0.77899999999999991</c:v>
                </c:pt>
                <c:pt idx="36">
                  <c:v>0.79799999999999993</c:v>
                </c:pt>
                <c:pt idx="37">
                  <c:v>0.8075</c:v>
                </c:pt>
                <c:pt idx="38">
                  <c:v>0.81699999999999995</c:v>
                </c:pt>
                <c:pt idx="39">
                  <c:v>0.82650000000000001</c:v>
                </c:pt>
                <c:pt idx="40">
                  <c:v>0.84549999999999992</c:v>
                </c:pt>
                <c:pt idx="41">
                  <c:v>0.874</c:v>
                </c:pt>
                <c:pt idx="42">
                  <c:v>0.90249999999999997</c:v>
                </c:pt>
                <c:pt idx="43">
                  <c:v>0.91199999999999992</c:v>
                </c:pt>
                <c:pt idx="44">
                  <c:v>0.92149999999999999</c:v>
                </c:pt>
                <c:pt idx="45">
                  <c:v>0.98099999999999998</c:v>
                </c:pt>
                <c:pt idx="46">
                  <c:v>0.99050000000000005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96-4DAC-9F3B-CB951F3A2DF9}"/>
            </c:ext>
          </c:extLst>
        </c:ser>
        <c:ser>
          <c:idx val="2"/>
          <c:order val="3"/>
          <c:tx>
            <c:v>Avanço Acum. - Real.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'EAP '!$Q$3:$BL$3</c:f>
              <c:numCache>
                <c:formatCode>[$-416]mmm\-yy;@</c:formatCode>
                <c:ptCount val="48"/>
                <c:pt idx="0">
                  <c:v>44586</c:v>
                </c:pt>
                <c:pt idx="1">
                  <c:v>44617</c:v>
                </c:pt>
                <c:pt idx="2">
                  <c:v>44645</c:v>
                </c:pt>
                <c:pt idx="3">
                  <c:v>44676</c:v>
                </c:pt>
                <c:pt idx="4">
                  <c:v>44706</c:v>
                </c:pt>
                <c:pt idx="5">
                  <c:v>44737</c:v>
                </c:pt>
                <c:pt idx="6">
                  <c:v>44767</c:v>
                </c:pt>
                <c:pt idx="7">
                  <c:v>44798</c:v>
                </c:pt>
                <c:pt idx="8">
                  <c:v>44829</c:v>
                </c:pt>
                <c:pt idx="9">
                  <c:v>44859</c:v>
                </c:pt>
                <c:pt idx="10">
                  <c:v>44890</c:v>
                </c:pt>
                <c:pt idx="11">
                  <c:v>44920</c:v>
                </c:pt>
                <c:pt idx="12">
                  <c:v>44951</c:v>
                </c:pt>
                <c:pt idx="13">
                  <c:v>44982</c:v>
                </c:pt>
                <c:pt idx="14">
                  <c:v>45010</c:v>
                </c:pt>
                <c:pt idx="15">
                  <c:v>45041</c:v>
                </c:pt>
                <c:pt idx="16">
                  <c:v>45071</c:v>
                </c:pt>
                <c:pt idx="17">
                  <c:v>45102</c:v>
                </c:pt>
                <c:pt idx="18">
                  <c:v>45132</c:v>
                </c:pt>
                <c:pt idx="19">
                  <c:v>45163</c:v>
                </c:pt>
                <c:pt idx="20">
                  <c:v>45194</c:v>
                </c:pt>
                <c:pt idx="21">
                  <c:v>45224</c:v>
                </c:pt>
                <c:pt idx="22">
                  <c:v>45255</c:v>
                </c:pt>
                <c:pt idx="23">
                  <c:v>45285</c:v>
                </c:pt>
                <c:pt idx="24">
                  <c:v>45316</c:v>
                </c:pt>
                <c:pt idx="25">
                  <c:v>45347</c:v>
                </c:pt>
                <c:pt idx="26">
                  <c:v>45376</c:v>
                </c:pt>
                <c:pt idx="27">
                  <c:v>45407</c:v>
                </c:pt>
                <c:pt idx="28">
                  <c:v>45437</c:v>
                </c:pt>
                <c:pt idx="29">
                  <c:v>45468</c:v>
                </c:pt>
                <c:pt idx="30">
                  <c:v>45498</c:v>
                </c:pt>
                <c:pt idx="31">
                  <c:v>45529</c:v>
                </c:pt>
                <c:pt idx="32">
                  <c:v>45560</c:v>
                </c:pt>
                <c:pt idx="33">
                  <c:v>45590</c:v>
                </c:pt>
                <c:pt idx="34">
                  <c:v>45621</c:v>
                </c:pt>
                <c:pt idx="35">
                  <c:v>45651</c:v>
                </c:pt>
                <c:pt idx="36">
                  <c:v>45682</c:v>
                </c:pt>
                <c:pt idx="37">
                  <c:v>45713</c:v>
                </c:pt>
                <c:pt idx="38">
                  <c:v>45741</c:v>
                </c:pt>
                <c:pt idx="39">
                  <c:v>45772</c:v>
                </c:pt>
                <c:pt idx="40">
                  <c:v>45802</c:v>
                </c:pt>
                <c:pt idx="41">
                  <c:v>45833</c:v>
                </c:pt>
                <c:pt idx="42">
                  <c:v>45863</c:v>
                </c:pt>
                <c:pt idx="43">
                  <c:v>45894</c:v>
                </c:pt>
                <c:pt idx="44">
                  <c:v>45925</c:v>
                </c:pt>
                <c:pt idx="45">
                  <c:v>45955</c:v>
                </c:pt>
                <c:pt idx="46">
                  <c:v>45986</c:v>
                </c:pt>
                <c:pt idx="47">
                  <c:v>46016</c:v>
                </c:pt>
              </c:numCache>
            </c:numRef>
          </c:cat>
          <c:val>
            <c:numRef>
              <c:f>'EAP '!$Q$11:$BL$11</c:f>
              <c:numCache>
                <c:formatCode>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96-4DAC-9F3B-CB951F3A2DF9}"/>
            </c:ext>
          </c:extLst>
        </c:ser>
        <c:ser>
          <c:idx val="1"/>
          <c:order val="4"/>
          <c:tx>
            <c:v>Forecast  Acum.</c:v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'EAP '!$Q$3:$BL$3</c:f>
              <c:numCache>
                <c:formatCode>[$-416]mmm\-yy;@</c:formatCode>
                <c:ptCount val="48"/>
                <c:pt idx="0">
                  <c:v>44586</c:v>
                </c:pt>
                <c:pt idx="1">
                  <c:v>44617</c:v>
                </c:pt>
                <c:pt idx="2">
                  <c:v>44645</c:v>
                </c:pt>
                <c:pt idx="3">
                  <c:v>44676</c:v>
                </c:pt>
                <c:pt idx="4">
                  <c:v>44706</c:v>
                </c:pt>
                <c:pt idx="5">
                  <c:v>44737</c:v>
                </c:pt>
                <c:pt idx="6">
                  <c:v>44767</c:v>
                </c:pt>
                <c:pt idx="7">
                  <c:v>44798</c:v>
                </c:pt>
                <c:pt idx="8">
                  <c:v>44829</c:v>
                </c:pt>
                <c:pt idx="9">
                  <c:v>44859</c:v>
                </c:pt>
                <c:pt idx="10">
                  <c:v>44890</c:v>
                </c:pt>
                <c:pt idx="11">
                  <c:v>44920</c:v>
                </c:pt>
                <c:pt idx="12">
                  <c:v>44951</c:v>
                </c:pt>
                <c:pt idx="13">
                  <c:v>44982</c:v>
                </c:pt>
                <c:pt idx="14">
                  <c:v>45010</c:v>
                </c:pt>
                <c:pt idx="15">
                  <c:v>45041</c:v>
                </c:pt>
                <c:pt idx="16">
                  <c:v>45071</c:v>
                </c:pt>
                <c:pt idx="17">
                  <c:v>45102</c:v>
                </c:pt>
                <c:pt idx="18">
                  <c:v>45132</c:v>
                </c:pt>
                <c:pt idx="19">
                  <c:v>45163</c:v>
                </c:pt>
                <c:pt idx="20">
                  <c:v>45194</c:v>
                </c:pt>
                <c:pt idx="21">
                  <c:v>45224</c:v>
                </c:pt>
                <c:pt idx="22">
                  <c:v>45255</c:v>
                </c:pt>
                <c:pt idx="23">
                  <c:v>45285</c:v>
                </c:pt>
                <c:pt idx="24">
                  <c:v>45316</c:v>
                </c:pt>
                <c:pt idx="25">
                  <c:v>45347</c:v>
                </c:pt>
                <c:pt idx="26">
                  <c:v>45376</c:v>
                </c:pt>
                <c:pt idx="27">
                  <c:v>45407</c:v>
                </c:pt>
                <c:pt idx="28">
                  <c:v>45437</c:v>
                </c:pt>
                <c:pt idx="29">
                  <c:v>45468</c:v>
                </c:pt>
                <c:pt idx="30">
                  <c:v>45498</c:v>
                </c:pt>
                <c:pt idx="31">
                  <c:v>45529</c:v>
                </c:pt>
                <c:pt idx="32">
                  <c:v>45560</c:v>
                </c:pt>
                <c:pt idx="33">
                  <c:v>45590</c:v>
                </c:pt>
                <c:pt idx="34">
                  <c:v>45621</c:v>
                </c:pt>
                <c:pt idx="35">
                  <c:v>45651</c:v>
                </c:pt>
                <c:pt idx="36">
                  <c:v>45682</c:v>
                </c:pt>
                <c:pt idx="37">
                  <c:v>45713</c:v>
                </c:pt>
                <c:pt idx="38">
                  <c:v>45741</c:v>
                </c:pt>
                <c:pt idx="39">
                  <c:v>45772</c:v>
                </c:pt>
                <c:pt idx="40">
                  <c:v>45802</c:v>
                </c:pt>
                <c:pt idx="41">
                  <c:v>45833</c:v>
                </c:pt>
                <c:pt idx="42">
                  <c:v>45863</c:v>
                </c:pt>
                <c:pt idx="43">
                  <c:v>45894</c:v>
                </c:pt>
                <c:pt idx="44">
                  <c:v>45925</c:v>
                </c:pt>
                <c:pt idx="45">
                  <c:v>45955</c:v>
                </c:pt>
                <c:pt idx="46">
                  <c:v>45986</c:v>
                </c:pt>
                <c:pt idx="47">
                  <c:v>46016</c:v>
                </c:pt>
              </c:numCache>
            </c:numRef>
          </c:cat>
          <c:val>
            <c:numRef>
              <c:f>'EAP '!$Q$12:$BL$12</c:f>
              <c:numCache>
                <c:formatCode>0%</c:formatCode>
                <c:ptCount val="48"/>
                <c:pt idx="0">
                  <c:v>9.4999999999999998E-3</c:v>
                </c:pt>
                <c:pt idx="1">
                  <c:v>1.9E-2</c:v>
                </c:pt>
                <c:pt idx="2">
                  <c:v>2.8499999999999998E-2</c:v>
                </c:pt>
                <c:pt idx="3">
                  <c:v>3.7999999999999999E-2</c:v>
                </c:pt>
                <c:pt idx="4">
                  <c:v>4.7500000000000001E-2</c:v>
                </c:pt>
                <c:pt idx="5">
                  <c:v>6.6500000000000004E-2</c:v>
                </c:pt>
                <c:pt idx="6">
                  <c:v>8.5499999999999993E-2</c:v>
                </c:pt>
                <c:pt idx="7">
                  <c:v>0.1045</c:v>
                </c:pt>
                <c:pt idx="8">
                  <c:v>0.1235</c:v>
                </c:pt>
                <c:pt idx="9">
                  <c:v>0.1615</c:v>
                </c:pt>
                <c:pt idx="10">
                  <c:v>0.20899999999999999</c:v>
                </c:pt>
                <c:pt idx="11">
                  <c:v>0.23749999999999999</c:v>
                </c:pt>
                <c:pt idx="12">
                  <c:v>0.26600000000000001</c:v>
                </c:pt>
                <c:pt idx="13">
                  <c:v>0.29449999999999998</c:v>
                </c:pt>
                <c:pt idx="14">
                  <c:v>0.33249999999999996</c:v>
                </c:pt>
                <c:pt idx="15">
                  <c:v>0.3705</c:v>
                </c:pt>
                <c:pt idx="16">
                  <c:v>0.39899999999999997</c:v>
                </c:pt>
                <c:pt idx="17">
                  <c:v>0.41799999999999998</c:v>
                </c:pt>
                <c:pt idx="18">
                  <c:v>0.44649999999999995</c:v>
                </c:pt>
                <c:pt idx="19">
                  <c:v>0.46549999999999997</c:v>
                </c:pt>
                <c:pt idx="20">
                  <c:v>0.49399999999999999</c:v>
                </c:pt>
                <c:pt idx="21">
                  <c:v>0.52249999999999996</c:v>
                </c:pt>
                <c:pt idx="22">
                  <c:v>0.56999999999999995</c:v>
                </c:pt>
                <c:pt idx="23">
                  <c:v>0.58899999999999997</c:v>
                </c:pt>
                <c:pt idx="24">
                  <c:v>0.60799999999999998</c:v>
                </c:pt>
                <c:pt idx="25">
                  <c:v>0.627</c:v>
                </c:pt>
                <c:pt idx="26">
                  <c:v>0.64600000000000002</c:v>
                </c:pt>
                <c:pt idx="27">
                  <c:v>0.65549999999999997</c:v>
                </c:pt>
                <c:pt idx="28">
                  <c:v>0.66499999999999992</c:v>
                </c:pt>
                <c:pt idx="29">
                  <c:v>0.68399999999999994</c:v>
                </c:pt>
                <c:pt idx="30">
                  <c:v>0.70299999999999996</c:v>
                </c:pt>
                <c:pt idx="31">
                  <c:v>0.72199999999999998</c:v>
                </c:pt>
                <c:pt idx="32">
                  <c:v>0.73149999999999993</c:v>
                </c:pt>
                <c:pt idx="33">
                  <c:v>0.75049999999999994</c:v>
                </c:pt>
                <c:pt idx="34">
                  <c:v>0.76949999999999996</c:v>
                </c:pt>
                <c:pt idx="35">
                  <c:v>0.77899999999999991</c:v>
                </c:pt>
                <c:pt idx="36">
                  <c:v>0.79799999999999993</c:v>
                </c:pt>
                <c:pt idx="37">
                  <c:v>0.8075</c:v>
                </c:pt>
                <c:pt idx="38">
                  <c:v>0.81699999999999995</c:v>
                </c:pt>
                <c:pt idx="39">
                  <c:v>0.82650000000000001</c:v>
                </c:pt>
                <c:pt idx="40">
                  <c:v>0.84549999999999992</c:v>
                </c:pt>
                <c:pt idx="41">
                  <c:v>0.874</c:v>
                </c:pt>
                <c:pt idx="42">
                  <c:v>0.90249999999999997</c:v>
                </c:pt>
                <c:pt idx="43">
                  <c:v>0.91199999999999992</c:v>
                </c:pt>
                <c:pt idx="44">
                  <c:v>0.92149999999999999</c:v>
                </c:pt>
                <c:pt idx="45">
                  <c:v>0.98099999999999998</c:v>
                </c:pt>
                <c:pt idx="46">
                  <c:v>0.99050000000000005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F-4C31-B19F-8EB6C166E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75792"/>
        <c:axId val="563976448"/>
      </c:lineChart>
      <c:dateAx>
        <c:axId val="499207808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08136"/>
        <c:crosses val="autoZero"/>
        <c:auto val="1"/>
        <c:lblOffset val="100"/>
        <c:baseTimeUnit val="months"/>
      </c:dateAx>
      <c:valAx>
        <c:axId val="499208136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07808"/>
        <c:crosses val="autoZero"/>
        <c:crossBetween val="between"/>
      </c:valAx>
      <c:valAx>
        <c:axId val="563976448"/>
        <c:scaling>
          <c:orientation val="minMax"/>
          <c:max val="1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975792"/>
        <c:crosses val="max"/>
        <c:crossBetween val="between"/>
      </c:valAx>
      <c:dateAx>
        <c:axId val="563975792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563976448"/>
        <c:crosses val="autoZero"/>
        <c:auto val="1"/>
        <c:lblOffset val="100"/>
        <c:baseTimeUnit val="months"/>
        <c:majorUnit val="1"/>
        <c:minorUnit val="1"/>
      </c:date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665905102698357"/>
          <c:y val="7.3833789730530314E-2"/>
          <c:w val="0.69617622941860069"/>
          <c:h val="3.9638962291291532E-2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1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4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Curva de Progresso Físico de Suprimentos - Projeto </a:t>
            </a:r>
            <a:endParaRPr lang="pt-BR" sz="11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2833189677893893"/>
          <c:y val="2.4875626762962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103112379564674"/>
          <c:y val="0.14513514996419544"/>
          <c:w val="0.91158305943597628"/>
          <c:h val="0.48747683957439686"/>
        </c:manualLayout>
      </c:layout>
      <c:barChart>
        <c:barDir val="col"/>
        <c:grouping val="clustered"/>
        <c:varyColors val="0"/>
        <c:ser>
          <c:idx val="0"/>
          <c:order val="0"/>
          <c:tx>
            <c:v>Avanço Período - Basel.</c:v>
          </c:tx>
          <c:spPr>
            <a:solidFill>
              <a:srgbClr val="512D6D"/>
            </a:solidFill>
            <a:ln w="9525" cap="flat" cmpd="sng" algn="ctr">
              <a:solidFill>
                <a:srgbClr val="512D6D"/>
              </a:solidFill>
              <a:round/>
            </a:ln>
            <a:effectLst/>
          </c:spPr>
          <c:invertIfNegative val="0"/>
          <c:cat>
            <c:numRef>
              <c:f>'EAP '!$Q$3:$BL$3</c:f>
              <c:numCache>
                <c:formatCode>[$-416]mmm\-yy;@</c:formatCode>
                <c:ptCount val="48"/>
                <c:pt idx="0">
                  <c:v>44586</c:v>
                </c:pt>
                <c:pt idx="1">
                  <c:v>44617</c:v>
                </c:pt>
                <c:pt idx="2">
                  <c:v>44645</c:v>
                </c:pt>
                <c:pt idx="3">
                  <c:v>44676</c:v>
                </c:pt>
                <c:pt idx="4">
                  <c:v>44706</c:v>
                </c:pt>
                <c:pt idx="5">
                  <c:v>44737</c:v>
                </c:pt>
                <c:pt idx="6">
                  <c:v>44767</c:v>
                </c:pt>
                <c:pt idx="7">
                  <c:v>44798</c:v>
                </c:pt>
                <c:pt idx="8">
                  <c:v>44829</c:v>
                </c:pt>
                <c:pt idx="9">
                  <c:v>44859</c:v>
                </c:pt>
                <c:pt idx="10">
                  <c:v>44890</c:v>
                </c:pt>
                <c:pt idx="11">
                  <c:v>44920</c:v>
                </c:pt>
                <c:pt idx="12">
                  <c:v>44951</c:v>
                </c:pt>
                <c:pt idx="13">
                  <c:v>44982</c:v>
                </c:pt>
                <c:pt idx="14">
                  <c:v>45010</c:v>
                </c:pt>
                <c:pt idx="15">
                  <c:v>45041</c:v>
                </c:pt>
                <c:pt idx="16">
                  <c:v>45071</c:v>
                </c:pt>
                <c:pt idx="17">
                  <c:v>45102</c:v>
                </c:pt>
                <c:pt idx="18">
                  <c:v>45132</c:v>
                </c:pt>
                <c:pt idx="19">
                  <c:v>45163</c:v>
                </c:pt>
                <c:pt idx="20">
                  <c:v>45194</c:v>
                </c:pt>
                <c:pt idx="21">
                  <c:v>45224</c:v>
                </c:pt>
                <c:pt idx="22">
                  <c:v>45255</c:v>
                </c:pt>
                <c:pt idx="23">
                  <c:v>45285</c:v>
                </c:pt>
                <c:pt idx="24">
                  <c:v>45316</c:v>
                </c:pt>
                <c:pt idx="25">
                  <c:v>45347</c:v>
                </c:pt>
                <c:pt idx="26">
                  <c:v>45376</c:v>
                </c:pt>
                <c:pt idx="27">
                  <c:v>45407</c:v>
                </c:pt>
                <c:pt idx="28">
                  <c:v>45437</c:v>
                </c:pt>
                <c:pt idx="29">
                  <c:v>45468</c:v>
                </c:pt>
                <c:pt idx="30">
                  <c:v>45498</c:v>
                </c:pt>
                <c:pt idx="31">
                  <c:v>45529</c:v>
                </c:pt>
                <c:pt idx="32">
                  <c:v>45560</c:v>
                </c:pt>
                <c:pt idx="33">
                  <c:v>45590</c:v>
                </c:pt>
                <c:pt idx="34">
                  <c:v>45621</c:v>
                </c:pt>
                <c:pt idx="35">
                  <c:v>45651</c:v>
                </c:pt>
                <c:pt idx="36">
                  <c:v>45682</c:v>
                </c:pt>
                <c:pt idx="37">
                  <c:v>45713</c:v>
                </c:pt>
                <c:pt idx="38">
                  <c:v>45741</c:v>
                </c:pt>
                <c:pt idx="39">
                  <c:v>45772</c:v>
                </c:pt>
                <c:pt idx="40">
                  <c:v>45802</c:v>
                </c:pt>
                <c:pt idx="41">
                  <c:v>45833</c:v>
                </c:pt>
                <c:pt idx="42">
                  <c:v>45863</c:v>
                </c:pt>
                <c:pt idx="43">
                  <c:v>45894</c:v>
                </c:pt>
                <c:pt idx="44">
                  <c:v>45925</c:v>
                </c:pt>
                <c:pt idx="45">
                  <c:v>45955</c:v>
                </c:pt>
                <c:pt idx="46">
                  <c:v>45986</c:v>
                </c:pt>
                <c:pt idx="47">
                  <c:v>46016</c:v>
                </c:pt>
              </c:numCache>
            </c:numRef>
          </c:cat>
          <c:val>
            <c:numRef>
              <c:f>'EAP '!$Q$26:$BL$26</c:f>
              <c:numCache>
                <c:formatCode>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4.000000000000001E-3</c:v>
                </c:pt>
                <c:pt idx="3">
                  <c:v>2.4000000000000004E-2</c:v>
                </c:pt>
                <c:pt idx="4">
                  <c:v>3.2000000000000008E-2</c:v>
                </c:pt>
                <c:pt idx="5">
                  <c:v>6.6000000000000045E-2</c:v>
                </c:pt>
                <c:pt idx="6">
                  <c:v>1.8000000000000016E-2</c:v>
                </c:pt>
                <c:pt idx="7">
                  <c:v>0</c:v>
                </c:pt>
                <c:pt idx="8">
                  <c:v>3.0360000000000026E-2</c:v>
                </c:pt>
                <c:pt idx="9">
                  <c:v>2.2239999999999982E-2</c:v>
                </c:pt>
                <c:pt idx="10">
                  <c:v>2.4000000000001798E-4</c:v>
                </c:pt>
                <c:pt idx="11">
                  <c:v>8.2960000000000006E-2</c:v>
                </c:pt>
                <c:pt idx="12">
                  <c:v>8.4000000000000741E-4</c:v>
                </c:pt>
                <c:pt idx="13">
                  <c:v>9.600000000000164E-4</c:v>
                </c:pt>
                <c:pt idx="14">
                  <c:v>5.1800000000000013E-2</c:v>
                </c:pt>
                <c:pt idx="15">
                  <c:v>2.9999999999999472E-3</c:v>
                </c:pt>
                <c:pt idx="16">
                  <c:v>4.0000000000000036E-2</c:v>
                </c:pt>
                <c:pt idx="17">
                  <c:v>2.4399999999999977E-2</c:v>
                </c:pt>
                <c:pt idx="18">
                  <c:v>8.7600000000000067E-2</c:v>
                </c:pt>
                <c:pt idx="19">
                  <c:v>4.6799999999999953E-2</c:v>
                </c:pt>
                <c:pt idx="20">
                  <c:v>8.3200000000000052E-2</c:v>
                </c:pt>
                <c:pt idx="21">
                  <c:v>1.1199999999999988E-2</c:v>
                </c:pt>
                <c:pt idx="22">
                  <c:v>6.5200000000000036E-2</c:v>
                </c:pt>
                <c:pt idx="23">
                  <c:v>0.12520000000000009</c:v>
                </c:pt>
                <c:pt idx="24">
                  <c:v>2.200000000000002E-2</c:v>
                </c:pt>
                <c:pt idx="25">
                  <c:v>1.0000000000000009E-2</c:v>
                </c:pt>
                <c:pt idx="26">
                  <c:v>5.0000000000000044E-2</c:v>
                </c:pt>
                <c:pt idx="27">
                  <c:v>2.0000000000000018E-3</c:v>
                </c:pt>
                <c:pt idx="28">
                  <c:v>0</c:v>
                </c:pt>
                <c:pt idx="29">
                  <c:v>4.0000000000000036E-2</c:v>
                </c:pt>
                <c:pt idx="30">
                  <c:v>0</c:v>
                </c:pt>
                <c:pt idx="31">
                  <c:v>4.0000000000000036E-2</c:v>
                </c:pt>
                <c:pt idx="32">
                  <c:v>0</c:v>
                </c:pt>
                <c:pt idx="33">
                  <c:v>1.0000000000000009E-2</c:v>
                </c:pt>
                <c:pt idx="34">
                  <c:v>6.0000000000000053E-3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35-48B1-A4A5-6F3FF2469F0C}"/>
            </c:ext>
          </c:extLst>
        </c:ser>
        <c:ser>
          <c:idx val="3"/>
          <c:order val="1"/>
          <c:tx>
            <c:v>Avanço Período - Real.</c:v>
          </c:tx>
          <c:spPr>
            <a:solidFill>
              <a:schemeClr val="accent2"/>
            </a:solidFill>
            <a:ln w="1270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invertIfNegative val="0"/>
          <c:cat>
            <c:numRef>
              <c:f>'EAP '!$Q$3:$BL$3</c:f>
              <c:numCache>
                <c:formatCode>[$-416]mmm\-yy;@</c:formatCode>
                <c:ptCount val="48"/>
                <c:pt idx="0">
                  <c:v>44586</c:v>
                </c:pt>
                <c:pt idx="1">
                  <c:v>44617</c:v>
                </c:pt>
                <c:pt idx="2">
                  <c:v>44645</c:v>
                </c:pt>
                <c:pt idx="3">
                  <c:v>44676</c:v>
                </c:pt>
                <c:pt idx="4">
                  <c:v>44706</c:v>
                </c:pt>
                <c:pt idx="5">
                  <c:v>44737</c:v>
                </c:pt>
                <c:pt idx="6">
                  <c:v>44767</c:v>
                </c:pt>
                <c:pt idx="7">
                  <c:v>44798</c:v>
                </c:pt>
                <c:pt idx="8">
                  <c:v>44829</c:v>
                </c:pt>
                <c:pt idx="9">
                  <c:v>44859</c:v>
                </c:pt>
                <c:pt idx="10">
                  <c:v>44890</c:v>
                </c:pt>
                <c:pt idx="11">
                  <c:v>44920</c:v>
                </c:pt>
                <c:pt idx="12">
                  <c:v>44951</c:v>
                </c:pt>
                <c:pt idx="13">
                  <c:v>44982</c:v>
                </c:pt>
                <c:pt idx="14">
                  <c:v>45010</c:v>
                </c:pt>
                <c:pt idx="15">
                  <c:v>45041</c:v>
                </c:pt>
                <c:pt idx="16">
                  <c:v>45071</c:v>
                </c:pt>
                <c:pt idx="17">
                  <c:v>45102</c:v>
                </c:pt>
                <c:pt idx="18">
                  <c:v>45132</c:v>
                </c:pt>
                <c:pt idx="19">
                  <c:v>45163</c:v>
                </c:pt>
                <c:pt idx="20">
                  <c:v>45194</c:v>
                </c:pt>
                <c:pt idx="21">
                  <c:v>45224</c:v>
                </c:pt>
                <c:pt idx="22">
                  <c:v>45255</c:v>
                </c:pt>
                <c:pt idx="23">
                  <c:v>45285</c:v>
                </c:pt>
                <c:pt idx="24">
                  <c:v>45316</c:v>
                </c:pt>
                <c:pt idx="25">
                  <c:v>45347</c:v>
                </c:pt>
                <c:pt idx="26">
                  <c:v>45376</c:v>
                </c:pt>
                <c:pt idx="27">
                  <c:v>45407</c:v>
                </c:pt>
                <c:pt idx="28">
                  <c:v>45437</c:v>
                </c:pt>
                <c:pt idx="29">
                  <c:v>45468</c:v>
                </c:pt>
                <c:pt idx="30">
                  <c:v>45498</c:v>
                </c:pt>
                <c:pt idx="31">
                  <c:v>45529</c:v>
                </c:pt>
                <c:pt idx="32">
                  <c:v>45560</c:v>
                </c:pt>
                <c:pt idx="33">
                  <c:v>45590</c:v>
                </c:pt>
                <c:pt idx="34">
                  <c:v>45621</c:v>
                </c:pt>
                <c:pt idx="35">
                  <c:v>45651</c:v>
                </c:pt>
                <c:pt idx="36">
                  <c:v>45682</c:v>
                </c:pt>
                <c:pt idx="37">
                  <c:v>45713</c:v>
                </c:pt>
                <c:pt idx="38">
                  <c:v>45741</c:v>
                </c:pt>
                <c:pt idx="39">
                  <c:v>45772</c:v>
                </c:pt>
                <c:pt idx="40">
                  <c:v>45802</c:v>
                </c:pt>
                <c:pt idx="41">
                  <c:v>45833</c:v>
                </c:pt>
                <c:pt idx="42">
                  <c:v>45863</c:v>
                </c:pt>
                <c:pt idx="43">
                  <c:v>45894</c:v>
                </c:pt>
                <c:pt idx="44">
                  <c:v>45925</c:v>
                </c:pt>
                <c:pt idx="45">
                  <c:v>45955</c:v>
                </c:pt>
                <c:pt idx="46">
                  <c:v>45986</c:v>
                </c:pt>
                <c:pt idx="47">
                  <c:v>46016</c:v>
                </c:pt>
              </c:numCache>
            </c:numRef>
          </c:cat>
          <c:val>
            <c:numRef>
              <c:f>'EAP '!$Q$30:$BL$30</c:f>
              <c:numCache>
                <c:formatCode>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4.000000000000001E-3</c:v>
                </c:pt>
                <c:pt idx="3">
                  <c:v>2.4000000000000004E-2</c:v>
                </c:pt>
                <c:pt idx="4">
                  <c:v>3.2000000000000008E-2</c:v>
                </c:pt>
                <c:pt idx="5">
                  <c:v>6.6000000000000045E-2</c:v>
                </c:pt>
                <c:pt idx="6">
                  <c:v>1.8000000000000016E-2</c:v>
                </c:pt>
                <c:pt idx="7">
                  <c:v>0</c:v>
                </c:pt>
                <c:pt idx="8">
                  <c:v>3.0360000000000026E-2</c:v>
                </c:pt>
                <c:pt idx="9">
                  <c:v>2.2239999999999982E-2</c:v>
                </c:pt>
                <c:pt idx="10">
                  <c:v>2.4000000000001798E-4</c:v>
                </c:pt>
                <c:pt idx="11">
                  <c:v>8.2960000000000006E-2</c:v>
                </c:pt>
                <c:pt idx="12">
                  <c:v>8.4000000000000741E-4</c:v>
                </c:pt>
                <c:pt idx="13">
                  <c:v>9.600000000000164E-4</c:v>
                </c:pt>
                <c:pt idx="14">
                  <c:v>5.1800000000000013E-2</c:v>
                </c:pt>
                <c:pt idx="15">
                  <c:v>2.9999999999999472E-3</c:v>
                </c:pt>
                <c:pt idx="16">
                  <c:v>4.0000000000000036E-2</c:v>
                </c:pt>
                <c:pt idx="17">
                  <c:v>2.4399999999999977E-2</c:v>
                </c:pt>
                <c:pt idx="18">
                  <c:v>8.7600000000000067E-2</c:v>
                </c:pt>
                <c:pt idx="19">
                  <c:v>4.6799999999999953E-2</c:v>
                </c:pt>
                <c:pt idx="20">
                  <c:v>8.3200000000000052E-2</c:v>
                </c:pt>
                <c:pt idx="21">
                  <c:v>1.1199999999999988E-2</c:v>
                </c:pt>
                <c:pt idx="22">
                  <c:v>6.5200000000000036E-2</c:v>
                </c:pt>
                <c:pt idx="23">
                  <c:v>0.12520000000000009</c:v>
                </c:pt>
                <c:pt idx="24">
                  <c:v>2.200000000000002E-2</c:v>
                </c:pt>
                <c:pt idx="25">
                  <c:v>1.0000000000000009E-2</c:v>
                </c:pt>
                <c:pt idx="26">
                  <c:v>5.0000000000000044E-2</c:v>
                </c:pt>
                <c:pt idx="27">
                  <c:v>2.0000000000000018E-3</c:v>
                </c:pt>
                <c:pt idx="28">
                  <c:v>0</c:v>
                </c:pt>
                <c:pt idx="29">
                  <c:v>4.0000000000000036E-2</c:v>
                </c:pt>
                <c:pt idx="30">
                  <c:v>0</c:v>
                </c:pt>
                <c:pt idx="31">
                  <c:v>4.0000000000000036E-2</c:v>
                </c:pt>
                <c:pt idx="32">
                  <c:v>0</c:v>
                </c:pt>
                <c:pt idx="33">
                  <c:v>1.0000000000000009E-2</c:v>
                </c:pt>
                <c:pt idx="34">
                  <c:v>6.0000000000000053E-3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35-48B1-A4A5-6F3FF2469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207808"/>
        <c:axId val="499208136"/>
      </c:barChart>
      <c:lineChart>
        <c:grouping val="standard"/>
        <c:varyColors val="0"/>
        <c:ser>
          <c:idx val="4"/>
          <c:order val="2"/>
          <c:tx>
            <c:v>Avanço Acum. - Basel.</c:v>
          </c:tx>
          <c:spPr>
            <a:ln w="15875" cap="rnd">
              <a:solidFill>
                <a:srgbClr val="512D6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12D6D"/>
              </a:solidFill>
              <a:ln w="9525" cap="flat" cmpd="sng" algn="ctr">
                <a:solidFill>
                  <a:srgbClr val="512D6D"/>
                </a:solidFill>
                <a:round/>
              </a:ln>
              <a:effectLst/>
            </c:spPr>
          </c:marker>
          <c:cat>
            <c:numRef>
              <c:f>'EAP '!$Q$3:$BL$3</c:f>
              <c:numCache>
                <c:formatCode>[$-416]mmm\-yy;@</c:formatCode>
                <c:ptCount val="48"/>
                <c:pt idx="0">
                  <c:v>44586</c:v>
                </c:pt>
                <c:pt idx="1">
                  <c:v>44617</c:v>
                </c:pt>
                <c:pt idx="2">
                  <c:v>44645</c:v>
                </c:pt>
                <c:pt idx="3">
                  <c:v>44676</c:v>
                </c:pt>
                <c:pt idx="4">
                  <c:v>44706</c:v>
                </c:pt>
                <c:pt idx="5">
                  <c:v>44737</c:v>
                </c:pt>
                <c:pt idx="6">
                  <c:v>44767</c:v>
                </c:pt>
                <c:pt idx="7">
                  <c:v>44798</c:v>
                </c:pt>
                <c:pt idx="8">
                  <c:v>44829</c:v>
                </c:pt>
                <c:pt idx="9">
                  <c:v>44859</c:v>
                </c:pt>
                <c:pt idx="10">
                  <c:v>44890</c:v>
                </c:pt>
                <c:pt idx="11">
                  <c:v>44920</c:v>
                </c:pt>
                <c:pt idx="12">
                  <c:v>44951</c:v>
                </c:pt>
                <c:pt idx="13">
                  <c:v>44982</c:v>
                </c:pt>
                <c:pt idx="14">
                  <c:v>45010</c:v>
                </c:pt>
                <c:pt idx="15">
                  <c:v>45041</c:v>
                </c:pt>
                <c:pt idx="16">
                  <c:v>45071</c:v>
                </c:pt>
                <c:pt idx="17">
                  <c:v>45102</c:v>
                </c:pt>
                <c:pt idx="18">
                  <c:v>45132</c:v>
                </c:pt>
                <c:pt idx="19">
                  <c:v>45163</c:v>
                </c:pt>
                <c:pt idx="20">
                  <c:v>45194</c:v>
                </c:pt>
                <c:pt idx="21">
                  <c:v>45224</c:v>
                </c:pt>
                <c:pt idx="22">
                  <c:v>45255</c:v>
                </c:pt>
                <c:pt idx="23">
                  <c:v>45285</c:v>
                </c:pt>
                <c:pt idx="24">
                  <c:v>45316</c:v>
                </c:pt>
                <c:pt idx="25">
                  <c:v>45347</c:v>
                </c:pt>
                <c:pt idx="26">
                  <c:v>45376</c:v>
                </c:pt>
                <c:pt idx="27">
                  <c:v>45407</c:v>
                </c:pt>
                <c:pt idx="28">
                  <c:v>45437</c:v>
                </c:pt>
                <c:pt idx="29">
                  <c:v>45468</c:v>
                </c:pt>
                <c:pt idx="30">
                  <c:v>45498</c:v>
                </c:pt>
                <c:pt idx="31">
                  <c:v>45529</c:v>
                </c:pt>
                <c:pt idx="32">
                  <c:v>45560</c:v>
                </c:pt>
                <c:pt idx="33">
                  <c:v>45590</c:v>
                </c:pt>
                <c:pt idx="34">
                  <c:v>45621</c:v>
                </c:pt>
                <c:pt idx="35">
                  <c:v>45651</c:v>
                </c:pt>
                <c:pt idx="36">
                  <c:v>45682</c:v>
                </c:pt>
                <c:pt idx="37">
                  <c:v>45713</c:v>
                </c:pt>
                <c:pt idx="38">
                  <c:v>45741</c:v>
                </c:pt>
                <c:pt idx="39">
                  <c:v>45772</c:v>
                </c:pt>
                <c:pt idx="40">
                  <c:v>45802</c:v>
                </c:pt>
                <c:pt idx="41">
                  <c:v>45833</c:v>
                </c:pt>
                <c:pt idx="42">
                  <c:v>45863</c:v>
                </c:pt>
                <c:pt idx="43">
                  <c:v>45894</c:v>
                </c:pt>
                <c:pt idx="44">
                  <c:v>45925</c:v>
                </c:pt>
                <c:pt idx="45">
                  <c:v>45955</c:v>
                </c:pt>
                <c:pt idx="46">
                  <c:v>45986</c:v>
                </c:pt>
                <c:pt idx="47">
                  <c:v>46016</c:v>
                </c:pt>
              </c:numCache>
            </c:numRef>
          </c:cat>
          <c:val>
            <c:numRef>
              <c:f>'EAP '!$Q$27:$BL$27</c:f>
              <c:numCache>
                <c:formatCode>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4.000000000000001E-3</c:v>
                </c:pt>
                <c:pt idx="3">
                  <c:v>2.8000000000000004E-2</c:v>
                </c:pt>
                <c:pt idx="4">
                  <c:v>6.0000000000000012E-2</c:v>
                </c:pt>
                <c:pt idx="5">
                  <c:v>0.12600000000000006</c:v>
                </c:pt>
                <c:pt idx="6">
                  <c:v>0.14400000000000007</c:v>
                </c:pt>
                <c:pt idx="7">
                  <c:v>0.14400000000000007</c:v>
                </c:pt>
                <c:pt idx="8">
                  <c:v>0.1743600000000001</c:v>
                </c:pt>
                <c:pt idx="9">
                  <c:v>0.19660000000000008</c:v>
                </c:pt>
                <c:pt idx="10">
                  <c:v>0.1968400000000001</c:v>
                </c:pt>
                <c:pt idx="11">
                  <c:v>0.2798000000000001</c:v>
                </c:pt>
                <c:pt idx="12">
                  <c:v>0.28064000000000011</c:v>
                </c:pt>
                <c:pt idx="13">
                  <c:v>0.28160000000000013</c:v>
                </c:pt>
                <c:pt idx="14">
                  <c:v>0.33340000000000014</c:v>
                </c:pt>
                <c:pt idx="15">
                  <c:v>0.33640000000000009</c:v>
                </c:pt>
                <c:pt idx="16">
                  <c:v>0.37640000000000012</c:v>
                </c:pt>
                <c:pt idx="17">
                  <c:v>0.4008000000000001</c:v>
                </c:pt>
                <c:pt idx="18">
                  <c:v>0.48840000000000017</c:v>
                </c:pt>
                <c:pt idx="19">
                  <c:v>0.53520000000000012</c:v>
                </c:pt>
                <c:pt idx="20">
                  <c:v>0.61840000000000017</c:v>
                </c:pt>
                <c:pt idx="21">
                  <c:v>0.62960000000000016</c:v>
                </c:pt>
                <c:pt idx="22">
                  <c:v>0.6948000000000002</c:v>
                </c:pt>
                <c:pt idx="23">
                  <c:v>0.82000000000000028</c:v>
                </c:pt>
                <c:pt idx="24">
                  <c:v>0.8420000000000003</c:v>
                </c:pt>
                <c:pt idx="25">
                  <c:v>0.85200000000000031</c:v>
                </c:pt>
                <c:pt idx="26">
                  <c:v>0.90200000000000036</c:v>
                </c:pt>
                <c:pt idx="27">
                  <c:v>0.90400000000000036</c:v>
                </c:pt>
                <c:pt idx="28">
                  <c:v>0.90400000000000036</c:v>
                </c:pt>
                <c:pt idx="29">
                  <c:v>0.94400000000000039</c:v>
                </c:pt>
                <c:pt idx="30">
                  <c:v>0.94400000000000039</c:v>
                </c:pt>
                <c:pt idx="31">
                  <c:v>0.98400000000000043</c:v>
                </c:pt>
                <c:pt idx="32">
                  <c:v>0.98400000000000043</c:v>
                </c:pt>
                <c:pt idx="33">
                  <c:v>0.99400000000000044</c:v>
                </c:pt>
                <c:pt idx="34">
                  <c:v>1.0000000000000004</c:v>
                </c:pt>
                <c:pt idx="35">
                  <c:v>1.0000000000000004</c:v>
                </c:pt>
                <c:pt idx="36">
                  <c:v>1.0000000000000004</c:v>
                </c:pt>
                <c:pt idx="37">
                  <c:v>1.0000000000000004</c:v>
                </c:pt>
                <c:pt idx="38">
                  <c:v>1.0000000000000004</c:v>
                </c:pt>
                <c:pt idx="39">
                  <c:v>1.0000000000000004</c:v>
                </c:pt>
                <c:pt idx="40">
                  <c:v>1.0000000000000004</c:v>
                </c:pt>
                <c:pt idx="41">
                  <c:v>1.0000000000000004</c:v>
                </c:pt>
                <c:pt idx="42">
                  <c:v>1.0000000000000004</c:v>
                </c:pt>
                <c:pt idx="43">
                  <c:v>1.0000000000000004</c:v>
                </c:pt>
                <c:pt idx="44">
                  <c:v>1.0000000000000004</c:v>
                </c:pt>
                <c:pt idx="45">
                  <c:v>1.0000000000000004</c:v>
                </c:pt>
                <c:pt idx="46">
                  <c:v>1.0000000000000004</c:v>
                </c:pt>
                <c:pt idx="47">
                  <c:v>1.0000000000000004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35-48B1-A4A5-6F3FF2469F0C}"/>
            </c:ext>
          </c:extLst>
        </c:ser>
        <c:ser>
          <c:idx val="2"/>
          <c:order val="3"/>
          <c:tx>
            <c:v>Avanço Acum. - Real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'EAP '!$Q$3:$BL$3</c:f>
              <c:numCache>
                <c:formatCode>[$-416]mmm\-yy;@</c:formatCode>
                <c:ptCount val="48"/>
                <c:pt idx="0">
                  <c:v>44586</c:v>
                </c:pt>
                <c:pt idx="1">
                  <c:v>44617</c:v>
                </c:pt>
                <c:pt idx="2">
                  <c:v>44645</c:v>
                </c:pt>
                <c:pt idx="3">
                  <c:v>44676</c:v>
                </c:pt>
                <c:pt idx="4">
                  <c:v>44706</c:v>
                </c:pt>
                <c:pt idx="5">
                  <c:v>44737</c:v>
                </c:pt>
                <c:pt idx="6">
                  <c:v>44767</c:v>
                </c:pt>
                <c:pt idx="7">
                  <c:v>44798</c:v>
                </c:pt>
                <c:pt idx="8">
                  <c:v>44829</c:v>
                </c:pt>
                <c:pt idx="9">
                  <c:v>44859</c:v>
                </c:pt>
                <c:pt idx="10">
                  <c:v>44890</c:v>
                </c:pt>
                <c:pt idx="11">
                  <c:v>44920</c:v>
                </c:pt>
                <c:pt idx="12">
                  <c:v>44951</c:v>
                </c:pt>
                <c:pt idx="13">
                  <c:v>44982</c:v>
                </c:pt>
                <c:pt idx="14">
                  <c:v>45010</c:v>
                </c:pt>
                <c:pt idx="15">
                  <c:v>45041</c:v>
                </c:pt>
                <c:pt idx="16">
                  <c:v>45071</c:v>
                </c:pt>
                <c:pt idx="17">
                  <c:v>45102</c:v>
                </c:pt>
                <c:pt idx="18">
                  <c:v>45132</c:v>
                </c:pt>
                <c:pt idx="19">
                  <c:v>45163</c:v>
                </c:pt>
                <c:pt idx="20">
                  <c:v>45194</c:v>
                </c:pt>
                <c:pt idx="21">
                  <c:v>45224</c:v>
                </c:pt>
                <c:pt idx="22">
                  <c:v>45255</c:v>
                </c:pt>
                <c:pt idx="23">
                  <c:v>45285</c:v>
                </c:pt>
                <c:pt idx="24">
                  <c:v>45316</c:v>
                </c:pt>
                <c:pt idx="25">
                  <c:v>45347</c:v>
                </c:pt>
                <c:pt idx="26">
                  <c:v>45376</c:v>
                </c:pt>
                <c:pt idx="27">
                  <c:v>45407</c:v>
                </c:pt>
                <c:pt idx="28">
                  <c:v>45437</c:v>
                </c:pt>
                <c:pt idx="29">
                  <c:v>45468</c:v>
                </c:pt>
                <c:pt idx="30">
                  <c:v>45498</c:v>
                </c:pt>
                <c:pt idx="31">
                  <c:v>45529</c:v>
                </c:pt>
                <c:pt idx="32">
                  <c:v>45560</c:v>
                </c:pt>
                <c:pt idx="33">
                  <c:v>45590</c:v>
                </c:pt>
                <c:pt idx="34">
                  <c:v>45621</c:v>
                </c:pt>
                <c:pt idx="35">
                  <c:v>45651</c:v>
                </c:pt>
                <c:pt idx="36">
                  <c:v>45682</c:v>
                </c:pt>
                <c:pt idx="37">
                  <c:v>45713</c:v>
                </c:pt>
                <c:pt idx="38">
                  <c:v>45741</c:v>
                </c:pt>
                <c:pt idx="39">
                  <c:v>45772</c:v>
                </c:pt>
                <c:pt idx="40">
                  <c:v>45802</c:v>
                </c:pt>
                <c:pt idx="41">
                  <c:v>45833</c:v>
                </c:pt>
                <c:pt idx="42">
                  <c:v>45863</c:v>
                </c:pt>
                <c:pt idx="43">
                  <c:v>45894</c:v>
                </c:pt>
                <c:pt idx="44">
                  <c:v>45925</c:v>
                </c:pt>
                <c:pt idx="45">
                  <c:v>45955</c:v>
                </c:pt>
                <c:pt idx="46">
                  <c:v>45986</c:v>
                </c:pt>
                <c:pt idx="47">
                  <c:v>46016</c:v>
                </c:pt>
              </c:numCache>
            </c:numRef>
          </c:cat>
          <c:val>
            <c:numRef>
              <c:f>'EAP '!$Q$28:$BL$28</c:f>
              <c:numCache>
                <c:formatCode>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35-48B1-A4A5-6F3FF2469F0C}"/>
            </c:ext>
          </c:extLst>
        </c:ser>
        <c:ser>
          <c:idx val="1"/>
          <c:order val="4"/>
          <c:tx>
            <c:v>Forecast</c:v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'EAP '!$Q$3:$BL$3</c:f>
              <c:numCache>
                <c:formatCode>[$-416]mmm\-yy;@</c:formatCode>
                <c:ptCount val="48"/>
                <c:pt idx="0">
                  <c:v>44586</c:v>
                </c:pt>
                <c:pt idx="1">
                  <c:v>44617</c:v>
                </c:pt>
                <c:pt idx="2">
                  <c:v>44645</c:v>
                </c:pt>
                <c:pt idx="3">
                  <c:v>44676</c:v>
                </c:pt>
                <c:pt idx="4">
                  <c:v>44706</c:v>
                </c:pt>
                <c:pt idx="5">
                  <c:v>44737</c:v>
                </c:pt>
                <c:pt idx="6">
                  <c:v>44767</c:v>
                </c:pt>
                <c:pt idx="7">
                  <c:v>44798</c:v>
                </c:pt>
                <c:pt idx="8">
                  <c:v>44829</c:v>
                </c:pt>
                <c:pt idx="9">
                  <c:v>44859</c:v>
                </c:pt>
                <c:pt idx="10">
                  <c:v>44890</c:v>
                </c:pt>
                <c:pt idx="11">
                  <c:v>44920</c:v>
                </c:pt>
                <c:pt idx="12">
                  <c:v>44951</c:v>
                </c:pt>
                <c:pt idx="13">
                  <c:v>44982</c:v>
                </c:pt>
                <c:pt idx="14">
                  <c:v>45010</c:v>
                </c:pt>
                <c:pt idx="15">
                  <c:v>45041</c:v>
                </c:pt>
                <c:pt idx="16">
                  <c:v>45071</c:v>
                </c:pt>
                <c:pt idx="17">
                  <c:v>45102</c:v>
                </c:pt>
                <c:pt idx="18">
                  <c:v>45132</c:v>
                </c:pt>
                <c:pt idx="19">
                  <c:v>45163</c:v>
                </c:pt>
                <c:pt idx="20">
                  <c:v>45194</c:v>
                </c:pt>
                <c:pt idx="21">
                  <c:v>45224</c:v>
                </c:pt>
                <c:pt idx="22">
                  <c:v>45255</c:v>
                </c:pt>
                <c:pt idx="23">
                  <c:v>45285</c:v>
                </c:pt>
                <c:pt idx="24">
                  <c:v>45316</c:v>
                </c:pt>
                <c:pt idx="25">
                  <c:v>45347</c:v>
                </c:pt>
                <c:pt idx="26">
                  <c:v>45376</c:v>
                </c:pt>
                <c:pt idx="27">
                  <c:v>45407</c:v>
                </c:pt>
                <c:pt idx="28">
                  <c:v>45437</c:v>
                </c:pt>
                <c:pt idx="29">
                  <c:v>45468</c:v>
                </c:pt>
                <c:pt idx="30">
                  <c:v>45498</c:v>
                </c:pt>
                <c:pt idx="31">
                  <c:v>45529</c:v>
                </c:pt>
                <c:pt idx="32">
                  <c:v>45560</c:v>
                </c:pt>
                <c:pt idx="33">
                  <c:v>45590</c:v>
                </c:pt>
                <c:pt idx="34">
                  <c:v>45621</c:v>
                </c:pt>
                <c:pt idx="35">
                  <c:v>45651</c:v>
                </c:pt>
                <c:pt idx="36">
                  <c:v>45682</c:v>
                </c:pt>
                <c:pt idx="37">
                  <c:v>45713</c:v>
                </c:pt>
                <c:pt idx="38">
                  <c:v>45741</c:v>
                </c:pt>
                <c:pt idx="39">
                  <c:v>45772</c:v>
                </c:pt>
                <c:pt idx="40">
                  <c:v>45802</c:v>
                </c:pt>
                <c:pt idx="41">
                  <c:v>45833</c:v>
                </c:pt>
                <c:pt idx="42">
                  <c:v>45863</c:v>
                </c:pt>
                <c:pt idx="43">
                  <c:v>45894</c:v>
                </c:pt>
                <c:pt idx="44">
                  <c:v>45925</c:v>
                </c:pt>
                <c:pt idx="45">
                  <c:v>45955</c:v>
                </c:pt>
                <c:pt idx="46">
                  <c:v>45986</c:v>
                </c:pt>
                <c:pt idx="47">
                  <c:v>46016</c:v>
                </c:pt>
              </c:numCache>
            </c:numRef>
          </c:cat>
          <c:val>
            <c:numRef>
              <c:f>'EAP '!$Q$29:$BL$29</c:f>
              <c:numCache>
                <c:formatCode>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4.000000000000001E-3</c:v>
                </c:pt>
                <c:pt idx="3">
                  <c:v>2.8000000000000004E-2</c:v>
                </c:pt>
                <c:pt idx="4">
                  <c:v>6.0000000000000012E-2</c:v>
                </c:pt>
                <c:pt idx="5">
                  <c:v>0.12600000000000006</c:v>
                </c:pt>
                <c:pt idx="6">
                  <c:v>0.14400000000000007</c:v>
                </c:pt>
                <c:pt idx="7">
                  <c:v>0.14400000000000007</c:v>
                </c:pt>
                <c:pt idx="8">
                  <c:v>0.1743600000000001</c:v>
                </c:pt>
                <c:pt idx="9">
                  <c:v>0.19660000000000008</c:v>
                </c:pt>
                <c:pt idx="10">
                  <c:v>0.1968400000000001</c:v>
                </c:pt>
                <c:pt idx="11">
                  <c:v>0.2798000000000001</c:v>
                </c:pt>
                <c:pt idx="12">
                  <c:v>0.28064000000000011</c:v>
                </c:pt>
                <c:pt idx="13">
                  <c:v>0.28160000000000013</c:v>
                </c:pt>
                <c:pt idx="14">
                  <c:v>0.33340000000000014</c:v>
                </c:pt>
                <c:pt idx="15">
                  <c:v>0.33640000000000009</c:v>
                </c:pt>
                <c:pt idx="16">
                  <c:v>0.37640000000000012</c:v>
                </c:pt>
                <c:pt idx="17">
                  <c:v>0.4008000000000001</c:v>
                </c:pt>
                <c:pt idx="18">
                  <c:v>0.48840000000000017</c:v>
                </c:pt>
                <c:pt idx="19">
                  <c:v>0.53520000000000012</c:v>
                </c:pt>
                <c:pt idx="20">
                  <c:v>0.61840000000000017</c:v>
                </c:pt>
                <c:pt idx="21">
                  <c:v>0.62960000000000016</c:v>
                </c:pt>
                <c:pt idx="22">
                  <c:v>0.6948000000000002</c:v>
                </c:pt>
                <c:pt idx="23">
                  <c:v>0.82000000000000028</c:v>
                </c:pt>
                <c:pt idx="24">
                  <c:v>0.8420000000000003</c:v>
                </c:pt>
                <c:pt idx="25">
                  <c:v>0.85200000000000031</c:v>
                </c:pt>
                <c:pt idx="26">
                  <c:v>0.90200000000000036</c:v>
                </c:pt>
                <c:pt idx="27">
                  <c:v>0.90400000000000036</c:v>
                </c:pt>
                <c:pt idx="28">
                  <c:v>0.90400000000000036</c:v>
                </c:pt>
                <c:pt idx="29">
                  <c:v>0.94400000000000039</c:v>
                </c:pt>
                <c:pt idx="30">
                  <c:v>0.94400000000000039</c:v>
                </c:pt>
                <c:pt idx="31">
                  <c:v>0.98400000000000043</c:v>
                </c:pt>
                <c:pt idx="32">
                  <c:v>0.98400000000000043</c:v>
                </c:pt>
                <c:pt idx="33">
                  <c:v>0.99400000000000044</c:v>
                </c:pt>
                <c:pt idx="34">
                  <c:v>1.0000000000000004</c:v>
                </c:pt>
                <c:pt idx="35">
                  <c:v>1.0000000000000004</c:v>
                </c:pt>
                <c:pt idx="36">
                  <c:v>1.0000000000000004</c:v>
                </c:pt>
                <c:pt idx="37">
                  <c:v>1.0000000000000004</c:v>
                </c:pt>
                <c:pt idx="38">
                  <c:v>1.0000000000000004</c:v>
                </c:pt>
                <c:pt idx="39">
                  <c:v>1.0000000000000004</c:v>
                </c:pt>
                <c:pt idx="40">
                  <c:v>1.0000000000000004</c:v>
                </c:pt>
                <c:pt idx="41">
                  <c:v>1.0000000000000004</c:v>
                </c:pt>
                <c:pt idx="42">
                  <c:v>1.0000000000000004</c:v>
                </c:pt>
                <c:pt idx="43">
                  <c:v>1.0000000000000004</c:v>
                </c:pt>
                <c:pt idx="44">
                  <c:v>1.0000000000000004</c:v>
                </c:pt>
                <c:pt idx="45">
                  <c:v>1.0000000000000004</c:v>
                </c:pt>
                <c:pt idx="46">
                  <c:v>1.0000000000000004</c:v>
                </c:pt>
                <c:pt idx="47">
                  <c:v>1.0000000000000004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2-436F-AEFE-157B21EA8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75792"/>
        <c:axId val="563976448"/>
      </c:lineChart>
      <c:dateAx>
        <c:axId val="499207808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08136"/>
        <c:crosses val="autoZero"/>
        <c:auto val="1"/>
        <c:lblOffset val="100"/>
        <c:baseTimeUnit val="months"/>
      </c:dateAx>
      <c:valAx>
        <c:axId val="499208136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07808"/>
        <c:crosses val="autoZero"/>
        <c:crossBetween val="between"/>
        <c:majorUnit val="5.000000000000001E-2"/>
      </c:valAx>
      <c:valAx>
        <c:axId val="563976448"/>
        <c:scaling>
          <c:orientation val="minMax"/>
          <c:max val="1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975792"/>
        <c:crosses val="max"/>
        <c:crossBetween val="between"/>
      </c:valAx>
      <c:dateAx>
        <c:axId val="563975792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563976448"/>
        <c:crosses val="autoZero"/>
        <c:auto val="1"/>
        <c:lblOffset val="100"/>
        <c:baseTimeUnit val="months"/>
        <c:majorUnit val="1"/>
        <c:minorUnit val="1"/>
      </c:date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835505638116084"/>
          <c:y val="7.5421037896576115E-2"/>
          <c:w val="0.64709849817545162"/>
          <c:h val="4.0166192320516367E-2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1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4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Curva de Progresso Físico de Serviços Onshore - Projeto </a:t>
            </a:r>
            <a:endParaRPr lang="pt-BR" sz="11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2833189677893893"/>
          <c:y val="2.4875626762962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103112379564674"/>
          <c:y val="0.14505782969615774"/>
          <c:w val="0.91158305943597628"/>
          <c:h val="0.48816852117180121"/>
        </c:manualLayout>
      </c:layout>
      <c:barChart>
        <c:barDir val="col"/>
        <c:grouping val="clustered"/>
        <c:varyColors val="0"/>
        <c:ser>
          <c:idx val="0"/>
          <c:order val="0"/>
          <c:tx>
            <c:v>Avanço Período - Basel.</c:v>
          </c:tx>
          <c:spPr>
            <a:solidFill>
              <a:srgbClr val="512D6D"/>
            </a:solidFill>
            <a:ln w="9525" cap="flat" cmpd="sng" algn="ctr">
              <a:solidFill>
                <a:srgbClr val="512D6D"/>
              </a:solidFill>
              <a:round/>
            </a:ln>
            <a:effectLst/>
          </c:spPr>
          <c:invertIfNegative val="0"/>
          <c:cat>
            <c:numRef>
              <c:f>'EAP '!$Q$3:$BL$3</c:f>
              <c:numCache>
                <c:formatCode>[$-416]mmm\-yy;@</c:formatCode>
                <c:ptCount val="48"/>
                <c:pt idx="0">
                  <c:v>44586</c:v>
                </c:pt>
                <c:pt idx="1">
                  <c:v>44617</c:v>
                </c:pt>
                <c:pt idx="2">
                  <c:v>44645</c:v>
                </c:pt>
                <c:pt idx="3">
                  <c:v>44676</c:v>
                </c:pt>
                <c:pt idx="4">
                  <c:v>44706</c:v>
                </c:pt>
                <c:pt idx="5">
                  <c:v>44737</c:v>
                </c:pt>
                <c:pt idx="6">
                  <c:v>44767</c:v>
                </c:pt>
                <c:pt idx="7">
                  <c:v>44798</c:v>
                </c:pt>
                <c:pt idx="8">
                  <c:v>44829</c:v>
                </c:pt>
                <c:pt idx="9">
                  <c:v>44859</c:v>
                </c:pt>
                <c:pt idx="10">
                  <c:v>44890</c:v>
                </c:pt>
                <c:pt idx="11">
                  <c:v>44920</c:v>
                </c:pt>
                <c:pt idx="12">
                  <c:v>44951</c:v>
                </c:pt>
                <c:pt idx="13">
                  <c:v>44982</c:v>
                </c:pt>
                <c:pt idx="14">
                  <c:v>45010</c:v>
                </c:pt>
                <c:pt idx="15">
                  <c:v>45041</c:v>
                </c:pt>
                <c:pt idx="16">
                  <c:v>45071</c:v>
                </c:pt>
                <c:pt idx="17">
                  <c:v>45102</c:v>
                </c:pt>
                <c:pt idx="18">
                  <c:v>45132</c:v>
                </c:pt>
                <c:pt idx="19">
                  <c:v>45163</c:v>
                </c:pt>
                <c:pt idx="20">
                  <c:v>45194</c:v>
                </c:pt>
                <c:pt idx="21">
                  <c:v>45224</c:v>
                </c:pt>
                <c:pt idx="22">
                  <c:v>45255</c:v>
                </c:pt>
                <c:pt idx="23">
                  <c:v>45285</c:v>
                </c:pt>
                <c:pt idx="24">
                  <c:v>45316</c:v>
                </c:pt>
                <c:pt idx="25">
                  <c:v>45347</c:v>
                </c:pt>
                <c:pt idx="26">
                  <c:v>45376</c:v>
                </c:pt>
                <c:pt idx="27">
                  <c:v>45407</c:v>
                </c:pt>
                <c:pt idx="28">
                  <c:v>45437</c:v>
                </c:pt>
                <c:pt idx="29">
                  <c:v>45468</c:v>
                </c:pt>
                <c:pt idx="30">
                  <c:v>45498</c:v>
                </c:pt>
                <c:pt idx="31">
                  <c:v>45529</c:v>
                </c:pt>
                <c:pt idx="32">
                  <c:v>45560</c:v>
                </c:pt>
                <c:pt idx="33">
                  <c:v>45590</c:v>
                </c:pt>
                <c:pt idx="34">
                  <c:v>45621</c:v>
                </c:pt>
                <c:pt idx="35">
                  <c:v>45651</c:v>
                </c:pt>
                <c:pt idx="36">
                  <c:v>45682</c:v>
                </c:pt>
                <c:pt idx="37">
                  <c:v>45713</c:v>
                </c:pt>
                <c:pt idx="38">
                  <c:v>45741</c:v>
                </c:pt>
                <c:pt idx="39">
                  <c:v>45772</c:v>
                </c:pt>
                <c:pt idx="40">
                  <c:v>45802</c:v>
                </c:pt>
                <c:pt idx="41">
                  <c:v>45833</c:v>
                </c:pt>
                <c:pt idx="42">
                  <c:v>45863</c:v>
                </c:pt>
                <c:pt idx="43">
                  <c:v>45894</c:v>
                </c:pt>
                <c:pt idx="44">
                  <c:v>45925</c:v>
                </c:pt>
                <c:pt idx="45">
                  <c:v>45955</c:v>
                </c:pt>
                <c:pt idx="46">
                  <c:v>45986</c:v>
                </c:pt>
                <c:pt idx="47">
                  <c:v>46016</c:v>
                </c:pt>
              </c:numCache>
            </c:numRef>
          </c:cat>
          <c:val>
            <c:numRef>
              <c:f>'EAP '!$Q$361:$BL$361</c:f>
              <c:numCache>
                <c:formatCode>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0.108</c:v>
                </c:pt>
                <c:pt idx="26">
                  <c:v>0.192</c:v>
                </c:pt>
                <c:pt idx="27">
                  <c:v>3.0000000000000027E-2</c:v>
                </c:pt>
                <c:pt idx="28">
                  <c:v>0.11199999999999999</c:v>
                </c:pt>
                <c:pt idx="29">
                  <c:v>0.1740000000000001</c:v>
                </c:pt>
                <c:pt idx="30">
                  <c:v>6.3999999999999835E-2</c:v>
                </c:pt>
                <c:pt idx="31">
                  <c:v>0</c:v>
                </c:pt>
                <c:pt idx="32">
                  <c:v>0.17999999999999994</c:v>
                </c:pt>
                <c:pt idx="33">
                  <c:v>2.4000000000000132E-2</c:v>
                </c:pt>
                <c:pt idx="34">
                  <c:v>1.2000000000000011E-2</c:v>
                </c:pt>
                <c:pt idx="35">
                  <c:v>4.0000000000000036E-2</c:v>
                </c:pt>
                <c:pt idx="36">
                  <c:v>0</c:v>
                </c:pt>
                <c:pt idx="37">
                  <c:v>1.6000000000000014E-2</c:v>
                </c:pt>
                <c:pt idx="38">
                  <c:v>2.399999999999991E-2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2.4000000000000021E-2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1-4EF2-9D72-32D536F06178}"/>
            </c:ext>
          </c:extLst>
        </c:ser>
        <c:ser>
          <c:idx val="3"/>
          <c:order val="1"/>
          <c:tx>
            <c:v>Avanço Período - Real.</c:v>
          </c:tx>
          <c:spPr>
            <a:solidFill>
              <a:schemeClr val="accent2"/>
            </a:solidFill>
            <a:ln w="1270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invertIfNegative val="0"/>
          <c:cat>
            <c:numRef>
              <c:f>'EAP '!$Q$3:$BL$3</c:f>
              <c:numCache>
                <c:formatCode>[$-416]mmm\-yy;@</c:formatCode>
                <c:ptCount val="48"/>
                <c:pt idx="0">
                  <c:v>44586</c:v>
                </c:pt>
                <c:pt idx="1">
                  <c:v>44617</c:v>
                </c:pt>
                <c:pt idx="2">
                  <c:v>44645</c:v>
                </c:pt>
                <c:pt idx="3">
                  <c:v>44676</c:v>
                </c:pt>
                <c:pt idx="4">
                  <c:v>44706</c:v>
                </c:pt>
                <c:pt idx="5">
                  <c:v>44737</c:v>
                </c:pt>
                <c:pt idx="6">
                  <c:v>44767</c:v>
                </c:pt>
                <c:pt idx="7">
                  <c:v>44798</c:v>
                </c:pt>
                <c:pt idx="8">
                  <c:v>44829</c:v>
                </c:pt>
                <c:pt idx="9">
                  <c:v>44859</c:v>
                </c:pt>
                <c:pt idx="10">
                  <c:v>44890</c:v>
                </c:pt>
                <c:pt idx="11">
                  <c:v>44920</c:v>
                </c:pt>
                <c:pt idx="12">
                  <c:v>44951</c:v>
                </c:pt>
                <c:pt idx="13">
                  <c:v>44982</c:v>
                </c:pt>
                <c:pt idx="14">
                  <c:v>45010</c:v>
                </c:pt>
                <c:pt idx="15">
                  <c:v>45041</c:v>
                </c:pt>
                <c:pt idx="16">
                  <c:v>45071</c:v>
                </c:pt>
                <c:pt idx="17">
                  <c:v>45102</c:v>
                </c:pt>
                <c:pt idx="18">
                  <c:v>45132</c:v>
                </c:pt>
                <c:pt idx="19">
                  <c:v>45163</c:v>
                </c:pt>
                <c:pt idx="20">
                  <c:v>45194</c:v>
                </c:pt>
                <c:pt idx="21">
                  <c:v>45224</c:v>
                </c:pt>
                <c:pt idx="22">
                  <c:v>45255</c:v>
                </c:pt>
                <c:pt idx="23">
                  <c:v>45285</c:v>
                </c:pt>
                <c:pt idx="24">
                  <c:v>45316</c:v>
                </c:pt>
                <c:pt idx="25">
                  <c:v>45347</c:v>
                </c:pt>
                <c:pt idx="26">
                  <c:v>45376</c:v>
                </c:pt>
                <c:pt idx="27">
                  <c:v>45407</c:v>
                </c:pt>
                <c:pt idx="28">
                  <c:v>45437</c:v>
                </c:pt>
                <c:pt idx="29">
                  <c:v>45468</c:v>
                </c:pt>
                <c:pt idx="30">
                  <c:v>45498</c:v>
                </c:pt>
                <c:pt idx="31">
                  <c:v>45529</c:v>
                </c:pt>
                <c:pt idx="32">
                  <c:v>45560</c:v>
                </c:pt>
                <c:pt idx="33">
                  <c:v>45590</c:v>
                </c:pt>
                <c:pt idx="34">
                  <c:v>45621</c:v>
                </c:pt>
                <c:pt idx="35">
                  <c:v>45651</c:v>
                </c:pt>
                <c:pt idx="36">
                  <c:v>45682</c:v>
                </c:pt>
                <c:pt idx="37">
                  <c:v>45713</c:v>
                </c:pt>
                <c:pt idx="38">
                  <c:v>45741</c:v>
                </c:pt>
                <c:pt idx="39">
                  <c:v>45772</c:v>
                </c:pt>
                <c:pt idx="40">
                  <c:v>45802</c:v>
                </c:pt>
                <c:pt idx="41">
                  <c:v>45833</c:v>
                </c:pt>
                <c:pt idx="42">
                  <c:v>45863</c:v>
                </c:pt>
                <c:pt idx="43">
                  <c:v>45894</c:v>
                </c:pt>
                <c:pt idx="44">
                  <c:v>45925</c:v>
                </c:pt>
                <c:pt idx="45">
                  <c:v>45955</c:v>
                </c:pt>
                <c:pt idx="46">
                  <c:v>45986</c:v>
                </c:pt>
                <c:pt idx="47">
                  <c:v>46016</c:v>
                </c:pt>
              </c:numCache>
            </c:numRef>
          </c:cat>
          <c:val>
            <c:numRef>
              <c:f>'EAP '!$Q$365:$BL$365</c:f>
              <c:numCache>
                <c:formatCode>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0.108</c:v>
                </c:pt>
                <c:pt idx="26">
                  <c:v>0.192</c:v>
                </c:pt>
                <c:pt idx="27">
                  <c:v>3.0000000000000027E-2</c:v>
                </c:pt>
                <c:pt idx="28">
                  <c:v>0.11199999999999999</c:v>
                </c:pt>
                <c:pt idx="29">
                  <c:v>0.1740000000000001</c:v>
                </c:pt>
                <c:pt idx="30">
                  <c:v>6.3999999999999835E-2</c:v>
                </c:pt>
                <c:pt idx="31">
                  <c:v>0</c:v>
                </c:pt>
                <c:pt idx="32">
                  <c:v>0.17999999999999994</c:v>
                </c:pt>
                <c:pt idx="33">
                  <c:v>2.4000000000000132E-2</c:v>
                </c:pt>
                <c:pt idx="34">
                  <c:v>1.2000000000000011E-2</c:v>
                </c:pt>
                <c:pt idx="35">
                  <c:v>4.0000000000000036E-2</c:v>
                </c:pt>
                <c:pt idx="36">
                  <c:v>0</c:v>
                </c:pt>
                <c:pt idx="37">
                  <c:v>1.6000000000000014E-2</c:v>
                </c:pt>
                <c:pt idx="38">
                  <c:v>2.399999999999991E-2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2.4000000000000021E-2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1-4EF2-9D72-32D536F06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207808"/>
        <c:axId val="499208136"/>
      </c:barChart>
      <c:lineChart>
        <c:grouping val="standard"/>
        <c:varyColors val="0"/>
        <c:ser>
          <c:idx val="4"/>
          <c:order val="2"/>
          <c:tx>
            <c:v>Avanço Acum. - Basel.</c:v>
          </c:tx>
          <c:spPr>
            <a:ln w="15875" cap="rnd">
              <a:solidFill>
                <a:srgbClr val="512D6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12D6D"/>
              </a:solidFill>
              <a:ln w="9525" cap="flat" cmpd="sng" algn="ctr">
                <a:solidFill>
                  <a:srgbClr val="512D6D"/>
                </a:solidFill>
                <a:round/>
              </a:ln>
              <a:effectLst/>
            </c:spPr>
          </c:marker>
          <c:dPt>
            <c:idx val="26"/>
            <c:marker>
              <c:symbol val="circle"/>
              <c:size val="5"/>
              <c:spPr>
                <a:solidFill>
                  <a:srgbClr val="512D6D"/>
                </a:solidFill>
                <a:ln w="9525" cap="flat" cmpd="sng" algn="ctr">
                  <a:solidFill>
                    <a:srgbClr val="512D6D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681-4EF2-9D72-32D536F06178}"/>
              </c:ext>
            </c:extLst>
          </c:dPt>
          <c:cat>
            <c:numRef>
              <c:f>'EAP '!$Q$3:$BL$3</c:f>
              <c:numCache>
                <c:formatCode>[$-416]mmm\-yy;@</c:formatCode>
                <c:ptCount val="48"/>
                <c:pt idx="0">
                  <c:v>44586</c:v>
                </c:pt>
                <c:pt idx="1">
                  <c:v>44617</c:v>
                </c:pt>
                <c:pt idx="2">
                  <c:v>44645</c:v>
                </c:pt>
                <c:pt idx="3">
                  <c:v>44676</c:v>
                </c:pt>
                <c:pt idx="4">
                  <c:v>44706</c:v>
                </c:pt>
                <c:pt idx="5">
                  <c:v>44737</c:v>
                </c:pt>
                <c:pt idx="6">
                  <c:v>44767</c:v>
                </c:pt>
                <c:pt idx="7">
                  <c:v>44798</c:v>
                </c:pt>
                <c:pt idx="8">
                  <c:v>44829</c:v>
                </c:pt>
                <c:pt idx="9">
                  <c:v>44859</c:v>
                </c:pt>
                <c:pt idx="10">
                  <c:v>44890</c:v>
                </c:pt>
                <c:pt idx="11">
                  <c:v>44920</c:v>
                </c:pt>
                <c:pt idx="12">
                  <c:v>44951</c:v>
                </c:pt>
                <c:pt idx="13">
                  <c:v>44982</c:v>
                </c:pt>
                <c:pt idx="14">
                  <c:v>45010</c:v>
                </c:pt>
                <c:pt idx="15">
                  <c:v>45041</c:v>
                </c:pt>
                <c:pt idx="16">
                  <c:v>45071</c:v>
                </c:pt>
                <c:pt idx="17">
                  <c:v>45102</c:v>
                </c:pt>
                <c:pt idx="18">
                  <c:v>45132</c:v>
                </c:pt>
                <c:pt idx="19">
                  <c:v>45163</c:v>
                </c:pt>
                <c:pt idx="20">
                  <c:v>45194</c:v>
                </c:pt>
                <c:pt idx="21">
                  <c:v>45224</c:v>
                </c:pt>
                <c:pt idx="22">
                  <c:v>45255</c:v>
                </c:pt>
                <c:pt idx="23">
                  <c:v>45285</c:v>
                </c:pt>
                <c:pt idx="24">
                  <c:v>45316</c:v>
                </c:pt>
                <c:pt idx="25">
                  <c:v>45347</c:v>
                </c:pt>
                <c:pt idx="26">
                  <c:v>45376</c:v>
                </c:pt>
                <c:pt idx="27">
                  <c:v>45407</c:v>
                </c:pt>
                <c:pt idx="28">
                  <c:v>45437</c:v>
                </c:pt>
                <c:pt idx="29">
                  <c:v>45468</c:v>
                </c:pt>
                <c:pt idx="30">
                  <c:v>45498</c:v>
                </c:pt>
                <c:pt idx="31">
                  <c:v>45529</c:v>
                </c:pt>
                <c:pt idx="32">
                  <c:v>45560</c:v>
                </c:pt>
                <c:pt idx="33">
                  <c:v>45590</c:v>
                </c:pt>
                <c:pt idx="34">
                  <c:v>45621</c:v>
                </c:pt>
                <c:pt idx="35">
                  <c:v>45651</c:v>
                </c:pt>
                <c:pt idx="36">
                  <c:v>45682</c:v>
                </c:pt>
                <c:pt idx="37">
                  <c:v>45713</c:v>
                </c:pt>
                <c:pt idx="38">
                  <c:v>45741</c:v>
                </c:pt>
                <c:pt idx="39">
                  <c:v>45772</c:v>
                </c:pt>
                <c:pt idx="40">
                  <c:v>45802</c:v>
                </c:pt>
                <c:pt idx="41">
                  <c:v>45833</c:v>
                </c:pt>
                <c:pt idx="42">
                  <c:v>45863</c:v>
                </c:pt>
                <c:pt idx="43">
                  <c:v>45894</c:v>
                </c:pt>
                <c:pt idx="44">
                  <c:v>45925</c:v>
                </c:pt>
                <c:pt idx="45">
                  <c:v>45955</c:v>
                </c:pt>
                <c:pt idx="46">
                  <c:v>45986</c:v>
                </c:pt>
                <c:pt idx="47">
                  <c:v>46016</c:v>
                </c:pt>
              </c:numCache>
            </c:numRef>
          </c:cat>
          <c:val>
            <c:numRef>
              <c:f>'EAP '!$Q$362:$BL$362</c:f>
              <c:numCache>
                <c:formatCode>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0.108</c:v>
                </c:pt>
                <c:pt idx="26">
                  <c:v>0.3</c:v>
                </c:pt>
                <c:pt idx="27">
                  <c:v>0.33</c:v>
                </c:pt>
                <c:pt idx="28">
                  <c:v>0.442</c:v>
                </c:pt>
                <c:pt idx="29">
                  <c:v>0.6160000000000001</c:v>
                </c:pt>
                <c:pt idx="30">
                  <c:v>0.67999999999999994</c:v>
                </c:pt>
                <c:pt idx="31">
                  <c:v>0.67999999999999994</c:v>
                </c:pt>
                <c:pt idx="32">
                  <c:v>0.85999999999999988</c:v>
                </c:pt>
                <c:pt idx="33">
                  <c:v>0.88400000000000001</c:v>
                </c:pt>
                <c:pt idx="34">
                  <c:v>0.89600000000000002</c:v>
                </c:pt>
                <c:pt idx="35">
                  <c:v>0.93600000000000005</c:v>
                </c:pt>
                <c:pt idx="36">
                  <c:v>0.93600000000000005</c:v>
                </c:pt>
                <c:pt idx="37">
                  <c:v>0.95200000000000007</c:v>
                </c:pt>
                <c:pt idx="38">
                  <c:v>0.97599999999999998</c:v>
                </c:pt>
                <c:pt idx="39">
                  <c:v>0.97599999999999998</c:v>
                </c:pt>
                <c:pt idx="40">
                  <c:v>0.97599999999999998</c:v>
                </c:pt>
                <c:pt idx="41">
                  <c:v>0.97599999999999998</c:v>
                </c:pt>
                <c:pt idx="42">
                  <c:v>0.97599999999999998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81-4EF2-9D72-32D536F06178}"/>
            </c:ext>
          </c:extLst>
        </c:ser>
        <c:ser>
          <c:idx val="2"/>
          <c:order val="3"/>
          <c:tx>
            <c:v>Avanço Acum. - Real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'EAP '!$Q$3:$BL$3</c:f>
              <c:numCache>
                <c:formatCode>[$-416]mmm\-yy;@</c:formatCode>
                <c:ptCount val="48"/>
                <c:pt idx="0">
                  <c:v>44586</c:v>
                </c:pt>
                <c:pt idx="1">
                  <c:v>44617</c:v>
                </c:pt>
                <c:pt idx="2">
                  <c:v>44645</c:v>
                </c:pt>
                <c:pt idx="3">
                  <c:v>44676</c:v>
                </c:pt>
                <c:pt idx="4">
                  <c:v>44706</c:v>
                </c:pt>
                <c:pt idx="5">
                  <c:v>44737</c:v>
                </c:pt>
                <c:pt idx="6">
                  <c:v>44767</c:v>
                </c:pt>
                <c:pt idx="7">
                  <c:v>44798</c:v>
                </c:pt>
                <c:pt idx="8">
                  <c:v>44829</c:v>
                </c:pt>
                <c:pt idx="9">
                  <c:v>44859</c:v>
                </c:pt>
                <c:pt idx="10">
                  <c:v>44890</c:v>
                </c:pt>
                <c:pt idx="11">
                  <c:v>44920</c:v>
                </c:pt>
                <c:pt idx="12">
                  <c:v>44951</c:v>
                </c:pt>
                <c:pt idx="13">
                  <c:v>44982</c:v>
                </c:pt>
                <c:pt idx="14">
                  <c:v>45010</c:v>
                </c:pt>
                <c:pt idx="15">
                  <c:v>45041</c:v>
                </c:pt>
                <c:pt idx="16">
                  <c:v>45071</c:v>
                </c:pt>
                <c:pt idx="17">
                  <c:v>45102</c:v>
                </c:pt>
                <c:pt idx="18">
                  <c:v>45132</c:v>
                </c:pt>
                <c:pt idx="19">
                  <c:v>45163</c:v>
                </c:pt>
                <c:pt idx="20">
                  <c:v>45194</c:v>
                </c:pt>
                <c:pt idx="21">
                  <c:v>45224</c:v>
                </c:pt>
                <c:pt idx="22">
                  <c:v>45255</c:v>
                </c:pt>
                <c:pt idx="23">
                  <c:v>45285</c:v>
                </c:pt>
                <c:pt idx="24">
                  <c:v>45316</c:v>
                </c:pt>
                <c:pt idx="25">
                  <c:v>45347</c:v>
                </c:pt>
                <c:pt idx="26">
                  <c:v>45376</c:v>
                </c:pt>
                <c:pt idx="27">
                  <c:v>45407</c:v>
                </c:pt>
                <c:pt idx="28">
                  <c:v>45437</c:v>
                </c:pt>
                <c:pt idx="29">
                  <c:v>45468</c:v>
                </c:pt>
                <c:pt idx="30">
                  <c:v>45498</c:v>
                </c:pt>
                <c:pt idx="31">
                  <c:v>45529</c:v>
                </c:pt>
                <c:pt idx="32">
                  <c:v>45560</c:v>
                </c:pt>
                <c:pt idx="33">
                  <c:v>45590</c:v>
                </c:pt>
                <c:pt idx="34">
                  <c:v>45621</c:v>
                </c:pt>
                <c:pt idx="35">
                  <c:v>45651</c:v>
                </c:pt>
                <c:pt idx="36">
                  <c:v>45682</c:v>
                </c:pt>
                <c:pt idx="37">
                  <c:v>45713</c:v>
                </c:pt>
                <c:pt idx="38">
                  <c:v>45741</c:v>
                </c:pt>
                <c:pt idx="39">
                  <c:v>45772</c:v>
                </c:pt>
                <c:pt idx="40">
                  <c:v>45802</c:v>
                </c:pt>
                <c:pt idx="41">
                  <c:v>45833</c:v>
                </c:pt>
                <c:pt idx="42">
                  <c:v>45863</c:v>
                </c:pt>
                <c:pt idx="43">
                  <c:v>45894</c:v>
                </c:pt>
                <c:pt idx="44">
                  <c:v>45925</c:v>
                </c:pt>
                <c:pt idx="45">
                  <c:v>45955</c:v>
                </c:pt>
                <c:pt idx="46">
                  <c:v>45986</c:v>
                </c:pt>
                <c:pt idx="47">
                  <c:v>46016</c:v>
                </c:pt>
              </c:numCache>
            </c:numRef>
          </c:cat>
          <c:val>
            <c:numRef>
              <c:f>'EAP '!$Q$363:$BL$363</c:f>
              <c:numCache>
                <c:formatCode>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81-4EF2-9D72-32D536F06178}"/>
            </c:ext>
          </c:extLst>
        </c:ser>
        <c:ser>
          <c:idx val="1"/>
          <c:order val="4"/>
          <c:tx>
            <c:v>Forecast Acum.</c:v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'EAP '!$Q$3:$BL$3</c:f>
              <c:numCache>
                <c:formatCode>[$-416]mmm\-yy;@</c:formatCode>
                <c:ptCount val="48"/>
                <c:pt idx="0">
                  <c:v>44586</c:v>
                </c:pt>
                <c:pt idx="1">
                  <c:v>44617</c:v>
                </c:pt>
                <c:pt idx="2">
                  <c:v>44645</c:v>
                </c:pt>
                <c:pt idx="3">
                  <c:v>44676</c:v>
                </c:pt>
                <c:pt idx="4">
                  <c:v>44706</c:v>
                </c:pt>
                <c:pt idx="5">
                  <c:v>44737</c:v>
                </c:pt>
                <c:pt idx="6">
                  <c:v>44767</c:v>
                </c:pt>
                <c:pt idx="7">
                  <c:v>44798</c:v>
                </c:pt>
                <c:pt idx="8">
                  <c:v>44829</c:v>
                </c:pt>
                <c:pt idx="9">
                  <c:v>44859</c:v>
                </c:pt>
                <c:pt idx="10">
                  <c:v>44890</c:v>
                </c:pt>
                <c:pt idx="11">
                  <c:v>44920</c:v>
                </c:pt>
                <c:pt idx="12">
                  <c:v>44951</c:v>
                </c:pt>
                <c:pt idx="13">
                  <c:v>44982</c:v>
                </c:pt>
                <c:pt idx="14">
                  <c:v>45010</c:v>
                </c:pt>
                <c:pt idx="15">
                  <c:v>45041</c:v>
                </c:pt>
                <c:pt idx="16">
                  <c:v>45071</c:v>
                </c:pt>
                <c:pt idx="17">
                  <c:v>45102</c:v>
                </c:pt>
                <c:pt idx="18">
                  <c:v>45132</c:v>
                </c:pt>
                <c:pt idx="19">
                  <c:v>45163</c:v>
                </c:pt>
                <c:pt idx="20">
                  <c:v>45194</c:v>
                </c:pt>
                <c:pt idx="21">
                  <c:v>45224</c:v>
                </c:pt>
                <c:pt idx="22">
                  <c:v>45255</c:v>
                </c:pt>
                <c:pt idx="23">
                  <c:v>45285</c:v>
                </c:pt>
                <c:pt idx="24">
                  <c:v>45316</c:v>
                </c:pt>
                <c:pt idx="25">
                  <c:v>45347</c:v>
                </c:pt>
                <c:pt idx="26">
                  <c:v>45376</c:v>
                </c:pt>
                <c:pt idx="27">
                  <c:v>45407</c:v>
                </c:pt>
                <c:pt idx="28">
                  <c:v>45437</c:v>
                </c:pt>
                <c:pt idx="29">
                  <c:v>45468</c:v>
                </c:pt>
                <c:pt idx="30">
                  <c:v>45498</c:v>
                </c:pt>
                <c:pt idx="31">
                  <c:v>45529</c:v>
                </c:pt>
                <c:pt idx="32">
                  <c:v>45560</c:v>
                </c:pt>
                <c:pt idx="33">
                  <c:v>45590</c:v>
                </c:pt>
                <c:pt idx="34">
                  <c:v>45621</c:v>
                </c:pt>
                <c:pt idx="35">
                  <c:v>45651</c:v>
                </c:pt>
                <c:pt idx="36">
                  <c:v>45682</c:v>
                </c:pt>
                <c:pt idx="37">
                  <c:v>45713</c:v>
                </c:pt>
                <c:pt idx="38">
                  <c:v>45741</c:v>
                </c:pt>
                <c:pt idx="39">
                  <c:v>45772</c:v>
                </c:pt>
                <c:pt idx="40">
                  <c:v>45802</c:v>
                </c:pt>
                <c:pt idx="41">
                  <c:v>45833</c:v>
                </c:pt>
                <c:pt idx="42">
                  <c:v>45863</c:v>
                </c:pt>
                <c:pt idx="43">
                  <c:v>45894</c:v>
                </c:pt>
                <c:pt idx="44">
                  <c:v>45925</c:v>
                </c:pt>
                <c:pt idx="45">
                  <c:v>45955</c:v>
                </c:pt>
                <c:pt idx="46">
                  <c:v>45986</c:v>
                </c:pt>
                <c:pt idx="47">
                  <c:v>46016</c:v>
                </c:pt>
              </c:numCache>
            </c:numRef>
          </c:cat>
          <c:val>
            <c:numRef>
              <c:f>'EAP '!$Q$364:$BL$364</c:f>
              <c:numCache>
                <c:formatCode>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0.108</c:v>
                </c:pt>
                <c:pt idx="26">
                  <c:v>0.3</c:v>
                </c:pt>
                <c:pt idx="27">
                  <c:v>0.33</c:v>
                </c:pt>
                <c:pt idx="28">
                  <c:v>0.442</c:v>
                </c:pt>
                <c:pt idx="29">
                  <c:v>0.6160000000000001</c:v>
                </c:pt>
                <c:pt idx="30">
                  <c:v>0.67999999999999994</c:v>
                </c:pt>
                <c:pt idx="31">
                  <c:v>0.67999999999999994</c:v>
                </c:pt>
                <c:pt idx="32">
                  <c:v>0.85999999999999988</c:v>
                </c:pt>
                <c:pt idx="33">
                  <c:v>0.88400000000000001</c:v>
                </c:pt>
                <c:pt idx="34">
                  <c:v>0.89600000000000002</c:v>
                </c:pt>
                <c:pt idx="35">
                  <c:v>0.93600000000000005</c:v>
                </c:pt>
                <c:pt idx="36">
                  <c:v>0.93600000000000005</c:v>
                </c:pt>
                <c:pt idx="37">
                  <c:v>0.95200000000000007</c:v>
                </c:pt>
                <c:pt idx="38">
                  <c:v>0.97599999999999998</c:v>
                </c:pt>
                <c:pt idx="39">
                  <c:v>0.97599999999999998</c:v>
                </c:pt>
                <c:pt idx="40">
                  <c:v>0.97599999999999998</c:v>
                </c:pt>
                <c:pt idx="41">
                  <c:v>0.97599999999999998</c:v>
                </c:pt>
                <c:pt idx="42">
                  <c:v>0.97599999999999998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9F-4956-ADB4-6FBA8E953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75792"/>
        <c:axId val="563976448"/>
      </c:lineChart>
      <c:dateAx>
        <c:axId val="499207808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08136"/>
        <c:crosses val="autoZero"/>
        <c:auto val="1"/>
        <c:lblOffset val="100"/>
        <c:baseTimeUnit val="months"/>
      </c:dateAx>
      <c:valAx>
        <c:axId val="49920813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07808"/>
        <c:crosses val="autoZero"/>
        <c:crossBetween val="between"/>
      </c:valAx>
      <c:valAx>
        <c:axId val="563976448"/>
        <c:scaling>
          <c:orientation val="minMax"/>
          <c:max val="1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975792"/>
        <c:crosses val="max"/>
        <c:crossBetween val="between"/>
      </c:valAx>
      <c:dateAx>
        <c:axId val="563975792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563976448"/>
        <c:crosses val="autoZero"/>
        <c:auto val="1"/>
        <c:lblOffset val="100"/>
        <c:baseTimeUnit val="months"/>
        <c:majorUnit val="1"/>
        <c:minorUnit val="1"/>
      </c:date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960678119642652"/>
          <c:y val="8.4407005750929298E-2"/>
          <c:w val="0.69010924712866573"/>
          <c:h val="4.2372921527211706E-2"/>
        </c:manualLayout>
      </c:layout>
      <c:overlay val="0"/>
      <c:spPr>
        <a:solidFill>
          <a:sysClr val="window" lastClr="FFFFFF"/>
        </a:solidFill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1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4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Curva de Progresso Físico de Serviços Offshore - Projeto </a:t>
            </a:r>
            <a:endParaRPr lang="pt-BR" sz="11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2833189677893893"/>
          <c:y val="2.4875626762962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103112379564674"/>
          <c:y val="0.14568266305132133"/>
          <c:w val="0.91158305943597628"/>
          <c:h val="0.48935014713290576"/>
        </c:manualLayout>
      </c:layout>
      <c:barChart>
        <c:barDir val="col"/>
        <c:grouping val="clustered"/>
        <c:varyColors val="0"/>
        <c:ser>
          <c:idx val="0"/>
          <c:order val="0"/>
          <c:tx>
            <c:v>Avanço Período - Basel.</c:v>
          </c:tx>
          <c:spPr>
            <a:solidFill>
              <a:srgbClr val="512D6D"/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cat>
            <c:numRef>
              <c:f>'EAP '!$Q$3:$BL$3</c:f>
              <c:numCache>
                <c:formatCode>[$-416]mmm\-yy;@</c:formatCode>
                <c:ptCount val="48"/>
                <c:pt idx="0">
                  <c:v>44586</c:v>
                </c:pt>
                <c:pt idx="1">
                  <c:v>44617</c:v>
                </c:pt>
                <c:pt idx="2">
                  <c:v>44645</c:v>
                </c:pt>
                <c:pt idx="3">
                  <c:v>44676</c:v>
                </c:pt>
                <c:pt idx="4">
                  <c:v>44706</c:v>
                </c:pt>
                <c:pt idx="5">
                  <c:v>44737</c:v>
                </c:pt>
                <c:pt idx="6">
                  <c:v>44767</c:v>
                </c:pt>
                <c:pt idx="7">
                  <c:v>44798</c:v>
                </c:pt>
                <c:pt idx="8">
                  <c:v>44829</c:v>
                </c:pt>
                <c:pt idx="9">
                  <c:v>44859</c:v>
                </c:pt>
                <c:pt idx="10">
                  <c:v>44890</c:v>
                </c:pt>
                <c:pt idx="11">
                  <c:v>44920</c:v>
                </c:pt>
                <c:pt idx="12">
                  <c:v>44951</c:v>
                </c:pt>
                <c:pt idx="13">
                  <c:v>44982</c:v>
                </c:pt>
                <c:pt idx="14">
                  <c:v>45010</c:v>
                </c:pt>
                <c:pt idx="15">
                  <c:v>45041</c:v>
                </c:pt>
                <c:pt idx="16">
                  <c:v>45071</c:v>
                </c:pt>
                <c:pt idx="17">
                  <c:v>45102</c:v>
                </c:pt>
                <c:pt idx="18">
                  <c:v>45132</c:v>
                </c:pt>
                <c:pt idx="19">
                  <c:v>45163</c:v>
                </c:pt>
                <c:pt idx="20">
                  <c:v>45194</c:v>
                </c:pt>
                <c:pt idx="21">
                  <c:v>45224</c:v>
                </c:pt>
                <c:pt idx="22">
                  <c:v>45255</c:v>
                </c:pt>
                <c:pt idx="23">
                  <c:v>45285</c:v>
                </c:pt>
                <c:pt idx="24">
                  <c:v>45316</c:v>
                </c:pt>
                <c:pt idx="25">
                  <c:v>45347</c:v>
                </c:pt>
                <c:pt idx="26">
                  <c:v>45376</c:v>
                </c:pt>
                <c:pt idx="27">
                  <c:v>45407</c:v>
                </c:pt>
                <c:pt idx="28">
                  <c:v>45437</c:v>
                </c:pt>
                <c:pt idx="29">
                  <c:v>45468</c:v>
                </c:pt>
                <c:pt idx="30">
                  <c:v>45498</c:v>
                </c:pt>
                <c:pt idx="31">
                  <c:v>45529</c:v>
                </c:pt>
                <c:pt idx="32">
                  <c:v>45560</c:v>
                </c:pt>
                <c:pt idx="33">
                  <c:v>45590</c:v>
                </c:pt>
                <c:pt idx="34">
                  <c:v>45621</c:v>
                </c:pt>
                <c:pt idx="35">
                  <c:v>45651</c:v>
                </c:pt>
                <c:pt idx="36">
                  <c:v>45682</c:v>
                </c:pt>
                <c:pt idx="37">
                  <c:v>45713</c:v>
                </c:pt>
                <c:pt idx="38">
                  <c:v>45741</c:v>
                </c:pt>
                <c:pt idx="39">
                  <c:v>45772</c:v>
                </c:pt>
                <c:pt idx="40">
                  <c:v>45802</c:v>
                </c:pt>
                <c:pt idx="41">
                  <c:v>45833</c:v>
                </c:pt>
                <c:pt idx="42">
                  <c:v>45863</c:v>
                </c:pt>
                <c:pt idx="43">
                  <c:v>45894</c:v>
                </c:pt>
                <c:pt idx="44">
                  <c:v>45925</c:v>
                </c:pt>
                <c:pt idx="45">
                  <c:v>45955</c:v>
                </c:pt>
                <c:pt idx="46">
                  <c:v>45986</c:v>
                </c:pt>
                <c:pt idx="47">
                  <c:v>46016</c:v>
                </c:pt>
              </c:numCache>
            </c:numRef>
          </c:cat>
          <c:val>
            <c:numRef>
              <c:f>'EAP '!$Q$480:$BL$480</c:f>
              <c:numCache>
                <c:formatCode>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4.5600000000000016E-2</c:v>
                </c:pt>
                <c:pt idx="28">
                  <c:v>0</c:v>
                </c:pt>
                <c:pt idx="29">
                  <c:v>1.6875000000000001E-2</c:v>
                </c:pt>
                <c:pt idx="30">
                  <c:v>5.812500000000001E-2</c:v>
                </c:pt>
                <c:pt idx="31">
                  <c:v>1.4399999999999968E-2</c:v>
                </c:pt>
                <c:pt idx="32">
                  <c:v>8.4000000000000019E-2</c:v>
                </c:pt>
                <c:pt idx="33">
                  <c:v>7.5174999999999936E-2</c:v>
                </c:pt>
                <c:pt idx="34">
                  <c:v>7.9375000000000029E-2</c:v>
                </c:pt>
                <c:pt idx="35">
                  <c:v>9.1250000000000053E-2</c:v>
                </c:pt>
                <c:pt idx="36">
                  <c:v>0</c:v>
                </c:pt>
                <c:pt idx="37">
                  <c:v>5.5999999999999939E-2</c:v>
                </c:pt>
                <c:pt idx="38">
                  <c:v>0.126</c:v>
                </c:pt>
                <c:pt idx="39">
                  <c:v>7.2800000000000087E-2</c:v>
                </c:pt>
                <c:pt idx="40">
                  <c:v>0</c:v>
                </c:pt>
                <c:pt idx="41">
                  <c:v>0.1903999999999999</c:v>
                </c:pt>
                <c:pt idx="42">
                  <c:v>1.4000000000000012E-2</c:v>
                </c:pt>
                <c:pt idx="43">
                  <c:v>1.4000000000000012E-2</c:v>
                </c:pt>
                <c:pt idx="44">
                  <c:v>0</c:v>
                </c:pt>
                <c:pt idx="45">
                  <c:v>1.2000000000000011E-2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F-4820-93C5-E5AE14FA89F4}"/>
            </c:ext>
          </c:extLst>
        </c:ser>
        <c:ser>
          <c:idx val="3"/>
          <c:order val="1"/>
          <c:tx>
            <c:v>Avanço Período - Real.</c:v>
          </c:tx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  <c:invertIfNegative val="0"/>
          <c:cat>
            <c:numRef>
              <c:f>'EAP '!$Q$3:$BL$3</c:f>
              <c:numCache>
                <c:formatCode>[$-416]mmm\-yy;@</c:formatCode>
                <c:ptCount val="48"/>
                <c:pt idx="0">
                  <c:v>44586</c:v>
                </c:pt>
                <c:pt idx="1">
                  <c:v>44617</c:v>
                </c:pt>
                <c:pt idx="2">
                  <c:v>44645</c:v>
                </c:pt>
                <c:pt idx="3">
                  <c:v>44676</c:v>
                </c:pt>
                <c:pt idx="4">
                  <c:v>44706</c:v>
                </c:pt>
                <c:pt idx="5">
                  <c:v>44737</c:v>
                </c:pt>
                <c:pt idx="6">
                  <c:v>44767</c:v>
                </c:pt>
                <c:pt idx="7">
                  <c:v>44798</c:v>
                </c:pt>
                <c:pt idx="8">
                  <c:v>44829</c:v>
                </c:pt>
                <c:pt idx="9">
                  <c:v>44859</c:v>
                </c:pt>
                <c:pt idx="10">
                  <c:v>44890</c:v>
                </c:pt>
                <c:pt idx="11">
                  <c:v>44920</c:v>
                </c:pt>
                <c:pt idx="12">
                  <c:v>44951</c:v>
                </c:pt>
                <c:pt idx="13">
                  <c:v>44982</c:v>
                </c:pt>
                <c:pt idx="14">
                  <c:v>45010</c:v>
                </c:pt>
                <c:pt idx="15">
                  <c:v>45041</c:v>
                </c:pt>
                <c:pt idx="16">
                  <c:v>45071</c:v>
                </c:pt>
                <c:pt idx="17">
                  <c:v>45102</c:v>
                </c:pt>
                <c:pt idx="18">
                  <c:v>45132</c:v>
                </c:pt>
                <c:pt idx="19">
                  <c:v>45163</c:v>
                </c:pt>
                <c:pt idx="20">
                  <c:v>45194</c:v>
                </c:pt>
                <c:pt idx="21">
                  <c:v>45224</c:v>
                </c:pt>
                <c:pt idx="22">
                  <c:v>45255</c:v>
                </c:pt>
                <c:pt idx="23">
                  <c:v>45285</c:v>
                </c:pt>
                <c:pt idx="24">
                  <c:v>45316</c:v>
                </c:pt>
                <c:pt idx="25">
                  <c:v>45347</c:v>
                </c:pt>
                <c:pt idx="26">
                  <c:v>45376</c:v>
                </c:pt>
                <c:pt idx="27">
                  <c:v>45407</c:v>
                </c:pt>
                <c:pt idx="28">
                  <c:v>45437</c:v>
                </c:pt>
                <c:pt idx="29">
                  <c:v>45468</c:v>
                </c:pt>
                <c:pt idx="30">
                  <c:v>45498</c:v>
                </c:pt>
                <c:pt idx="31">
                  <c:v>45529</c:v>
                </c:pt>
                <c:pt idx="32">
                  <c:v>45560</c:v>
                </c:pt>
                <c:pt idx="33">
                  <c:v>45590</c:v>
                </c:pt>
                <c:pt idx="34">
                  <c:v>45621</c:v>
                </c:pt>
                <c:pt idx="35">
                  <c:v>45651</c:v>
                </c:pt>
                <c:pt idx="36">
                  <c:v>45682</c:v>
                </c:pt>
                <c:pt idx="37">
                  <c:v>45713</c:v>
                </c:pt>
                <c:pt idx="38">
                  <c:v>45741</c:v>
                </c:pt>
                <c:pt idx="39">
                  <c:v>45772</c:v>
                </c:pt>
                <c:pt idx="40">
                  <c:v>45802</c:v>
                </c:pt>
                <c:pt idx="41">
                  <c:v>45833</c:v>
                </c:pt>
                <c:pt idx="42">
                  <c:v>45863</c:v>
                </c:pt>
                <c:pt idx="43">
                  <c:v>45894</c:v>
                </c:pt>
                <c:pt idx="44">
                  <c:v>45925</c:v>
                </c:pt>
                <c:pt idx="45">
                  <c:v>45955</c:v>
                </c:pt>
                <c:pt idx="46">
                  <c:v>45986</c:v>
                </c:pt>
                <c:pt idx="47">
                  <c:v>46016</c:v>
                </c:pt>
              </c:numCache>
            </c:numRef>
          </c:cat>
          <c:val>
            <c:numRef>
              <c:f>'EAP '!$Q$484:$BL$484</c:f>
              <c:numCache>
                <c:formatCode>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4.200000000000001E-2</c:v>
                </c:pt>
                <c:pt idx="28">
                  <c:v>0</c:v>
                </c:pt>
                <c:pt idx="29">
                  <c:v>1.6875000000000001E-2</c:v>
                </c:pt>
                <c:pt idx="30">
                  <c:v>5.8124999999999996E-2</c:v>
                </c:pt>
                <c:pt idx="31">
                  <c:v>1.7999999999999988E-2</c:v>
                </c:pt>
                <c:pt idx="32">
                  <c:v>8.4000000000000019E-2</c:v>
                </c:pt>
                <c:pt idx="33">
                  <c:v>7.5174999999999936E-2</c:v>
                </c:pt>
                <c:pt idx="34">
                  <c:v>7.9375000000000029E-2</c:v>
                </c:pt>
                <c:pt idx="35">
                  <c:v>9.1250000000000053E-2</c:v>
                </c:pt>
                <c:pt idx="36">
                  <c:v>0</c:v>
                </c:pt>
                <c:pt idx="37">
                  <c:v>5.5999999999999939E-2</c:v>
                </c:pt>
                <c:pt idx="38">
                  <c:v>0.126</c:v>
                </c:pt>
                <c:pt idx="39">
                  <c:v>7.2800000000000087E-2</c:v>
                </c:pt>
                <c:pt idx="40">
                  <c:v>0</c:v>
                </c:pt>
                <c:pt idx="41">
                  <c:v>0.1903999999999999</c:v>
                </c:pt>
                <c:pt idx="42">
                  <c:v>1.4000000000000012E-2</c:v>
                </c:pt>
                <c:pt idx="43">
                  <c:v>1.4000000000000012E-2</c:v>
                </c:pt>
                <c:pt idx="44">
                  <c:v>0</c:v>
                </c:pt>
                <c:pt idx="45">
                  <c:v>1.2000000000000011E-2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AF-4820-93C5-E5AE14FA8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207808"/>
        <c:axId val="499208136"/>
      </c:barChart>
      <c:lineChart>
        <c:grouping val="standard"/>
        <c:varyColors val="0"/>
        <c:ser>
          <c:idx val="4"/>
          <c:order val="2"/>
          <c:tx>
            <c:v>Avanço Acum. - Basel.</c:v>
          </c:tx>
          <c:spPr>
            <a:ln w="15875" cap="rnd">
              <a:solidFill>
                <a:srgbClr val="512D6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12D6D"/>
              </a:solidFill>
              <a:ln w="9525" cap="flat" cmpd="sng" algn="ctr">
                <a:solidFill>
                  <a:srgbClr val="512D6D"/>
                </a:solidFill>
                <a:round/>
              </a:ln>
              <a:effectLst/>
            </c:spPr>
          </c:marker>
          <c:cat>
            <c:numRef>
              <c:f>'EAP '!$Q$3:$BL$3</c:f>
              <c:numCache>
                <c:formatCode>[$-416]mmm\-yy;@</c:formatCode>
                <c:ptCount val="48"/>
                <c:pt idx="0">
                  <c:v>44586</c:v>
                </c:pt>
                <c:pt idx="1">
                  <c:v>44617</c:v>
                </c:pt>
                <c:pt idx="2">
                  <c:v>44645</c:v>
                </c:pt>
                <c:pt idx="3">
                  <c:v>44676</c:v>
                </c:pt>
                <c:pt idx="4">
                  <c:v>44706</c:v>
                </c:pt>
                <c:pt idx="5">
                  <c:v>44737</c:v>
                </c:pt>
                <c:pt idx="6">
                  <c:v>44767</c:v>
                </c:pt>
                <c:pt idx="7">
                  <c:v>44798</c:v>
                </c:pt>
                <c:pt idx="8">
                  <c:v>44829</c:v>
                </c:pt>
                <c:pt idx="9">
                  <c:v>44859</c:v>
                </c:pt>
                <c:pt idx="10">
                  <c:v>44890</c:v>
                </c:pt>
                <c:pt idx="11">
                  <c:v>44920</c:v>
                </c:pt>
                <c:pt idx="12">
                  <c:v>44951</c:v>
                </c:pt>
                <c:pt idx="13">
                  <c:v>44982</c:v>
                </c:pt>
                <c:pt idx="14">
                  <c:v>45010</c:v>
                </c:pt>
                <c:pt idx="15">
                  <c:v>45041</c:v>
                </c:pt>
                <c:pt idx="16">
                  <c:v>45071</c:v>
                </c:pt>
                <c:pt idx="17">
                  <c:v>45102</c:v>
                </c:pt>
                <c:pt idx="18">
                  <c:v>45132</c:v>
                </c:pt>
                <c:pt idx="19">
                  <c:v>45163</c:v>
                </c:pt>
                <c:pt idx="20">
                  <c:v>45194</c:v>
                </c:pt>
                <c:pt idx="21">
                  <c:v>45224</c:v>
                </c:pt>
                <c:pt idx="22">
                  <c:v>45255</c:v>
                </c:pt>
                <c:pt idx="23">
                  <c:v>45285</c:v>
                </c:pt>
                <c:pt idx="24">
                  <c:v>45316</c:v>
                </c:pt>
                <c:pt idx="25">
                  <c:v>45347</c:v>
                </c:pt>
                <c:pt idx="26">
                  <c:v>45376</c:v>
                </c:pt>
                <c:pt idx="27">
                  <c:v>45407</c:v>
                </c:pt>
                <c:pt idx="28">
                  <c:v>45437</c:v>
                </c:pt>
                <c:pt idx="29">
                  <c:v>45468</c:v>
                </c:pt>
                <c:pt idx="30">
                  <c:v>45498</c:v>
                </c:pt>
                <c:pt idx="31">
                  <c:v>45529</c:v>
                </c:pt>
                <c:pt idx="32">
                  <c:v>45560</c:v>
                </c:pt>
                <c:pt idx="33">
                  <c:v>45590</c:v>
                </c:pt>
                <c:pt idx="34">
                  <c:v>45621</c:v>
                </c:pt>
                <c:pt idx="35">
                  <c:v>45651</c:v>
                </c:pt>
                <c:pt idx="36">
                  <c:v>45682</c:v>
                </c:pt>
                <c:pt idx="37">
                  <c:v>45713</c:v>
                </c:pt>
                <c:pt idx="38">
                  <c:v>45741</c:v>
                </c:pt>
                <c:pt idx="39">
                  <c:v>45772</c:v>
                </c:pt>
                <c:pt idx="40">
                  <c:v>45802</c:v>
                </c:pt>
                <c:pt idx="41">
                  <c:v>45833</c:v>
                </c:pt>
                <c:pt idx="42">
                  <c:v>45863</c:v>
                </c:pt>
                <c:pt idx="43">
                  <c:v>45894</c:v>
                </c:pt>
                <c:pt idx="44">
                  <c:v>45925</c:v>
                </c:pt>
                <c:pt idx="45">
                  <c:v>45955</c:v>
                </c:pt>
                <c:pt idx="46">
                  <c:v>45986</c:v>
                </c:pt>
                <c:pt idx="47">
                  <c:v>46016</c:v>
                </c:pt>
              </c:numCache>
            </c:numRef>
          </c:cat>
          <c:val>
            <c:numRef>
              <c:f>'EAP '!$Q$481:$BL$481</c:f>
              <c:numCache>
                <c:formatCode>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9.5600000000000018E-2</c:v>
                </c:pt>
                <c:pt idx="28">
                  <c:v>9.5600000000000018E-2</c:v>
                </c:pt>
                <c:pt idx="29">
                  <c:v>0.11247500000000002</c:v>
                </c:pt>
                <c:pt idx="30">
                  <c:v>0.17060000000000003</c:v>
                </c:pt>
                <c:pt idx="31">
                  <c:v>0.185</c:v>
                </c:pt>
                <c:pt idx="32">
                  <c:v>0.26900000000000002</c:v>
                </c:pt>
                <c:pt idx="33">
                  <c:v>0.34417499999999995</c:v>
                </c:pt>
                <c:pt idx="34">
                  <c:v>0.42354999999999998</c:v>
                </c:pt>
                <c:pt idx="35">
                  <c:v>0.51480000000000004</c:v>
                </c:pt>
                <c:pt idx="36">
                  <c:v>0.51480000000000004</c:v>
                </c:pt>
                <c:pt idx="37">
                  <c:v>0.57079999999999997</c:v>
                </c:pt>
                <c:pt idx="38">
                  <c:v>0.69679999999999997</c:v>
                </c:pt>
                <c:pt idx="39">
                  <c:v>0.76960000000000006</c:v>
                </c:pt>
                <c:pt idx="40">
                  <c:v>0.76960000000000006</c:v>
                </c:pt>
                <c:pt idx="41">
                  <c:v>0.96</c:v>
                </c:pt>
                <c:pt idx="42">
                  <c:v>0.97399999999999998</c:v>
                </c:pt>
                <c:pt idx="43">
                  <c:v>0.98799999999999999</c:v>
                </c:pt>
                <c:pt idx="44">
                  <c:v>0.98799999999999999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AF-4820-93C5-E5AE14FA89F4}"/>
            </c:ext>
          </c:extLst>
        </c:ser>
        <c:ser>
          <c:idx val="2"/>
          <c:order val="3"/>
          <c:tx>
            <c:v>Avanço Acum. - Real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'EAP '!$Q$3:$BL$3</c:f>
              <c:numCache>
                <c:formatCode>[$-416]mmm\-yy;@</c:formatCode>
                <c:ptCount val="48"/>
                <c:pt idx="0">
                  <c:v>44586</c:v>
                </c:pt>
                <c:pt idx="1">
                  <c:v>44617</c:v>
                </c:pt>
                <c:pt idx="2">
                  <c:v>44645</c:v>
                </c:pt>
                <c:pt idx="3">
                  <c:v>44676</c:v>
                </c:pt>
                <c:pt idx="4">
                  <c:v>44706</c:v>
                </c:pt>
                <c:pt idx="5">
                  <c:v>44737</c:v>
                </c:pt>
                <c:pt idx="6">
                  <c:v>44767</c:v>
                </c:pt>
                <c:pt idx="7">
                  <c:v>44798</c:v>
                </c:pt>
                <c:pt idx="8">
                  <c:v>44829</c:v>
                </c:pt>
                <c:pt idx="9">
                  <c:v>44859</c:v>
                </c:pt>
                <c:pt idx="10">
                  <c:v>44890</c:v>
                </c:pt>
                <c:pt idx="11">
                  <c:v>44920</c:v>
                </c:pt>
                <c:pt idx="12">
                  <c:v>44951</c:v>
                </c:pt>
                <c:pt idx="13">
                  <c:v>44982</c:v>
                </c:pt>
                <c:pt idx="14">
                  <c:v>45010</c:v>
                </c:pt>
                <c:pt idx="15">
                  <c:v>45041</c:v>
                </c:pt>
                <c:pt idx="16">
                  <c:v>45071</c:v>
                </c:pt>
                <c:pt idx="17">
                  <c:v>45102</c:v>
                </c:pt>
                <c:pt idx="18">
                  <c:v>45132</c:v>
                </c:pt>
                <c:pt idx="19">
                  <c:v>45163</c:v>
                </c:pt>
                <c:pt idx="20">
                  <c:v>45194</c:v>
                </c:pt>
                <c:pt idx="21">
                  <c:v>45224</c:v>
                </c:pt>
                <c:pt idx="22">
                  <c:v>45255</c:v>
                </c:pt>
                <c:pt idx="23">
                  <c:v>45285</c:v>
                </c:pt>
                <c:pt idx="24">
                  <c:v>45316</c:v>
                </c:pt>
                <c:pt idx="25">
                  <c:v>45347</c:v>
                </c:pt>
                <c:pt idx="26">
                  <c:v>45376</c:v>
                </c:pt>
                <c:pt idx="27">
                  <c:v>45407</c:v>
                </c:pt>
                <c:pt idx="28">
                  <c:v>45437</c:v>
                </c:pt>
                <c:pt idx="29">
                  <c:v>45468</c:v>
                </c:pt>
                <c:pt idx="30">
                  <c:v>45498</c:v>
                </c:pt>
                <c:pt idx="31">
                  <c:v>45529</c:v>
                </c:pt>
                <c:pt idx="32">
                  <c:v>45560</c:v>
                </c:pt>
                <c:pt idx="33">
                  <c:v>45590</c:v>
                </c:pt>
                <c:pt idx="34">
                  <c:v>45621</c:v>
                </c:pt>
                <c:pt idx="35">
                  <c:v>45651</c:v>
                </c:pt>
                <c:pt idx="36">
                  <c:v>45682</c:v>
                </c:pt>
                <c:pt idx="37">
                  <c:v>45713</c:v>
                </c:pt>
                <c:pt idx="38">
                  <c:v>45741</c:v>
                </c:pt>
                <c:pt idx="39">
                  <c:v>45772</c:v>
                </c:pt>
                <c:pt idx="40">
                  <c:v>45802</c:v>
                </c:pt>
                <c:pt idx="41">
                  <c:v>45833</c:v>
                </c:pt>
                <c:pt idx="42">
                  <c:v>45863</c:v>
                </c:pt>
                <c:pt idx="43">
                  <c:v>45894</c:v>
                </c:pt>
                <c:pt idx="44">
                  <c:v>45925</c:v>
                </c:pt>
                <c:pt idx="45">
                  <c:v>45955</c:v>
                </c:pt>
                <c:pt idx="46">
                  <c:v>45986</c:v>
                </c:pt>
                <c:pt idx="47">
                  <c:v>46016</c:v>
                </c:pt>
              </c:numCache>
            </c:numRef>
          </c:cat>
          <c:val>
            <c:numRef>
              <c:f>'EAP '!$Q$482:$BL$482</c:f>
              <c:numCache>
                <c:formatCode>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AF-4820-93C5-E5AE14FA89F4}"/>
            </c:ext>
          </c:extLst>
        </c:ser>
        <c:ser>
          <c:idx val="1"/>
          <c:order val="4"/>
          <c:tx>
            <c:v>Forecast Acum.</c:v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'EAP '!$Q$3:$BL$3</c:f>
              <c:numCache>
                <c:formatCode>[$-416]mmm\-yy;@</c:formatCode>
                <c:ptCount val="48"/>
                <c:pt idx="0">
                  <c:v>44586</c:v>
                </c:pt>
                <c:pt idx="1">
                  <c:v>44617</c:v>
                </c:pt>
                <c:pt idx="2">
                  <c:v>44645</c:v>
                </c:pt>
                <c:pt idx="3">
                  <c:v>44676</c:v>
                </c:pt>
                <c:pt idx="4">
                  <c:v>44706</c:v>
                </c:pt>
                <c:pt idx="5">
                  <c:v>44737</c:v>
                </c:pt>
                <c:pt idx="6">
                  <c:v>44767</c:v>
                </c:pt>
                <c:pt idx="7">
                  <c:v>44798</c:v>
                </c:pt>
                <c:pt idx="8">
                  <c:v>44829</c:v>
                </c:pt>
                <c:pt idx="9">
                  <c:v>44859</c:v>
                </c:pt>
                <c:pt idx="10">
                  <c:v>44890</c:v>
                </c:pt>
                <c:pt idx="11">
                  <c:v>44920</c:v>
                </c:pt>
                <c:pt idx="12">
                  <c:v>44951</c:v>
                </c:pt>
                <c:pt idx="13">
                  <c:v>44982</c:v>
                </c:pt>
                <c:pt idx="14">
                  <c:v>45010</c:v>
                </c:pt>
                <c:pt idx="15">
                  <c:v>45041</c:v>
                </c:pt>
                <c:pt idx="16">
                  <c:v>45071</c:v>
                </c:pt>
                <c:pt idx="17">
                  <c:v>45102</c:v>
                </c:pt>
                <c:pt idx="18">
                  <c:v>45132</c:v>
                </c:pt>
                <c:pt idx="19">
                  <c:v>45163</c:v>
                </c:pt>
                <c:pt idx="20">
                  <c:v>45194</c:v>
                </c:pt>
                <c:pt idx="21">
                  <c:v>45224</c:v>
                </c:pt>
                <c:pt idx="22">
                  <c:v>45255</c:v>
                </c:pt>
                <c:pt idx="23">
                  <c:v>45285</c:v>
                </c:pt>
                <c:pt idx="24">
                  <c:v>45316</c:v>
                </c:pt>
                <c:pt idx="25">
                  <c:v>45347</c:v>
                </c:pt>
                <c:pt idx="26">
                  <c:v>45376</c:v>
                </c:pt>
                <c:pt idx="27">
                  <c:v>45407</c:v>
                </c:pt>
                <c:pt idx="28">
                  <c:v>45437</c:v>
                </c:pt>
                <c:pt idx="29">
                  <c:v>45468</c:v>
                </c:pt>
                <c:pt idx="30">
                  <c:v>45498</c:v>
                </c:pt>
                <c:pt idx="31">
                  <c:v>45529</c:v>
                </c:pt>
                <c:pt idx="32">
                  <c:v>45560</c:v>
                </c:pt>
                <c:pt idx="33">
                  <c:v>45590</c:v>
                </c:pt>
                <c:pt idx="34">
                  <c:v>45621</c:v>
                </c:pt>
                <c:pt idx="35">
                  <c:v>45651</c:v>
                </c:pt>
                <c:pt idx="36">
                  <c:v>45682</c:v>
                </c:pt>
                <c:pt idx="37">
                  <c:v>45713</c:v>
                </c:pt>
                <c:pt idx="38">
                  <c:v>45741</c:v>
                </c:pt>
                <c:pt idx="39">
                  <c:v>45772</c:v>
                </c:pt>
                <c:pt idx="40">
                  <c:v>45802</c:v>
                </c:pt>
                <c:pt idx="41">
                  <c:v>45833</c:v>
                </c:pt>
                <c:pt idx="42">
                  <c:v>45863</c:v>
                </c:pt>
                <c:pt idx="43">
                  <c:v>45894</c:v>
                </c:pt>
                <c:pt idx="44">
                  <c:v>45925</c:v>
                </c:pt>
                <c:pt idx="45">
                  <c:v>45955</c:v>
                </c:pt>
                <c:pt idx="46">
                  <c:v>45986</c:v>
                </c:pt>
                <c:pt idx="47">
                  <c:v>46016</c:v>
                </c:pt>
              </c:numCache>
            </c:numRef>
          </c:cat>
          <c:val>
            <c:numRef>
              <c:f>'EAP '!$Q$483:$BL$483</c:f>
              <c:numCache>
                <c:formatCode>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9.2000000000000012E-2</c:v>
                </c:pt>
                <c:pt idx="28">
                  <c:v>9.2000000000000012E-2</c:v>
                </c:pt>
                <c:pt idx="29">
                  <c:v>0.10887500000000001</c:v>
                </c:pt>
                <c:pt idx="30">
                  <c:v>0.16700000000000001</c:v>
                </c:pt>
                <c:pt idx="31">
                  <c:v>0.185</c:v>
                </c:pt>
                <c:pt idx="32">
                  <c:v>0.26900000000000002</c:v>
                </c:pt>
                <c:pt idx="33">
                  <c:v>0.34417499999999995</c:v>
                </c:pt>
                <c:pt idx="34">
                  <c:v>0.42354999999999998</c:v>
                </c:pt>
                <c:pt idx="35">
                  <c:v>0.51480000000000004</c:v>
                </c:pt>
                <c:pt idx="36">
                  <c:v>0.51480000000000004</c:v>
                </c:pt>
                <c:pt idx="37">
                  <c:v>0.57079999999999997</c:v>
                </c:pt>
                <c:pt idx="38">
                  <c:v>0.69679999999999997</c:v>
                </c:pt>
                <c:pt idx="39">
                  <c:v>0.76960000000000006</c:v>
                </c:pt>
                <c:pt idx="40">
                  <c:v>0.76960000000000006</c:v>
                </c:pt>
                <c:pt idx="41">
                  <c:v>0.96</c:v>
                </c:pt>
                <c:pt idx="42">
                  <c:v>0.97399999999999998</c:v>
                </c:pt>
                <c:pt idx="43">
                  <c:v>0.98799999999999999</c:v>
                </c:pt>
                <c:pt idx="44">
                  <c:v>0.98799999999999999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3-46F4-A285-4E4CF6BC1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75792"/>
        <c:axId val="563976448"/>
      </c:lineChart>
      <c:dateAx>
        <c:axId val="499207808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08136"/>
        <c:crosses val="autoZero"/>
        <c:auto val="1"/>
        <c:lblOffset val="100"/>
        <c:baseTimeUnit val="months"/>
      </c:dateAx>
      <c:valAx>
        <c:axId val="49920813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07808"/>
        <c:crosses val="autoZero"/>
        <c:crossBetween val="between"/>
      </c:valAx>
      <c:valAx>
        <c:axId val="563976448"/>
        <c:scaling>
          <c:orientation val="minMax"/>
          <c:max val="1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975792"/>
        <c:crosses val="max"/>
        <c:crossBetween val="between"/>
      </c:valAx>
      <c:dateAx>
        <c:axId val="563975792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563976448"/>
        <c:crosses val="autoZero"/>
        <c:auto val="1"/>
        <c:lblOffset val="100"/>
        <c:baseTimeUnit val="months"/>
        <c:majorUnit val="1"/>
        <c:minorUnit val="1"/>
      </c:date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91530034667377"/>
          <c:y val="8.030785716586275E-2"/>
          <c:w val="0.68128652939467305"/>
          <c:h val="4.6421646233666299E-2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1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66675</xdr:rowOff>
    </xdr:from>
    <xdr:to>
      <xdr:col>19</xdr:col>
      <xdr:colOff>19050</xdr:colOff>
      <xdr:row>30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62B6C-51E4-47D1-BA36-13AF96509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83819</xdr:colOff>
      <xdr:row>0</xdr:row>
      <xdr:rowOff>68581</xdr:rowOff>
    </xdr:from>
    <xdr:to>
      <xdr:col>19</xdr:col>
      <xdr:colOff>22860</xdr:colOff>
      <xdr:row>31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53616D-ABAC-4D77-A462-634504C49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66676</xdr:rowOff>
    </xdr:from>
    <xdr:to>
      <xdr:col>19</xdr:col>
      <xdr:colOff>19050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E82B99-F80D-4701-A12B-B9C489238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66675</xdr:rowOff>
    </xdr:from>
    <xdr:to>
      <xdr:col>19</xdr:col>
      <xdr:colOff>19050</xdr:colOff>
      <xdr:row>30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CBB7A8-58C8-4E06-AA57-68B4F5DA8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66675</xdr:rowOff>
    </xdr:from>
    <xdr:to>
      <xdr:col>19</xdr:col>
      <xdr:colOff>19050</xdr:colOff>
      <xdr:row>29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525E3-7A9F-4EF6-BAC0-67214E424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.tpnet.intra\br_fileserver\Offshore%20Commercial\Natasha\Pre-Salt%20Riser%20System\TO%20BE%20SUBMITTED%20TO%20CLIENT%20-%20OPTION%201\DFP\1_DFP%20GN%20-%20SLWR_rev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.tpnet.intra\br_fileserver\Documents%20and%20Settings\shf000010\Local%20Settings\Temporary%20Internet%20Files\OLK144\ANEXO%20II%20PPU%20-%20LOTE%20A+B%20Rev%20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hange rate"/>
      <sheetName val="Summary"/>
      <sheetName val="Formula"/>
      <sheetName val="MOB &amp; DEMOB - Adendo III-A (1)"/>
      <sheetName val="AFRETAMENTO - Adendo III-A (2)"/>
      <sheetName val="SERVIÇOS - Adendo III-A (3)"/>
      <sheetName val="REPETRO - Adendo III-A (4)"/>
      <sheetName val="NÃO-REPETRO - Adendo III-A (5)"/>
      <sheetName val="RESUMO"/>
      <sheetName val="NCM"/>
      <sheetName val="INSTRUÇÕES"/>
      <sheetName val="DADOS GERAIS"/>
      <sheetName val="Auxiliar sheet"/>
      <sheetName val="DFP - AFRETAMENTO"/>
      <sheetName val="DFP - MOB DEMOB"/>
      <sheetName val="DFP - MATERIAIS NAO REPETRO"/>
      <sheetName val="DFP - MATERIAIS REPETRO"/>
      <sheetName val="PESSOAL"/>
      <sheetName val="PESSOAL HORA ADICIONAL"/>
      <sheetName val="ALIMENTAÇÃO"/>
      <sheetName val="BENEFÍCIOS"/>
      <sheetName val="CURSOS"/>
      <sheetName val="EPI E UNIFORMES"/>
      <sheetName val="COMUNICAÇÃO MÓVEL"/>
      <sheetName val="VEÍCULOS PRÓPRIOS"/>
      <sheetName val="VEÍCULOS LOCADOS"/>
      <sheetName val="BENS PRÓPRIOS"/>
      <sheetName val="BENS LOCADOS"/>
      <sheetName val="MATERIAL"/>
      <sheetName val="SUBCONTRATAÇÃO"/>
      <sheetName val="BASE APOIO OU CANTEIRO DE OBRAS"/>
      <sheetName val="VIAGENS E ESTADIAS"/>
      <sheetName val="TRIBUTOS_LUCRO"/>
      <sheetName val="DR"/>
      <sheetName val="DIF - Demonst Incid Fiscais"/>
    </sheetNames>
    <sheetDataSet>
      <sheetData sheetId="0">
        <row r="7">
          <cell r="F7">
            <v>2.4228610000000006</v>
          </cell>
        </row>
        <row r="8">
          <cell r="F8">
            <v>1.8217000000000005</v>
          </cell>
        </row>
        <row r="9">
          <cell r="F9">
            <v>2.8881231800000009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fretamento "/>
      <sheetName val="Materiais FLEXIVEL"/>
      <sheetName val="Materiais RIGIDO"/>
      <sheetName val="Serviços "/>
      <sheetName val="Resumo e tabela"/>
      <sheetName val="Mobilização"/>
      <sheetName val="Criterio de Julgamen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77BEB-27AB-4997-A8D0-BA47FCF26BF8}">
  <sheetPr codeName="Sheet19">
    <tabColor rgb="FF7030A0"/>
    <outlinePr summaryBelow="0"/>
  </sheetPr>
  <dimension ref="A1:BV700"/>
  <sheetViews>
    <sheetView showGridLines="0" showZeros="0" tabSelected="1" zoomScale="80" zoomScaleNormal="80" zoomScaleSheetLayoutView="85" workbookViewId="0">
      <pane xSplit="16" ySplit="8" topLeftCell="BF278" activePane="bottomRight" state="frozen"/>
      <selection pane="topRight" activeCell="Q1" sqref="Q1"/>
      <selection pane="bottomLeft" activeCell="A9" sqref="A9"/>
      <selection pane="bottomRight" activeCell="BL21" sqref="BL21"/>
    </sheetView>
  </sheetViews>
  <sheetFormatPr defaultColWidth="9.21875" defaultRowHeight="13.2" outlineLevelRow="3" outlineLevelCol="1" x14ac:dyDescent="0.25"/>
  <cols>
    <col min="1" max="5" width="0.77734375" style="4" customWidth="1"/>
    <col min="6" max="6" width="12.44140625" style="6" bestFit="1" customWidth="1"/>
    <col min="7" max="7" width="95.44140625" style="6" customWidth="1"/>
    <col min="8" max="8" width="8.77734375" style="7" customWidth="1" outlineLevel="1"/>
    <col min="9" max="9" width="8" style="7" bestFit="1" customWidth="1" outlineLevel="1"/>
    <col min="10" max="11" width="8.77734375" style="7" customWidth="1" outlineLevel="1"/>
    <col min="12" max="12" width="8.44140625" style="8" customWidth="1" outlineLevel="1"/>
    <col min="13" max="13" width="21.21875" style="8" customWidth="1" outlineLevel="1"/>
    <col min="14" max="14" width="14.77734375" style="8" customWidth="1" outlineLevel="1"/>
    <col min="15" max="15" width="2.44140625" style="8" customWidth="1"/>
    <col min="16" max="16" width="10.21875" style="3" customWidth="1"/>
    <col min="17" max="17" width="7" style="3" bestFit="1" customWidth="1"/>
    <col min="18" max="18" width="7.21875" style="3" bestFit="1" customWidth="1"/>
    <col min="19" max="19" width="8" style="3" bestFit="1" customWidth="1"/>
    <col min="20" max="20" width="7.21875" style="3" bestFit="1" customWidth="1"/>
    <col min="21" max="21" width="7.77734375" style="3" customWidth="1"/>
    <col min="22" max="22" width="7.21875" style="3" bestFit="1" customWidth="1"/>
    <col min="23" max="23" width="6.44140625" style="3" bestFit="1" customWidth="1"/>
    <col min="24" max="24" width="7.77734375" style="3" customWidth="1"/>
    <col min="25" max="26" width="7.21875" style="3" bestFit="1" customWidth="1"/>
    <col min="27" max="28" width="7.77734375" style="128" customWidth="1"/>
    <col min="29" max="29" width="7" style="3" bestFit="1" customWidth="1"/>
    <col min="30" max="30" width="7.21875" style="3" bestFit="1" customWidth="1"/>
    <col min="31" max="31" width="8" style="3" bestFit="1" customWidth="1"/>
    <col min="32" max="32" width="7.21875" style="3" bestFit="1" customWidth="1"/>
    <col min="33" max="64" width="7.77734375" style="3" customWidth="1"/>
    <col min="65" max="65" width="1.21875" style="4" customWidth="1"/>
    <col min="66" max="66" width="9.21875" style="4"/>
    <col min="67" max="67" width="10.77734375" style="4" bestFit="1" customWidth="1"/>
    <col min="68" max="16384" width="9.21875" style="4"/>
  </cols>
  <sheetData>
    <row r="1" spans="1:67" x14ac:dyDescent="0.25">
      <c r="A1" s="19"/>
      <c r="B1" s="20"/>
      <c r="C1" s="20"/>
      <c r="D1" s="20"/>
      <c r="E1" s="20"/>
      <c r="F1" s="36"/>
      <c r="G1" s="319" t="s">
        <v>290</v>
      </c>
      <c r="H1" s="37"/>
      <c r="I1" s="37"/>
      <c r="J1" s="37"/>
      <c r="K1" s="37"/>
      <c r="L1" s="38"/>
      <c r="M1" s="38"/>
      <c r="N1" s="38" t="s">
        <v>386</v>
      </c>
      <c r="Q1" s="118"/>
      <c r="R1" s="118"/>
      <c r="S1" s="13"/>
      <c r="W1" s="142"/>
      <c r="X1" s="142"/>
      <c r="Y1" s="142"/>
      <c r="Z1" s="142"/>
      <c r="AA1" s="142"/>
      <c r="AB1" s="142"/>
      <c r="AC1" s="142"/>
      <c r="AD1" s="142"/>
      <c r="AE1" s="14"/>
      <c r="AJ1" s="142"/>
      <c r="AL1" s="143"/>
      <c r="AN1" s="128"/>
    </row>
    <row r="2" spans="1:67" x14ac:dyDescent="0.25">
      <c r="A2" s="22"/>
      <c r="B2" s="23"/>
      <c r="C2" s="23"/>
      <c r="D2" s="23"/>
      <c r="E2" s="23"/>
      <c r="F2" s="39"/>
      <c r="G2" s="320"/>
      <c r="H2" s="40"/>
      <c r="I2" s="40"/>
      <c r="J2" s="40"/>
      <c r="K2" s="40"/>
      <c r="L2" s="41"/>
      <c r="M2" s="41"/>
      <c r="N2" s="313">
        <v>44586</v>
      </c>
      <c r="X2" s="119"/>
    </row>
    <row r="3" spans="1:67" ht="16.5" customHeight="1" x14ac:dyDescent="0.25">
      <c r="A3" s="19"/>
      <c r="B3" s="20"/>
      <c r="C3" s="87"/>
      <c r="D3" s="87"/>
      <c r="E3" s="87"/>
      <c r="F3" s="90" t="s">
        <v>1</v>
      </c>
      <c r="G3" s="108" t="s">
        <v>2</v>
      </c>
      <c r="H3" s="321" t="s">
        <v>0</v>
      </c>
      <c r="I3" s="322"/>
      <c r="J3" s="322"/>
      <c r="K3" s="322"/>
      <c r="L3" s="322"/>
      <c r="M3" s="38"/>
      <c r="N3" s="323"/>
      <c r="P3" s="29" t="s">
        <v>25</v>
      </c>
      <c r="Q3" s="29">
        <v>44586</v>
      </c>
      <c r="R3" s="29">
        <v>44617</v>
      </c>
      <c r="S3" s="29">
        <v>44645</v>
      </c>
      <c r="T3" s="29">
        <v>44676</v>
      </c>
      <c r="U3" s="29">
        <v>44706</v>
      </c>
      <c r="V3" s="29">
        <v>44737</v>
      </c>
      <c r="W3" s="29">
        <v>44767</v>
      </c>
      <c r="X3" s="29">
        <v>44798</v>
      </c>
      <c r="Y3" s="29">
        <v>44829</v>
      </c>
      <c r="Z3" s="29">
        <v>44859</v>
      </c>
      <c r="AA3" s="314">
        <v>44890</v>
      </c>
      <c r="AB3" s="29">
        <v>44920</v>
      </c>
      <c r="AC3" s="29">
        <v>44951</v>
      </c>
      <c r="AD3" s="29">
        <v>44982</v>
      </c>
      <c r="AE3" s="29">
        <v>45010</v>
      </c>
      <c r="AF3" s="29">
        <v>45041</v>
      </c>
      <c r="AG3" s="29">
        <v>45071</v>
      </c>
      <c r="AH3" s="29">
        <v>45102</v>
      </c>
      <c r="AI3" s="29">
        <v>45132</v>
      </c>
      <c r="AJ3" s="29">
        <v>45163</v>
      </c>
      <c r="AK3" s="29">
        <v>45194</v>
      </c>
      <c r="AL3" s="29">
        <v>45224</v>
      </c>
      <c r="AM3" s="29">
        <v>45255</v>
      </c>
      <c r="AN3" s="29">
        <v>45285</v>
      </c>
      <c r="AO3" s="29">
        <v>45316</v>
      </c>
      <c r="AP3" s="29">
        <v>45347</v>
      </c>
      <c r="AQ3" s="29">
        <v>45376</v>
      </c>
      <c r="AR3" s="29">
        <v>45407</v>
      </c>
      <c r="AS3" s="29">
        <v>45437</v>
      </c>
      <c r="AT3" s="29">
        <v>45468</v>
      </c>
      <c r="AU3" s="29">
        <v>45498</v>
      </c>
      <c r="AV3" s="29">
        <v>45529</v>
      </c>
      <c r="AW3" s="29">
        <v>45560</v>
      </c>
      <c r="AX3" s="29">
        <v>45590</v>
      </c>
      <c r="AY3" s="29">
        <v>45621</v>
      </c>
      <c r="AZ3" s="29">
        <v>45651</v>
      </c>
      <c r="BA3" s="29">
        <v>45682</v>
      </c>
      <c r="BB3" s="29">
        <v>45713</v>
      </c>
      <c r="BC3" s="29">
        <v>45741</v>
      </c>
      <c r="BD3" s="29">
        <v>45772</v>
      </c>
      <c r="BE3" s="29">
        <v>45802</v>
      </c>
      <c r="BF3" s="29">
        <v>45833</v>
      </c>
      <c r="BG3" s="29">
        <v>45863</v>
      </c>
      <c r="BH3" s="29">
        <v>45894</v>
      </c>
      <c r="BI3" s="29">
        <v>45925</v>
      </c>
      <c r="BJ3" s="29">
        <v>45955</v>
      </c>
      <c r="BK3" s="29">
        <v>45986</v>
      </c>
      <c r="BL3" s="29">
        <v>46016</v>
      </c>
    </row>
    <row r="4" spans="1:67" x14ac:dyDescent="0.25">
      <c r="A4" s="22"/>
      <c r="B4" s="23"/>
      <c r="C4" s="105"/>
      <c r="D4" s="105"/>
      <c r="E4" s="105"/>
      <c r="F4" s="107"/>
      <c r="G4" s="88"/>
      <c r="H4" s="151">
        <v>1</v>
      </c>
      <c r="I4" s="254">
        <v>2</v>
      </c>
      <c r="J4" s="196">
        <v>3</v>
      </c>
      <c r="K4" s="206">
        <v>4</v>
      </c>
      <c r="L4" s="222">
        <v>5</v>
      </c>
      <c r="M4" s="8" t="s">
        <v>363</v>
      </c>
      <c r="N4" s="324"/>
      <c r="O4" s="252"/>
      <c r="P4" s="106"/>
      <c r="Q4" s="315">
        <f>Q5</f>
        <v>9.5E-4</v>
      </c>
      <c r="R4" s="315">
        <f>R5-Q5</f>
        <v>9.5E-4</v>
      </c>
      <c r="S4" s="315">
        <f t="shared" ref="S4:BL4" si="0">S5-R5</f>
        <v>1.9500000000000001E-3</v>
      </c>
      <c r="T4" s="315">
        <f t="shared" si="0"/>
        <v>6.9500000000000004E-3</v>
      </c>
      <c r="U4" s="315">
        <f t="shared" si="0"/>
        <v>8.9500000000000031E-3</v>
      </c>
      <c r="V4" s="315">
        <f t="shared" si="0"/>
        <v>1.8400000000000014E-2</v>
      </c>
      <c r="W4" s="315">
        <f t="shared" si="0"/>
        <v>6.4000000000000029E-3</v>
      </c>
      <c r="X4" s="315">
        <f t="shared" si="0"/>
        <v>1.8999999999999989E-3</v>
      </c>
      <c r="Y4" s="315">
        <f t="shared" si="0"/>
        <v>9.4900000000000054E-3</v>
      </c>
      <c r="Z4" s="315">
        <f t="shared" si="0"/>
        <v>9.3600000000000003E-3</v>
      </c>
      <c r="AA4" s="315">
        <f t="shared" si="0"/>
        <v>4.8100000000000087E-3</v>
      </c>
      <c r="AB4" s="315">
        <f t="shared" si="0"/>
        <v>2.359E-2</v>
      </c>
      <c r="AC4" s="315">
        <f t="shared" si="0"/>
        <v>3.0599999999999933E-3</v>
      </c>
      <c r="AD4" s="315">
        <f t="shared" si="0"/>
        <v>3.0900000000000094E-3</v>
      </c>
      <c r="AE4" s="315">
        <f t="shared" si="0"/>
        <v>1.6750000000000001E-2</v>
      </c>
      <c r="AF4" s="315">
        <f t="shared" si="0"/>
        <v>4.5499999999999846E-3</v>
      </c>
      <c r="AG4" s="315">
        <f t="shared" si="0"/>
        <v>1.2850000000000014E-2</v>
      </c>
      <c r="AH4" s="315">
        <f t="shared" si="0"/>
        <v>7.9999999999999793E-3</v>
      </c>
      <c r="AI4" s="315">
        <f t="shared" si="0"/>
        <v>2.4750000000000022E-2</v>
      </c>
      <c r="AJ4" s="315">
        <f t="shared" si="0"/>
        <v>3.8599999999999995E-2</v>
      </c>
      <c r="AK4" s="315">
        <f t="shared" si="0"/>
        <v>2.3650000000000004E-2</v>
      </c>
      <c r="AL4" s="315">
        <f t="shared" si="0"/>
        <v>5.6499999999999884E-3</v>
      </c>
      <c r="AM4" s="315">
        <f t="shared" si="0"/>
        <v>2.1050000000000013E-2</v>
      </c>
      <c r="AN4" s="315">
        <f t="shared" si="0"/>
        <v>3.3200000000000063E-2</v>
      </c>
      <c r="AO4" s="315">
        <f t="shared" si="0"/>
        <v>7.4000000000000177E-3</v>
      </c>
      <c r="AP4" s="315">
        <f t="shared" si="0"/>
        <v>2.0599999999999952E-2</v>
      </c>
      <c r="AQ4" s="315">
        <f t="shared" si="0"/>
        <v>4.3200000000000016E-2</v>
      </c>
      <c r="AR4" s="315">
        <f t="shared" si="0"/>
        <v>2.8749999999999998E-2</v>
      </c>
      <c r="AS4" s="315">
        <f t="shared" si="0"/>
        <v>1.7750000000000044E-2</v>
      </c>
      <c r="AT4" s="315">
        <f t="shared" si="0"/>
        <v>4.643750000000002E-2</v>
      </c>
      <c r="AU4" s="315">
        <f t="shared" si="0"/>
        <v>4.0562500000000001E-2</v>
      </c>
      <c r="AV4" s="315">
        <f t="shared" si="0"/>
        <v>1.9099999999999895E-2</v>
      </c>
      <c r="AW4" s="315">
        <f t="shared" si="0"/>
        <v>6.9950000000000068E-2</v>
      </c>
      <c r="AX4" s="315">
        <f t="shared" si="0"/>
        <v>4.5587500000000003E-2</v>
      </c>
      <c r="AY4" s="315">
        <f t="shared" si="0"/>
        <v>4.488750000000008E-2</v>
      </c>
      <c r="AZ4" s="315">
        <f t="shared" si="0"/>
        <v>5.2574999999999816E-2</v>
      </c>
      <c r="BA4" s="315">
        <f t="shared" si="0"/>
        <v>1.9000000000000128E-3</v>
      </c>
      <c r="BB4" s="315">
        <f t="shared" si="0"/>
        <v>3.13500000000001E-2</v>
      </c>
      <c r="BC4" s="315">
        <f t="shared" si="0"/>
        <v>6.7549999999999888E-2</v>
      </c>
      <c r="BD4" s="315">
        <f t="shared" si="0"/>
        <v>3.7350000000000105E-2</v>
      </c>
      <c r="BE4" s="315">
        <f t="shared" si="0"/>
        <v>1.9000000000000128E-3</v>
      </c>
      <c r="BF4" s="315">
        <f t="shared" si="0"/>
        <v>9.8049999999999971E-2</v>
      </c>
      <c r="BG4" s="315">
        <f t="shared" si="0"/>
        <v>9.8500000000000254E-3</v>
      </c>
      <c r="BH4" s="315">
        <f t="shared" si="0"/>
        <v>1.1549999999999949E-2</v>
      </c>
      <c r="BI4" s="315">
        <f t="shared" si="0"/>
        <v>9.5000000000000639E-4</v>
      </c>
      <c r="BJ4" s="315">
        <f t="shared" si="0"/>
        <v>1.1950000000000016E-2</v>
      </c>
      <c r="BK4" s="315">
        <f t="shared" si="0"/>
        <v>9.5000000000000639E-4</v>
      </c>
      <c r="BL4" s="315">
        <f t="shared" si="0"/>
        <v>9.4999999999989537E-4</v>
      </c>
    </row>
    <row r="5" spans="1:67" s="28" customFormat="1" ht="17.25" customHeight="1" x14ac:dyDescent="0.25">
      <c r="A5" s="144"/>
      <c r="B5" s="237"/>
      <c r="C5" s="237"/>
      <c r="D5" s="237"/>
      <c r="E5" s="237"/>
      <c r="F5" s="145"/>
      <c r="G5" s="146" t="s">
        <v>364</v>
      </c>
      <c r="H5" s="147">
        <v>1</v>
      </c>
      <c r="I5" s="147"/>
      <c r="J5" s="147"/>
      <c r="K5" s="147"/>
      <c r="L5" s="148"/>
      <c r="M5" s="306">
        <v>1000000000</v>
      </c>
      <c r="N5" s="61"/>
      <c r="O5" s="104"/>
      <c r="P5" s="149" t="s">
        <v>80</v>
      </c>
      <c r="Q5" s="150">
        <f>Q10*$I$10+Q27*$I$27+Q362*$I$362+Q481*$I$481</f>
        <v>9.5E-4</v>
      </c>
      <c r="R5" s="150">
        <f t="shared" ref="R5:BL5" si="1">R10*$I$10+R27*$I$27+R362*$I$362+R481*$I$481</f>
        <v>1.9E-3</v>
      </c>
      <c r="S5" s="150">
        <f t="shared" si="1"/>
        <v>3.8500000000000001E-3</v>
      </c>
      <c r="T5" s="150">
        <f t="shared" si="1"/>
        <v>1.0800000000000001E-2</v>
      </c>
      <c r="U5" s="150">
        <f t="shared" si="1"/>
        <v>1.9750000000000004E-2</v>
      </c>
      <c r="V5" s="150">
        <f t="shared" si="1"/>
        <v>3.8150000000000017E-2</v>
      </c>
      <c r="W5" s="150">
        <f t="shared" si="1"/>
        <v>4.455000000000002E-2</v>
      </c>
      <c r="X5" s="150">
        <f t="shared" si="1"/>
        <v>4.6450000000000019E-2</v>
      </c>
      <c r="Y5" s="150">
        <f t="shared" si="1"/>
        <v>5.5940000000000024E-2</v>
      </c>
      <c r="Z5" s="150">
        <f t="shared" si="1"/>
        <v>6.5300000000000025E-2</v>
      </c>
      <c r="AA5" s="150">
        <f t="shared" si="1"/>
        <v>7.0110000000000033E-2</v>
      </c>
      <c r="AB5" s="150">
        <f t="shared" si="1"/>
        <v>9.3700000000000033E-2</v>
      </c>
      <c r="AC5" s="150">
        <f t="shared" si="1"/>
        <v>9.6760000000000027E-2</v>
      </c>
      <c r="AD5" s="150">
        <f t="shared" si="1"/>
        <v>9.9850000000000036E-2</v>
      </c>
      <c r="AE5" s="150">
        <f t="shared" si="1"/>
        <v>0.11660000000000004</v>
      </c>
      <c r="AF5" s="150">
        <f t="shared" si="1"/>
        <v>0.12115000000000002</v>
      </c>
      <c r="AG5" s="150">
        <f t="shared" si="1"/>
        <v>0.13400000000000004</v>
      </c>
      <c r="AH5" s="150">
        <f t="shared" si="1"/>
        <v>0.14200000000000002</v>
      </c>
      <c r="AI5" s="150">
        <f t="shared" si="1"/>
        <v>0.16675000000000004</v>
      </c>
      <c r="AJ5" s="150">
        <f t="shared" si="1"/>
        <v>0.20535000000000003</v>
      </c>
      <c r="AK5" s="150">
        <f t="shared" si="1"/>
        <v>0.22900000000000004</v>
      </c>
      <c r="AL5" s="150">
        <f t="shared" si="1"/>
        <v>0.23465000000000003</v>
      </c>
      <c r="AM5" s="150">
        <f t="shared" si="1"/>
        <v>0.25570000000000004</v>
      </c>
      <c r="AN5" s="150">
        <f t="shared" si="1"/>
        <v>0.2889000000000001</v>
      </c>
      <c r="AO5" s="150">
        <f t="shared" si="1"/>
        <v>0.29630000000000012</v>
      </c>
      <c r="AP5" s="150">
        <f t="shared" si="1"/>
        <v>0.31690000000000007</v>
      </c>
      <c r="AQ5" s="150">
        <f t="shared" si="1"/>
        <v>0.36010000000000009</v>
      </c>
      <c r="AR5" s="150">
        <f t="shared" si="1"/>
        <v>0.38885000000000008</v>
      </c>
      <c r="AS5" s="150">
        <f t="shared" si="1"/>
        <v>0.40660000000000013</v>
      </c>
      <c r="AT5" s="150">
        <f t="shared" si="1"/>
        <v>0.45303750000000015</v>
      </c>
      <c r="AU5" s="150">
        <f t="shared" si="1"/>
        <v>0.49360000000000015</v>
      </c>
      <c r="AV5" s="150">
        <f t="shared" si="1"/>
        <v>0.51270000000000004</v>
      </c>
      <c r="AW5" s="150">
        <f t="shared" si="1"/>
        <v>0.58265000000000011</v>
      </c>
      <c r="AX5" s="150">
        <f t="shared" si="1"/>
        <v>0.62823750000000012</v>
      </c>
      <c r="AY5" s="150">
        <f t="shared" si="1"/>
        <v>0.6731250000000002</v>
      </c>
      <c r="AZ5" s="150">
        <f t="shared" si="1"/>
        <v>0.72570000000000001</v>
      </c>
      <c r="BA5" s="150">
        <f t="shared" si="1"/>
        <v>0.72760000000000002</v>
      </c>
      <c r="BB5" s="150">
        <f t="shared" si="1"/>
        <v>0.75895000000000012</v>
      </c>
      <c r="BC5" s="150">
        <f t="shared" si="1"/>
        <v>0.82650000000000001</v>
      </c>
      <c r="BD5" s="150">
        <f t="shared" si="1"/>
        <v>0.86385000000000012</v>
      </c>
      <c r="BE5" s="150">
        <f t="shared" si="1"/>
        <v>0.86575000000000013</v>
      </c>
      <c r="BF5" s="150">
        <f t="shared" si="1"/>
        <v>0.9638000000000001</v>
      </c>
      <c r="BG5" s="150">
        <f t="shared" si="1"/>
        <v>0.97365000000000013</v>
      </c>
      <c r="BH5" s="150">
        <f t="shared" si="1"/>
        <v>0.98520000000000008</v>
      </c>
      <c r="BI5" s="150">
        <f t="shared" si="1"/>
        <v>0.98615000000000008</v>
      </c>
      <c r="BJ5" s="150">
        <f t="shared" si="1"/>
        <v>0.9981000000000001</v>
      </c>
      <c r="BK5" s="150">
        <f t="shared" si="1"/>
        <v>0.9990500000000001</v>
      </c>
      <c r="BL5" s="150">
        <f t="shared" si="1"/>
        <v>1</v>
      </c>
      <c r="BM5" s="91"/>
      <c r="BN5" s="91"/>
    </row>
    <row r="6" spans="1:67" s="17" customFormat="1" x14ac:dyDescent="0.25">
      <c r="A6" s="152"/>
      <c r="B6" s="46"/>
      <c r="C6" s="46"/>
      <c r="D6" s="46"/>
      <c r="E6" s="46"/>
      <c r="F6" s="71"/>
      <c r="G6" s="72"/>
      <c r="H6" s="11"/>
      <c r="I6" s="11"/>
      <c r="J6" s="11"/>
      <c r="K6" s="11"/>
      <c r="L6" s="32"/>
      <c r="M6" s="33"/>
      <c r="O6" s="73"/>
      <c r="P6" s="43" t="s">
        <v>81</v>
      </c>
      <c r="Q6" s="74">
        <f>Q11*$I$10+Q28*$I$27+Q363*$I$362+Q482*$I$481</f>
        <v>0</v>
      </c>
      <c r="R6" s="74">
        <f t="shared" ref="R6:BL6" si="2">R11*$I$10+R28*$I$27+R363*$I$362+R482*$I$481</f>
        <v>0</v>
      </c>
      <c r="S6" s="74">
        <f t="shared" si="2"/>
        <v>0</v>
      </c>
      <c r="T6" s="74">
        <f t="shared" si="2"/>
        <v>0</v>
      </c>
      <c r="U6" s="74">
        <f t="shared" si="2"/>
        <v>0</v>
      </c>
      <c r="V6" s="74">
        <f t="shared" si="2"/>
        <v>0</v>
      </c>
      <c r="W6" s="74">
        <f t="shared" si="2"/>
        <v>0</v>
      </c>
      <c r="X6" s="74">
        <f t="shared" si="2"/>
        <v>0</v>
      </c>
      <c r="Y6" s="74">
        <f t="shared" si="2"/>
        <v>0</v>
      </c>
      <c r="Z6" s="74">
        <f t="shared" si="2"/>
        <v>0</v>
      </c>
      <c r="AA6" s="74">
        <f t="shared" si="2"/>
        <v>0</v>
      </c>
      <c r="AB6" s="74">
        <f t="shared" si="2"/>
        <v>0</v>
      </c>
      <c r="AC6" s="74">
        <f t="shared" si="2"/>
        <v>0</v>
      </c>
      <c r="AD6" s="74">
        <f t="shared" si="2"/>
        <v>0</v>
      </c>
      <c r="AE6" s="74">
        <f t="shared" si="2"/>
        <v>0</v>
      </c>
      <c r="AF6" s="74">
        <f t="shared" si="2"/>
        <v>0</v>
      </c>
      <c r="AG6" s="74">
        <f t="shared" si="2"/>
        <v>0</v>
      </c>
      <c r="AH6" s="74">
        <f t="shared" si="2"/>
        <v>0</v>
      </c>
      <c r="AI6" s="74">
        <f t="shared" si="2"/>
        <v>0</v>
      </c>
      <c r="AJ6" s="74">
        <f t="shared" si="2"/>
        <v>0</v>
      </c>
      <c r="AK6" s="74">
        <f t="shared" si="2"/>
        <v>0</v>
      </c>
      <c r="AL6" s="74">
        <f t="shared" si="2"/>
        <v>0</v>
      </c>
      <c r="AM6" s="74">
        <f t="shared" si="2"/>
        <v>0</v>
      </c>
      <c r="AN6" s="74">
        <f t="shared" si="2"/>
        <v>0</v>
      </c>
      <c r="AO6" s="74">
        <f t="shared" si="2"/>
        <v>0</v>
      </c>
      <c r="AP6" s="74">
        <f t="shared" si="2"/>
        <v>0</v>
      </c>
      <c r="AQ6" s="74">
        <f t="shared" si="2"/>
        <v>0</v>
      </c>
      <c r="AR6" s="74">
        <f t="shared" si="2"/>
        <v>0</v>
      </c>
      <c r="AS6" s="74">
        <f t="shared" si="2"/>
        <v>0</v>
      </c>
      <c r="AT6" s="74">
        <f t="shared" si="2"/>
        <v>0</v>
      </c>
      <c r="AU6" s="74">
        <f t="shared" si="2"/>
        <v>0</v>
      </c>
      <c r="AV6" s="74">
        <f t="shared" si="2"/>
        <v>0</v>
      </c>
      <c r="AW6" s="74">
        <f t="shared" si="2"/>
        <v>0</v>
      </c>
      <c r="AX6" s="74">
        <f t="shared" si="2"/>
        <v>0</v>
      </c>
      <c r="AY6" s="74">
        <f t="shared" si="2"/>
        <v>0</v>
      </c>
      <c r="AZ6" s="74">
        <f t="shared" si="2"/>
        <v>0</v>
      </c>
      <c r="BA6" s="74">
        <f t="shared" si="2"/>
        <v>0</v>
      </c>
      <c r="BB6" s="74">
        <f t="shared" si="2"/>
        <v>0</v>
      </c>
      <c r="BC6" s="74">
        <f t="shared" si="2"/>
        <v>0</v>
      </c>
      <c r="BD6" s="74">
        <f t="shared" si="2"/>
        <v>0</v>
      </c>
      <c r="BE6" s="74">
        <f t="shared" si="2"/>
        <v>0</v>
      </c>
      <c r="BF6" s="74">
        <f t="shared" si="2"/>
        <v>0</v>
      </c>
      <c r="BG6" s="74">
        <f t="shared" si="2"/>
        <v>0</v>
      </c>
      <c r="BH6" s="74">
        <f t="shared" si="2"/>
        <v>0</v>
      </c>
      <c r="BI6" s="74">
        <f t="shared" si="2"/>
        <v>0</v>
      </c>
      <c r="BJ6" s="74">
        <f t="shared" si="2"/>
        <v>0</v>
      </c>
      <c r="BK6" s="74">
        <f t="shared" si="2"/>
        <v>0</v>
      </c>
      <c r="BL6" s="74">
        <f t="shared" si="2"/>
        <v>0</v>
      </c>
    </row>
    <row r="7" spans="1:67" s="17" customFormat="1" x14ac:dyDescent="0.25">
      <c r="A7" s="152"/>
      <c r="F7" s="6"/>
      <c r="G7" s="117"/>
      <c r="H7" s="2"/>
      <c r="I7" s="2"/>
      <c r="J7" s="2"/>
      <c r="K7" s="2"/>
      <c r="L7" s="7"/>
      <c r="M7" s="33"/>
      <c r="O7" s="8"/>
      <c r="P7" s="43" t="s">
        <v>289</v>
      </c>
      <c r="Q7" s="74">
        <f>Q12*$I$10+Q29*$I$27+Q364*$I$362+Q483*$I$481</f>
        <v>9.5E-4</v>
      </c>
      <c r="R7" s="74">
        <f t="shared" ref="R7:BL7" si="3">R12*$I$10+R29*$I$27+R364*$I$362+R483*$I$481</f>
        <v>1.9E-3</v>
      </c>
      <c r="S7" s="74">
        <f t="shared" si="3"/>
        <v>3.8500000000000001E-3</v>
      </c>
      <c r="T7" s="74">
        <f t="shared" si="3"/>
        <v>1.0800000000000001E-2</v>
      </c>
      <c r="U7" s="74">
        <f t="shared" si="3"/>
        <v>1.9750000000000004E-2</v>
      </c>
      <c r="V7" s="74">
        <f t="shared" si="3"/>
        <v>3.8150000000000017E-2</v>
      </c>
      <c r="W7" s="74">
        <f t="shared" si="3"/>
        <v>4.455000000000002E-2</v>
      </c>
      <c r="X7" s="74">
        <f t="shared" si="3"/>
        <v>4.6450000000000019E-2</v>
      </c>
      <c r="Y7" s="74">
        <f t="shared" si="3"/>
        <v>5.5940000000000024E-2</v>
      </c>
      <c r="Z7" s="74">
        <f t="shared" si="3"/>
        <v>6.5300000000000025E-2</v>
      </c>
      <c r="AA7" s="74">
        <f t="shared" si="3"/>
        <v>7.0110000000000033E-2</v>
      </c>
      <c r="AB7" s="74">
        <f t="shared" si="3"/>
        <v>9.3700000000000033E-2</v>
      </c>
      <c r="AC7" s="74">
        <f t="shared" si="3"/>
        <v>9.6760000000000027E-2</v>
      </c>
      <c r="AD7" s="74">
        <f t="shared" si="3"/>
        <v>9.9850000000000036E-2</v>
      </c>
      <c r="AE7" s="74">
        <f t="shared" si="3"/>
        <v>0.11660000000000004</v>
      </c>
      <c r="AF7" s="74">
        <f t="shared" si="3"/>
        <v>0.12115000000000002</v>
      </c>
      <c r="AG7" s="74">
        <f t="shared" si="3"/>
        <v>0.13400000000000004</v>
      </c>
      <c r="AH7" s="74">
        <f t="shared" si="3"/>
        <v>0.14200000000000002</v>
      </c>
      <c r="AI7" s="74">
        <f t="shared" si="3"/>
        <v>0.16675000000000004</v>
      </c>
      <c r="AJ7" s="74">
        <f t="shared" si="3"/>
        <v>0.20535000000000003</v>
      </c>
      <c r="AK7" s="74">
        <f t="shared" si="3"/>
        <v>0.22900000000000004</v>
      </c>
      <c r="AL7" s="74">
        <f t="shared" si="3"/>
        <v>0.23465000000000003</v>
      </c>
      <c r="AM7" s="74">
        <f t="shared" si="3"/>
        <v>0.25570000000000004</v>
      </c>
      <c r="AN7" s="74">
        <f t="shared" si="3"/>
        <v>0.2889000000000001</v>
      </c>
      <c r="AO7" s="74">
        <f t="shared" si="3"/>
        <v>0.29630000000000012</v>
      </c>
      <c r="AP7" s="74">
        <f t="shared" si="3"/>
        <v>0.31690000000000007</v>
      </c>
      <c r="AQ7" s="74">
        <f t="shared" si="3"/>
        <v>0.36010000000000009</v>
      </c>
      <c r="AR7" s="74">
        <f t="shared" si="3"/>
        <v>0.38705000000000006</v>
      </c>
      <c r="AS7" s="74">
        <f t="shared" si="3"/>
        <v>0.4048000000000001</v>
      </c>
      <c r="AT7" s="74">
        <f t="shared" si="3"/>
        <v>0.45123750000000018</v>
      </c>
      <c r="AU7" s="74">
        <f t="shared" si="3"/>
        <v>0.49180000000000013</v>
      </c>
      <c r="AV7" s="74">
        <f t="shared" si="3"/>
        <v>0.51270000000000004</v>
      </c>
      <c r="AW7" s="74">
        <f t="shared" si="3"/>
        <v>0.58265000000000011</v>
      </c>
      <c r="AX7" s="74">
        <f t="shared" si="3"/>
        <v>0.62823750000000012</v>
      </c>
      <c r="AY7" s="74">
        <f t="shared" si="3"/>
        <v>0.6731250000000002</v>
      </c>
      <c r="AZ7" s="74">
        <f t="shared" si="3"/>
        <v>0.72570000000000001</v>
      </c>
      <c r="BA7" s="74">
        <f t="shared" si="3"/>
        <v>0.72760000000000002</v>
      </c>
      <c r="BB7" s="74">
        <f t="shared" si="3"/>
        <v>0.75895000000000012</v>
      </c>
      <c r="BC7" s="74">
        <f t="shared" si="3"/>
        <v>0.82650000000000001</v>
      </c>
      <c r="BD7" s="74">
        <f t="shared" si="3"/>
        <v>0.86385000000000012</v>
      </c>
      <c r="BE7" s="74">
        <f t="shared" si="3"/>
        <v>0.86575000000000013</v>
      </c>
      <c r="BF7" s="74">
        <f t="shared" si="3"/>
        <v>0.9638000000000001</v>
      </c>
      <c r="BG7" s="74">
        <f t="shared" si="3"/>
        <v>0.97365000000000013</v>
      </c>
      <c r="BH7" s="74">
        <f t="shared" si="3"/>
        <v>0.98520000000000008</v>
      </c>
      <c r="BI7" s="74">
        <f t="shared" si="3"/>
        <v>0.98615000000000008</v>
      </c>
      <c r="BJ7" s="74">
        <f t="shared" si="3"/>
        <v>0.9981000000000001</v>
      </c>
      <c r="BK7" s="74">
        <f t="shared" si="3"/>
        <v>0.9990500000000001</v>
      </c>
      <c r="BL7" s="74">
        <f t="shared" si="3"/>
        <v>1</v>
      </c>
    </row>
    <row r="8" spans="1:67" x14ac:dyDescent="0.25">
      <c r="A8" s="153"/>
      <c r="F8" s="15"/>
      <c r="G8" s="66"/>
      <c r="H8" s="10"/>
      <c r="I8" s="10"/>
      <c r="J8" s="10"/>
      <c r="K8" s="10"/>
      <c r="L8" s="67"/>
      <c r="M8" s="63"/>
      <c r="N8" s="4"/>
      <c r="O8" s="64"/>
      <c r="P8" s="68"/>
      <c r="Q8" s="315">
        <f>Q7</f>
        <v>9.5E-4</v>
      </c>
      <c r="R8" s="315">
        <f>R7-Q7</f>
        <v>9.5E-4</v>
      </c>
      <c r="S8" s="315">
        <f t="shared" ref="S8:BL8" si="4">S7-R7</f>
        <v>1.9500000000000001E-3</v>
      </c>
      <c r="T8" s="315">
        <f t="shared" si="4"/>
        <v>6.9500000000000004E-3</v>
      </c>
      <c r="U8" s="315">
        <f t="shared" si="4"/>
        <v>8.9500000000000031E-3</v>
      </c>
      <c r="V8" s="315">
        <f t="shared" si="4"/>
        <v>1.8400000000000014E-2</v>
      </c>
      <c r="W8" s="315">
        <f t="shared" si="4"/>
        <v>6.4000000000000029E-3</v>
      </c>
      <c r="X8" s="315">
        <f t="shared" si="4"/>
        <v>1.8999999999999989E-3</v>
      </c>
      <c r="Y8" s="315">
        <f t="shared" si="4"/>
        <v>9.4900000000000054E-3</v>
      </c>
      <c r="Z8" s="315">
        <f t="shared" si="4"/>
        <v>9.3600000000000003E-3</v>
      </c>
      <c r="AA8" s="315">
        <f t="shared" si="4"/>
        <v>4.8100000000000087E-3</v>
      </c>
      <c r="AB8" s="315">
        <f t="shared" si="4"/>
        <v>2.359E-2</v>
      </c>
      <c r="AC8" s="315">
        <f t="shared" si="4"/>
        <v>3.0599999999999933E-3</v>
      </c>
      <c r="AD8" s="315">
        <f t="shared" si="4"/>
        <v>3.0900000000000094E-3</v>
      </c>
      <c r="AE8" s="315">
        <f t="shared" si="4"/>
        <v>1.6750000000000001E-2</v>
      </c>
      <c r="AF8" s="315">
        <f t="shared" si="4"/>
        <v>4.5499999999999846E-3</v>
      </c>
      <c r="AG8" s="315">
        <f t="shared" si="4"/>
        <v>1.2850000000000014E-2</v>
      </c>
      <c r="AH8" s="315">
        <f t="shared" si="4"/>
        <v>7.9999999999999793E-3</v>
      </c>
      <c r="AI8" s="315">
        <f t="shared" si="4"/>
        <v>2.4750000000000022E-2</v>
      </c>
      <c r="AJ8" s="315">
        <f t="shared" si="4"/>
        <v>3.8599999999999995E-2</v>
      </c>
      <c r="AK8" s="315">
        <f t="shared" si="4"/>
        <v>2.3650000000000004E-2</v>
      </c>
      <c r="AL8" s="315">
        <f t="shared" si="4"/>
        <v>5.6499999999999884E-3</v>
      </c>
      <c r="AM8" s="315">
        <f t="shared" si="4"/>
        <v>2.1050000000000013E-2</v>
      </c>
      <c r="AN8" s="315">
        <f t="shared" si="4"/>
        <v>3.3200000000000063E-2</v>
      </c>
      <c r="AO8" s="315">
        <f t="shared" si="4"/>
        <v>7.4000000000000177E-3</v>
      </c>
      <c r="AP8" s="315">
        <f t="shared" si="4"/>
        <v>2.0599999999999952E-2</v>
      </c>
      <c r="AQ8" s="315">
        <f t="shared" si="4"/>
        <v>4.3200000000000016E-2</v>
      </c>
      <c r="AR8" s="315">
        <f t="shared" si="4"/>
        <v>2.6949999999999974E-2</v>
      </c>
      <c r="AS8" s="315">
        <f t="shared" si="4"/>
        <v>1.7750000000000044E-2</v>
      </c>
      <c r="AT8" s="315">
        <f t="shared" si="4"/>
        <v>4.6437500000000076E-2</v>
      </c>
      <c r="AU8" s="315">
        <f t="shared" si="4"/>
        <v>4.0562499999999946E-2</v>
      </c>
      <c r="AV8" s="315">
        <f t="shared" si="4"/>
        <v>2.0899999999999919E-2</v>
      </c>
      <c r="AW8" s="315">
        <f t="shared" si="4"/>
        <v>6.9950000000000068E-2</v>
      </c>
      <c r="AX8" s="315">
        <f t="shared" si="4"/>
        <v>4.5587500000000003E-2</v>
      </c>
      <c r="AY8" s="315">
        <f t="shared" si="4"/>
        <v>4.488750000000008E-2</v>
      </c>
      <c r="AZ8" s="315">
        <f t="shared" si="4"/>
        <v>5.2574999999999816E-2</v>
      </c>
      <c r="BA8" s="315">
        <f t="shared" si="4"/>
        <v>1.9000000000000128E-3</v>
      </c>
      <c r="BB8" s="315">
        <f t="shared" si="4"/>
        <v>3.13500000000001E-2</v>
      </c>
      <c r="BC8" s="315">
        <f t="shared" si="4"/>
        <v>6.7549999999999888E-2</v>
      </c>
      <c r="BD8" s="315">
        <f t="shared" si="4"/>
        <v>3.7350000000000105E-2</v>
      </c>
      <c r="BE8" s="315">
        <f t="shared" si="4"/>
        <v>1.9000000000000128E-3</v>
      </c>
      <c r="BF8" s="315">
        <f t="shared" si="4"/>
        <v>9.8049999999999971E-2</v>
      </c>
      <c r="BG8" s="315">
        <f t="shared" si="4"/>
        <v>9.8500000000000254E-3</v>
      </c>
      <c r="BH8" s="315">
        <f t="shared" si="4"/>
        <v>1.1549999999999949E-2</v>
      </c>
      <c r="BI8" s="315">
        <f t="shared" si="4"/>
        <v>9.5000000000000639E-4</v>
      </c>
      <c r="BJ8" s="315">
        <f t="shared" si="4"/>
        <v>1.1950000000000016E-2</v>
      </c>
      <c r="BK8" s="315">
        <f t="shared" si="4"/>
        <v>9.5000000000000639E-4</v>
      </c>
      <c r="BL8" s="315">
        <f t="shared" si="4"/>
        <v>9.4999999999989537E-4</v>
      </c>
    </row>
    <row r="9" spans="1:67" s="91" customFormat="1" x14ac:dyDescent="0.25">
      <c r="A9" s="154"/>
      <c r="F9" s="92"/>
      <c r="G9" s="109"/>
      <c r="H9" s="93"/>
      <c r="I9" s="93"/>
      <c r="J9" s="93"/>
      <c r="K9" s="93"/>
      <c r="L9" s="94"/>
      <c r="M9" s="95"/>
      <c r="O9" s="96"/>
      <c r="P9" s="97"/>
      <c r="Q9" s="315">
        <f>Q10</f>
        <v>9.4999999999999998E-3</v>
      </c>
      <c r="R9" s="315">
        <f>R10-Q10</f>
        <v>9.4999999999999998E-3</v>
      </c>
      <c r="S9" s="315">
        <f t="shared" ref="S9" si="5">S10-R10</f>
        <v>9.499999999999998E-3</v>
      </c>
      <c r="T9" s="315">
        <f t="shared" ref="T9" si="6">T10-S10</f>
        <v>9.5000000000000015E-3</v>
      </c>
      <c r="U9" s="315">
        <f t="shared" ref="U9" si="7">U10-T10</f>
        <v>9.5000000000000015E-3</v>
      </c>
      <c r="V9" s="315">
        <f t="shared" ref="V9" si="8">V10-U10</f>
        <v>1.9000000000000003E-2</v>
      </c>
      <c r="W9" s="315">
        <f t="shared" ref="W9" si="9">W10-V10</f>
        <v>1.8999999999999989E-2</v>
      </c>
      <c r="X9" s="315">
        <f t="shared" ref="X9" si="10">X10-W10</f>
        <v>1.9000000000000003E-2</v>
      </c>
      <c r="Y9" s="315">
        <f t="shared" ref="Y9" si="11">Y10-X10</f>
        <v>1.9000000000000003E-2</v>
      </c>
      <c r="Z9" s="315">
        <f t="shared" ref="Z9" si="12">Z10-Y10</f>
        <v>3.8000000000000006E-2</v>
      </c>
      <c r="AA9" s="315">
        <f t="shared" ref="AA9" si="13">AA10-Z10</f>
        <v>4.7499999999999987E-2</v>
      </c>
      <c r="AB9" s="315">
        <f t="shared" ref="AB9" si="14">AB10-AA10</f>
        <v>2.8499999999999998E-2</v>
      </c>
      <c r="AC9" s="315">
        <f t="shared" ref="AC9" si="15">AC10-AB10</f>
        <v>2.8500000000000025E-2</v>
      </c>
      <c r="AD9" s="315">
        <f t="shared" ref="AD9" si="16">AD10-AC10</f>
        <v>2.849999999999997E-2</v>
      </c>
      <c r="AE9" s="315">
        <f t="shared" ref="AE9" si="17">AE10-AD10</f>
        <v>3.7999999999999978E-2</v>
      </c>
      <c r="AF9" s="315">
        <f t="shared" ref="AF9" si="18">AF10-AE10</f>
        <v>3.8000000000000034E-2</v>
      </c>
      <c r="AG9" s="315">
        <f t="shared" ref="AG9" si="19">AG10-AF10</f>
        <v>2.849999999999997E-2</v>
      </c>
      <c r="AH9" s="315">
        <f t="shared" ref="AH9" si="20">AH10-AG10</f>
        <v>1.9000000000000017E-2</v>
      </c>
      <c r="AI9" s="315">
        <f t="shared" ref="AI9" si="21">AI10-AH10</f>
        <v>2.849999999999997E-2</v>
      </c>
      <c r="AJ9" s="315">
        <f t="shared" ref="AJ9" si="22">AJ10-AI10</f>
        <v>1.9000000000000017E-2</v>
      </c>
      <c r="AK9" s="315">
        <f t="shared" ref="AK9" si="23">AK10-AJ10</f>
        <v>2.8500000000000025E-2</v>
      </c>
      <c r="AL9" s="315">
        <f t="shared" ref="AL9" si="24">AL10-AK10</f>
        <v>2.849999999999997E-2</v>
      </c>
      <c r="AM9" s="315">
        <f t="shared" ref="AM9" si="25">AM10-AL10</f>
        <v>4.7499999999999987E-2</v>
      </c>
      <c r="AN9" s="315">
        <f t="shared" ref="AN9" si="26">AN10-AM10</f>
        <v>1.9000000000000017E-2</v>
      </c>
      <c r="AO9" s="315">
        <f t="shared" ref="AO9" si="27">AO10-AN10</f>
        <v>1.9000000000000017E-2</v>
      </c>
      <c r="AP9" s="315">
        <f t="shared" ref="AP9" si="28">AP10-AO10</f>
        <v>1.9000000000000017E-2</v>
      </c>
      <c r="AQ9" s="315">
        <f t="shared" ref="AQ9" si="29">AQ10-AP10</f>
        <v>1.9000000000000017E-2</v>
      </c>
      <c r="AR9" s="315">
        <f t="shared" ref="AR9" si="30">AR10-AQ10</f>
        <v>9.4999999999999529E-3</v>
      </c>
      <c r="AS9" s="315">
        <f t="shared" ref="AS9" si="31">AS10-AR10</f>
        <v>9.4999999999999529E-3</v>
      </c>
      <c r="AT9" s="315">
        <f t="shared" ref="AT9" si="32">AT10-AS10</f>
        <v>1.9000000000000017E-2</v>
      </c>
      <c r="AU9" s="315">
        <f t="shared" ref="AU9" si="33">AU10-AT10</f>
        <v>1.9000000000000017E-2</v>
      </c>
      <c r="AV9" s="315">
        <f t="shared" ref="AV9" si="34">AV10-AU10</f>
        <v>1.9000000000000017E-2</v>
      </c>
      <c r="AW9" s="315">
        <f t="shared" ref="AW9" si="35">AW10-AV10</f>
        <v>9.4999999999999529E-3</v>
      </c>
      <c r="AX9" s="315">
        <f t="shared" ref="AX9" si="36">AX10-AW10</f>
        <v>1.9000000000000017E-2</v>
      </c>
      <c r="AY9" s="315">
        <f t="shared" ref="AY9" si="37">AY10-AX10</f>
        <v>1.9000000000000017E-2</v>
      </c>
      <c r="AZ9" s="315">
        <f t="shared" ref="AZ9" si="38">AZ10-AY10</f>
        <v>9.4999999999999529E-3</v>
      </c>
      <c r="BA9" s="315">
        <f t="shared" ref="BA9" si="39">BA10-AZ10</f>
        <v>1.9000000000000017E-2</v>
      </c>
      <c r="BB9" s="315">
        <f t="shared" ref="BB9" si="40">BB10-BA10</f>
        <v>9.5000000000000639E-3</v>
      </c>
      <c r="BC9" s="315">
        <f t="shared" ref="BC9" si="41">BC10-BB10</f>
        <v>9.4999999999999529E-3</v>
      </c>
      <c r="BD9" s="315">
        <f t="shared" ref="BD9" si="42">BD10-BC10</f>
        <v>9.5000000000000639E-3</v>
      </c>
      <c r="BE9" s="315">
        <f t="shared" ref="BE9" si="43">BE10-BD10</f>
        <v>1.8999999999999906E-2</v>
      </c>
      <c r="BF9" s="315">
        <f t="shared" ref="BF9" si="44">BF10-BE10</f>
        <v>2.8500000000000081E-2</v>
      </c>
      <c r="BG9" s="315">
        <f t="shared" ref="BG9" si="45">BG10-BF10</f>
        <v>2.849999999999997E-2</v>
      </c>
      <c r="BH9" s="315">
        <f t="shared" ref="BH9" si="46">BH10-BG10</f>
        <v>9.4999999999999529E-3</v>
      </c>
      <c r="BI9" s="315">
        <f t="shared" ref="BI9" si="47">BI10-BH10</f>
        <v>9.5000000000000639E-3</v>
      </c>
      <c r="BJ9" s="315">
        <f t="shared" ref="BJ9" si="48">BJ10-BI10</f>
        <v>5.9499999999999997E-2</v>
      </c>
      <c r="BK9" s="315">
        <f t="shared" ref="BK9" si="49">BK10-BJ10</f>
        <v>9.5000000000000639E-3</v>
      </c>
      <c r="BL9" s="315">
        <f t="shared" ref="BL9" si="50">BL10-BK10</f>
        <v>9.4999999999999529E-3</v>
      </c>
    </row>
    <row r="10" spans="1:67" s="28" customFormat="1" x14ac:dyDescent="0.25">
      <c r="A10" s="226"/>
      <c r="B10" s="227"/>
      <c r="C10" s="162"/>
      <c r="D10" s="162"/>
      <c r="E10" s="162"/>
      <c r="F10" s="163" t="s">
        <v>51</v>
      </c>
      <c r="G10" s="164" t="s">
        <v>3</v>
      </c>
      <c r="H10" s="174"/>
      <c r="I10" s="174">
        <f>M10/$M$5</f>
        <v>0.1</v>
      </c>
      <c r="J10" s="174"/>
      <c r="K10" s="174"/>
      <c r="L10" s="175"/>
      <c r="M10" s="176">
        <f>M5*10%</f>
        <v>100000000</v>
      </c>
      <c r="O10" s="104"/>
      <c r="P10" s="177" t="s">
        <v>80</v>
      </c>
      <c r="Q10" s="178">
        <f>Q14</f>
        <v>9.4999999999999998E-3</v>
      </c>
      <c r="R10" s="178">
        <f t="shared" ref="R10:BL12" si="51">R14</f>
        <v>1.9E-2</v>
      </c>
      <c r="S10" s="178">
        <f t="shared" si="51"/>
        <v>2.8499999999999998E-2</v>
      </c>
      <c r="T10" s="178">
        <f t="shared" si="51"/>
        <v>3.7999999999999999E-2</v>
      </c>
      <c r="U10" s="178">
        <f t="shared" si="51"/>
        <v>4.7500000000000001E-2</v>
      </c>
      <c r="V10" s="178">
        <f t="shared" si="51"/>
        <v>6.6500000000000004E-2</v>
      </c>
      <c r="W10" s="178">
        <f t="shared" si="51"/>
        <v>8.5499999999999993E-2</v>
      </c>
      <c r="X10" s="178">
        <f t="shared" si="51"/>
        <v>0.1045</v>
      </c>
      <c r="Y10" s="178">
        <f t="shared" si="51"/>
        <v>0.1235</v>
      </c>
      <c r="Z10" s="178">
        <f t="shared" si="51"/>
        <v>0.1615</v>
      </c>
      <c r="AA10" s="178">
        <f t="shared" si="51"/>
        <v>0.20899999999999999</v>
      </c>
      <c r="AB10" s="178">
        <f t="shared" si="51"/>
        <v>0.23749999999999999</v>
      </c>
      <c r="AC10" s="178">
        <f t="shared" si="51"/>
        <v>0.26600000000000001</v>
      </c>
      <c r="AD10" s="178">
        <f t="shared" si="51"/>
        <v>0.29449999999999998</v>
      </c>
      <c r="AE10" s="178">
        <f t="shared" si="51"/>
        <v>0.33249999999999996</v>
      </c>
      <c r="AF10" s="178">
        <f t="shared" si="51"/>
        <v>0.3705</v>
      </c>
      <c r="AG10" s="178">
        <f t="shared" si="51"/>
        <v>0.39899999999999997</v>
      </c>
      <c r="AH10" s="178">
        <f t="shared" si="51"/>
        <v>0.41799999999999998</v>
      </c>
      <c r="AI10" s="178">
        <f t="shared" si="51"/>
        <v>0.44649999999999995</v>
      </c>
      <c r="AJ10" s="178">
        <f t="shared" si="51"/>
        <v>0.46549999999999997</v>
      </c>
      <c r="AK10" s="178">
        <f t="shared" si="51"/>
        <v>0.49399999999999999</v>
      </c>
      <c r="AL10" s="178">
        <f t="shared" si="51"/>
        <v>0.52249999999999996</v>
      </c>
      <c r="AM10" s="178">
        <f t="shared" si="51"/>
        <v>0.56999999999999995</v>
      </c>
      <c r="AN10" s="178">
        <f t="shared" si="51"/>
        <v>0.58899999999999997</v>
      </c>
      <c r="AO10" s="178">
        <f t="shared" si="51"/>
        <v>0.60799999999999998</v>
      </c>
      <c r="AP10" s="178">
        <f t="shared" si="51"/>
        <v>0.627</v>
      </c>
      <c r="AQ10" s="178">
        <f t="shared" si="51"/>
        <v>0.64600000000000002</v>
      </c>
      <c r="AR10" s="178">
        <f t="shared" si="51"/>
        <v>0.65549999999999997</v>
      </c>
      <c r="AS10" s="178">
        <f t="shared" si="51"/>
        <v>0.66499999999999992</v>
      </c>
      <c r="AT10" s="178">
        <f t="shared" si="51"/>
        <v>0.68399999999999994</v>
      </c>
      <c r="AU10" s="178">
        <f t="shared" si="51"/>
        <v>0.70299999999999996</v>
      </c>
      <c r="AV10" s="178">
        <f t="shared" si="51"/>
        <v>0.72199999999999998</v>
      </c>
      <c r="AW10" s="178">
        <f t="shared" si="51"/>
        <v>0.73149999999999993</v>
      </c>
      <c r="AX10" s="178">
        <f t="shared" si="51"/>
        <v>0.75049999999999994</v>
      </c>
      <c r="AY10" s="178">
        <f t="shared" si="51"/>
        <v>0.76949999999999996</v>
      </c>
      <c r="AZ10" s="178">
        <f t="shared" si="51"/>
        <v>0.77899999999999991</v>
      </c>
      <c r="BA10" s="178">
        <f t="shared" si="51"/>
        <v>0.79799999999999993</v>
      </c>
      <c r="BB10" s="178">
        <f t="shared" si="51"/>
        <v>0.8075</v>
      </c>
      <c r="BC10" s="178">
        <f t="shared" si="51"/>
        <v>0.81699999999999995</v>
      </c>
      <c r="BD10" s="178">
        <f t="shared" si="51"/>
        <v>0.82650000000000001</v>
      </c>
      <c r="BE10" s="178">
        <f t="shared" si="51"/>
        <v>0.84549999999999992</v>
      </c>
      <c r="BF10" s="178">
        <f t="shared" si="51"/>
        <v>0.874</v>
      </c>
      <c r="BG10" s="178">
        <f t="shared" si="51"/>
        <v>0.90249999999999997</v>
      </c>
      <c r="BH10" s="178">
        <f t="shared" si="51"/>
        <v>0.91199999999999992</v>
      </c>
      <c r="BI10" s="178">
        <f t="shared" si="51"/>
        <v>0.92149999999999999</v>
      </c>
      <c r="BJ10" s="178">
        <f t="shared" si="51"/>
        <v>0.98099999999999998</v>
      </c>
      <c r="BK10" s="178">
        <f t="shared" si="51"/>
        <v>0.99050000000000005</v>
      </c>
      <c r="BL10" s="178">
        <f t="shared" si="51"/>
        <v>1</v>
      </c>
    </row>
    <row r="11" spans="1:67" s="17" customFormat="1" x14ac:dyDescent="0.25">
      <c r="A11" s="152"/>
      <c r="B11" s="165"/>
      <c r="C11" s="187"/>
      <c r="D11" s="211"/>
      <c r="E11" s="239"/>
      <c r="F11" s="30"/>
      <c r="G11" s="31"/>
      <c r="H11" s="11"/>
      <c r="I11" s="11"/>
      <c r="J11" s="11"/>
      <c r="K11" s="11"/>
      <c r="L11" s="32"/>
      <c r="M11" s="33"/>
      <c r="O11" s="8"/>
      <c r="P11" s="43" t="s">
        <v>81</v>
      </c>
      <c r="Q11" s="69">
        <f t="shared" ref="Q11:AF12" si="52">Q15</f>
        <v>0</v>
      </c>
      <c r="R11" s="69">
        <f t="shared" si="52"/>
        <v>0</v>
      </c>
      <c r="S11" s="69">
        <f t="shared" si="52"/>
        <v>0</v>
      </c>
      <c r="T11" s="69">
        <f t="shared" si="52"/>
        <v>0</v>
      </c>
      <c r="U11" s="69">
        <f t="shared" si="52"/>
        <v>0</v>
      </c>
      <c r="V11" s="69">
        <f t="shared" si="52"/>
        <v>0</v>
      </c>
      <c r="W11" s="69">
        <f t="shared" si="52"/>
        <v>0</v>
      </c>
      <c r="X11" s="69">
        <f t="shared" si="52"/>
        <v>0</v>
      </c>
      <c r="Y11" s="69">
        <f t="shared" si="52"/>
        <v>0</v>
      </c>
      <c r="Z11" s="69">
        <f t="shared" si="52"/>
        <v>0</v>
      </c>
      <c r="AA11" s="69">
        <f t="shared" si="52"/>
        <v>0</v>
      </c>
      <c r="AB11" s="69">
        <f t="shared" si="52"/>
        <v>0</v>
      </c>
      <c r="AC11" s="69">
        <f t="shared" si="52"/>
        <v>0</v>
      </c>
      <c r="AD11" s="69">
        <f t="shared" si="52"/>
        <v>0</v>
      </c>
      <c r="AE11" s="69">
        <f t="shared" si="52"/>
        <v>0</v>
      </c>
      <c r="AF11" s="69">
        <f t="shared" si="52"/>
        <v>0</v>
      </c>
      <c r="AG11" s="69">
        <f t="shared" si="51"/>
        <v>0</v>
      </c>
      <c r="AH11" s="69">
        <f t="shared" si="51"/>
        <v>0</v>
      </c>
      <c r="AI11" s="69">
        <f t="shared" si="51"/>
        <v>0</v>
      </c>
      <c r="AJ11" s="69">
        <f t="shared" si="51"/>
        <v>0</v>
      </c>
      <c r="AK11" s="69">
        <f t="shared" si="51"/>
        <v>0</v>
      </c>
      <c r="AL11" s="69">
        <f t="shared" si="51"/>
        <v>0</v>
      </c>
      <c r="AM11" s="69">
        <f t="shared" si="51"/>
        <v>0</v>
      </c>
      <c r="AN11" s="69">
        <f t="shared" si="51"/>
        <v>0</v>
      </c>
      <c r="AO11" s="69">
        <f t="shared" si="51"/>
        <v>0</v>
      </c>
      <c r="AP11" s="69">
        <f t="shared" si="51"/>
        <v>0</v>
      </c>
      <c r="AQ11" s="69">
        <f t="shared" si="51"/>
        <v>0</v>
      </c>
      <c r="AR11" s="69">
        <f t="shared" si="51"/>
        <v>0</v>
      </c>
      <c r="AS11" s="69">
        <f t="shared" si="51"/>
        <v>0</v>
      </c>
      <c r="AT11" s="69">
        <f t="shared" si="51"/>
        <v>0</v>
      </c>
      <c r="AU11" s="69">
        <f t="shared" si="51"/>
        <v>0</v>
      </c>
      <c r="AV11" s="69">
        <f t="shared" si="51"/>
        <v>0</v>
      </c>
      <c r="AW11" s="69">
        <f t="shared" si="51"/>
        <v>0</v>
      </c>
      <c r="AX11" s="69">
        <f t="shared" si="51"/>
        <v>0</v>
      </c>
      <c r="AY11" s="69">
        <f t="shared" si="51"/>
        <v>0</v>
      </c>
      <c r="AZ11" s="69">
        <f t="shared" si="51"/>
        <v>0</v>
      </c>
      <c r="BA11" s="69">
        <f t="shared" si="51"/>
        <v>0</v>
      </c>
      <c r="BB11" s="69">
        <f t="shared" si="51"/>
        <v>0</v>
      </c>
      <c r="BC11" s="69">
        <f t="shared" si="51"/>
        <v>0</v>
      </c>
      <c r="BD11" s="69">
        <f t="shared" si="51"/>
        <v>0</v>
      </c>
      <c r="BE11" s="69">
        <f t="shared" si="51"/>
        <v>0</v>
      </c>
      <c r="BF11" s="69">
        <f t="shared" si="51"/>
        <v>0</v>
      </c>
      <c r="BG11" s="69">
        <f t="shared" si="51"/>
        <v>0</v>
      </c>
      <c r="BH11" s="69">
        <f t="shared" si="51"/>
        <v>0</v>
      </c>
      <c r="BI11" s="69">
        <f t="shared" si="51"/>
        <v>0</v>
      </c>
      <c r="BJ11" s="69">
        <f t="shared" si="51"/>
        <v>0</v>
      </c>
      <c r="BK11" s="69">
        <f t="shared" si="51"/>
        <v>0</v>
      </c>
      <c r="BL11" s="69">
        <f t="shared" si="51"/>
        <v>0</v>
      </c>
    </row>
    <row r="12" spans="1:67" s="17" customFormat="1" x14ac:dyDescent="0.25">
      <c r="A12" s="152"/>
      <c r="B12" s="165"/>
      <c r="C12" s="188"/>
      <c r="D12" s="214"/>
      <c r="E12" s="240"/>
      <c r="F12" s="30"/>
      <c r="G12" s="31"/>
      <c r="H12" s="11"/>
      <c r="I12" s="11"/>
      <c r="J12" s="11"/>
      <c r="K12" s="11"/>
      <c r="L12" s="32"/>
      <c r="M12" s="33"/>
      <c r="O12" s="8"/>
      <c r="P12" s="43" t="s">
        <v>289</v>
      </c>
      <c r="Q12" s="69">
        <f t="shared" si="52"/>
        <v>9.4999999999999998E-3</v>
      </c>
      <c r="R12" s="69">
        <f t="shared" si="51"/>
        <v>1.9E-2</v>
      </c>
      <c r="S12" s="69">
        <f t="shared" si="51"/>
        <v>2.8499999999999998E-2</v>
      </c>
      <c r="T12" s="69">
        <f t="shared" si="51"/>
        <v>3.7999999999999999E-2</v>
      </c>
      <c r="U12" s="69">
        <f t="shared" si="51"/>
        <v>4.7500000000000001E-2</v>
      </c>
      <c r="V12" s="69">
        <f t="shared" si="51"/>
        <v>6.6500000000000004E-2</v>
      </c>
      <c r="W12" s="69">
        <f t="shared" si="51"/>
        <v>8.5499999999999993E-2</v>
      </c>
      <c r="X12" s="69">
        <f t="shared" si="51"/>
        <v>0.1045</v>
      </c>
      <c r="Y12" s="69">
        <f t="shared" si="51"/>
        <v>0.1235</v>
      </c>
      <c r="Z12" s="69">
        <f t="shared" si="51"/>
        <v>0.1615</v>
      </c>
      <c r="AA12" s="69">
        <f t="shared" si="51"/>
        <v>0.20899999999999999</v>
      </c>
      <c r="AB12" s="69">
        <f t="shared" si="51"/>
        <v>0.23749999999999999</v>
      </c>
      <c r="AC12" s="69">
        <f t="shared" si="51"/>
        <v>0.26600000000000001</v>
      </c>
      <c r="AD12" s="69">
        <f t="shared" si="51"/>
        <v>0.29449999999999998</v>
      </c>
      <c r="AE12" s="69">
        <f t="shared" si="51"/>
        <v>0.33249999999999996</v>
      </c>
      <c r="AF12" s="69">
        <f t="shared" si="51"/>
        <v>0.3705</v>
      </c>
      <c r="AG12" s="69">
        <f t="shared" si="51"/>
        <v>0.39899999999999997</v>
      </c>
      <c r="AH12" s="69">
        <f t="shared" si="51"/>
        <v>0.41799999999999998</v>
      </c>
      <c r="AI12" s="69">
        <f t="shared" si="51"/>
        <v>0.44649999999999995</v>
      </c>
      <c r="AJ12" s="69">
        <f t="shared" si="51"/>
        <v>0.46549999999999997</v>
      </c>
      <c r="AK12" s="69">
        <f t="shared" si="51"/>
        <v>0.49399999999999999</v>
      </c>
      <c r="AL12" s="69">
        <f t="shared" si="51"/>
        <v>0.52249999999999996</v>
      </c>
      <c r="AM12" s="69">
        <f t="shared" si="51"/>
        <v>0.56999999999999995</v>
      </c>
      <c r="AN12" s="69">
        <f t="shared" si="51"/>
        <v>0.58899999999999997</v>
      </c>
      <c r="AO12" s="69">
        <f t="shared" si="51"/>
        <v>0.60799999999999998</v>
      </c>
      <c r="AP12" s="69">
        <f t="shared" si="51"/>
        <v>0.627</v>
      </c>
      <c r="AQ12" s="69">
        <f t="shared" si="51"/>
        <v>0.64600000000000002</v>
      </c>
      <c r="AR12" s="69">
        <f t="shared" si="51"/>
        <v>0.65549999999999997</v>
      </c>
      <c r="AS12" s="69">
        <f t="shared" si="51"/>
        <v>0.66499999999999992</v>
      </c>
      <c r="AT12" s="69">
        <f t="shared" si="51"/>
        <v>0.68399999999999994</v>
      </c>
      <c r="AU12" s="69">
        <f t="shared" si="51"/>
        <v>0.70299999999999996</v>
      </c>
      <c r="AV12" s="69">
        <f t="shared" si="51"/>
        <v>0.72199999999999998</v>
      </c>
      <c r="AW12" s="69">
        <f t="shared" si="51"/>
        <v>0.73149999999999993</v>
      </c>
      <c r="AX12" s="69">
        <f t="shared" si="51"/>
        <v>0.75049999999999994</v>
      </c>
      <c r="AY12" s="69">
        <f t="shared" si="51"/>
        <v>0.76949999999999996</v>
      </c>
      <c r="AZ12" s="69">
        <f t="shared" si="51"/>
        <v>0.77899999999999991</v>
      </c>
      <c r="BA12" s="69">
        <f t="shared" si="51"/>
        <v>0.79799999999999993</v>
      </c>
      <c r="BB12" s="69">
        <f t="shared" si="51"/>
        <v>0.8075</v>
      </c>
      <c r="BC12" s="69">
        <f t="shared" si="51"/>
        <v>0.81699999999999995</v>
      </c>
      <c r="BD12" s="69">
        <f t="shared" si="51"/>
        <v>0.82650000000000001</v>
      </c>
      <c r="BE12" s="69">
        <f t="shared" si="51"/>
        <v>0.84549999999999992</v>
      </c>
      <c r="BF12" s="69">
        <f t="shared" si="51"/>
        <v>0.874</v>
      </c>
      <c r="BG12" s="69">
        <f t="shared" si="51"/>
        <v>0.90249999999999997</v>
      </c>
      <c r="BH12" s="69">
        <f t="shared" si="51"/>
        <v>0.91199999999999992</v>
      </c>
      <c r="BI12" s="69">
        <f t="shared" si="51"/>
        <v>0.92149999999999999</v>
      </c>
      <c r="BJ12" s="69">
        <f t="shared" si="51"/>
        <v>0.98099999999999998</v>
      </c>
      <c r="BK12" s="69">
        <f t="shared" si="51"/>
        <v>0.99050000000000005</v>
      </c>
      <c r="BL12" s="69">
        <f t="shared" si="51"/>
        <v>1</v>
      </c>
    </row>
    <row r="13" spans="1:67" s="28" customFormat="1" x14ac:dyDescent="0.25">
      <c r="A13" s="155"/>
      <c r="B13" s="166"/>
      <c r="C13" s="190"/>
      <c r="D13" s="225"/>
      <c r="E13" s="241"/>
      <c r="F13" s="137"/>
      <c r="G13" s="138"/>
      <c r="H13" s="127"/>
      <c r="I13" s="127"/>
      <c r="J13" s="127"/>
      <c r="K13" s="127"/>
      <c r="L13" s="139"/>
      <c r="M13" s="140"/>
      <c r="O13" s="104"/>
      <c r="P13" s="141"/>
      <c r="Q13" s="315">
        <f>Q12</f>
        <v>9.4999999999999998E-3</v>
      </c>
      <c r="R13" s="315">
        <f>R12-Q12</f>
        <v>9.4999999999999998E-3</v>
      </c>
      <c r="S13" s="315">
        <f t="shared" ref="S13" si="53">S12-R12</f>
        <v>9.499999999999998E-3</v>
      </c>
      <c r="T13" s="315">
        <f t="shared" ref="T13" si="54">T12-S12</f>
        <v>9.5000000000000015E-3</v>
      </c>
      <c r="U13" s="315">
        <f t="shared" ref="U13" si="55">U12-T12</f>
        <v>9.5000000000000015E-3</v>
      </c>
      <c r="V13" s="315">
        <f t="shared" ref="V13" si="56">V12-U12</f>
        <v>1.9000000000000003E-2</v>
      </c>
      <c r="W13" s="315">
        <f t="shared" ref="W13" si="57">W12-V12</f>
        <v>1.8999999999999989E-2</v>
      </c>
      <c r="X13" s="315">
        <f t="shared" ref="X13" si="58">X12-W12</f>
        <v>1.9000000000000003E-2</v>
      </c>
      <c r="Y13" s="315">
        <f t="shared" ref="Y13" si="59">Y12-X12</f>
        <v>1.9000000000000003E-2</v>
      </c>
      <c r="Z13" s="315">
        <f t="shared" ref="Z13" si="60">Z12-Y12</f>
        <v>3.8000000000000006E-2</v>
      </c>
      <c r="AA13" s="315">
        <f t="shared" ref="AA13" si="61">AA12-Z12</f>
        <v>4.7499999999999987E-2</v>
      </c>
      <c r="AB13" s="315">
        <f t="shared" ref="AB13" si="62">AB12-AA12</f>
        <v>2.8499999999999998E-2</v>
      </c>
      <c r="AC13" s="315">
        <f t="shared" ref="AC13" si="63">AC12-AB12</f>
        <v>2.8500000000000025E-2</v>
      </c>
      <c r="AD13" s="315">
        <f t="shared" ref="AD13" si="64">AD12-AC12</f>
        <v>2.849999999999997E-2</v>
      </c>
      <c r="AE13" s="315">
        <f t="shared" ref="AE13" si="65">AE12-AD12</f>
        <v>3.7999999999999978E-2</v>
      </c>
      <c r="AF13" s="315">
        <f t="shared" ref="AF13" si="66">AF12-AE12</f>
        <v>3.8000000000000034E-2</v>
      </c>
      <c r="AG13" s="315">
        <f t="shared" ref="AG13" si="67">AG12-AF12</f>
        <v>2.849999999999997E-2</v>
      </c>
      <c r="AH13" s="315">
        <f t="shared" ref="AH13" si="68">AH12-AG12</f>
        <v>1.9000000000000017E-2</v>
      </c>
      <c r="AI13" s="315">
        <f t="shared" ref="AI13" si="69">AI12-AH12</f>
        <v>2.849999999999997E-2</v>
      </c>
      <c r="AJ13" s="315">
        <f t="shared" ref="AJ13" si="70">AJ12-AI12</f>
        <v>1.9000000000000017E-2</v>
      </c>
      <c r="AK13" s="315">
        <f t="shared" ref="AK13" si="71">AK12-AJ12</f>
        <v>2.8500000000000025E-2</v>
      </c>
      <c r="AL13" s="315">
        <f t="shared" ref="AL13" si="72">AL12-AK12</f>
        <v>2.849999999999997E-2</v>
      </c>
      <c r="AM13" s="315">
        <f t="shared" ref="AM13" si="73">AM12-AL12</f>
        <v>4.7499999999999987E-2</v>
      </c>
      <c r="AN13" s="315">
        <f t="shared" ref="AN13" si="74">AN12-AM12</f>
        <v>1.9000000000000017E-2</v>
      </c>
      <c r="AO13" s="315">
        <f t="shared" ref="AO13" si="75">AO12-AN12</f>
        <v>1.9000000000000017E-2</v>
      </c>
      <c r="AP13" s="315">
        <f t="shared" ref="AP13" si="76">AP12-AO12</f>
        <v>1.9000000000000017E-2</v>
      </c>
      <c r="AQ13" s="315">
        <f t="shared" ref="AQ13" si="77">AQ12-AP12</f>
        <v>1.9000000000000017E-2</v>
      </c>
      <c r="AR13" s="315">
        <f t="shared" ref="AR13" si="78">AR12-AQ12</f>
        <v>9.4999999999999529E-3</v>
      </c>
      <c r="AS13" s="315">
        <f t="shared" ref="AS13" si="79">AS12-AR12</f>
        <v>9.4999999999999529E-3</v>
      </c>
      <c r="AT13" s="315">
        <f t="shared" ref="AT13" si="80">AT12-AS12</f>
        <v>1.9000000000000017E-2</v>
      </c>
      <c r="AU13" s="315">
        <f t="shared" ref="AU13" si="81">AU12-AT12</f>
        <v>1.9000000000000017E-2</v>
      </c>
      <c r="AV13" s="315">
        <f t="shared" ref="AV13" si="82">AV12-AU12</f>
        <v>1.9000000000000017E-2</v>
      </c>
      <c r="AW13" s="315">
        <f t="shared" ref="AW13" si="83">AW12-AV12</f>
        <v>9.4999999999999529E-3</v>
      </c>
      <c r="AX13" s="315">
        <f t="shared" ref="AX13" si="84">AX12-AW12</f>
        <v>1.9000000000000017E-2</v>
      </c>
      <c r="AY13" s="315">
        <f t="shared" ref="AY13" si="85">AY12-AX12</f>
        <v>1.9000000000000017E-2</v>
      </c>
      <c r="AZ13" s="315">
        <f t="shared" ref="AZ13" si="86">AZ12-AY12</f>
        <v>9.4999999999999529E-3</v>
      </c>
      <c r="BA13" s="315">
        <f t="shared" ref="BA13" si="87">BA12-AZ12</f>
        <v>1.9000000000000017E-2</v>
      </c>
      <c r="BB13" s="315">
        <f t="shared" ref="BB13" si="88">BB12-BA12</f>
        <v>9.5000000000000639E-3</v>
      </c>
      <c r="BC13" s="315">
        <f t="shared" ref="BC13" si="89">BC12-BB12</f>
        <v>9.4999999999999529E-3</v>
      </c>
      <c r="BD13" s="315">
        <f t="shared" ref="BD13" si="90">BD12-BC12</f>
        <v>9.5000000000000639E-3</v>
      </c>
      <c r="BE13" s="315">
        <f t="shared" ref="BE13" si="91">BE12-BD12</f>
        <v>1.8999999999999906E-2</v>
      </c>
      <c r="BF13" s="315">
        <f t="shared" ref="BF13" si="92">BF12-BE12</f>
        <v>2.8500000000000081E-2</v>
      </c>
      <c r="BG13" s="315">
        <f t="shared" ref="BG13" si="93">BG12-BF12</f>
        <v>2.849999999999997E-2</v>
      </c>
      <c r="BH13" s="315">
        <f t="shared" ref="BH13" si="94">BH12-BG12</f>
        <v>9.4999999999999529E-3</v>
      </c>
      <c r="BI13" s="315">
        <f t="shared" ref="BI13" si="95">BI12-BH12</f>
        <v>9.5000000000000639E-3</v>
      </c>
      <c r="BJ13" s="315">
        <f t="shared" ref="BJ13" si="96">BJ12-BI12</f>
        <v>5.9499999999999997E-2</v>
      </c>
      <c r="BK13" s="315">
        <f t="shared" ref="BK13" si="97">BK12-BJ12</f>
        <v>9.5000000000000639E-3</v>
      </c>
      <c r="BL13" s="315">
        <f t="shared" ref="BL13" si="98">BL12-BK12</f>
        <v>9.4999999999999529E-3</v>
      </c>
    </row>
    <row r="14" spans="1:67" s="17" customFormat="1" x14ac:dyDescent="0.25">
      <c r="A14" s="152"/>
      <c r="B14" s="165"/>
      <c r="C14" s="228"/>
      <c r="D14" s="189"/>
      <c r="E14" s="189"/>
      <c r="F14" s="229" t="s">
        <v>31</v>
      </c>
      <c r="G14" s="230" t="s">
        <v>53</v>
      </c>
      <c r="H14" s="184"/>
      <c r="I14" s="184"/>
      <c r="J14" s="184">
        <f>M14/$M$10</f>
        <v>1</v>
      </c>
      <c r="K14" s="184"/>
      <c r="L14" s="231"/>
      <c r="M14" s="186">
        <f>M10</f>
        <v>100000000</v>
      </c>
      <c r="O14" s="8"/>
      <c r="P14" s="232" t="s">
        <v>80</v>
      </c>
      <c r="Q14" s="181">
        <f>Q17*$K$17+Q20*$K$20</f>
        <v>9.4999999999999998E-3</v>
      </c>
      <c r="R14" s="181">
        <f t="shared" ref="R14:BL14" si="99">R17*$K$17+R20*$K$20</f>
        <v>1.9E-2</v>
      </c>
      <c r="S14" s="181">
        <f t="shared" si="99"/>
        <v>2.8499999999999998E-2</v>
      </c>
      <c r="T14" s="181">
        <f t="shared" si="99"/>
        <v>3.7999999999999999E-2</v>
      </c>
      <c r="U14" s="181">
        <f t="shared" si="99"/>
        <v>4.7500000000000001E-2</v>
      </c>
      <c r="V14" s="181">
        <f t="shared" si="99"/>
        <v>6.6500000000000004E-2</v>
      </c>
      <c r="W14" s="181">
        <f t="shared" si="99"/>
        <v>8.5499999999999993E-2</v>
      </c>
      <c r="X14" s="181">
        <f t="shared" si="99"/>
        <v>0.1045</v>
      </c>
      <c r="Y14" s="181">
        <f t="shared" si="99"/>
        <v>0.1235</v>
      </c>
      <c r="Z14" s="181">
        <f t="shared" si="99"/>
        <v>0.1615</v>
      </c>
      <c r="AA14" s="181">
        <f t="shared" si="99"/>
        <v>0.20899999999999999</v>
      </c>
      <c r="AB14" s="181">
        <f t="shared" si="99"/>
        <v>0.23749999999999999</v>
      </c>
      <c r="AC14" s="181">
        <f t="shared" si="99"/>
        <v>0.26600000000000001</v>
      </c>
      <c r="AD14" s="181">
        <f t="shared" si="99"/>
        <v>0.29449999999999998</v>
      </c>
      <c r="AE14" s="181">
        <f t="shared" si="99"/>
        <v>0.33249999999999996</v>
      </c>
      <c r="AF14" s="181">
        <f t="shared" si="99"/>
        <v>0.3705</v>
      </c>
      <c r="AG14" s="181">
        <f t="shared" si="99"/>
        <v>0.39899999999999997</v>
      </c>
      <c r="AH14" s="181">
        <f t="shared" si="99"/>
        <v>0.41799999999999998</v>
      </c>
      <c r="AI14" s="181">
        <f t="shared" si="99"/>
        <v>0.44649999999999995</v>
      </c>
      <c r="AJ14" s="181">
        <f t="shared" si="99"/>
        <v>0.46549999999999997</v>
      </c>
      <c r="AK14" s="181">
        <f t="shared" si="99"/>
        <v>0.49399999999999999</v>
      </c>
      <c r="AL14" s="181">
        <f t="shared" si="99"/>
        <v>0.52249999999999996</v>
      </c>
      <c r="AM14" s="181">
        <f t="shared" si="99"/>
        <v>0.56999999999999995</v>
      </c>
      <c r="AN14" s="181">
        <f t="shared" si="99"/>
        <v>0.58899999999999997</v>
      </c>
      <c r="AO14" s="181">
        <f t="shared" si="99"/>
        <v>0.60799999999999998</v>
      </c>
      <c r="AP14" s="181">
        <f t="shared" si="99"/>
        <v>0.627</v>
      </c>
      <c r="AQ14" s="181">
        <f t="shared" si="99"/>
        <v>0.64600000000000002</v>
      </c>
      <c r="AR14" s="181">
        <f t="shared" si="99"/>
        <v>0.65549999999999997</v>
      </c>
      <c r="AS14" s="181">
        <f t="shared" si="99"/>
        <v>0.66499999999999992</v>
      </c>
      <c r="AT14" s="181">
        <f t="shared" si="99"/>
        <v>0.68399999999999994</v>
      </c>
      <c r="AU14" s="181">
        <f t="shared" si="99"/>
        <v>0.70299999999999996</v>
      </c>
      <c r="AV14" s="181">
        <f t="shared" si="99"/>
        <v>0.72199999999999998</v>
      </c>
      <c r="AW14" s="181">
        <f t="shared" si="99"/>
        <v>0.73149999999999993</v>
      </c>
      <c r="AX14" s="181">
        <f t="shared" si="99"/>
        <v>0.75049999999999994</v>
      </c>
      <c r="AY14" s="181">
        <f t="shared" si="99"/>
        <v>0.76949999999999996</v>
      </c>
      <c r="AZ14" s="181">
        <f t="shared" si="99"/>
        <v>0.77899999999999991</v>
      </c>
      <c r="BA14" s="181">
        <f t="shared" si="99"/>
        <v>0.79799999999999993</v>
      </c>
      <c r="BB14" s="181">
        <f t="shared" si="99"/>
        <v>0.8075</v>
      </c>
      <c r="BC14" s="181">
        <f t="shared" si="99"/>
        <v>0.81699999999999995</v>
      </c>
      <c r="BD14" s="181">
        <f t="shared" si="99"/>
        <v>0.82650000000000001</v>
      </c>
      <c r="BE14" s="181">
        <f t="shared" si="99"/>
        <v>0.84549999999999992</v>
      </c>
      <c r="BF14" s="181">
        <f t="shared" si="99"/>
        <v>0.874</v>
      </c>
      <c r="BG14" s="181">
        <f t="shared" si="99"/>
        <v>0.90249999999999997</v>
      </c>
      <c r="BH14" s="181">
        <f t="shared" si="99"/>
        <v>0.91199999999999992</v>
      </c>
      <c r="BI14" s="181">
        <f t="shared" si="99"/>
        <v>0.92149999999999999</v>
      </c>
      <c r="BJ14" s="181">
        <f t="shared" si="99"/>
        <v>0.98099999999999998</v>
      </c>
      <c r="BK14" s="181">
        <f t="shared" si="99"/>
        <v>0.99050000000000005</v>
      </c>
      <c r="BL14" s="181">
        <f t="shared" si="99"/>
        <v>1</v>
      </c>
      <c r="BO14" s="61"/>
    </row>
    <row r="15" spans="1:67" s="17" customFormat="1" x14ac:dyDescent="0.25">
      <c r="A15" s="152"/>
      <c r="B15" s="165"/>
      <c r="C15" s="228"/>
      <c r="D15" s="211"/>
      <c r="E15" s="239"/>
      <c r="F15" s="44"/>
      <c r="G15" s="34"/>
      <c r="H15" s="11"/>
      <c r="I15" s="11"/>
      <c r="J15" s="11"/>
      <c r="K15" s="11"/>
      <c r="L15" s="32"/>
      <c r="M15" s="16"/>
      <c r="O15" s="8"/>
      <c r="P15" s="43" t="s">
        <v>81</v>
      </c>
      <c r="Q15" s="69">
        <f>Q18*$K$17+Q21*$K$20</f>
        <v>0</v>
      </c>
      <c r="R15" s="69">
        <f t="shared" ref="R15:BL15" si="100">R18*$K$17+R21*$K$20</f>
        <v>0</v>
      </c>
      <c r="S15" s="69">
        <f t="shared" si="100"/>
        <v>0</v>
      </c>
      <c r="T15" s="69">
        <f t="shared" si="100"/>
        <v>0</v>
      </c>
      <c r="U15" s="69">
        <f t="shared" si="100"/>
        <v>0</v>
      </c>
      <c r="V15" s="69">
        <f t="shared" si="100"/>
        <v>0</v>
      </c>
      <c r="W15" s="69">
        <f t="shared" si="100"/>
        <v>0</v>
      </c>
      <c r="X15" s="69">
        <f t="shared" si="100"/>
        <v>0</v>
      </c>
      <c r="Y15" s="69">
        <f t="shared" si="100"/>
        <v>0</v>
      </c>
      <c r="Z15" s="69">
        <f t="shared" si="100"/>
        <v>0</v>
      </c>
      <c r="AA15" s="69">
        <f t="shared" si="100"/>
        <v>0</v>
      </c>
      <c r="AB15" s="69">
        <f t="shared" si="100"/>
        <v>0</v>
      </c>
      <c r="AC15" s="69">
        <f t="shared" si="100"/>
        <v>0</v>
      </c>
      <c r="AD15" s="69">
        <f t="shared" si="100"/>
        <v>0</v>
      </c>
      <c r="AE15" s="69">
        <f t="shared" si="100"/>
        <v>0</v>
      </c>
      <c r="AF15" s="69">
        <f t="shared" si="100"/>
        <v>0</v>
      </c>
      <c r="AG15" s="69">
        <f t="shared" si="100"/>
        <v>0</v>
      </c>
      <c r="AH15" s="69">
        <f t="shared" si="100"/>
        <v>0</v>
      </c>
      <c r="AI15" s="69">
        <f t="shared" si="100"/>
        <v>0</v>
      </c>
      <c r="AJ15" s="69">
        <f t="shared" si="100"/>
        <v>0</v>
      </c>
      <c r="AK15" s="69">
        <f t="shared" si="100"/>
        <v>0</v>
      </c>
      <c r="AL15" s="69">
        <f t="shared" si="100"/>
        <v>0</v>
      </c>
      <c r="AM15" s="69">
        <f t="shared" si="100"/>
        <v>0</v>
      </c>
      <c r="AN15" s="69">
        <f t="shared" si="100"/>
        <v>0</v>
      </c>
      <c r="AO15" s="69">
        <f t="shared" si="100"/>
        <v>0</v>
      </c>
      <c r="AP15" s="69">
        <f t="shared" si="100"/>
        <v>0</v>
      </c>
      <c r="AQ15" s="69">
        <f t="shared" si="100"/>
        <v>0</v>
      </c>
      <c r="AR15" s="69">
        <f t="shared" si="100"/>
        <v>0</v>
      </c>
      <c r="AS15" s="69">
        <f t="shared" si="100"/>
        <v>0</v>
      </c>
      <c r="AT15" s="69">
        <f t="shared" si="100"/>
        <v>0</v>
      </c>
      <c r="AU15" s="69">
        <f t="shared" si="100"/>
        <v>0</v>
      </c>
      <c r="AV15" s="69">
        <f t="shared" si="100"/>
        <v>0</v>
      </c>
      <c r="AW15" s="69">
        <f t="shared" si="100"/>
        <v>0</v>
      </c>
      <c r="AX15" s="69">
        <f t="shared" si="100"/>
        <v>0</v>
      </c>
      <c r="AY15" s="69">
        <f t="shared" si="100"/>
        <v>0</v>
      </c>
      <c r="AZ15" s="69">
        <f t="shared" si="100"/>
        <v>0</v>
      </c>
      <c r="BA15" s="69">
        <f t="shared" si="100"/>
        <v>0</v>
      </c>
      <c r="BB15" s="69">
        <f t="shared" si="100"/>
        <v>0</v>
      </c>
      <c r="BC15" s="69">
        <f t="shared" si="100"/>
        <v>0</v>
      </c>
      <c r="BD15" s="69">
        <f t="shared" si="100"/>
        <v>0</v>
      </c>
      <c r="BE15" s="69">
        <f t="shared" si="100"/>
        <v>0</v>
      </c>
      <c r="BF15" s="69">
        <f t="shared" si="100"/>
        <v>0</v>
      </c>
      <c r="BG15" s="69">
        <f t="shared" si="100"/>
        <v>0</v>
      </c>
      <c r="BH15" s="69">
        <f t="shared" si="100"/>
        <v>0</v>
      </c>
      <c r="BI15" s="69">
        <f t="shared" si="100"/>
        <v>0</v>
      </c>
      <c r="BJ15" s="69">
        <f t="shared" si="100"/>
        <v>0</v>
      </c>
      <c r="BK15" s="69">
        <f t="shared" si="100"/>
        <v>0</v>
      </c>
      <c r="BL15" s="69">
        <f t="shared" si="100"/>
        <v>0</v>
      </c>
    </row>
    <row r="16" spans="1:67" s="17" customFormat="1" x14ac:dyDescent="0.25">
      <c r="A16" s="152"/>
      <c r="B16" s="165"/>
      <c r="C16" s="228"/>
      <c r="D16" s="197"/>
      <c r="E16" s="242"/>
      <c r="F16" s="44"/>
      <c r="G16" s="34"/>
      <c r="H16" s="11"/>
      <c r="I16" s="11"/>
      <c r="J16" s="11"/>
      <c r="K16" s="11"/>
      <c r="L16" s="32"/>
      <c r="M16" s="16"/>
      <c r="O16" s="8"/>
      <c r="P16" s="43" t="s">
        <v>289</v>
      </c>
      <c r="Q16" s="69">
        <f>Q19*$K$17+Q22*$K$20</f>
        <v>9.4999999999999998E-3</v>
      </c>
      <c r="R16" s="69">
        <f t="shared" ref="R16:BL16" si="101">R19*$K$17+R22*$K$20</f>
        <v>1.9E-2</v>
      </c>
      <c r="S16" s="69">
        <f t="shared" si="101"/>
        <v>2.8499999999999998E-2</v>
      </c>
      <c r="T16" s="69">
        <f t="shared" si="101"/>
        <v>3.7999999999999999E-2</v>
      </c>
      <c r="U16" s="69">
        <f t="shared" si="101"/>
        <v>4.7500000000000001E-2</v>
      </c>
      <c r="V16" s="69">
        <f t="shared" si="101"/>
        <v>6.6500000000000004E-2</v>
      </c>
      <c r="W16" s="69">
        <f t="shared" si="101"/>
        <v>8.5499999999999993E-2</v>
      </c>
      <c r="X16" s="69">
        <f t="shared" si="101"/>
        <v>0.1045</v>
      </c>
      <c r="Y16" s="69">
        <f t="shared" si="101"/>
        <v>0.1235</v>
      </c>
      <c r="Z16" s="69">
        <f t="shared" si="101"/>
        <v>0.1615</v>
      </c>
      <c r="AA16" s="69">
        <f t="shared" si="101"/>
        <v>0.20899999999999999</v>
      </c>
      <c r="AB16" s="69">
        <f t="shared" si="101"/>
        <v>0.23749999999999999</v>
      </c>
      <c r="AC16" s="69">
        <f t="shared" si="101"/>
        <v>0.26600000000000001</v>
      </c>
      <c r="AD16" s="69">
        <f t="shared" si="101"/>
        <v>0.29449999999999998</v>
      </c>
      <c r="AE16" s="69">
        <f t="shared" si="101"/>
        <v>0.33249999999999996</v>
      </c>
      <c r="AF16" s="69">
        <f t="shared" si="101"/>
        <v>0.3705</v>
      </c>
      <c r="AG16" s="69">
        <f t="shared" si="101"/>
        <v>0.39899999999999997</v>
      </c>
      <c r="AH16" s="69">
        <f t="shared" si="101"/>
        <v>0.41799999999999998</v>
      </c>
      <c r="AI16" s="69">
        <f t="shared" si="101"/>
        <v>0.44649999999999995</v>
      </c>
      <c r="AJ16" s="69">
        <f t="shared" si="101"/>
        <v>0.46549999999999997</v>
      </c>
      <c r="AK16" s="69">
        <f t="shared" si="101"/>
        <v>0.49399999999999999</v>
      </c>
      <c r="AL16" s="69">
        <f t="shared" si="101"/>
        <v>0.52249999999999996</v>
      </c>
      <c r="AM16" s="69">
        <f t="shared" si="101"/>
        <v>0.56999999999999995</v>
      </c>
      <c r="AN16" s="69">
        <f t="shared" si="101"/>
        <v>0.58899999999999997</v>
      </c>
      <c r="AO16" s="69">
        <f t="shared" si="101"/>
        <v>0.60799999999999998</v>
      </c>
      <c r="AP16" s="69">
        <f t="shared" si="101"/>
        <v>0.627</v>
      </c>
      <c r="AQ16" s="69">
        <f t="shared" si="101"/>
        <v>0.64600000000000002</v>
      </c>
      <c r="AR16" s="69">
        <f t="shared" si="101"/>
        <v>0.65549999999999997</v>
      </c>
      <c r="AS16" s="69">
        <f t="shared" si="101"/>
        <v>0.66499999999999992</v>
      </c>
      <c r="AT16" s="69">
        <f t="shared" si="101"/>
        <v>0.68399999999999994</v>
      </c>
      <c r="AU16" s="69">
        <f t="shared" si="101"/>
        <v>0.70299999999999996</v>
      </c>
      <c r="AV16" s="69">
        <f t="shared" si="101"/>
        <v>0.72199999999999998</v>
      </c>
      <c r="AW16" s="69">
        <f t="shared" si="101"/>
        <v>0.73149999999999993</v>
      </c>
      <c r="AX16" s="69">
        <f t="shared" si="101"/>
        <v>0.75049999999999994</v>
      </c>
      <c r="AY16" s="69">
        <f t="shared" si="101"/>
        <v>0.76949999999999996</v>
      </c>
      <c r="AZ16" s="69">
        <f t="shared" si="101"/>
        <v>0.77899999999999991</v>
      </c>
      <c r="BA16" s="69">
        <f t="shared" si="101"/>
        <v>0.79799999999999993</v>
      </c>
      <c r="BB16" s="69">
        <f t="shared" si="101"/>
        <v>0.8075</v>
      </c>
      <c r="BC16" s="69">
        <f t="shared" si="101"/>
        <v>0.81699999999999995</v>
      </c>
      <c r="BD16" s="69">
        <f t="shared" si="101"/>
        <v>0.82650000000000001</v>
      </c>
      <c r="BE16" s="69">
        <f t="shared" si="101"/>
        <v>0.84549999999999992</v>
      </c>
      <c r="BF16" s="69">
        <f t="shared" si="101"/>
        <v>0.874</v>
      </c>
      <c r="BG16" s="69">
        <f t="shared" si="101"/>
        <v>0.90249999999999997</v>
      </c>
      <c r="BH16" s="69">
        <f t="shared" si="101"/>
        <v>0.91199999999999992</v>
      </c>
      <c r="BI16" s="69">
        <f t="shared" si="101"/>
        <v>0.92149999999999999</v>
      </c>
      <c r="BJ16" s="69">
        <f t="shared" si="101"/>
        <v>0.98099999999999998</v>
      </c>
      <c r="BK16" s="69">
        <f t="shared" si="101"/>
        <v>0.99050000000000005</v>
      </c>
      <c r="BL16" s="69">
        <f t="shared" si="101"/>
        <v>1</v>
      </c>
    </row>
    <row r="17" spans="1:67" s="5" customFormat="1" outlineLevel="1" x14ac:dyDescent="0.3">
      <c r="A17" s="156"/>
      <c r="B17" s="167"/>
      <c r="C17" s="188"/>
      <c r="D17" s="197"/>
      <c r="E17" s="213"/>
      <c r="F17" s="198" t="s">
        <v>32</v>
      </c>
      <c r="G17" s="238" t="s">
        <v>30</v>
      </c>
      <c r="H17" s="200"/>
      <c r="I17" s="200"/>
      <c r="J17" s="200"/>
      <c r="K17" s="200">
        <v>0.95</v>
      </c>
      <c r="L17" s="202"/>
      <c r="M17" s="305"/>
      <c r="O17" s="2"/>
      <c r="P17" s="207" t="s">
        <v>80</v>
      </c>
      <c r="Q17" s="208">
        <v>0.01</v>
      </c>
      <c r="R17" s="209">
        <v>0.02</v>
      </c>
      <c r="S17" s="209">
        <v>0.03</v>
      </c>
      <c r="T17" s="209">
        <v>0.04</v>
      </c>
      <c r="U17" s="209">
        <v>0.05</v>
      </c>
      <c r="V17" s="209">
        <v>7.0000000000000007E-2</v>
      </c>
      <c r="W17" s="209">
        <v>0.09</v>
      </c>
      <c r="X17" s="209">
        <v>0.11</v>
      </c>
      <c r="Y17" s="209">
        <v>0.13</v>
      </c>
      <c r="Z17" s="209">
        <v>0.17</v>
      </c>
      <c r="AA17" s="209">
        <v>0.22</v>
      </c>
      <c r="AB17" s="209">
        <v>0.25</v>
      </c>
      <c r="AC17" s="209">
        <v>0.28000000000000003</v>
      </c>
      <c r="AD17" s="209">
        <v>0.31</v>
      </c>
      <c r="AE17" s="209">
        <v>0.35</v>
      </c>
      <c r="AF17" s="209">
        <v>0.39</v>
      </c>
      <c r="AG17" s="209">
        <v>0.42</v>
      </c>
      <c r="AH17" s="209">
        <v>0.44</v>
      </c>
      <c r="AI17" s="209">
        <v>0.47</v>
      </c>
      <c r="AJ17" s="209">
        <v>0.49</v>
      </c>
      <c r="AK17" s="209">
        <v>0.52</v>
      </c>
      <c r="AL17" s="209">
        <v>0.55000000000000004</v>
      </c>
      <c r="AM17" s="209">
        <v>0.6</v>
      </c>
      <c r="AN17" s="209">
        <v>0.62</v>
      </c>
      <c r="AO17" s="209">
        <v>0.64</v>
      </c>
      <c r="AP17" s="209">
        <v>0.66</v>
      </c>
      <c r="AQ17" s="209">
        <v>0.68</v>
      </c>
      <c r="AR17" s="209">
        <v>0.69</v>
      </c>
      <c r="AS17" s="209">
        <v>0.7</v>
      </c>
      <c r="AT17" s="209">
        <v>0.72</v>
      </c>
      <c r="AU17" s="209">
        <v>0.74</v>
      </c>
      <c r="AV17" s="209">
        <v>0.76</v>
      </c>
      <c r="AW17" s="209">
        <v>0.77</v>
      </c>
      <c r="AX17" s="209">
        <v>0.79</v>
      </c>
      <c r="AY17" s="209">
        <v>0.81</v>
      </c>
      <c r="AZ17" s="209">
        <v>0.82</v>
      </c>
      <c r="BA17" s="209">
        <v>0.84</v>
      </c>
      <c r="BB17" s="209">
        <v>0.85</v>
      </c>
      <c r="BC17" s="209">
        <v>0.86</v>
      </c>
      <c r="BD17" s="209">
        <v>0.87</v>
      </c>
      <c r="BE17" s="209">
        <v>0.89</v>
      </c>
      <c r="BF17" s="209">
        <v>0.92</v>
      </c>
      <c r="BG17" s="209">
        <v>0.95</v>
      </c>
      <c r="BH17" s="209">
        <v>0.96</v>
      </c>
      <c r="BI17" s="209">
        <v>0.97</v>
      </c>
      <c r="BJ17" s="209">
        <v>0.98</v>
      </c>
      <c r="BK17" s="209">
        <v>0.99</v>
      </c>
      <c r="BL17" s="209">
        <v>1</v>
      </c>
      <c r="BO17" s="62"/>
    </row>
    <row r="18" spans="1:67" s="5" customFormat="1" outlineLevel="1" x14ac:dyDescent="0.3">
      <c r="A18" s="156"/>
      <c r="B18" s="167"/>
      <c r="C18" s="182"/>
      <c r="D18" s="197"/>
      <c r="E18" s="239"/>
      <c r="F18" s="18"/>
      <c r="G18" s="34"/>
      <c r="H18" s="9"/>
      <c r="I18" s="9"/>
      <c r="J18" s="9"/>
      <c r="K18" s="9"/>
      <c r="L18" s="11"/>
      <c r="M18" s="2"/>
      <c r="N18" s="316" t="s">
        <v>387</v>
      </c>
      <c r="O18" s="10"/>
      <c r="P18" s="43" t="s">
        <v>81</v>
      </c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</row>
    <row r="19" spans="1:67" s="5" customFormat="1" outlineLevel="1" x14ac:dyDescent="0.3">
      <c r="A19" s="156"/>
      <c r="B19" s="167"/>
      <c r="C19" s="182"/>
      <c r="D19" s="197"/>
      <c r="E19" s="242"/>
      <c r="F19" s="75"/>
      <c r="G19" s="34"/>
      <c r="H19" s="9"/>
      <c r="I19" s="9"/>
      <c r="J19" s="9"/>
      <c r="K19" s="9"/>
      <c r="L19" s="11"/>
      <c r="M19" s="2"/>
      <c r="N19" s="316" t="s">
        <v>387</v>
      </c>
      <c r="O19" s="10"/>
      <c r="P19" s="43" t="s">
        <v>289</v>
      </c>
      <c r="Q19" s="69">
        <v>0.01</v>
      </c>
      <c r="R19" s="69">
        <v>0.02</v>
      </c>
      <c r="S19" s="69">
        <v>0.03</v>
      </c>
      <c r="T19" s="69">
        <v>0.04</v>
      </c>
      <c r="U19" s="69">
        <v>0.05</v>
      </c>
      <c r="V19" s="69">
        <v>7.0000000000000007E-2</v>
      </c>
      <c r="W19" s="69">
        <v>0.09</v>
      </c>
      <c r="X19" s="69">
        <v>0.11</v>
      </c>
      <c r="Y19" s="69">
        <v>0.13</v>
      </c>
      <c r="Z19" s="69">
        <v>0.17</v>
      </c>
      <c r="AA19" s="69">
        <v>0.22</v>
      </c>
      <c r="AB19" s="69">
        <v>0.25</v>
      </c>
      <c r="AC19" s="69">
        <v>0.28000000000000003</v>
      </c>
      <c r="AD19" s="69">
        <v>0.31</v>
      </c>
      <c r="AE19" s="69">
        <v>0.35</v>
      </c>
      <c r="AF19" s="69">
        <v>0.39</v>
      </c>
      <c r="AG19" s="69">
        <v>0.42</v>
      </c>
      <c r="AH19" s="69">
        <v>0.44</v>
      </c>
      <c r="AI19" s="69">
        <v>0.47</v>
      </c>
      <c r="AJ19" s="69">
        <v>0.49</v>
      </c>
      <c r="AK19" s="69">
        <v>0.52</v>
      </c>
      <c r="AL19" s="69">
        <v>0.55000000000000004</v>
      </c>
      <c r="AM19" s="69">
        <v>0.6</v>
      </c>
      <c r="AN19" s="69">
        <v>0.62</v>
      </c>
      <c r="AO19" s="69">
        <v>0.64</v>
      </c>
      <c r="AP19" s="69">
        <v>0.66</v>
      </c>
      <c r="AQ19" s="69">
        <v>0.68</v>
      </c>
      <c r="AR19" s="69">
        <v>0.69</v>
      </c>
      <c r="AS19" s="69">
        <v>0.7</v>
      </c>
      <c r="AT19" s="69">
        <v>0.72</v>
      </c>
      <c r="AU19" s="69">
        <v>0.74</v>
      </c>
      <c r="AV19" s="69">
        <v>0.76</v>
      </c>
      <c r="AW19" s="69">
        <v>0.77</v>
      </c>
      <c r="AX19" s="69">
        <v>0.79</v>
      </c>
      <c r="AY19" s="69">
        <v>0.81</v>
      </c>
      <c r="AZ19" s="69">
        <v>0.82</v>
      </c>
      <c r="BA19" s="69">
        <v>0.84</v>
      </c>
      <c r="BB19" s="69">
        <v>0.85</v>
      </c>
      <c r="BC19" s="69">
        <v>0.86</v>
      </c>
      <c r="BD19" s="69">
        <v>0.87</v>
      </c>
      <c r="BE19" s="69">
        <v>0.89</v>
      </c>
      <c r="BF19" s="69">
        <v>0.92</v>
      </c>
      <c r="BG19" s="69">
        <v>0.95</v>
      </c>
      <c r="BH19" s="69">
        <v>0.96</v>
      </c>
      <c r="BI19" s="69">
        <v>0.97</v>
      </c>
      <c r="BJ19" s="69">
        <v>0.98</v>
      </c>
      <c r="BK19" s="69">
        <v>0.99</v>
      </c>
      <c r="BL19" s="69">
        <v>1</v>
      </c>
    </row>
    <row r="20" spans="1:67" s="5" customFormat="1" outlineLevel="1" x14ac:dyDescent="0.3">
      <c r="A20" s="156"/>
      <c r="B20" s="167"/>
      <c r="C20" s="182"/>
      <c r="D20" s="197"/>
      <c r="E20" s="213"/>
      <c r="F20" s="198" t="s">
        <v>33</v>
      </c>
      <c r="G20" s="238" t="s">
        <v>89</v>
      </c>
      <c r="H20" s="200"/>
      <c r="I20" s="200"/>
      <c r="J20" s="200"/>
      <c r="K20" s="200">
        <v>0.05</v>
      </c>
      <c r="L20" s="202"/>
      <c r="M20" s="305"/>
      <c r="N20" s="316">
        <v>45931</v>
      </c>
      <c r="O20" s="2"/>
      <c r="P20" s="207" t="s">
        <v>80</v>
      </c>
      <c r="Q20" s="208"/>
      <c r="R20" s="209"/>
      <c r="S20" s="209"/>
      <c r="T20" s="209"/>
      <c r="U20" s="209"/>
      <c r="V20" s="209"/>
      <c r="W20" s="209"/>
      <c r="X20" s="209"/>
      <c r="Y20" s="209"/>
      <c r="Z20" s="209"/>
      <c r="AA20" s="209"/>
      <c r="AB20" s="209"/>
      <c r="AC20" s="209"/>
      <c r="AD20" s="209"/>
      <c r="AE20" s="209"/>
      <c r="AF20" s="209"/>
      <c r="AG20" s="209"/>
      <c r="AH20" s="209"/>
      <c r="AI20" s="209"/>
      <c r="AJ20" s="209"/>
      <c r="AK20" s="209"/>
      <c r="AL20" s="209"/>
      <c r="AM20" s="209"/>
      <c r="AN20" s="209"/>
      <c r="AO20" s="209"/>
      <c r="AP20" s="209"/>
      <c r="AQ20" s="209"/>
      <c r="AR20" s="209"/>
      <c r="AS20" s="209"/>
      <c r="AT20" s="209"/>
      <c r="AU20" s="209"/>
      <c r="AV20" s="209"/>
      <c r="AW20" s="209"/>
      <c r="AX20" s="209"/>
      <c r="AY20" s="209"/>
      <c r="AZ20" s="209"/>
      <c r="BA20" s="209"/>
      <c r="BB20" s="209"/>
      <c r="BC20" s="209"/>
      <c r="BD20" s="209"/>
      <c r="BE20" s="209"/>
      <c r="BF20" s="209"/>
      <c r="BG20" s="209"/>
      <c r="BH20" s="209"/>
      <c r="BI20" s="209"/>
      <c r="BJ20" s="209">
        <v>1</v>
      </c>
      <c r="BK20" s="209">
        <v>1</v>
      </c>
      <c r="BL20" s="209">
        <v>1</v>
      </c>
    </row>
    <row r="21" spans="1:67" s="5" customFormat="1" outlineLevel="1" x14ac:dyDescent="0.3">
      <c r="A21" s="156"/>
      <c r="B21" s="167"/>
      <c r="C21" s="182"/>
      <c r="D21" s="197"/>
      <c r="E21" s="239"/>
      <c r="F21" s="18"/>
      <c r="G21" s="34"/>
      <c r="H21" s="9"/>
      <c r="I21" s="9"/>
      <c r="J21" s="9"/>
      <c r="K21" s="9"/>
      <c r="L21" s="11"/>
      <c r="M21" s="2"/>
      <c r="N21" s="62"/>
      <c r="O21" s="10"/>
      <c r="P21" s="43" t="s">
        <v>81</v>
      </c>
      <c r="Q21" s="69">
        <f>IF($N21=0,0,IF(Q$3&gt;$N$2,0,IF($N21&gt;=Q$3,0,100%)))</f>
        <v>0</v>
      </c>
      <c r="R21" s="69">
        <f t="shared" ref="R21:BL21" si="102">IF($N21=0,0,IF(R$3&gt;$N$2,0,IF($N21&gt;=R$3,0,100%)))</f>
        <v>0</v>
      </c>
      <c r="S21" s="69">
        <f t="shared" si="102"/>
        <v>0</v>
      </c>
      <c r="T21" s="69">
        <f t="shared" si="102"/>
        <v>0</v>
      </c>
      <c r="U21" s="69">
        <f t="shared" si="102"/>
        <v>0</v>
      </c>
      <c r="V21" s="69">
        <f t="shared" si="102"/>
        <v>0</v>
      </c>
      <c r="W21" s="69">
        <f t="shared" si="102"/>
        <v>0</v>
      </c>
      <c r="X21" s="69">
        <f t="shared" si="102"/>
        <v>0</v>
      </c>
      <c r="Y21" s="69">
        <f t="shared" si="102"/>
        <v>0</v>
      </c>
      <c r="Z21" s="69">
        <f t="shared" si="102"/>
        <v>0</v>
      </c>
      <c r="AA21" s="69">
        <f t="shared" si="102"/>
        <v>0</v>
      </c>
      <c r="AB21" s="69">
        <f t="shared" si="102"/>
        <v>0</v>
      </c>
      <c r="AC21" s="69">
        <f t="shared" si="102"/>
        <v>0</v>
      </c>
      <c r="AD21" s="69">
        <f t="shared" si="102"/>
        <v>0</v>
      </c>
      <c r="AE21" s="69">
        <f t="shared" si="102"/>
        <v>0</v>
      </c>
      <c r="AF21" s="69">
        <f t="shared" si="102"/>
        <v>0</v>
      </c>
      <c r="AG21" s="69">
        <f t="shared" si="102"/>
        <v>0</v>
      </c>
      <c r="AH21" s="69">
        <f t="shared" si="102"/>
        <v>0</v>
      </c>
      <c r="AI21" s="69">
        <f t="shared" si="102"/>
        <v>0</v>
      </c>
      <c r="AJ21" s="69">
        <f t="shared" si="102"/>
        <v>0</v>
      </c>
      <c r="AK21" s="69">
        <f t="shared" si="102"/>
        <v>0</v>
      </c>
      <c r="AL21" s="69">
        <f t="shared" si="102"/>
        <v>0</v>
      </c>
      <c r="AM21" s="69">
        <f t="shared" si="102"/>
        <v>0</v>
      </c>
      <c r="AN21" s="69">
        <f t="shared" si="102"/>
        <v>0</v>
      </c>
      <c r="AO21" s="69">
        <f t="shared" si="102"/>
        <v>0</v>
      </c>
      <c r="AP21" s="69">
        <f t="shared" si="102"/>
        <v>0</v>
      </c>
      <c r="AQ21" s="69">
        <f t="shared" si="102"/>
        <v>0</v>
      </c>
      <c r="AR21" s="69">
        <f t="shared" si="102"/>
        <v>0</v>
      </c>
      <c r="AS21" s="69">
        <f t="shared" si="102"/>
        <v>0</v>
      </c>
      <c r="AT21" s="69">
        <f t="shared" si="102"/>
        <v>0</v>
      </c>
      <c r="AU21" s="69">
        <f t="shared" si="102"/>
        <v>0</v>
      </c>
      <c r="AV21" s="69">
        <f t="shared" si="102"/>
        <v>0</v>
      </c>
      <c r="AW21" s="69">
        <f t="shared" si="102"/>
        <v>0</v>
      </c>
      <c r="AX21" s="69">
        <f t="shared" si="102"/>
        <v>0</v>
      </c>
      <c r="AY21" s="69">
        <f t="shared" si="102"/>
        <v>0</v>
      </c>
      <c r="AZ21" s="69">
        <f t="shared" si="102"/>
        <v>0</v>
      </c>
      <c r="BA21" s="69">
        <f t="shared" si="102"/>
        <v>0</v>
      </c>
      <c r="BB21" s="69">
        <f t="shared" si="102"/>
        <v>0</v>
      </c>
      <c r="BC21" s="69">
        <f t="shared" si="102"/>
        <v>0</v>
      </c>
      <c r="BD21" s="69">
        <f t="shared" si="102"/>
        <v>0</v>
      </c>
      <c r="BE21" s="69">
        <f t="shared" si="102"/>
        <v>0</v>
      </c>
      <c r="BF21" s="69">
        <f t="shared" si="102"/>
        <v>0</v>
      </c>
      <c r="BG21" s="69">
        <f t="shared" si="102"/>
        <v>0</v>
      </c>
      <c r="BH21" s="69">
        <f t="shared" si="102"/>
        <v>0</v>
      </c>
      <c r="BI21" s="69">
        <f t="shared" si="102"/>
        <v>0</v>
      </c>
      <c r="BJ21" s="69">
        <f t="shared" si="102"/>
        <v>0</v>
      </c>
      <c r="BK21" s="69">
        <f t="shared" si="102"/>
        <v>0</v>
      </c>
      <c r="BL21" s="69">
        <f t="shared" si="102"/>
        <v>0</v>
      </c>
    </row>
    <row r="22" spans="1:67" s="5" customFormat="1" outlineLevel="1" x14ac:dyDescent="0.3">
      <c r="A22" s="156"/>
      <c r="B22" s="167"/>
      <c r="C22" s="182"/>
      <c r="D22" s="197"/>
      <c r="E22" s="240"/>
      <c r="F22" s="75"/>
      <c r="G22" s="34"/>
      <c r="H22" s="9"/>
      <c r="I22" s="9"/>
      <c r="J22" s="9"/>
      <c r="K22" s="9"/>
      <c r="L22" s="11"/>
      <c r="M22" s="2"/>
      <c r="N22" s="62">
        <v>45931</v>
      </c>
      <c r="O22" s="10"/>
      <c r="P22" s="43" t="s">
        <v>289</v>
      </c>
      <c r="Q22" s="69">
        <v>0</v>
      </c>
      <c r="R22" s="69">
        <v>0</v>
      </c>
      <c r="S22" s="69">
        <v>0</v>
      </c>
      <c r="T22" s="69">
        <v>0</v>
      </c>
      <c r="U22" s="69">
        <v>0</v>
      </c>
      <c r="V22" s="69">
        <v>0</v>
      </c>
      <c r="W22" s="69">
        <v>0</v>
      </c>
      <c r="X22" s="69">
        <v>0</v>
      </c>
      <c r="Y22" s="69">
        <v>0</v>
      </c>
      <c r="Z22" s="69">
        <v>0</v>
      </c>
      <c r="AA22" s="69">
        <v>0</v>
      </c>
      <c r="AB22" s="69">
        <v>0</v>
      </c>
      <c r="AC22" s="69">
        <v>0</v>
      </c>
      <c r="AD22" s="69">
        <v>0</v>
      </c>
      <c r="AE22" s="69">
        <v>0</v>
      </c>
      <c r="AF22" s="69">
        <v>0</v>
      </c>
      <c r="AG22" s="69">
        <v>0</v>
      </c>
      <c r="AH22" s="69">
        <v>0</v>
      </c>
      <c r="AI22" s="69">
        <v>0</v>
      </c>
      <c r="AJ22" s="69">
        <v>0</v>
      </c>
      <c r="AK22" s="69">
        <v>0</v>
      </c>
      <c r="AL22" s="69">
        <v>0</v>
      </c>
      <c r="AM22" s="69">
        <v>0</v>
      </c>
      <c r="AN22" s="69">
        <v>0</v>
      </c>
      <c r="AO22" s="69">
        <v>0</v>
      </c>
      <c r="AP22" s="69">
        <v>0</v>
      </c>
      <c r="AQ22" s="69">
        <v>0</v>
      </c>
      <c r="AR22" s="69">
        <v>0</v>
      </c>
      <c r="AS22" s="69">
        <v>0</v>
      </c>
      <c r="AT22" s="69">
        <v>0</v>
      </c>
      <c r="AU22" s="69">
        <v>0</v>
      </c>
      <c r="AV22" s="69">
        <v>0</v>
      </c>
      <c r="AW22" s="69">
        <v>0</v>
      </c>
      <c r="AX22" s="69">
        <v>0</v>
      </c>
      <c r="AY22" s="69">
        <v>0</v>
      </c>
      <c r="AZ22" s="69">
        <v>0</v>
      </c>
      <c r="BA22" s="69">
        <v>0</v>
      </c>
      <c r="BB22" s="69">
        <v>0</v>
      </c>
      <c r="BC22" s="69">
        <v>0</v>
      </c>
      <c r="BD22" s="69">
        <v>0</v>
      </c>
      <c r="BE22" s="69">
        <v>0</v>
      </c>
      <c r="BF22" s="69">
        <v>0</v>
      </c>
      <c r="BG22" s="69">
        <v>0</v>
      </c>
      <c r="BH22" s="69">
        <v>0</v>
      </c>
      <c r="BI22" s="69">
        <v>0</v>
      </c>
      <c r="BJ22" s="69">
        <v>1</v>
      </c>
      <c r="BK22" s="69">
        <v>1</v>
      </c>
      <c r="BL22" s="69">
        <v>1</v>
      </c>
    </row>
    <row r="23" spans="1:67" s="5" customFormat="1" outlineLevel="1" x14ac:dyDescent="0.3">
      <c r="A23" s="156"/>
      <c r="B23" s="167"/>
      <c r="C23" s="182"/>
      <c r="D23" s="197"/>
      <c r="E23" s="213"/>
      <c r="F23" s="198" t="s">
        <v>34</v>
      </c>
      <c r="G23" s="238" t="s">
        <v>129</v>
      </c>
      <c r="H23" s="200"/>
      <c r="I23" s="200"/>
      <c r="J23" s="200"/>
      <c r="K23" s="200">
        <v>0.1</v>
      </c>
      <c r="L23" s="202"/>
      <c r="M23" s="305"/>
      <c r="O23" s="2"/>
      <c r="P23" s="207" t="s">
        <v>80</v>
      </c>
      <c r="Q23" s="208">
        <f>Q5</f>
        <v>9.5E-4</v>
      </c>
      <c r="R23" s="208">
        <f t="shared" ref="R23:BL23" si="103">R5</f>
        <v>1.9E-3</v>
      </c>
      <c r="S23" s="208">
        <f t="shared" si="103"/>
        <v>3.8500000000000001E-3</v>
      </c>
      <c r="T23" s="208">
        <f t="shared" si="103"/>
        <v>1.0800000000000001E-2</v>
      </c>
      <c r="U23" s="208">
        <f t="shared" si="103"/>
        <v>1.9750000000000004E-2</v>
      </c>
      <c r="V23" s="208">
        <f t="shared" si="103"/>
        <v>3.8150000000000017E-2</v>
      </c>
      <c r="W23" s="208">
        <f t="shared" si="103"/>
        <v>4.455000000000002E-2</v>
      </c>
      <c r="X23" s="208">
        <f t="shared" si="103"/>
        <v>4.6450000000000019E-2</v>
      </c>
      <c r="Y23" s="208">
        <f t="shared" si="103"/>
        <v>5.5940000000000024E-2</v>
      </c>
      <c r="Z23" s="208">
        <f t="shared" si="103"/>
        <v>6.5300000000000025E-2</v>
      </c>
      <c r="AA23" s="208">
        <f t="shared" si="103"/>
        <v>7.0110000000000033E-2</v>
      </c>
      <c r="AB23" s="208">
        <f t="shared" si="103"/>
        <v>9.3700000000000033E-2</v>
      </c>
      <c r="AC23" s="208">
        <f t="shared" si="103"/>
        <v>9.6760000000000027E-2</v>
      </c>
      <c r="AD23" s="208">
        <f t="shared" si="103"/>
        <v>9.9850000000000036E-2</v>
      </c>
      <c r="AE23" s="208">
        <f t="shared" si="103"/>
        <v>0.11660000000000004</v>
      </c>
      <c r="AF23" s="208">
        <f t="shared" si="103"/>
        <v>0.12115000000000002</v>
      </c>
      <c r="AG23" s="208">
        <f t="shared" si="103"/>
        <v>0.13400000000000004</v>
      </c>
      <c r="AH23" s="208">
        <f t="shared" si="103"/>
        <v>0.14200000000000002</v>
      </c>
      <c r="AI23" s="208">
        <f t="shared" si="103"/>
        <v>0.16675000000000004</v>
      </c>
      <c r="AJ23" s="208">
        <f t="shared" si="103"/>
        <v>0.20535000000000003</v>
      </c>
      <c r="AK23" s="208">
        <f t="shared" si="103"/>
        <v>0.22900000000000004</v>
      </c>
      <c r="AL23" s="208">
        <f t="shared" si="103"/>
        <v>0.23465000000000003</v>
      </c>
      <c r="AM23" s="208">
        <f t="shared" si="103"/>
        <v>0.25570000000000004</v>
      </c>
      <c r="AN23" s="208">
        <f t="shared" si="103"/>
        <v>0.2889000000000001</v>
      </c>
      <c r="AO23" s="208">
        <f t="shared" si="103"/>
        <v>0.29630000000000012</v>
      </c>
      <c r="AP23" s="208">
        <f t="shared" si="103"/>
        <v>0.31690000000000007</v>
      </c>
      <c r="AQ23" s="208">
        <f t="shared" si="103"/>
        <v>0.36010000000000009</v>
      </c>
      <c r="AR23" s="208">
        <f t="shared" si="103"/>
        <v>0.38885000000000008</v>
      </c>
      <c r="AS23" s="208">
        <f t="shared" si="103"/>
        <v>0.40660000000000013</v>
      </c>
      <c r="AT23" s="208">
        <f t="shared" si="103"/>
        <v>0.45303750000000015</v>
      </c>
      <c r="AU23" s="208">
        <f t="shared" si="103"/>
        <v>0.49360000000000015</v>
      </c>
      <c r="AV23" s="208">
        <f t="shared" si="103"/>
        <v>0.51270000000000004</v>
      </c>
      <c r="AW23" s="208">
        <f t="shared" si="103"/>
        <v>0.58265000000000011</v>
      </c>
      <c r="AX23" s="208">
        <f t="shared" si="103"/>
        <v>0.62823750000000012</v>
      </c>
      <c r="AY23" s="208">
        <f t="shared" si="103"/>
        <v>0.6731250000000002</v>
      </c>
      <c r="AZ23" s="208">
        <f t="shared" si="103"/>
        <v>0.72570000000000001</v>
      </c>
      <c r="BA23" s="208">
        <f t="shared" si="103"/>
        <v>0.72760000000000002</v>
      </c>
      <c r="BB23" s="208">
        <f t="shared" si="103"/>
        <v>0.75895000000000012</v>
      </c>
      <c r="BC23" s="208">
        <f t="shared" si="103"/>
        <v>0.82650000000000001</v>
      </c>
      <c r="BD23" s="208">
        <f t="shared" si="103"/>
        <v>0.86385000000000012</v>
      </c>
      <c r="BE23" s="208">
        <f t="shared" si="103"/>
        <v>0.86575000000000013</v>
      </c>
      <c r="BF23" s="208">
        <f t="shared" si="103"/>
        <v>0.9638000000000001</v>
      </c>
      <c r="BG23" s="208">
        <f t="shared" si="103"/>
        <v>0.97365000000000013</v>
      </c>
      <c r="BH23" s="208">
        <f t="shared" si="103"/>
        <v>0.98520000000000008</v>
      </c>
      <c r="BI23" s="208">
        <f t="shared" si="103"/>
        <v>0.98615000000000008</v>
      </c>
      <c r="BJ23" s="208">
        <f t="shared" si="103"/>
        <v>0.9981000000000001</v>
      </c>
      <c r="BK23" s="208">
        <f t="shared" si="103"/>
        <v>0.9990500000000001</v>
      </c>
      <c r="BL23" s="208">
        <f t="shared" si="103"/>
        <v>1</v>
      </c>
    </row>
    <row r="24" spans="1:67" s="5" customFormat="1" outlineLevel="1" x14ac:dyDescent="0.3">
      <c r="A24" s="156"/>
      <c r="B24" s="167"/>
      <c r="C24" s="182"/>
      <c r="D24" s="197"/>
      <c r="E24" s="239"/>
      <c r="F24" s="18"/>
      <c r="G24" s="34"/>
      <c r="H24" s="9"/>
      <c r="I24" s="9"/>
      <c r="J24" s="9"/>
      <c r="K24" s="9"/>
      <c r="L24" s="11"/>
      <c r="M24" s="2"/>
      <c r="N24" s="62"/>
      <c r="O24" s="10"/>
      <c r="P24" s="43" t="s">
        <v>81</v>
      </c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</row>
    <row r="25" spans="1:67" s="5" customFormat="1" outlineLevel="1" x14ac:dyDescent="0.3">
      <c r="A25" s="156"/>
      <c r="B25" s="167"/>
      <c r="C25" s="182"/>
      <c r="D25" s="197"/>
      <c r="E25" s="240"/>
      <c r="F25" s="18"/>
      <c r="G25" s="34"/>
      <c r="H25" s="9"/>
      <c r="I25" s="9"/>
      <c r="J25" s="9"/>
      <c r="K25" s="9"/>
      <c r="L25" s="11"/>
      <c r="M25" s="2"/>
      <c r="N25" s="62"/>
      <c r="O25" s="10"/>
      <c r="P25" s="43" t="s">
        <v>289</v>
      </c>
      <c r="Q25" s="69">
        <v>0.90060000000000007</v>
      </c>
      <c r="R25" s="69">
        <v>0.90120000000000011</v>
      </c>
      <c r="S25" s="69">
        <v>0.90180000000000016</v>
      </c>
      <c r="T25" s="69">
        <v>0.90240000000000009</v>
      </c>
      <c r="U25" s="69">
        <v>0.90300000000000014</v>
      </c>
      <c r="V25" s="69">
        <v>0.90420000000000011</v>
      </c>
      <c r="W25" s="69">
        <v>0.90540000000000009</v>
      </c>
      <c r="X25" s="69">
        <v>0.90660000000000007</v>
      </c>
      <c r="Y25" s="69">
        <v>0.90780000000000005</v>
      </c>
      <c r="Z25" s="69">
        <v>0.91020000000000012</v>
      </c>
      <c r="AA25" s="69">
        <v>0.91320000000000012</v>
      </c>
      <c r="AB25" s="69">
        <v>0.91500000000000015</v>
      </c>
      <c r="AC25" s="69">
        <v>0.91680000000000006</v>
      </c>
      <c r="AD25" s="69">
        <v>0.91860000000000008</v>
      </c>
      <c r="AE25" s="69">
        <v>0.92100000000000015</v>
      </c>
      <c r="AF25" s="69">
        <v>0.92340000000000011</v>
      </c>
      <c r="AG25" s="69">
        <v>0.92520000000000013</v>
      </c>
      <c r="AH25" s="69">
        <v>0.92640000000000011</v>
      </c>
      <c r="AI25" s="69">
        <v>0.92820000000000014</v>
      </c>
      <c r="AJ25" s="69">
        <v>0.92820000000000014</v>
      </c>
      <c r="AK25" s="69">
        <v>0.93120000000000014</v>
      </c>
      <c r="AL25" s="69">
        <v>0.93300000000000016</v>
      </c>
      <c r="AM25" s="69">
        <v>0.93600000000000005</v>
      </c>
      <c r="AN25" s="69">
        <v>0.93720000000000014</v>
      </c>
      <c r="AO25" s="69">
        <v>0.93840000000000012</v>
      </c>
      <c r="AP25" s="69">
        <v>0.9396000000000001</v>
      </c>
      <c r="AQ25" s="69">
        <v>0.94080000000000008</v>
      </c>
      <c r="AR25" s="69">
        <v>0.94140000000000013</v>
      </c>
      <c r="AS25" s="69">
        <v>0.94200000000000006</v>
      </c>
      <c r="AT25" s="69">
        <v>0.94320000000000015</v>
      </c>
      <c r="AU25" s="69">
        <v>0.94440000000000013</v>
      </c>
      <c r="AV25" s="69">
        <v>0.94560000000000011</v>
      </c>
      <c r="AW25" s="69">
        <v>0.94620000000000015</v>
      </c>
      <c r="AX25" s="69">
        <v>0.94740000000000013</v>
      </c>
      <c r="AY25" s="69">
        <v>0.94860000000000011</v>
      </c>
      <c r="AZ25" s="69">
        <v>0.94920000000000015</v>
      </c>
      <c r="BA25" s="69">
        <v>0.95040000000000013</v>
      </c>
      <c r="BB25" s="69">
        <v>0.95100000000000007</v>
      </c>
      <c r="BC25" s="69">
        <v>0.95160000000000011</v>
      </c>
      <c r="BD25" s="69">
        <v>0.95220000000000016</v>
      </c>
      <c r="BE25" s="69">
        <v>0.95340000000000014</v>
      </c>
      <c r="BF25" s="69">
        <v>0.95520000000000016</v>
      </c>
      <c r="BG25" s="69">
        <v>0.95700000000000007</v>
      </c>
      <c r="BH25" s="69">
        <v>0.95760000000000012</v>
      </c>
      <c r="BI25" s="69">
        <v>0.95820000000000016</v>
      </c>
      <c r="BJ25" s="69">
        <v>0.98880000000000012</v>
      </c>
      <c r="BK25" s="69">
        <v>0.98940000000000006</v>
      </c>
      <c r="BL25" s="69">
        <v>0.9900000000000001</v>
      </c>
    </row>
    <row r="26" spans="1:67" s="103" customFormat="1" ht="12" customHeight="1" x14ac:dyDescent="0.3">
      <c r="A26" s="157"/>
      <c r="B26" s="168"/>
      <c r="C26" s="190"/>
      <c r="D26" s="234"/>
      <c r="E26" s="241"/>
      <c r="F26" s="124"/>
      <c r="G26" s="125"/>
      <c r="H26" s="126"/>
      <c r="I26" s="126"/>
      <c r="J26" s="126"/>
      <c r="K26" s="126"/>
      <c r="L26" s="127"/>
      <c r="M26" s="101"/>
      <c r="O26" s="102"/>
      <c r="P26" s="120"/>
      <c r="Q26" s="315">
        <f>Q27</f>
        <v>0</v>
      </c>
      <c r="R26" s="315">
        <f>R27-Q27</f>
        <v>0</v>
      </c>
      <c r="S26" s="315">
        <f t="shared" ref="S26" si="104">S27-R27</f>
        <v>4.000000000000001E-3</v>
      </c>
      <c r="T26" s="315">
        <f t="shared" ref="T26" si="105">T27-S27</f>
        <v>2.4000000000000004E-2</v>
      </c>
      <c r="U26" s="315">
        <f t="shared" ref="U26" si="106">U27-T27</f>
        <v>3.2000000000000008E-2</v>
      </c>
      <c r="V26" s="315">
        <f t="shared" ref="V26" si="107">V27-U27</f>
        <v>6.6000000000000045E-2</v>
      </c>
      <c r="W26" s="315">
        <f t="shared" ref="W26" si="108">W27-V27</f>
        <v>1.8000000000000016E-2</v>
      </c>
      <c r="X26" s="315">
        <f t="shared" ref="X26" si="109">X27-W27</f>
        <v>0</v>
      </c>
      <c r="Y26" s="315">
        <f t="shared" ref="Y26" si="110">Y27-X27</f>
        <v>3.0360000000000026E-2</v>
      </c>
      <c r="Z26" s="315">
        <f t="shared" ref="Z26" si="111">Z27-Y27</f>
        <v>2.2239999999999982E-2</v>
      </c>
      <c r="AA26" s="315">
        <f t="shared" ref="AA26" si="112">AA27-Z27</f>
        <v>2.4000000000001798E-4</v>
      </c>
      <c r="AB26" s="315">
        <f t="shared" ref="AB26" si="113">AB27-AA27</f>
        <v>8.2960000000000006E-2</v>
      </c>
      <c r="AC26" s="315">
        <f t="shared" ref="AC26" si="114">AC27-AB27</f>
        <v>8.4000000000000741E-4</v>
      </c>
      <c r="AD26" s="315">
        <f t="shared" ref="AD26" si="115">AD27-AC27</f>
        <v>9.600000000000164E-4</v>
      </c>
      <c r="AE26" s="315">
        <f t="shared" ref="AE26" si="116">AE27-AD27</f>
        <v>5.1800000000000013E-2</v>
      </c>
      <c r="AF26" s="315">
        <f t="shared" ref="AF26" si="117">AF27-AE27</f>
        <v>2.9999999999999472E-3</v>
      </c>
      <c r="AG26" s="315">
        <f t="shared" ref="AG26" si="118">AG27-AF27</f>
        <v>4.0000000000000036E-2</v>
      </c>
      <c r="AH26" s="315">
        <f t="shared" ref="AH26" si="119">AH27-AG27</f>
        <v>2.4399999999999977E-2</v>
      </c>
      <c r="AI26" s="315">
        <f t="shared" ref="AI26" si="120">AI27-AH27</f>
        <v>8.7600000000000067E-2</v>
      </c>
      <c r="AJ26" s="315">
        <f t="shared" ref="AJ26" si="121">AJ27-AI27</f>
        <v>4.6799999999999953E-2</v>
      </c>
      <c r="AK26" s="315">
        <f t="shared" ref="AK26" si="122">AK27-AJ27</f>
        <v>8.3200000000000052E-2</v>
      </c>
      <c r="AL26" s="315">
        <f t="shared" ref="AL26" si="123">AL27-AK27</f>
        <v>1.1199999999999988E-2</v>
      </c>
      <c r="AM26" s="315">
        <f t="shared" ref="AM26" si="124">AM27-AL27</f>
        <v>6.5200000000000036E-2</v>
      </c>
      <c r="AN26" s="315">
        <f t="shared" ref="AN26" si="125">AN27-AM27</f>
        <v>0.12520000000000009</v>
      </c>
      <c r="AO26" s="315">
        <f t="shared" ref="AO26" si="126">AO27-AN27</f>
        <v>2.200000000000002E-2</v>
      </c>
      <c r="AP26" s="315">
        <f t="shared" ref="AP26" si="127">AP27-AO27</f>
        <v>1.0000000000000009E-2</v>
      </c>
      <c r="AQ26" s="315">
        <f t="shared" ref="AQ26" si="128">AQ27-AP27</f>
        <v>5.0000000000000044E-2</v>
      </c>
      <c r="AR26" s="315">
        <f t="shared" ref="AR26" si="129">AR27-AQ27</f>
        <v>2.0000000000000018E-3</v>
      </c>
      <c r="AS26" s="315">
        <f t="shared" ref="AS26" si="130">AS27-AR27</f>
        <v>0</v>
      </c>
      <c r="AT26" s="315">
        <f t="shared" ref="AT26" si="131">AT27-AS27</f>
        <v>4.0000000000000036E-2</v>
      </c>
      <c r="AU26" s="315">
        <f t="shared" ref="AU26" si="132">AU27-AT27</f>
        <v>0</v>
      </c>
      <c r="AV26" s="315">
        <f t="shared" ref="AV26" si="133">AV27-AU27</f>
        <v>4.0000000000000036E-2</v>
      </c>
      <c r="AW26" s="315">
        <f t="shared" ref="AW26" si="134">AW27-AV27</f>
        <v>0</v>
      </c>
      <c r="AX26" s="315">
        <f t="shared" ref="AX26" si="135">AX27-AW27</f>
        <v>1.0000000000000009E-2</v>
      </c>
      <c r="AY26" s="315">
        <f t="shared" ref="AY26" si="136">AY27-AX27</f>
        <v>6.0000000000000053E-3</v>
      </c>
      <c r="AZ26" s="315">
        <f t="shared" ref="AZ26" si="137">AZ27-AY27</f>
        <v>0</v>
      </c>
      <c r="BA26" s="315">
        <f t="shared" ref="BA26" si="138">BA27-AZ27</f>
        <v>0</v>
      </c>
      <c r="BB26" s="315">
        <f t="shared" ref="BB26" si="139">BB27-BA27</f>
        <v>0</v>
      </c>
      <c r="BC26" s="315">
        <f t="shared" ref="BC26" si="140">BC27-BB27</f>
        <v>0</v>
      </c>
      <c r="BD26" s="315">
        <f t="shared" ref="BD26" si="141">BD27-BC27</f>
        <v>0</v>
      </c>
      <c r="BE26" s="315">
        <f t="shared" ref="BE26" si="142">BE27-BD27</f>
        <v>0</v>
      </c>
      <c r="BF26" s="315">
        <f t="shared" ref="BF26" si="143">BF27-BE27</f>
        <v>0</v>
      </c>
      <c r="BG26" s="315">
        <f t="shared" ref="BG26" si="144">BG27-BF27</f>
        <v>0</v>
      </c>
      <c r="BH26" s="315">
        <f t="shared" ref="BH26" si="145">BH27-BG27</f>
        <v>0</v>
      </c>
      <c r="BI26" s="315">
        <f t="shared" ref="BI26" si="146">BI27-BH27</f>
        <v>0</v>
      </c>
      <c r="BJ26" s="315">
        <f t="shared" ref="BJ26" si="147">BJ27-BI27</f>
        <v>0</v>
      </c>
      <c r="BK26" s="315">
        <f t="shared" ref="BK26" si="148">BK27-BJ27</f>
        <v>0</v>
      </c>
      <c r="BL26" s="315">
        <f t="shared" ref="BL26" si="149">BL27-BK27</f>
        <v>0</v>
      </c>
    </row>
    <row r="27" spans="1:67" s="17" customFormat="1" x14ac:dyDescent="0.25">
      <c r="A27" s="152"/>
      <c r="B27" s="172"/>
      <c r="C27" s="162"/>
      <c r="D27" s="162"/>
      <c r="E27" s="162"/>
      <c r="F27" s="163" t="s">
        <v>52</v>
      </c>
      <c r="G27" s="173" t="s">
        <v>4</v>
      </c>
      <c r="H27" s="174"/>
      <c r="I27" s="174">
        <f>M27/$M$5</f>
        <v>0.25</v>
      </c>
      <c r="J27" s="174"/>
      <c r="K27" s="174"/>
      <c r="L27" s="175"/>
      <c r="M27" s="176">
        <f>M5*0.25</f>
        <v>250000000</v>
      </c>
      <c r="O27" s="104"/>
      <c r="P27" s="177" t="s">
        <v>80</v>
      </c>
      <c r="Q27" s="178">
        <f>Q31*$J$31+Q70*$J$70+Q121*$J$121+Q133*$J$133+Q145*$J$145+Q157*$J$157+Q169*$J$169+Q181*$J$181+Q193*$J$193+Q205*$J$205+Q217*$J$217+Q229*$J$229+Q241*$J$241+Q253*$J$253+Q265*$J$265+Q277*$J$277+Q289*$J$289+Q301*$J$301+Q313*$J$313+Q325*$J$325+Q337*$J$337+Q349*$J$349</f>
        <v>0</v>
      </c>
      <c r="R27" s="178">
        <f t="shared" ref="R27:BL29" si="150">R31*$J$31+R70*$J$70+R121*$J$121+R133*$J$133+R145*$J$145+R157*$J$157+R169*$J$169+R181*$J$181+R193*$J$193+R205*$J$205+R217*$J$217+R229*$J$229+R241*$J$241+R253*$J$253+R265*$J$265+R277*$J$277+R289*$J$289+R301*$J$301+R313*$J$313+R325*$J$325+R337*$J$337+R349*$J$349</f>
        <v>0</v>
      </c>
      <c r="S27" s="178">
        <f t="shared" si="150"/>
        <v>4.000000000000001E-3</v>
      </c>
      <c r="T27" s="178">
        <f t="shared" si="150"/>
        <v>2.8000000000000004E-2</v>
      </c>
      <c r="U27" s="178">
        <f t="shared" si="150"/>
        <v>6.0000000000000012E-2</v>
      </c>
      <c r="V27" s="178">
        <f t="shared" si="150"/>
        <v>0.12600000000000006</v>
      </c>
      <c r="W27" s="178">
        <f t="shared" si="150"/>
        <v>0.14400000000000007</v>
      </c>
      <c r="X27" s="178">
        <f t="shared" si="150"/>
        <v>0.14400000000000007</v>
      </c>
      <c r="Y27" s="178">
        <f t="shared" si="150"/>
        <v>0.1743600000000001</v>
      </c>
      <c r="Z27" s="178">
        <f t="shared" si="150"/>
        <v>0.19660000000000008</v>
      </c>
      <c r="AA27" s="178">
        <f t="shared" si="150"/>
        <v>0.1968400000000001</v>
      </c>
      <c r="AB27" s="178">
        <f t="shared" si="150"/>
        <v>0.2798000000000001</v>
      </c>
      <c r="AC27" s="178">
        <f t="shared" si="150"/>
        <v>0.28064000000000011</v>
      </c>
      <c r="AD27" s="178">
        <f t="shared" si="150"/>
        <v>0.28160000000000013</v>
      </c>
      <c r="AE27" s="178">
        <f t="shared" si="150"/>
        <v>0.33340000000000014</v>
      </c>
      <c r="AF27" s="178">
        <f t="shared" si="150"/>
        <v>0.33640000000000009</v>
      </c>
      <c r="AG27" s="178">
        <f t="shared" si="150"/>
        <v>0.37640000000000012</v>
      </c>
      <c r="AH27" s="178">
        <f t="shared" si="150"/>
        <v>0.4008000000000001</v>
      </c>
      <c r="AI27" s="178">
        <f t="shared" si="150"/>
        <v>0.48840000000000017</v>
      </c>
      <c r="AJ27" s="178">
        <f t="shared" si="150"/>
        <v>0.53520000000000012</v>
      </c>
      <c r="AK27" s="178">
        <f t="shared" si="150"/>
        <v>0.61840000000000017</v>
      </c>
      <c r="AL27" s="178">
        <f t="shared" si="150"/>
        <v>0.62960000000000016</v>
      </c>
      <c r="AM27" s="178">
        <f t="shared" si="150"/>
        <v>0.6948000000000002</v>
      </c>
      <c r="AN27" s="178">
        <f t="shared" si="150"/>
        <v>0.82000000000000028</v>
      </c>
      <c r="AO27" s="178">
        <f t="shared" si="150"/>
        <v>0.8420000000000003</v>
      </c>
      <c r="AP27" s="178">
        <f t="shared" si="150"/>
        <v>0.85200000000000031</v>
      </c>
      <c r="AQ27" s="178">
        <f t="shared" si="150"/>
        <v>0.90200000000000036</v>
      </c>
      <c r="AR27" s="178">
        <f t="shared" si="150"/>
        <v>0.90400000000000036</v>
      </c>
      <c r="AS27" s="178">
        <f t="shared" si="150"/>
        <v>0.90400000000000036</v>
      </c>
      <c r="AT27" s="178">
        <f t="shared" si="150"/>
        <v>0.94400000000000039</v>
      </c>
      <c r="AU27" s="178">
        <f t="shared" si="150"/>
        <v>0.94400000000000039</v>
      </c>
      <c r="AV27" s="178">
        <f t="shared" si="150"/>
        <v>0.98400000000000043</v>
      </c>
      <c r="AW27" s="178">
        <f t="shared" si="150"/>
        <v>0.98400000000000043</v>
      </c>
      <c r="AX27" s="178">
        <f t="shared" si="150"/>
        <v>0.99400000000000044</v>
      </c>
      <c r="AY27" s="178">
        <f t="shared" si="150"/>
        <v>1.0000000000000004</v>
      </c>
      <c r="AZ27" s="178">
        <f t="shared" si="150"/>
        <v>1.0000000000000004</v>
      </c>
      <c r="BA27" s="178">
        <f t="shared" si="150"/>
        <v>1.0000000000000004</v>
      </c>
      <c r="BB27" s="178">
        <f t="shared" si="150"/>
        <v>1.0000000000000004</v>
      </c>
      <c r="BC27" s="178">
        <f t="shared" si="150"/>
        <v>1.0000000000000004</v>
      </c>
      <c r="BD27" s="178">
        <f t="shared" si="150"/>
        <v>1.0000000000000004</v>
      </c>
      <c r="BE27" s="178">
        <f t="shared" si="150"/>
        <v>1.0000000000000004</v>
      </c>
      <c r="BF27" s="178">
        <f t="shared" si="150"/>
        <v>1.0000000000000004</v>
      </c>
      <c r="BG27" s="178">
        <f t="shared" si="150"/>
        <v>1.0000000000000004</v>
      </c>
      <c r="BH27" s="178">
        <f t="shared" si="150"/>
        <v>1.0000000000000004</v>
      </c>
      <c r="BI27" s="178">
        <f t="shared" si="150"/>
        <v>1.0000000000000004</v>
      </c>
      <c r="BJ27" s="178">
        <f t="shared" si="150"/>
        <v>1.0000000000000004</v>
      </c>
      <c r="BK27" s="178">
        <f t="shared" si="150"/>
        <v>1.0000000000000004</v>
      </c>
      <c r="BL27" s="178">
        <f t="shared" si="150"/>
        <v>1.0000000000000004</v>
      </c>
    </row>
    <row r="28" spans="1:67" s="5" customFormat="1" x14ac:dyDescent="0.3">
      <c r="A28" s="156"/>
      <c r="B28" s="167"/>
      <c r="C28" s="182"/>
      <c r="D28" s="197"/>
      <c r="E28" s="239"/>
      <c r="F28" s="18"/>
      <c r="G28" s="58"/>
      <c r="H28" s="9"/>
      <c r="I28" s="9"/>
      <c r="J28" s="9"/>
      <c r="K28" s="9"/>
      <c r="L28" s="11"/>
      <c r="M28" s="2"/>
      <c r="O28" s="10"/>
      <c r="P28" s="43" t="s">
        <v>81</v>
      </c>
      <c r="Q28" s="69">
        <f t="shared" ref="Q28:AF29" si="151">Q32*$J$31+Q71*$J$70+Q122*$J$121+Q134*$J$133+Q146*$J$145+Q158*$J$157+Q170*$J$169+Q182*$J$181+Q194*$J$193+Q206*$J$205+Q218*$J$217+Q230*$J$229+Q242*$J$241+Q254*$J$253+Q266*$J$265+Q278*$J$277+Q290*$J$289+Q302*$J$301+Q314*$J$313+Q326*$J$325+Q338*$J$337+Q350*$J$349</f>
        <v>0</v>
      </c>
      <c r="R28" s="69">
        <f t="shared" si="151"/>
        <v>0</v>
      </c>
      <c r="S28" s="69">
        <f t="shared" si="151"/>
        <v>0</v>
      </c>
      <c r="T28" s="69">
        <f t="shared" si="151"/>
        <v>0</v>
      </c>
      <c r="U28" s="69">
        <f t="shared" si="151"/>
        <v>0</v>
      </c>
      <c r="V28" s="69">
        <f t="shared" si="151"/>
        <v>0</v>
      </c>
      <c r="W28" s="69">
        <f t="shared" si="151"/>
        <v>0</v>
      </c>
      <c r="X28" s="69">
        <f t="shared" si="151"/>
        <v>0</v>
      </c>
      <c r="Y28" s="69">
        <f t="shared" si="151"/>
        <v>0</v>
      </c>
      <c r="Z28" s="69">
        <f t="shared" si="151"/>
        <v>0</v>
      </c>
      <c r="AA28" s="69">
        <f t="shared" si="151"/>
        <v>0</v>
      </c>
      <c r="AB28" s="69">
        <f t="shared" si="151"/>
        <v>0</v>
      </c>
      <c r="AC28" s="69">
        <f t="shared" si="151"/>
        <v>0</v>
      </c>
      <c r="AD28" s="69">
        <f t="shared" si="151"/>
        <v>0</v>
      </c>
      <c r="AE28" s="69">
        <f t="shared" si="151"/>
        <v>0</v>
      </c>
      <c r="AF28" s="69">
        <f t="shared" si="151"/>
        <v>0</v>
      </c>
      <c r="AG28" s="69">
        <f t="shared" si="150"/>
        <v>0</v>
      </c>
      <c r="AH28" s="69">
        <f t="shared" si="150"/>
        <v>0</v>
      </c>
      <c r="AI28" s="69">
        <f t="shared" si="150"/>
        <v>0</v>
      </c>
      <c r="AJ28" s="69">
        <f t="shared" si="150"/>
        <v>0</v>
      </c>
      <c r="AK28" s="69">
        <f t="shared" si="150"/>
        <v>0</v>
      </c>
      <c r="AL28" s="69">
        <f t="shared" si="150"/>
        <v>0</v>
      </c>
      <c r="AM28" s="69">
        <f t="shared" si="150"/>
        <v>0</v>
      </c>
      <c r="AN28" s="69">
        <f t="shared" si="150"/>
        <v>0</v>
      </c>
      <c r="AO28" s="69">
        <f t="shared" si="150"/>
        <v>0</v>
      </c>
      <c r="AP28" s="69">
        <f t="shared" si="150"/>
        <v>0</v>
      </c>
      <c r="AQ28" s="69">
        <f t="shared" si="150"/>
        <v>0</v>
      </c>
      <c r="AR28" s="69">
        <f t="shared" si="150"/>
        <v>0</v>
      </c>
      <c r="AS28" s="69">
        <f t="shared" si="150"/>
        <v>0</v>
      </c>
      <c r="AT28" s="69">
        <f t="shared" si="150"/>
        <v>0</v>
      </c>
      <c r="AU28" s="69">
        <f t="shared" si="150"/>
        <v>0</v>
      </c>
      <c r="AV28" s="69">
        <f t="shared" si="150"/>
        <v>0</v>
      </c>
      <c r="AW28" s="69">
        <f t="shared" si="150"/>
        <v>0</v>
      </c>
      <c r="AX28" s="69">
        <f t="shared" si="150"/>
        <v>0</v>
      </c>
      <c r="AY28" s="69">
        <f t="shared" si="150"/>
        <v>0</v>
      </c>
      <c r="AZ28" s="69">
        <f t="shared" si="150"/>
        <v>0</v>
      </c>
      <c r="BA28" s="69">
        <f t="shared" si="150"/>
        <v>0</v>
      </c>
      <c r="BB28" s="69">
        <f t="shared" si="150"/>
        <v>0</v>
      </c>
      <c r="BC28" s="69">
        <f t="shared" si="150"/>
        <v>0</v>
      </c>
      <c r="BD28" s="69">
        <f t="shared" si="150"/>
        <v>0</v>
      </c>
      <c r="BE28" s="69">
        <f t="shared" si="150"/>
        <v>0</v>
      </c>
      <c r="BF28" s="69">
        <f t="shared" si="150"/>
        <v>0</v>
      </c>
      <c r="BG28" s="69">
        <f t="shared" si="150"/>
        <v>0</v>
      </c>
      <c r="BH28" s="69">
        <f t="shared" si="150"/>
        <v>0</v>
      </c>
      <c r="BI28" s="69">
        <f t="shared" si="150"/>
        <v>0</v>
      </c>
      <c r="BJ28" s="69">
        <f t="shared" si="150"/>
        <v>0</v>
      </c>
      <c r="BK28" s="69">
        <f t="shared" si="150"/>
        <v>0</v>
      </c>
      <c r="BL28" s="69">
        <f t="shared" si="150"/>
        <v>0</v>
      </c>
    </row>
    <row r="29" spans="1:67" s="5" customFormat="1" x14ac:dyDescent="0.3">
      <c r="A29" s="156"/>
      <c r="B29" s="167"/>
      <c r="C29" s="182"/>
      <c r="D29" s="197"/>
      <c r="E29" s="240"/>
      <c r="F29" s="114"/>
      <c r="G29" s="115"/>
      <c r="H29" s="116"/>
      <c r="I29" s="116"/>
      <c r="J29" s="116"/>
      <c r="K29" s="116"/>
      <c r="L29" s="37"/>
      <c r="M29" s="2"/>
      <c r="O29" s="10"/>
      <c r="P29" s="43" t="s">
        <v>289</v>
      </c>
      <c r="Q29" s="69">
        <f t="shared" si="151"/>
        <v>0</v>
      </c>
      <c r="R29" s="69">
        <f t="shared" si="150"/>
        <v>0</v>
      </c>
      <c r="S29" s="69">
        <f t="shared" si="150"/>
        <v>4.000000000000001E-3</v>
      </c>
      <c r="T29" s="69">
        <f t="shared" si="150"/>
        <v>2.8000000000000004E-2</v>
      </c>
      <c r="U29" s="69">
        <f t="shared" si="150"/>
        <v>6.0000000000000012E-2</v>
      </c>
      <c r="V29" s="69">
        <f t="shared" si="150"/>
        <v>0.12600000000000006</v>
      </c>
      <c r="W29" s="69">
        <f t="shared" si="150"/>
        <v>0.14400000000000007</v>
      </c>
      <c r="X29" s="69">
        <f t="shared" si="150"/>
        <v>0.14400000000000007</v>
      </c>
      <c r="Y29" s="69">
        <f t="shared" si="150"/>
        <v>0.1743600000000001</v>
      </c>
      <c r="Z29" s="69">
        <f t="shared" si="150"/>
        <v>0.19660000000000008</v>
      </c>
      <c r="AA29" s="69">
        <f t="shared" si="150"/>
        <v>0.1968400000000001</v>
      </c>
      <c r="AB29" s="69">
        <f t="shared" si="150"/>
        <v>0.2798000000000001</v>
      </c>
      <c r="AC29" s="69">
        <f t="shared" si="150"/>
        <v>0.28064000000000011</v>
      </c>
      <c r="AD29" s="69">
        <f t="shared" si="150"/>
        <v>0.28160000000000013</v>
      </c>
      <c r="AE29" s="69">
        <f t="shared" si="150"/>
        <v>0.33340000000000014</v>
      </c>
      <c r="AF29" s="69">
        <f t="shared" si="150"/>
        <v>0.33640000000000009</v>
      </c>
      <c r="AG29" s="69">
        <f t="shared" si="150"/>
        <v>0.37640000000000012</v>
      </c>
      <c r="AH29" s="69">
        <f t="shared" si="150"/>
        <v>0.4008000000000001</v>
      </c>
      <c r="AI29" s="69">
        <f t="shared" si="150"/>
        <v>0.48840000000000017</v>
      </c>
      <c r="AJ29" s="69">
        <f t="shared" si="150"/>
        <v>0.53520000000000012</v>
      </c>
      <c r="AK29" s="69">
        <f t="shared" si="150"/>
        <v>0.61840000000000017</v>
      </c>
      <c r="AL29" s="69">
        <f t="shared" si="150"/>
        <v>0.62960000000000016</v>
      </c>
      <c r="AM29" s="69">
        <f t="shared" si="150"/>
        <v>0.6948000000000002</v>
      </c>
      <c r="AN29" s="69">
        <f t="shared" si="150"/>
        <v>0.82000000000000028</v>
      </c>
      <c r="AO29" s="69">
        <f t="shared" si="150"/>
        <v>0.8420000000000003</v>
      </c>
      <c r="AP29" s="69">
        <f t="shared" si="150"/>
        <v>0.85200000000000031</v>
      </c>
      <c r="AQ29" s="69">
        <f t="shared" si="150"/>
        <v>0.90200000000000036</v>
      </c>
      <c r="AR29" s="69">
        <f t="shared" si="150"/>
        <v>0.90400000000000036</v>
      </c>
      <c r="AS29" s="69">
        <f t="shared" si="150"/>
        <v>0.90400000000000036</v>
      </c>
      <c r="AT29" s="69">
        <f t="shared" si="150"/>
        <v>0.94400000000000039</v>
      </c>
      <c r="AU29" s="69">
        <f t="shared" si="150"/>
        <v>0.94400000000000039</v>
      </c>
      <c r="AV29" s="69">
        <f t="shared" si="150"/>
        <v>0.98400000000000043</v>
      </c>
      <c r="AW29" s="69">
        <f t="shared" si="150"/>
        <v>0.98400000000000043</v>
      </c>
      <c r="AX29" s="69">
        <f t="shared" si="150"/>
        <v>0.99400000000000044</v>
      </c>
      <c r="AY29" s="69">
        <f t="shared" si="150"/>
        <v>1.0000000000000004</v>
      </c>
      <c r="AZ29" s="69">
        <f t="shared" si="150"/>
        <v>1.0000000000000004</v>
      </c>
      <c r="BA29" s="69">
        <f t="shared" si="150"/>
        <v>1.0000000000000004</v>
      </c>
      <c r="BB29" s="69">
        <f t="shared" si="150"/>
        <v>1.0000000000000004</v>
      </c>
      <c r="BC29" s="69">
        <f t="shared" si="150"/>
        <v>1.0000000000000004</v>
      </c>
      <c r="BD29" s="69">
        <f t="shared" si="150"/>
        <v>1.0000000000000004</v>
      </c>
      <c r="BE29" s="69">
        <f t="shared" si="150"/>
        <v>1.0000000000000004</v>
      </c>
      <c r="BF29" s="69">
        <f t="shared" si="150"/>
        <v>1.0000000000000004</v>
      </c>
      <c r="BG29" s="69">
        <f t="shared" si="150"/>
        <v>1.0000000000000004</v>
      </c>
      <c r="BH29" s="69">
        <f t="shared" si="150"/>
        <v>1.0000000000000004</v>
      </c>
      <c r="BI29" s="69">
        <f t="shared" si="150"/>
        <v>1.0000000000000004</v>
      </c>
      <c r="BJ29" s="69">
        <f t="shared" si="150"/>
        <v>1.0000000000000004</v>
      </c>
      <c r="BK29" s="69">
        <f t="shared" si="150"/>
        <v>1.0000000000000004</v>
      </c>
      <c r="BL29" s="69">
        <f t="shared" si="150"/>
        <v>1.0000000000000004</v>
      </c>
    </row>
    <row r="30" spans="1:67" s="17" customFormat="1" x14ac:dyDescent="0.25">
      <c r="A30" s="156"/>
      <c r="B30" s="167"/>
      <c r="C30" s="182"/>
      <c r="D30" s="197"/>
      <c r="E30" s="242"/>
      <c r="F30" s="111"/>
      <c r="G30" s="112"/>
      <c r="H30" s="40"/>
      <c r="I30" s="40"/>
      <c r="J30" s="40"/>
      <c r="K30" s="40"/>
      <c r="L30" s="113"/>
      <c r="M30" s="33"/>
      <c r="O30" s="8"/>
      <c r="P30" s="65"/>
      <c r="Q30" s="315">
        <f>Q29</f>
        <v>0</v>
      </c>
      <c r="R30" s="315">
        <f>R29-Q29</f>
        <v>0</v>
      </c>
      <c r="S30" s="315">
        <f t="shared" ref="S30" si="152">S29-R29</f>
        <v>4.000000000000001E-3</v>
      </c>
      <c r="T30" s="315">
        <f t="shared" ref="T30" si="153">T29-S29</f>
        <v>2.4000000000000004E-2</v>
      </c>
      <c r="U30" s="315">
        <f t="shared" ref="U30" si="154">U29-T29</f>
        <v>3.2000000000000008E-2</v>
      </c>
      <c r="V30" s="315">
        <f t="shared" ref="V30" si="155">V29-U29</f>
        <v>6.6000000000000045E-2</v>
      </c>
      <c r="W30" s="315">
        <f t="shared" ref="W30" si="156">W29-V29</f>
        <v>1.8000000000000016E-2</v>
      </c>
      <c r="X30" s="315">
        <f t="shared" ref="X30" si="157">X29-W29</f>
        <v>0</v>
      </c>
      <c r="Y30" s="315">
        <f t="shared" ref="Y30" si="158">Y29-X29</f>
        <v>3.0360000000000026E-2</v>
      </c>
      <c r="Z30" s="315">
        <f t="shared" ref="Z30" si="159">Z29-Y29</f>
        <v>2.2239999999999982E-2</v>
      </c>
      <c r="AA30" s="315">
        <f t="shared" ref="AA30" si="160">AA29-Z29</f>
        <v>2.4000000000001798E-4</v>
      </c>
      <c r="AB30" s="315">
        <f t="shared" ref="AB30" si="161">AB29-AA29</f>
        <v>8.2960000000000006E-2</v>
      </c>
      <c r="AC30" s="315">
        <f t="shared" ref="AC30" si="162">AC29-AB29</f>
        <v>8.4000000000000741E-4</v>
      </c>
      <c r="AD30" s="315">
        <f t="shared" ref="AD30" si="163">AD29-AC29</f>
        <v>9.600000000000164E-4</v>
      </c>
      <c r="AE30" s="315">
        <f t="shared" ref="AE30" si="164">AE29-AD29</f>
        <v>5.1800000000000013E-2</v>
      </c>
      <c r="AF30" s="315">
        <f t="shared" ref="AF30" si="165">AF29-AE29</f>
        <v>2.9999999999999472E-3</v>
      </c>
      <c r="AG30" s="315">
        <f t="shared" ref="AG30" si="166">AG29-AF29</f>
        <v>4.0000000000000036E-2</v>
      </c>
      <c r="AH30" s="315">
        <f t="shared" ref="AH30" si="167">AH29-AG29</f>
        <v>2.4399999999999977E-2</v>
      </c>
      <c r="AI30" s="315">
        <f t="shared" ref="AI30" si="168">AI29-AH29</f>
        <v>8.7600000000000067E-2</v>
      </c>
      <c r="AJ30" s="315">
        <f t="shared" ref="AJ30" si="169">AJ29-AI29</f>
        <v>4.6799999999999953E-2</v>
      </c>
      <c r="AK30" s="315">
        <f t="shared" ref="AK30" si="170">AK29-AJ29</f>
        <v>8.3200000000000052E-2</v>
      </c>
      <c r="AL30" s="315">
        <f t="shared" ref="AL30" si="171">AL29-AK29</f>
        <v>1.1199999999999988E-2</v>
      </c>
      <c r="AM30" s="315">
        <f t="shared" ref="AM30" si="172">AM29-AL29</f>
        <v>6.5200000000000036E-2</v>
      </c>
      <c r="AN30" s="315">
        <f t="shared" ref="AN30" si="173">AN29-AM29</f>
        <v>0.12520000000000009</v>
      </c>
      <c r="AO30" s="315">
        <f t="shared" ref="AO30" si="174">AO29-AN29</f>
        <v>2.200000000000002E-2</v>
      </c>
      <c r="AP30" s="315">
        <f t="shared" ref="AP30" si="175">AP29-AO29</f>
        <v>1.0000000000000009E-2</v>
      </c>
      <c r="AQ30" s="315">
        <f t="shared" ref="AQ30" si="176">AQ29-AP29</f>
        <v>5.0000000000000044E-2</v>
      </c>
      <c r="AR30" s="315">
        <f t="shared" ref="AR30" si="177">AR29-AQ29</f>
        <v>2.0000000000000018E-3</v>
      </c>
      <c r="AS30" s="315">
        <f t="shared" ref="AS30" si="178">AS29-AR29</f>
        <v>0</v>
      </c>
      <c r="AT30" s="315">
        <f t="shared" ref="AT30" si="179">AT29-AS29</f>
        <v>4.0000000000000036E-2</v>
      </c>
      <c r="AU30" s="315">
        <f t="shared" ref="AU30" si="180">AU29-AT29</f>
        <v>0</v>
      </c>
      <c r="AV30" s="315">
        <f t="shared" ref="AV30" si="181">AV29-AU29</f>
        <v>4.0000000000000036E-2</v>
      </c>
      <c r="AW30" s="315">
        <f t="shared" ref="AW30" si="182">AW29-AV29</f>
        <v>0</v>
      </c>
      <c r="AX30" s="315">
        <f t="shared" ref="AX30" si="183">AX29-AW29</f>
        <v>1.0000000000000009E-2</v>
      </c>
      <c r="AY30" s="315">
        <f t="shared" ref="AY30" si="184">AY29-AX29</f>
        <v>6.0000000000000053E-3</v>
      </c>
      <c r="AZ30" s="315">
        <f t="shared" ref="AZ30" si="185">AZ29-AY29</f>
        <v>0</v>
      </c>
      <c r="BA30" s="315">
        <f t="shared" ref="BA30" si="186">BA29-AZ29</f>
        <v>0</v>
      </c>
      <c r="BB30" s="315">
        <f t="shared" ref="BB30" si="187">BB29-BA29</f>
        <v>0</v>
      </c>
      <c r="BC30" s="315">
        <f t="shared" ref="BC30" si="188">BC29-BB29</f>
        <v>0</v>
      </c>
      <c r="BD30" s="315">
        <f t="shared" ref="BD30" si="189">BD29-BC29</f>
        <v>0</v>
      </c>
      <c r="BE30" s="315">
        <f t="shared" ref="BE30" si="190">BE29-BD29</f>
        <v>0</v>
      </c>
      <c r="BF30" s="315">
        <f t="shared" ref="BF30" si="191">BF29-BE29</f>
        <v>0</v>
      </c>
      <c r="BG30" s="315">
        <f t="shared" ref="BG30" si="192">BG29-BF29</f>
        <v>0</v>
      </c>
      <c r="BH30" s="315">
        <f t="shared" ref="BH30" si="193">BH29-BG29</f>
        <v>0</v>
      </c>
      <c r="BI30" s="315">
        <f t="shared" ref="BI30" si="194">BI29-BH29</f>
        <v>0</v>
      </c>
      <c r="BJ30" s="315">
        <f t="shared" ref="BJ30" si="195">BJ29-BI29</f>
        <v>0</v>
      </c>
      <c r="BK30" s="315">
        <f t="shared" ref="BK30" si="196">BK29-BJ29</f>
        <v>0</v>
      </c>
      <c r="BL30" s="315">
        <f t="shared" ref="BL30" si="197">BL29-BK29</f>
        <v>0</v>
      </c>
    </row>
    <row r="31" spans="1:67" s="17" customFormat="1" x14ac:dyDescent="0.25">
      <c r="A31" s="152"/>
      <c r="B31" s="167"/>
      <c r="C31" s="228"/>
      <c r="D31" s="192"/>
      <c r="E31" s="189"/>
      <c r="F31" s="236" t="s">
        <v>35</v>
      </c>
      <c r="G31" s="230" t="s">
        <v>36</v>
      </c>
      <c r="H31" s="184"/>
      <c r="I31" s="184"/>
      <c r="J31" s="184">
        <f>M31/$M$27</f>
        <v>0.2</v>
      </c>
      <c r="K31" s="184"/>
      <c r="L31" s="231"/>
      <c r="M31" s="186">
        <f>$M$27*20%</f>
        <v>50000000</v>
      </c>
      <c r="O31" s="8"/>
      <c r="P31" s="232" t="s">
        <v>80</v>
      </c>
      <c r="Q31" s="181">
        <f>Q34*$K$34+Q46*$K$46+Q58*$K$58</f>
        <v>0</v>
      </c>
      <c r="R31" s="181">
        <f t="shared" ref="R31:BL33" si="198">R34*$K$34+R46*$K$46+R58*$K$58</f>
        <v>0</v>
      </c>
      <c r="S31" s="181">
        <f t="shared" si="198"/>
        <v>0</v>
      </c>
      <c r="T31" s="181">
        <f t="shared" si="198"/>
        <v>2.0000000000000004E-2</v>
      </c>
      <c r="U31" s="181">
        <f t="shared" si="198"/>
        <v>2.0000000000000004E-2</v>
      </c>
      <c r="V31" s="181">
        <f t="shared" si="198"/>
        <v>0.2</v>
      </c>
      <c r="W31" s="181">
        <f t="shared" si="198"/>
        <v>0.2</v>
      </c>
      <c r="X31" s="181">
        <f t="shared" si="198"/>
        <v>0.2</v>
      </c>
      <c r="Y31" s="181">
        <f t="shared" si="198"/>
        <v>0.20179999999999998</v>
      </c>
      <c r="Z31" s="181">
        <f t="shared" si="198"/>
        <v>0.20299999999999999</v>
      </c>
      <c r="AA31" s="181">
        <f t="shared" si="198"/>
        <v>0.20419999999999999</v>
      </c>
      <c r="AB31" s="181">
        <f t="shared" si="198"/>
        <v>0.20899999999999999</v>
      </c>
      <c r="AC31" s="181">
        <f t="shared" si="198"/>
        <v>0.2132</v>
      </c>
      <c r="AD31" s="181">
        <f t="shared" si="198"/>
        <v>0.218</v>
      </c>
      <c r="AE31" s="181">
        <f t="shared" si="198"/>
        <v>0.22700000000000001</v>
      </c>
      <c r="AF31" s="181">
        <f t="shared" si="198"/>
        <v>0.24199999999999999</v>
      </c>
      <c r="AG31" s="181">
        <f t="shared" si="198"/>
        <v>0.33200000000000002</v>
      </c>
      <c r="AH31" s="181">
        <f t="shared" si="198"/>
        <v>0.42399999999999999</v>
      </c>
      <c r="AI31" s="181">
        <f t="shared" si="198"/>
        <v>0.53200000000000003</v>
      </c>
      <c r="AJ31" s="181">
        <f t="shared" si="198"/>
        <v>0.67599999999999993</v>
      </c>
      <c r="AK31" s="181">
        <f t="shared" si="198"/>
        <v>0.83199999999999996</v>
      </c>
      <c r="AL31" s="181">
        <f t="shared" si="198"/>
        <v>0.86799999999999999</v>
      </c>
      <c r="AM31" s="181">
        <f t="shared" si="198"/>
        <v>0.93399999999999994</v>
      </c>
      <c r="AN31" s="181">
        <f t="shared" si="198"/>
        <v>1</v>
      </c>
      <c r="AO31" s="181">
        <f t="shared" si="198"/>
        <v>1</v>
      </c>
      <c r="AP31" s="181">
        <f t="shared" si="198"/>
        <v>1</v>
      </c>
      <c r="AQ31" s="181">
        <f t="shared" si="198"/>
        <v>1</v>
      </c>
      <c r="AR31" s="181">
        <f t="shared" si="198"/>
        <v>1</v>
      </c>
      <c r="AS31" s="181">
        <f t="shared" si="198"/>
        <v>1</v>
      </c>
      <c r="AT31" s="181">
        <f t="shared" si="198"/>
        <v>1</v>
      </c>
      <c r="AU31" s="181">
        <f t="shared" si="198"/>
        <v>1</v>
      </c>
      <c r="AV31" s="181">
        <f t="shared" si="198"/>
        <v>1</v>
      </c>
      <c r="AW31" s="181">
        <f t="shared" si="198"/>
        <v>1</v>
      </c>
      <c r="AX31" s="181">
        <f t="shared" si="198"/>
        <v>1</v>
      </c>
      <c r="AY31" s="181">
        <f t="shared" si="198"/>
        <v>1</v>
      </c>
      <c r="AZ31" s="181">
        <f t="shared" si="198"/>
        <v>1</v>
      </c>
      <c r="BA31" s="181">
        <f t="shared" si="198"/>
        <v>1</v>
      </c>
      <c r="BB31" s="181">
        <f t="shared" si="198"/>
        <v>1</v>
      </c>
      <c r="BC31" s="181">
        <f t="shared" si="198"/>
        <v>1</v>
      </c>
      <c r="BD31" s="181">
        <f t="shared" si="198"/>
        <v>1</v>
      </c>
      <c r="BE31" s="181">
        <f t="shared" si="198"/>
        <v>1</v>
      </c>
      <c r="BF31" s="181">
        <f t="shared" si="198"/>
        <v>1</v>
      </c>
      <c r="BG31" s="181">
        <f t="shared" si="198"/>
        <v>1</v>
      </c>
      <c r="BH31" s="181">
        <f t="shared" si="198"/>
        <v>1</v>
      </c>
      <c r="BI31" s="181">
        <f t="shared" si="198"/>
        <v>1</v>
      </c>
      <c r="BJ31" s="181">
        <f t="shared" si="198"/>
        <v>1</v>
      </c>
      <c r="BK31" s="181">
        <f t="shared" si="198"/>
        <v>1</v>
      </c>
      <c r="BL31" s="181">
        <f t="shared" si="198"/>
        <v>1</v>
      </c>
    </row>
    <row r="32" spans="1:67" s="5" customFormat="1" x14ac:dyDescent="0.3">
      <c r="A32" s="156"/>
      <c r="B32" s="167"/>
      <c r="C32" s="182"/>
      <c r="D32" s="197"/>
      <c r="E32" s="239"/>
      <c r="F32" s="75"/>
      <c r="G32" s="58"/>
      <c r="H32" s="9"/>
      <c r="I32" s="9"/>
      <c r="J32" s="9"/>
      <c r="K32" s="9"/>
      <c r="L32" s="11"/>
      <c r="M32" s="2"/>
      <c r="O32" s="10"/>
      <c r="P32" s="43" t="s">
        <v>81</v>
      </c>
      <c r="Q32" s="69">
        <f t="shared" ref="Q32:AF33" si="199">Q35*$K$34+Q47*$K$46+Q59*$K$58</f>
        <v>0</v>
      </c>
      <c r="R32" s="69">
        <f t="shared" si="199"/>
        <v>0</v>
      </c>
      <c r="S32" s="69">
        <f t="shared" si="199"/>
        <v>0</v>
      </c>
      <c r="T32" s="69">
        <f t="shared" si="199"/>
        <v>0</v>
      </c>
      <c r="U32" s="69">
        <f t="shared" si="199"/>
        <v>0</v>
      </c>
      <c r="V32" s="69">
        <f t="shared" si="199"/>
        <v>0</v>
      </c>
      <c r="W32" s="69">
        <f t="shared" si="199"/>
        <v>0</v>
      </c>
      <c r="X32" s="69">
        <f t="shared" si="199"/>
        <v>0</v>
      </c>
      <c r="Y32" s="69">
        <f t="shared" si="199"/>
        <v>0</v>
      </c>
      <c r="Z32" s="69">
        <f t="shared" si="199"/>
        <v>0</v>
      </c>
      <c r="AA32" s="69">
        <f t="shared" si="199"/>
        <v>0</v>
      </c>
      <c r="AB32" s="69">
        <f t="shared" si="199"/>
        <v>0</v>
      </c>
      <c r="AC32" s="69">
        <f t="shared" si="199"/>
        <v>0</v>
      </c>
      <c r="AD32" s="69">
        <f t="shared" si="199"/>
        <v>0</v>
      </c>
      <c r="AE32" s="69">
        <f t="shared" si="199"/>
        <v>0</v>
      </c>
      <c r="AF32" s="69">
        <f t="shared" si="199"/>
        <v>0</v>
      </c>
      <c r="AG32" s="69">
        <f t="shared" si="198"/>
        <v>0</v>
      </c>
      <c r="AH32" s="69">
        <f t="shared" si="198"/>
        <v>0</v>
      </c>
      <c r="AI32" s="69">
        <f t="shared" si="198"/>
        <v>0</v>
      </c>
      <c r="AJ32" s="69">
        <f t="shared" si="198"/>
        <v>0</v>
      </c>
      <c r="AK32" s="69">
        <f t="shared" si="198"/>
        <v>0</v>
      </c>
      <c r="AL32" s="69">
        <f t="shared" si="198"/>
        <v>0</v>
      </c>
      <c r="AM32" s="69">
        <f t="shared" si="198"/>
        <v>0</v>
      </c>
      <c r="AN32" s="69">
        <f t="shared" si="198"/>
        <v>0</v>
      </c>
      <c r="AO32" s="69">
        <f t="shared" si="198"/>
        <v>0</v>
      </c>
      <c r="AP32" s="69">
        <f t="shared" si="198"/>
        <v>0</v>
      </c>
      <c r="AQ32" s="69">
        <f t="shared" si="198"/>
        <v>0</v>
      </c>
      <c r="AR32" s="69">
        <f t="shared" si="198"/>
        <v>0</v>
      </c>
      <c r="AS32" s="69">
        <f t="shared" si="198"/>
        <v>0</v>
      </c>
      <c r="AT32" s="69">
        <f t="shared" si="198"/>
        <v>0</v>
      </c>
      <c r="AU32" s="69">
        <f t="shared" si="198"/>
        <v>0</v>
      </c>
      <c r="AV32" s="69">
        <f t="shared" si="198"/>
        <v>0</v>
      </c>
      <c r="AW32" s="69">
        <f t="shared" si="198"/>
        <v>0</v>
      </c>
      <c r="AX32" s="69">
        <f t="shared" si="198"/>
        <v>0</v>
      </c>
      <c r="AY32" s="69">
        <f t="shared" si="198"/>
        <v>0</v>
      </c>
      <c r="AZ32" s="69">
        <f t="shared" si="198"/>
        <v>0</v>
      </c>
      <c r="BA32" s="69">
        <f t="shared" si="198"/>
        <v>0</v>
      </c>
      <c r="BB32" s="69">
        <f t="shared" si="198"/>
        <v>0</v>
      </c>
      <c r="BC32" s="69">
        <f t="shared" si="198"/>
        <v>0</v>
      </c>
      <c r="BD32" s="69">
        <f t="shared" si="198"/>
        <v>0</v>
      </c>
      <c r="BE32" s="69">
        <f t="shared" si="198"/>
        <v>0</v>
      </c>
      <c r="BF32" s="69">
        <f t="shared" si="198"/>
        <v>0</v>
      </c>
      <c r="BG32" s="69">
        <f t="shared" si="198"/>
        <v>0</v>
      </c>
      <c r="BH32" s="69">
        <f t="shared" si="198"/>
        <v>0</v>
      </c>
      <c r="BI32" s="69">
        <f t="shared" si="198"/>
        <v>0</v>
      </c>
      <c r="BJ32" s="69">
        <f t="shared" si="198"/>
        <v>0</v>
      </c>
      <c r="BK32" s="69">
        <f t="shared" si="198"/>
        <v>0</v>
      </c>
      <c r="BL32" s="69">
        <f t="shared" si="198"/>
        <v>0</v>
      </c>
    </row>
    <row r="33" spans="1:64" s="5" customFormat="1" x14ac:dyDescent="0.3">
      <c r="A33" s="156"/>
      <c r="B33" s="167"/>
      <c r="C33" s="182"/>
      <c r="D33" s="197"/>
      <c r="E33" s="242"/>
      <c r="F33" s="75"/>
      <c r="G33" s="58"/>
      <c r="H33" s="9"/>
      <c r="I33" s="9"/>
      <c r="J33" s="9"/>
      <c r="K33" s="9"/>
      <c r="L33" s="11"/>
      <c r="M33" s="2"/>
      <c r="O33" s="10"/>
      <c r="P33" s="43" t="s">
        <v>289</v>
      </c>
      <c r="Q33" s="69">
        <f t="shared" si="199"/>
        <v>0</v>
      </c>
      <c r="R33" s="69">
        <f t="shared" si="198"/>
        <v>0</v>
      </c>
      <c r="S33" s="69">
        <f t="shared" si="198"/>
        <v>0</v>
      </c>
      <c r="T33" s="69">
        <f t="shared" si="198"/>
        <v>2.0000000000000004E-2</v>
      </c>
      <c r="U33" s="69">
        <f t="shared" si="198"/>
        <v>2.0000000000000004E-2</v>
      </c>
      <c r="V33" s="69">
        <f t="shared" si="198"/>
        <v>0.2</v>
      </c>
      <c r="W33" s="69">
        <f t="shared" si="198"/>
        <v>0.2</v>
      </c>
      <c r="X33" s="69">
        <f t="shared" si="198"/>
        <v>0.2</v>
      </c>
      <c r="Y33" s="69">
        <f t="shared" si="198"/>
        <v>0.20179999999999998</v>
      </c>
      <c r="Z33" s="69">
        <f t="shared" si="198"/>
        <v>0.20299999999999999</v>
      </c>
      <c r="AA33" s="69">
        <f t="shared" si="198"/>
        <v>0.20419999999999999</v>
      </c>
      <c r="AB33" s="69">
        <f t="shared" si="198"/>
        <v>0.20899999999999999</v>
      </c>
      <c r="AC33" s="69">
        <f t="shared" si="198"/>
        <v>0.2132</v>
      </c>
      <c r="AD33" s="69">
        <f t="shared" si="198"/>
        <v>0.218</v>
      </c>
      <c r="AE33" s="69">
        <f t="shared" si="198"/>
        <v>0.22700000000000001</v>
      </c>
      <c r="AF33" s="69">
        <f t="shared" si="198"/>
        <v>0.24199999999999999</v>
      </c>
      <c r="AG33" s="69">
        <f t="shared" si="198"/>
        <v>0.33200000000000002</v>
      </c>
      <c r="AH33" s="69">
        <f t="shared" si="198"/>
        <v>0.42399999999999999</v>
      </c>
      <c r="AI33" s="69">
        <f t="shared" si="198"/>
        <v>0.53200000000000003</v>
      </c>
      <c r="AJ33" s="69">
        <f t="shared" si="198"/>
        <v>0.67599999999999993</v>
      </c>
      <c r="AK33" s="69">
        <f t="shared" si="198"/>
        <v>0.83199999999999996</v>
      </c>
      <c r="AL33" s="69">
        <f t="shared" si="198"/>
        <v>0.86799999999999999</v>
      </c>
      <c r="AM33" s="69">
        <f t="shared" si="198"/>
        <v>0.93399999999999994</v>
      </c>
      <c r="AN33" s="69">
        <f t="shared" si="198"/>
        <v>1</v>
      </c>
      <c r="AO33" s="69">
        <f t="shared" si="198"/>
        <v>1</v>
      </c>
      <c r="AP33" s="69">
        <f t="shared" si="198"/>
        <v>1</v>
      </c>
      <c r="AQ33" s="69">
        <f t="shared" si="198"/>
        <v>1</v>
      </c>
      <c r="AR33" s="69">
        <f t="shared" si="198"/>
        <v>1</v>
      </c>
      <c r="AS33" s="69">
        <f t="shared" si="198"/>
        <v>1</v>
      </c>
      <c r="AT33" s="69">
        <f t="shared" si="198"/>
        <v>1</v>
      </c>
      <c r="AU33" s="69">
        <f t="shared" si="198"/>
        <v>1</v>
      </c>
      <c r="AV33" s="69">
        <f t="shared" si="198"/>
        <v>1</v>
      </c>
      <c r="AW33" s="69">
        <f t="shared" si="198"/>
        <v>1</v>
      </c>
      <c r="AX33" s="69">
        <f t="shared" si="198"/>
        <v>1</v>
      </c>
      <c r="AY33" s="69">
        <f t="shared" si="198"/>
        <v>1</v>
      </c>
      <c r="AZ33" s="69">
        <f t="shared" si="198"/>
        <v>1</v>
      </c>
      <c r="BA33" s="69">
        <f t="shared" si="198"/>
        <v>1</v>
      </c>
      <c r="BB33" s="69">
        <f t="shared" si="198"/>
        <v>1</v>
      </c>
      <c r="BC33" s="69">
        <f t="shared" si="198"/>
        <v>1</v>
      </c>
      <c r="BD33" s="69">
        <f t="shared" si="198"/>
        <v>1</v>
      </c>
      <c r="BE33" s="69">
        <f t="shared" si="198"/>
        <v>1</v>
      </c>
      <c r="BF33" s="69">
        <f t="shared" si="198"/>
        <v>1</v>
      </c>
      <c r="BG33" s="69">
        <f t="shared" si="198"/>
        <v>1</v>
      </c>
      <c r="BH33" s="69">
        <f t="shared" si="198"/>
        <v>1</v>
      </c>
      <c r="BI33" s="69">
        <f t="shared" si="198"/>
        <v>1</v>
      </c>
      <c r="BJ33" s="69">
        <f t="shared" si="198"/>
        <v>1</v>
      </c>
      <c r="BK33" s="69">
        <f t="shared" si="198"/>
        <v>1</v>
      </c>
      <c r="BL33" s="69">
        <f t="shared" si="198"/>
        <v>1</v>
      </c>
    </row>
    <row r="34" spans="1:64" s="5" customFormat="1" outlineLevel="2" x14ac:dyDescent="0.3">
      <c r="A34" s="156"/>
      <c r="B34" s="167"/>
      <c r="C34" s="182"/>
      <c r="D34" s="197"/>
      <c r="E34" s="246"/>
      <c r="F34" s="198"/>
      <c r="G34" s="199" t="s">
        <v>314</v>
      </c>
      <c r="H34" s="200"/>
      <c r="I34" s="200"/>
      <c r="J34" s="200"/>
      <c r="K34" s="200">
        <f>M34/$M$31</f>
        <v>0.1</v>
      </c>
      <c r="L34" s="202"/>
      <c r="M34" s="205">
        <f>M31*10%</f>
        <v>5000000</v>
      </c>
      <c r="O34" s="2"/>
      <c r="P34" s="207" t="s">
        <v>80</v>
      </c>
      <c r="Q34" s="208">
        <f>Q37*$L$37+Q40*$L$40+Q43*$L$43</f>
        <v>0</v>
      </c>
      <c r="R34" s="208">
        <f t="shared" ref="R34:BL36" si="200">R37*$L$37+R40*$L$40+R43*$L$43</f>
        <v>0</v>
      </c>
      <c r="S34" s="208">
        <f t="shared" si="200"/>
        <v>0</v>
      </c>
      <c r="T34" s="208">
        <f t="shared" si="200"/>
        <v>0.2</v>
      </c>
      <c r="U34" s="208">
        <f t="shared" si="200"/>
        <v>0.2</v>
      </c>
      <c r="V34" s="208">
        <f t="shared" si="200"/>
        <v>0.2</v>
      </c>
      <c r="W34" s="208">
        <f t="shared" si="200"/>
        <v>0.2</v>
      </c>
      <c r="X34" s="208">
        <f t="shared" si="200"/>
        <v>0.2</v>
      </c>
      <c r="Y34" s="208">
        <f t="shared" si="200"/>
        <v>0.218</v>
      </c>
      <c r="Z34" s="208">
        <f t="shared" si="200"/>
        <v>0.23</v>
      </c>
      <c r="AA34" s="208">
        <f t="shared" si="200"/>
        <v>0.24200000000000002</v>
      </c>
      <c r="AB34" s="208">
        <f t="shared" si="200"/>
        <v>0.29000000000000004</v>
      </c>
      <c r="AC34" s="208">
        <f t="shared" si="200"/>
        <v>0.33200000000000002</v>
      </c>
      <c r="AD34" s="208">
        <f t="shared" si="200"/>
        <v>0.38</v>
      </c>
      <c r="AE34" s="208">
        <f t="shared" si="200"/>
        <v>0.47000000000000003</v>
      </c>
      <c r="AF34" s="208">
        <f t="shared" si="200"/>
        <v>0.62000000000000011</v>
      </c>
      <c r="AG34" s="208">
        <f t="shared" si="200"/>
        <v>0.79999999999999993</v>
      </c>
      <c r="AH34" s="208">
        <f t="shared" si="200"/>
        <v>1</v>
      </c>
      <c r="AI34" s="208">
        <f t="shared" si="200"/>
        <v>1</v>
      </c>
      <c r="AJ34" s="208">
        <f t="shared" si="200"/>
        <v>1</v>
      </c>
      <c r="AK34" s="208">
        <f t="shared" si="200"/>
        <v>1</v>
      </c>
      <c r="AL34" s="208">
        <f t="shared" si="200"/>
        <v>1</v>
      </c>
      <c r="AM34" s="208">
        <f t="shared" si="200"/>
        <v>1</v>
      </c>
      <c r="AN34" s="208">
        <f t="shared" si="200"/>
        <v>1</v>
      </c>
      <c r="AO34" s="208">
        <f t="shared" si="200"/>
        <v>1</v>
      </c>
      <c r="AP34" s="208">
        <f t="shared" si="200"/>
        <v>1</v>
      </c>
      <c r="AQ34" s="208">
        <f t="shared" si="200"/>
        <v>1</v>
      </c>
      <c r="AR34" s="208">
        <f t="shared" si="200"/>
        <v>1</v>
      </c>
      <c r="AS34" s="208">
        <f t="shared" si="200"/>
        <v>1</v>
      </c>
      <c r="AT34" s="208">
        <f t="shared" si="200"/>
        <v>1</v>
      </c>
      <c r="AU34" s="208">
        <f t="shared" si="200"/>
        <v>1</v>
      </c>
      <c r="AV34" s="208">
        <f t="shared" si="200"/>
        <v>1</v>
      </c>
      <c r="AW34" s="208">
        <f t="shared" si="200"/>
        <v>1</v>
      </c>
      <c r="AX34" s="208">
        <f t="shared" si="200"/>
        <v>1</v>
      </c>
      <c r="AY34" s="208">
        <f t="shared" si="200"/>
        <v>1</v>
      </c>
      <c r="AZ34" s="208">
        <f t="shared" si="200"/>
        <v>1</v>
      </c>
      <c r="BA34" s="208">
        <f t="shared" si="200"/>
        <v>1</v>
      </c>
      <c r="BB34" s="208">
        <f t="shared" si="200"/>
        <v>1</v>
      </c>
      <c r="BC34" s="208">
        <f t="shared" si="200"/>
        <v>1</v>
      </c>
      <c r="BD34" s="208">
        <f t="shared" si="200"/>
        <v>1</v>
      </c>
      <c r="BE34" s="208">
        <f t="shared" si="200"/>
        <v>1</v>
      </c>
      <c r="BF34" s="208">
        <f t="shared" si="200"/>
        <v>1</v>
      </c>
      <c r="BG34" s="208">
        <f t="shared" si="200"/>
        <v>1</v>
      </c>
      <c r="BH34" s="208">
        <f t="shared" si="200"/>
        <v>1</v>
      </c>
      <c r="BI34" s="208">
        <f t="shared" si="200"/>
        <v>1</v>
      </c>
      <c r="BJ34" s="208">
        <f t="shared" si="200"/>
        <v>1</v>
      </c>
      <c r="BK34" s="208">
        <f t="shared" si="200"/>
        <v>1</v>
      </c>
      <c r="BL34" s="208">
        <f t="shared" si="200"/>
        <v>1</v>
      </c>
    </row>
    <row r="35" spans="1:64" s="5" customFormat="1" outlineLevel="3" x14ac:dyDescent="0.3">
      <c r="A35" s="156"/>
      <c r="B35" s="167"/>
      <c r="C35" s="182"/>
      <c r="D35" s="197"/>
      <c r="E35" s="246"/>
      <c r="F35" s="75"/>
      <c r="G35" s="76"/>
      <c r="H35" s="9"/>
      <c r="I35" s="9"/>
      <c r="J35" s="9"/>
      <c r="K35" s="9"/>
      <c r="L35" s="9"/>
      <c r="M35" s="2"/>
      <c r="O35" s="10"/>
      <c r="P35" s="43" t="s">
        <v>81</v>
      </c>
      <c r="Q35" s="69">
        <f t="shared" ref="Q35:AF36" si="201">Q38*$L$37+Q41*$L$40+Q44*$L$43</f>
        <v>0</v>
      </c>
      <c r="R35" s="69">
        <f t="shared" si="201"/>
        <v>0</v>
      </c>
      <c r="S35" s="69">
        <f t="shared" si="201"/>
        <v>0</v>
      </c>
      <c r="T35" s="69">
        <f t="shared" si="201"/>
        <v>0</v>
      </c>
      <c r="U35" s="69">
        <f t="shared" si="201"/>
        <v>0</v>
      </c>
      <c r="V35" s="69">
        <f t="shared" si="201"/>
        <v>0</v>
      </c>
      <c r="W35" s="69">
        <f t="shared" si="201"/>
        <v>0</v>
      </c>
      <c r="X35" s="69">
        <f t="shared" si="201"/>
        <v>0</v>
      </c>
      <c r="Y35" s="69">
        <f t="shared" si="201"/>
        <v>0</v>
      </c>
      <c r="Z35" s="69">
        <f t="shared" si="201"/>
        <v>0</v>
      </c>
      <c r="AA35" s="69">
        <f t="shared" si="201"/>
        <v>0</v>
      </c>
      <c r="AB35" s="69">
        <f t="shared" si="201"/>
        <v>0</v>
      </c>
      <c r="AC35" s="69">
        <f t="shared" si="201"/>
        <v>0</v>
      </c>
      <c r="AD35" s="69">
        <f t="shared" si="201"/>
        <v>0</v>
      </c>
      <c r="AE35" s="69">
        <f t="shared" si="201"/>
        <v>0</v>
      </c>
      <c r="AF35" s="69">
        <f t="shared" si="201"/>
        <v>0</v>
      </c>
      <c r="AG35" s="69">
        <f t="shared" si="200"/>
        <v>0</v>
      </c>
      <c r="AH35" s="69">
        <f t="shared" si="200"/>
        <v>0</v>
      </c>
      <c r="AI35" s="69">
        <f t="shared" si="200"/>
        <v>0</v>
      </c>
      <c r="AJ35" s="69">
        <f t="shared" si="200"/>
        <v>0</v>
      </c>
      <c r="AK35" s="69">
        <f t="shared" si="200"/>
        <v>0</v>
      </c>
      <c r="AL35" s="69">
        <f t="shared" si="200"/>
        <v>0</v>
      </c>
      <c r="AM35" s="69">
        <f t="shared" si="200"/>
        <v>0</v>
      </c>
      <c r="AN35" s="69">
        <f t="shared" si="200"/>
        <v>0</v>
      </c>
      <c r="AO35" s="69">
        <f t="shared" si="200"/>
        <v>0</v>
      </c>
      <c r="AP35" s="69">
        <f t="shared" si="200"/>
        <v>0</v>
      </c>
      <c r="AQ35" s="69">
        <f t="shared" si="200"/>
        <v>0</v>
      </c>
      <c r="AR35" s="69">
        <f t="shared" si="200"/>
        <v>0</v>
      </c>
      <c r="AS35" s="69">
        <f t="shared" si="200"/>
        <v>0</v>
      </c>
      <c r="AT35" s="69">
        <f t="shared" si="200"/>
        <v>0</v>
      </c>
      <c r="AU35" s="69">
        <f t="shared" si="200"/>
        <v>0</v>
      </c>
      <c r="AV35" s="69">
        <f t="shared" si="200"/>
        <v>0</v>
      </c>
      <c r="AW35" s="69">
        <f t="shared" si="200"/>
        <v>0</v>
      </c>
      <c r="AX35" s="69">
        <f t="shared" si="200"/>
        <v>0</v>
      </c>
      <c r="AY35" s="69">
        <f t="shared" si="200"/>
        <v>0</v>
      </c>
      <c r="AZ35" s="69">
        <f t="shared" si="200"/>
        <v>0</v>
      </c>
      <c r="BA35" s="69">
        <f t="shared" si="200"/>
        <v>0</v>
      </c>
      <c r="BB35" s="69">
        <f t="shared" si="200"/>
        <v>0</v>
      </c>
      <c r="BC35" s="69">
        <f t="shared" si="200"/>
        <v>0</v>
      </c>
      <c r="BD35" s="69">
        <f t="shared" si="200"/>
        <v>0</v>
      </c>
      <c r="BE35" s="69">
        <f t="shared" si="200"/>
        <v>0</v>
      </c>
      <c r="BF35" s="69">
        <f t="shared" si="200"/>
        <v>0</v>
      </c>
      <c r="BG35" s="69">
        <f t="shared" si="200"/>
        <v>0</v>
      </c>
      <c r="BH35" s="69">
        <f t="shared" si="200"/>
        <v>0</v>
      </c>
      <c r="BI35" s="69">
        <f t="shared" si="200"/>
        <v>0</v>
      </c>
      <c r="BJ35" s="69">
        <f t="shared" si="200"/>
        <v>0</v>
      </c>
      <c r="BK35" s="69">
        <f t="shared" si="200"/>
        <v>0</v>
      </c>
      <c r="BL35" s="69">
        <f t="shared" si="200"/>
        <v>0</v>
      </c>
    </row>
    <row r="36" spans="1:64" s="5" customFormat="1" outlineLevel="3" x14ac:dyDescent="0.3">
      <c r="A36" s="156"/>
      <c r="B36" s="167"/>
      <c r="C36" s="182"/>
      <c r="D36" s="197"/>
      <c r="E36" s="246"/>
      <c r="F36" s="75"/>
      <c r="G36" s="76"/>
      <c r="H36" s="9"/>
      <c r="I36" s="9"/>
      <c r="J36" s="9"/>
      <c r="K36" s="9"/>
      <c r="L36" s="9"/>
      <c r="M36" s="2"/>
      <c r="O36" s="10"/>
      <c r="P36" s="43" t="s">
        <v>289</v>
      </c>
      <c r="Q36" s="69">
        <f t="shared" si="201"/>
        <v>0</v>
      </c>
      <c r="R36" s="69">
        <f t="shared" si="200"/>
        <v>0</v>
      </c>
      <c r="S36" s="69">
        <f t="shared" si="200"/>
        <v>0</v>
      </c>
      <c r="T36" s="69">
        <f t="shared" si="200"/>
        <v>0.2</v>
      </c>
      <c r="U36" s="69">
        <f t="shared" si="200"/>
        <v>0.2</v>
      </c>
      <c r="V36" s="69">
        <f t="shared" si="200"/>
        <v>0.2</v>
      </c>
      <c r="W36" s="69">
        <f t="shared" si="200"/>
        <v>0.2</v>
      </c>
      <c r="X36" s="69">
        <f t="shared" si="200"/>
        <v>0.2</v>
      </c>
      <c r="Y36" s="69">
        <f t="shared" si="200"/>
        <v>0.218</v>
      </c>
      <c r="Z36" s="69">
        <f t="shared" si="200"/>
        <v>0.23</v>
      </c>
      <c r="AA36" s="69">
        <f t="shared" si="200"/>
        <v>0.24200000000000002</v>
      </c>
      <c r="AB36" s="69">
        <f t="shared" si="200"/>
        <v>0.29000000000000004</v>
      </c>
      <c r="AC36" s="69">
        <f t="shared" si="200"/>
        <v>0.33200000000000002</v>
      </c>
      <c r="AD36" s="69">
        <f t="shared" si="200"/>
        <v>0.38</v>
      </c>
      <c r="AE36" s="69">
        <f t="shared" si="200"/>
        <v>0.47000000000000003</v>
      </c>
      <c r="AF36" s="69">
        <f t="shared" si="200"/>
        <v>0.62000000000000011</v>
      </c>
      <c r="AG36" s="69">
        <f t="shared" si="200"/>
        <v>0.79999999999999993</v>
      </c>
      <c r="AH36" s="69">
        <f t="shared" si="200"/>
        <v>1</v>
      </c>
      <c r="AI36" s="69">
        <f t="shared" si="200"/>
        <v>1</v>
      </c>
      <c r="AJ36" s="69">
        <f t="shared" si="200"/>
        <v>1</v>
      </c>
      <c r="AK36" s="69">
        <f t="shared" si="200"/>
        <v>1</v>
      </c>
      <c r="AL36" s="69">
        <f t="shared" si="200"/>
        <v>1</v>
      </c>
      <c r="AM36" s="69">
        <f t="shared" si="200"/>
        <v>1</v>
      </c>
      <c r="AN36" s="69">
        <f t="shared" si="200"/>
        <v>1</v>
      </c>
      <c r="AO36" s="69">
        <f t="shared" si="200"/>
        <v>1</v>
      </c>
      <c r="AP36" s="69">
        <f t="shared" si="200"/>
        <v>1</v>
      </c>
      <c r="AQ36" s="69">
        <f t="shared" si="200"/>
        <v>1</v>
      </c>
      <c r="AR36" s="69">
        <f t="shared" si="200"/>
        <v>1</v>
      </c>
      <c r="AS36" s="69">
        <f t="shared" si="200"/>
        <v>1</v>
      </c>
      <c r="AT36" s="69">
        <f t="shared" si="200"/>
        <v>1</v>
      </c>
      <c r="AU36" s="69">
        <f t="shared" si="200"/>
        <v>1</v>
      </c>
      <c r="AV36" s="69">
        <f t="shared" si="200"/>
        <v>1</v>
      </c>
      <c r="AW36" s="69">
        <f t="shared" si="200"/>
        <v>1</v>
      </c>
      <c r="AX36" s="69">
        <f t="shared" si="200"/>
        <v>1</v>
      </c>
      <c r="AY36" s="69">
        <f t="shared" si="200"/>
        <v>1</v>
      </c>
      <c r="AZ36" s="69">
        <f t="shared" si="200"/>
        <v>1</v>
      </c>
      <c r="BA36" s="69">
        <f t="shared" si="200"/>
        <v>1</v>
      </c>
      <c r="BB36" s="69">
        <f t="shared" si="200"/>
        <v>1</v>
      </c>
      <c r="BC36" s="69">
        <f t="shared" si="200"/>
        <v>1</v>
      </c>
      <c r="BD36" s="69">
        <f t="shared" si="200"/>
        <v>1</v>
      </c>
      <c r="BE36" s="69">
        <f t="shared" si="200"/>
        <v>1</v>
      </c>
      <c r="BF36" s="69">
        <f t="shared" si="200"/>
        <v>1</v>
      </c>
      <c r="BG36" s="69">
        <f t="shared" si="200"/>
        <v>1</v>
      </c>
      <c r="BH36" s="69">
        <f t="shared" si="200"/>
        <v>1</v>
      </c>
      <c r="BI36" s="69">
        <f t="shared" si="200"/>
        <v>1</v>
      </c>
      <c r="BJ36" s="69">
        <f t="shared" si="200"/>
        <v>1</v>
      </c>
      <c r="BK36" s="69">
        <f t="shared" si="200"/>
        <v>1</v>
      </c>
      <c r="BL36" s="69">
        <f t="shared" si="200"/>
        <v>1</v>
      </c>
    </row>
    <row r="37" spans="1:64" s="12" customFormat="1" outlineLevel="3" x14ac:dyDescent="0.3">
      <c r="A37" s="158"/>
      <c r="B37" s="169"/>
      <c r="C37" s="193"/>
      <c r="D37" s="203"/>
      <c r="E37" s="247"/>
      <c r="F37" s="216"/>
      <c r="G37" s="217" t="s">
        <v>5</v>
      </c>
      <c r="H37" s="218"/>
      <c r="I37" s="218"/>
      <c r="J37" s="218"/>
      <c r="K37" s="218"/>
      <c r="L37" s="218">
        <v>0.2</v>
      </c>
      <c r="M37" s="221"/>
      <c r="O37" s="2"/>
      <c r="P37" s="223" t="s">
        <v>80</v>
      </c>
      <c r="Q37" s="224"/>
      <c r="R37" s="224"/>
      <c r="S37" s="224"/>
      <c r="T37" s="224">
        <v>1</v>
      </c>
      <c r="U37" s="224">
        <v>1</v>
      </c>
      <c r="V37" s="224">
        <v>1</v>
      </c>
      <c r="W37" s="224">
        <v>1</v>
      </c>
      <c r="X37" s="224">
        <v>1</v>
      </c>
      <c r="Y37" s="224">
        <v>1</v>
      </c>
      <c r="Z37" s="224">
        <v>1</v>
      </c>
      <c r="AA37" s="224">
        <v>1</v>
      </c>
      <c r="AB37" s="224">
        <v>1</v>
      </c>
      <c r="AC37" s="224">
        <v>1</v>
      </c>
      <c r="AD37" s="224">
        <v>1</v>
      </c>
      <c r="AE37" s="224">
        <v>1</v>
      </c>
      <c r="AF37" s="224">
        <v>1</v>
      </c>
      <c r="AG37" s="224">
        <v>1</v>
      </c>
      <c r="AH37" s="224">
        <v>1</v>
      </c>
      <c r="AI37" s="224">
        <v>1</v>
      </c>
      <c r="AJ37" s="224">
        <v>1</v>
      </c>
      <c r="AK37" s="224">
        <v>1</v>
      </c>
      <c r="AL37" s="224">
        <v>1</v>
      </c>
      <c r="AM37" s="224">
        <v>1</v>
      </c>
      <c r="AN37" s="224">
        <v>1</v>
      </c>
      <c r="AO37" s="224">
        <v>1</v>
      </c>
      <c r="AP37" s="224">
        <v>1</v>
      </c>
      <c r="AQ37" s="224">
        <v>1</v>
      </c>
      <c r="AR37" s="224">
        <v>1</v>
      </c>
      <c r="AS37" s="224">
        <v>1</v>
      </c>
      <c r="AT37" s="224">
        <v>1</v>
      </c>
      <c r="AU37" s="224">
        <v>1</v>
      </c>
      <c r="AV37" s="224">
        <v>1</v>
      </c>
      <c r="AW37" s="224">
        <v>1</v>
      </c>
      <c r="AX37" s="224">
        <v>1</v>
      </c>
      <c r="AY37" s="224">
        <v>1</v>
      </c>
      <c r="AZ37" s="224">
        <v>1</v>
      </c>
      <c r="BA37" s="224">
        <v>1</v>
      </c>
      <c r="BB37" s="224">
        <v>1</v>
      </c>
      <c r="BC37" s="224">
        <v>1</v>
      </c>
      <c r="BD37" s="224">
        <v>1</v>
      </c>
      <c r="BE37" s="224">
        <v>1</v>
      </c>
      <c r="BF37" s="224">
        <v>1</v>
      </c>
      <c r="BG37" s="224">
        <v>1</v>
      </c>
      <c r="BH37" s="224">
        <v>1</v>
      </c>
      <c r="BI37" s="224">
        <v>1</v>
      </c>
      <c r="BJ37" s="224">
        <v>1</v>
      </c>
      <c r="BK37" s="224">
        <v>1</v>
      </c>
      <c r="BL37" s="224">
        <v>1</v>
      </c>
    </row>
    <row r="38" spans="1:64" s="5" customFormat="1" outlineLevel="3" x14ac:dyDescent="0.3">
      <c r="A38" s="156"/>
      <c r="B38" s="167"/>
      <c r="C38" s="182"/>
      <c r="D38" s="197"/>
      <c r="E38" s="240"/>
      <c r="F38" s="18"/>
      <c r="G38" s="76"/>
      <c r="H38" s="9"/>
      <c r="I38" s="9"/>
      <c r="J38" s="9"/>
      <c r="K38" s="9"/>
      <c r="L38" s="9"/>
      <c r="M38" s="2"/>
      <c r="N38" s="62">
        <v>44652</v>
      </c>
      <c r="O38" s="10"/>
      <c r="P38" s="43" t="s">
        <v>81</v>
      </c>
      <c r="Q38" s="69">
        <f>IF($N38=0,0,IF(Q$3&gt;$N$2,0,IF($N38&gt;=Q$3,0,100%)))</f>
        <v>0</v>
      </c>
      <c r="R38" s="69">
        <f t="shared" ref="R38:BL38" si="202">IF($N38=0,0,IF(R$3&gt;$N$2,0,IF($N38&gt;=R$3,0,100%)))</f>
        <v>0</v>
      </c>
      <c r="S38" s="69">
        <f t="shared" si="202"/>
        <v>0</v>
      </c>
      <c r="T38" s="69">
        <f t="shared" si="202"/>
        <v>0</v>
      </c>
      <c r="U38" s="69">
        <f t="shared" si="202"/>
        <v>0</v>
      </c>
      <c r="V38" s="69">
        <f t="shared" si="202"/>
        <v>0</v>
      </c>
      <c r="W38" s="69">
        <f t="shared" si="202"/>
        <v>0</v>
      </c>
      <c r="X38" s="69">
        <f t="shared" si="202"/>
        <v>0</v>
      </c>
      <c r="Y38" s="69">
        <f t="shared" si="202"/>
        <v>0</v>
      </c>
      <c r="Z38" s="69">
        <f t="shared" si="202"/>
        <v>0</v>
      </c>
      <c r="AA38" s="69">
        <f t="shared" si="202"/>
        <v>0</v>
      </c>
      <c r="AB38" s="69">
        <f t="shared" si="202"/>
        <v>0</v>
      </c>
      <c r="AC38" s="69">
        <f t="shared" si="202"/>
        <v>0</v>
      </c>
      <c r="AD38" s="69">
        <f t="shared" si="202"/>
        <v>0</v>
      </c>
      <c r="AE38" s="69">
        <f t="shared" si="202"/>
        <v>0</v>
      </c>
      <c r="AF38" s="69">
        <f t="shared" si="202"/>
        <v>0</v>
      </c>
      <c r="AG38" s="69">
        <f t="shared" si="202"/>
        <v>0</v>
      </c>
      <c r="AH38" s="69">
        <f t="shared" si="202"/>
        <v>0</v>
      </c>
      <c r="AI38" s="69">
        <f t="shared" si="202"/>
        <v>0</v>
      </c>
      <c r="AJ38" s="69">
        <f t="shared" si="202"/>
        <v>0</v>
      </c>
      <c r="AK38" s="69">
        <f t="shared" si="202"/>
        <v>0</v>
      </c>
      <c r="AL38" s="69">
        <f t="shared" si="202"/>
        <v>0</v>
      </c>
      <c r="AM38" s="69">
        <f t="shared" si="202"/>
        <v>0</v>
      </c>
      <c r="AN38" s="69">
        <f t="shared" si="202"/>
        <v>0</v>
      </c>
      <c r="AO38" s="69">
        <f t="shared" si="202"/>
        <v>0</v>
      </c>
      <c r="AP38" s="69">
        <f t="shared" si="202"/>
        <v>0</v>
      </c>
      <c r="AQ38" s="69">
        <f t="shared" si="202"/>
        <v>0</v>
      </c>
      <c r="AR38" s="69">
        <f t="shared" si="202"/>
        <v>0</v>
      </c>
      <c r="AS38" s="69">
        <f t="shared" si="202"/>
        <v>0</v>
      </c>
      <c r="AT38" s="69">
        <f t="shared" si="202"/>
        <v>0</v>
      </c>
      <c r="AU38" s="69">
        <f t="shared" si="202"/>
        <v>0</v>
      </c>
      <c r="AV38" s="69">
        <f t="shared" si="202"/>
        <v>0</v>
      </c>
      <c r="AW38" s="69">
        <f t="shared" si="202"/>
        <v>0</v>
      </c>
      <c r="AX38" s="69">
        <f t="shared" si="202"/>
        <v>0</v>
      </c>
      <c r="AY38" s="69">
        <f t="shared" si="202"/>
        <v>0</v>
      </c>
      <c r="AZ38" s="69">
        <f t="shared" si="202"/>
        <v>0</v>
      </c>
      <c r="BA38" s="69">
        <f t="shared" si="202"/>
        <v>0</v>
      </c>
      <c r="BB38" s="69">
        <f t="shared" si="202"/>
        <v>0</v>
      </c>
      <c r="BC38" s="69">
        <f t="shared" si="202"/>
        <v>0</v>
      </c>
      <c r="BD38" s="69">
        <f t="shared" si="202"/>
        <v>0</v>
      </c>
      <c r="BE38" s="69">
        <f t="shared" si="202"/>
        <v>0</v>
      </c>
      <c r="BF38" s="69">
        <f t="shared" si="202"/>
        <v>0</v>
      </c>
      <c r="BG38" s="69">
        <f t="shared" si="202"/>
        <v>0</v>
      </c>
      <c r="BH38" s="69">
        <f t="shared" si="202"/>
        <v>0</v>
      </c>
      <c r="BI38" s="69">
        <f t="shared" si="202"/>
        <v>0</v>
      </c>
      <c r="BJ38" s="69">
        <f t="shared" si="202"/>
        <v>0</v>
      </c>
      <c r="BK38" s="69">
        <f t="shared" si="202"/>
        <v>0</v>
      </c>
      <c r="BL38" s="69">
        <f t="shared" si="202"/>
        <v>0</v>
      </c>
    </row>
    <row r="39" spans="1:64" s="5" customFormat="1" outlineLevel="3" x14ac:dyDescent="0.3">
      <c r="A39" s="156"/>
      <c r="B39" s="167"/>
      <c r="C39" s="182"/>
      <c r="D39" s="197"/>
      <c r="E39" s="246"/>
      <c r="F39" s="75"/>
      <c r="G39" s="76"/>
      <c r="H39" s="9"/>
      <c r="I39" s="9"/>
      <c r="J39" s="9"/>
      <c r="K39" s="9"/>
      <c r="L39" s="9"/>
      <c r="M39" s="2"/>
      <c r="N39" s="62">
        <v>44652</v>
      </c>
      <c r="O39" s="10"/>
      <c r="P39" s="43" t="s">
        <v>289</v>
      </c>
      <c r="Q39" s="69">
        <f>IF($N39=0,0,IF(P39=100%,100%,IF(AND(Q38=100%,$N$2=Q$3),100%,IF(Q$3&lt;=$N$2,0,IF($N39&lt;=Q$3,100%,0)))))</f>
        <v>0</v>
      </c>
      <c r="R39" s="69">
        <f>IF($N39=0,0,IF(Q39=100%,100%,IF(AND(R38=100%,$N$2=R$3),100%,IF(R$3&lt;=$N$2,0,IF($N39&lt;=R$3,100%,0)))))</f>
        <v>0</v>
      </c>
      <c r="S39" s="69">
        <f>IF($N39=0,0,IF(R39=100%,100%,IF(AND(S38=100%,$N$2=S$3),100%,IF(S$3&lt;=$N$2,0,IF($N39&lt;=S$3,100%,0)))))</f>
        <v>0</v>
      </c>
      <c r="T39" s="69">
        <f>IF($N39=0,0,IF(S39=100%,100%,IF(AND(T38=100%,$N$2=T$3),100%,IF(T$3&lt;=$N$2,0,IF($N39&lt;=T$3,100%,0)))))</f>
        <v>1</v>
      </c>
      <c r="U39" s="69">
        <f t="shared" ref="U39" si="203">IF($N39=0,0,IF(T39=100%,100%,IF(AND(U38=100%,$N$2=U$3),100%,IF(U$3&lt;=$N$2,0,IF($N39&lt;=U$3,100%,0)))))</f>
        <v>1</v>
      </c>
      <c r="V39" s="69">
        <f t="shared" ref="V39" si="204">IF($N39=0,0,IF(U39=100%,100%,IF(AND(V38=100%,$N$2=V$3),100%,IF(V$3&lt;=$N$2,0,IF($N39&lt;=V$3,100%,0)))))</f>
        <v>1</v>
      </c>
      <c r="W39" s="69">
        <f t="shared" ref="W39" si="205">IF($N39=0,0,IF(V39=100%,100%,IF(AND(W38=100%,$N$2=W$3),100%,IF(W$3&lt;=$N$2,0,IF($N39&lt;=W$3,100%,0)))))</f>
        <v>1</v>
      </c>
      <c r="X39" s="69">
        <f t="shared" ref="X39" si="206">IF($N39=0,0,IF(W39=100%,100%,IF(AND(X38=100%,$N$2=X$3),100%,IF(X$3&lt;=$N$2,0,IF($N39&lt;=X$3,100%,0)))))</f>
        <v>1</v>
      </c>
      <c r="Y39" s="69">
        <f t="shared" ref="Y39" si="207">IF($N39=0,0,IF(X39=100%,100%,IF(AND(Y38=100%,$N$2=Y$3),100%,IF(Y$3&lt;=$N$2,0,IF($N39&lt;=Y$3,100%,0)))))</f>
        <v>1</v>
      </c>
      <c r="Z39" s="69">
        <f t="shared" ref="Z39" si="208">IF($N39=0,0,IF(Y39=100%,100%,IF(AND(Z38=100%,$N$2=Z$3),100%,IF(Z$3&lt;=$N$2,0,IF($N39&lt;=Z$3,100%,0)))))</f>
        <v>1</v>
      </c>
      <c r="AA39" s="69">
        <f t="shared" ref="AA39" si="209">IF($N39=0,0,IF(Z39=100%,100%,IF(AND(AA38=100%,$N$2=AA$3),100%,IF(AA$3&lt;=$N$2,0,IF($N39&lt;=AA$3,100%,0)))))</f>
        <v>1</v>
      </c>
      <c r="AB39" s="69">
        <f t="shared" ref="AB39" si="210">IF($N39=0,0,IF(AA39=100%,100%,IF(AND(AB38=100%,$N$2=AB$3),100%,IF(AB$3&lt;=$N$2,0,IF($N39&lt;=AB$3,100%,0)))))</f>
        <v>1</v>
      </c>
      <c r="AC39" s="69">
        <f t="shared" ref="AC39" si="211">IF($N39=0,0,IF(AB39=100%,100%,IF(AND(AC38=100%,$N$2=AC$3),100%,IF(AC$3&lt;=$N$2,0,IF($N39&lt;=AC$3,100%,0)))))</f>
        <v>1</v>
      </c>
      <c r="AD39" s="69">
        <f t="shared" ref="AD39" si="212">IF($N39=0,0,IF(AC39=100%,100%,IF(AND(AD38=100%,$N$2=AD$3),100%,IF(AD$3&lt;=$N$2,0,IF($N39&lt;=AD$3,100%,0)))))</f>
        <v>1</v>
      </c>
      <c r="AE39" s="69">
        <f t="shared" ref="AE39" si="213">IF($N39=0,0,IF(AD39=100%,100%,IF(AND(AE38=100%,$N$2=AE$3),100%,IF(AE$3&lt;=$N$2,0,IF($N39&lt;=AE$3,100%,0)))))</f>
        <v>1</v>
      </c>
      <c r="AF39" s="69">
        <f t="shared" ref="AF39" si="214">IF($N39=0,0,IF(AE39=100%,100%,IF(AND(AF38=100%,$N$2=AF$3),100%,IF(AF$3&lt;=$N$2,0,IF($N39&lt;=AF$3,100%,0)))))</f>
        <v>1</v>
      </c>
      <c r="AG39" s="69">
        <f t="shared" ref="AG39" si="215">IF($N39=0,0,IF(AF39=100%,100%,IF(AND(AG38=100%,$N$2=AG$3),100%,IF(AG$3&lt;=$N$2,0,IF($N39&lt;=AG$3,100%,0)))))</f>
        <v>1</v>
      </c>
      <c r="AH39" s="69">
        <f t="shared" ref="AH39" si="216">IF($N39=0,0,IF(AG39=100%,100%,IF(AND(AH38=100%,$N$2=AH$3),100%,IF(AH$3&lt;=$N$2,0,IF($N39&lt;=AH$3,100%,0)))))</f>
        <v>1</v>
      </c>
      <c r="AI39" s="69">
        <f t="shared" ref="AI39" si="217">IF($N39=0,0,IF(AH39=100%,100%,IF(AND(AI38=100%,$N$2=AI$3),100%,IF(AI$3&lt;=$N$2,0,IF($N39&lt;=AI$3,100%,0)))))</f>
        <v>1</v>
      </c>
      <c r="AJ39" s="69">
        <f t="shared" ref="AJ39" si="218">IF($N39=0,0,IF(AI39=100%,100%,IF(AND(AJ38=100%,$N$2=AJ$3),100%,IF(AJ$3&lt;=$N$2,0,IF($N39&lt;=AJ$3,100%,0)))))</f>
        <v>1</v>
      </c>
      <c r="AK39" s="69">
        <f t="shared" ref="AK39" si="219">IF($N39=0,0,IF(AJ39=100%,100%,IF(AND(AK38=100%,$N$2=AK$3),100%,IF(AK$3&lt;=$N$2,0,IF($N39&lt;=AK$3,100%,0)))))</f>
        <v>1</v>
      </c>
      <c r="AL39" s="69">
        <f t="shared" ref="AL39" si="220">IF($N39=0,0,IF(AK39=100%,100%,IF(AND(AL38=100%,$N$2=AL$3),100%,IF(AL$3&lt;=$N$2,0,IF($N39&lt;=AL$3,100%,0)))))</f>
        <v>1</v>
      </c>
      <c r="AM39" s="69">
        <f t="shared" ref="AM39" si="221">IF($N39=0,0,IF(AL39=100%,100%,IF(AND(AM38=100%,$N$2=AM$3),100%,IF(AM$3&lt;=$N$2,0,IF($N39&lt;=AM$3,100%,0)))))</f>
        <v>1</v>
      </c>
      <c r="AN39" s="69">
        <f t="shared" ref="AN39" si="222">IF($N39=0,0,IF(AM39=100%,100%,IF(AND(AN38=100%,$N$2=AN$3),100%,IF(AN$3&lt;=$N$2,0,IF($N39&lt;=AN$3,100%,0)))))</f>
        <v>1</v>
      </c>
      <c r="AO39" s="69">
        <f t="shared" ref="AO39" si="223">IF($N39=0,0,IF(AN39=100%,100%,IF(AND(AO38=100%,$N$2=AO$3),100%,IF(AO$3&lt;=$N$2,0,IF($N39&lt;=AO$3,100%,0)))))</f>
        <v>1</v>
      </c>
      <c r="AP39" s="69">
        <f t="shared" ref="AP39" si="224">IF($N39=0,0,IF(AO39=100%,100%,IF(AND(AP38=100%,$N$2=AP$3),100%,IF(AP$3&lt;=$N$2,0,IF($N39&lt;=AP$3,100%,0)))))</f>
        <v>1</v>
      </c>
      <c r="AQ39" s="69">
        <f t="shared" ref="AQ39" si="225">IF($N39=0,0,IF(AP39=100%,100%,IF(AND(AQ38=100%,$N$2=AQ$3),100%,IF(AQ$3&lt;=$N$2,0,IF($N39&lt;=AQ$3,100%,0)))))</f>
        <v>1</v>
      </c>
      <c r="AR39" s="69">
        <f t="shared" ref="AR39" si="226">IF($N39=0,0,IF(AQ39=100%,100%,IF(AND(AR38=100%,$N$2=AR$3),100%,IF(AR$3&lt;=$N$2,0,IF($N39&lt;=AR$3,100%,0)))))</f>
        <v>1</v>
      </c>
      <c r="AS39" s="69">
        <f t="shared" ref="AS39" si="227">IF($N39=0,0,IF(AR39=100%,100%,IF(AND(AS38=100%,$N$2=AS$3),100%,IF(AS$3&lt;=$N$2,0,IF($N39&lt;=AS$3,100%,0)))))</f>
        <v>1</v>
      </c>
      <c r="AT39" s="69">
        <f t="shared" ref="AT39" si="228">IF($N39=0,0,IF(AS39=100%,100%,IF(AND(AT38=100%,$N$2=AT$3),100%,IF(AT$3&lt;=$N$2,0,IF($N39&lt;=AT$3,100%,0)))))</f>
        <v>1</v>
      </c>
      <c r="AU39" s="69">
        <f t="shared" ref="AU39" si="229">IF($N39=0,0,IF(AT39=100%,100%,IF(AND(AU38=100%,$N$2=AU$3),100%,IF(AU$3&lt;=$N$2,0,IF($N39&lt;=AU$3,100%,0)))))</f>
        <v>1</v>
      </c>
      <c r="AV39" s="69">
        <f t="shared" ref="AV39" si="230">IF($N39=0,0,IF(AU39=100%,100%,IF(AND(AV38=100%,$N$2=AV$3),100%,IF(AV$3&lt;=$N$2,0,IF($N39&lt;=AV$3,100%,0)))))</f>
        <v>1</v>
      </c>
      <c r="AW39" s="69">
        <f t="shared" ref="AW39" si="231">IF($N39=0,0,IF(AV39=100%,100%,IF(AND(AW38=100%,$N$2=AW$3),100%,IF(AW$3&lt;=$N$2,0,IF($N39&lt;=AW$3,100%,0)))))</f>
        <v>1</v>
      </c>
      <c r="AX39" s="69">
        <f t="shared" ref="AX39" si="232">IF($N39=0,0,IF(AW39=100%,100%,IF(AND(AX38=100%,$N$2=AX$3),100%,IF(AX$3&lt;=$N$2,0,IF($N39&lt;=AX$3,100%,0)))))</f>
        <v>1</v>
      </c>
      <c r="AY39" s="69">
        <f t="shared" ref="AY39" si="233">IF($N39=0,0,IF(AX39=100%,100%,IF(AND(AY38=100%,$N$2=AY$3),100%,IF(AY$3&lt;=$N$2,0,IF($N39&lt;=AY$3,100%,0)))))</f>
        <v>1</v>
      </c>
      <c r="AZ39" s="69">
        <f t="shared" ref="AZ39" si="234">IF($N39=0,0,IF(AY39=100%,100%,IF(AND(AZ38=100%,$N$2=AZ$3),100%,IF(AZ$3&lt;=$N$2,0,IF($N39&lt;=AZ$3,100%,0)))))</f>
        <v>1</v>
      </c>
      <c r="BA39" s="69">
        <f t="shared" ref="BA39" si="235">IF($N39=0,0,IF(AZ39=100%,100%,IF(AND(BA38=100%,$N$2=BA$3),100%,IF(BA$3&lt;=$N$2,0,IF($N39&lt;=BA$3,100%,0)))))</f>
        <v>1</v>
      </c>
      <c r="BB39" s="69">
        <f t="shared" ref="BB39" si="236">IF($N39=0,0,IF(BA39=100%,100%,IF(AND(BB38=100%,$N$2=BB$3),100%,IF(BB$3&lt;=$N$2,0,IF($N39&lt;=BB$3,100%,0)))))</f>
        <v>1</v>
      </c>
      <c r="BC39" s="69">
        <f t="shared" ref="BC39" si="237">IF($N39=0,0,IF(BB39=100%,100%,IF(AND(BC38=100%,$N$2=BC$3),100%,IF(BC$3&lt;=$N$2,0,IF($N39&lt;=BC$3,100%,0)))))</f>
        <v>1</v>
      </c>
      <c r="BD39" s="69">
        <f t="shared" ref="BD39" si="238">IF($N39=0,0,IF(BC39=100%,100%,IF(AND(BD38=100%,$N$2=BD$3),100%,IF(BD$3&lt;=$N$2,0,IF($N39&lt;=BD$3,100%,0)))))</f>
        <v>1</v>
      </c>
      <c r="BE39" s="69">
        <f t="shared" ref="BE39" si="239">IF($N39=0,0,IF(BD39=100%,100%,IF(AND(BE38=100%,$N$2=BE$3),100%,IF(BE$3&lt;=$N$2,0,IF($N39&lt;=BE$3,100%,0)))))</f>
        <v>1</v>
      </c>
      <c r="BF39" s="69">
        <f t="shared" ref="BF39" si="240">IF($N39=0,0,IF(BE39=100%,100%,IF(AND(BF38=100%,$N$2=BF$3),100%,IF(BF$3&lt;=$N$2,0,IF($N39&lt;=BF$3,100%,0)))))</f>
        <v>1</v>
      </c>
      <c r="BG39" s="69">
        <f t="shared" ref="BG39" si="241">IF($N39=0,0,IF(BF39=100%,100%,IF(AND(BG38=100%,$N$2=BG$3),100%,IF(BG$3&lt;=$N$2,0,IF($N39&lt;=BG$3,100%,0)))))</f>
        <v>1</v>
      </c>
      <c r="BH39" s="69">
        <f t="shared" ref="BH39" si="242">IF($N39=0,0,IF(BG39=100%,100%,IF(AND(BH38=100%,$N$2=BH$3),100%,IF(BH$3&lt;=$N$2,0,IF($N39&lt;=BH$3,100%,0)))))</f>
        <v>1</v>
      </c>
      <c r="BI39" s="69">
        <f t="shared" ref="BI39" si="243">IF($N39=0,0,IF(BH39=100%,100%,IF(AND(BI38=100%,$N$2=BI$3),100%,IF(BI$3&lt;=$N$2,0,IF($N39&lt;=BI$3,100%,0)))))</f>
        <v>1</v>
      </c>
      <c r="BJ39" s="69">
        <f t="shared" ref="BJ39" si="244">IF($N39=0,0,IF(BI39=100%,100%,IF(AND(BJ38=100%,$N$2=BJ$3),100%,IF(BJ$3&lt;=$N$2,0,IF($N39&lt;=BJ$3,100%,0)))))</f>
        <v>1</v>
      </c>
      <c r="BK39" s="69">
        <f t="shared" ref="BK39" si="245">IF($N39=0,0,IF(BJ39=100%,100%,IF(AND(BK38=100%,$N$2=BK$3),100%,IF(BK$3&lt;=$N$2,0,IF($N39&lt;=BK$3,100%,0)))))</f>
        <v>1</v>
      </c>
      <c r="BL39" s="69">
        <f t="shared" ref="BL39" si="246">IF($N39=0,0,IF(BK39=100%,100%,IF(AND(BL38=100%,$N$2=BL$3),100%,IF(BL$3&lt;=$N$2,0,IF($N39&lt;=BL$3,100%,0)))))</f>
        <v>1</v>
      </c>
    </row>
    <row r="40" spans="1:64" s="5" customFormat="1" outlineLevel="3" x14ac:dyDescent="0.3">
      <c r="A40" s="156"/>
      <c r="B40" s="167"/>
      <c r="C40" s="182"/>
      <c r="D40" s="197"/>
      <c r="E40" s="246"/>
      <c r="F40" s="216"/>
      <c r="G40" s="217" t="s">
        <v>6</v>
      </c>
      <c r="H40" s="218"/>
      <c r="I40" s="218"/>
      <c r="J40" s="218"/>
      <c r="K40" s="218"/>
      <c r="L40" s="218">
        <v>0.6</v>
      </c>
      <c r="M40" s="221"/>
      <c r="O40" s="2"/>
      <c r="P40" s="223" t="s">
        <v>80</v>
      </c>
      <c r="Q40" s="224"/>
      <c r="R40" s="224"/>
      <c r="S40" s="224"/>
      <c r="T40" s="224"/>
      <c r="U40" s="224"/>
      <c r="V40" s="224"/>
      <c r="W40" s="224"/>
      <c r="X40" s="224"/>
      <c r="Y40" s="224">
        <v>0.03</v>
      </c>
      <c r="Z40" s="224">
        <v>0.05</v>
      </c>
      <c r="AA40" s="224">
        <v>7.0000000000000007E-2</v>
      </c>
      <c r="AB40" s="224">
        <v>0.15</v>
      </c>
      <c r="AC40" s="224">
        <v>0.22</v>
      </c>
      <c r="AD40" s="224">
        <v>0.3</v>
      </c>
      <c r="AE40" s="224">
        <v>0.45</v>
      </c>
      <c r="AF40" s="224">
        <v>0.6</v>
      </c>
      <c r="AG40" s="224">
        <v>0.8</v>
      </c>
      <c r="AH40" s="224">
        <v>1</v>
      </c>
      <c r="AI40" s="224">
        <v>1</v>
      </c>
      <c r="AJ40" s="224">
        <v>1</v>
      </c>
      <c r="AK40" s="224">
        <v>1</v>
      </c>
      <c r="AL40" s="224">
        <v>1</v>
      </c>
      <c r="AM40" s="224">
        <v>1</v>
      </c>
      <c r="AN40" s="224">
        <v>1</v>
      </c>
      <c r="AO40" s="224">
        <v>1</v>
      </c>
      <c r="AP40" s="224">
        <v>1</v>
      </c>
      <c r="AQ40" s="224">
        <v>1</v>
      </c>
      <c r="AR40" s="224">
        <v>1</v>
      </c>
      <c r="AS40" s="224">
        <v>1</v>
      </c>
      <c r="AT40" s="224">
        <v>1</v>
      </c>
      <c r="AU40" s="224">
        <v>1</v>
      </c>
      <c r="AV40" s="224">
        <v>1</v>
      </c>
      <c r="AW40" s="224">
        <v>1</v>
      </c>
      <c r="AX40" s="224">
        <v>1</v>
      </c>
      <c r="AY40" s="224">
        <v>1</v>
      </c>
      <c r="AZ40" s="224">
        <v>1</v>
      </c>
      <c r="BA40" s="224">
        <v>1</v>
      </c>
      <c r="BB40" s="224">
        <v>1</v>
      </c>
      <c r="BC40" s="224">
        <v>1</v>
      </c>
      <c r="BD40" s="224">
        <v>1</v>
      </c>
      <c r="BE40" s="224">
        <v>1</v>
      </c>
      <c r="BF40" s="224">
        <v>1</v>
      </c>
      <c r="BG40" s="224">
        <v>1</v>
      </c>
      <c r="BH40" s="224">
        <v>1</v>
      </c>
      <c r="BI40" s="224">
        <v>1</v>
      </c>
      <c r="BJ40" s="224">
        <v>1</v>
      </c>
      <c r="BK40" s="224">
        <v>1</v>
      </c>
      <c r="BL40" s="224">
        <v>1</v>
      </c>
    </row>
    <row r="41" spans="1:64" s="5" customFormat="1" outlineLevel="3" x14ac:dyDescent="0.3">
      <c r="A41" s="156"/>
      <c r="B41" s="167"/>
      <c r="C41" s="182"/>
      <c r="D41" s="197"/>
      <c r="E41" s="240"/>
      <c r="F41" s="18"/>
      <c r="G41" s="76"/>
      <c r="H41" s="9"/>
      <c r="I41" s="9"/>
      <c r="J41" s="9"/>
      <c r="K41" s="9"/>
      <c r="L41" s="9"/>
      <c r="M41" s="2"/>
      <c r="N41" s="316" t="s">
        <v>388</v>
      </c>
      <c r="O41" s="10"/>
      <c r="P41" s="43" t="s">
        <v>81</v>
      </c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>
        <f t="shared" ref="AI41:BL41" si="247">IF($N41=0,0,IF(AI$3&gt;$N$2,0,100%)*IF($N41&gt;=AI$3,0,100%))</f>
        <v>0</v>
      </c>
      <c r="AJ41" s="69">
        <f t="shared" si="247"/>
        <v>0</v>
      </c>
      <c r="AK41" s="69">
        <f t="shared" si="247"/>
        <v>0</v>
      </c>
      <c r="AL41" s="69">
        <f t="shared" si="247"/>
        <v>0</v>
      </c>
      <c r="AM41" s="69">
        <f t="shared" si="247"/>
        <v>0</v>
      </c>
      <c r="AN41" s="69">
        <f t="shared" si="247"/>
        <v>0</v>
      </c>
      <c r="AO41" s="69">
        <f t="shared" si="247"/>
        <v>0</v>
      </c>
      <c r="AP41" s="69">
        <f t="shared" si="247"/>
        <v>0</v>
      </c>
      <c r="AQ41" s="69">
        <f t="shared" si="247"/>
        <v>0</v>
      </c>
      <c r="AR41" s="69">
        <f t="shared" si="247"/>
        <v>0</v>
      </c>
      <c r="AS41" s="69">
        <f t="shared" si="247"/>
        <v>0</v>
      </c>
      <c r="AT41" s="69">
        <f t="shared" si="247"/>
        <v>0</v>
      </c>
      <c r="AU41" s="69">
        <f t="shared" si="247"/>
        <v>0</v>
      </c>
      <c r="AV41" s="69">
        <f t="shared" si="247"/>
        <v>0</v>
      </c>
      <c r="AW41" s="69">
        <f t="shared" si="247"/>
        <v>0</v>
      </c>
      <c r="AX41" s="69">
        <f t="shared" si="247"/>
        <v>0</v>
      </c>
      <c r="AY41" s="69">
        <f t="shared" si="247"/>
        <v>0</v>
      </c>
      <c r="AZ41" s="69">
        <f t="shared" si="247"/>
        <v>0</v>
      </c>
      <c r="BA41" s="69">
        <f t="shared" si="247"/>
        <v>0</v>
      </c>
      <c r="BB41" s="69">
        <f t="shared" si="247"/>
        <v>0</v>
      </c>
      <c r="BC41" s="69">
        <f t="shared" si="247"/>
        <v>0</v>
      </c>
      <c r="BD41" s="69">
        <f t="shared" si="247"/>
        <v>0</v>
      </c>
      <c r="BE41" s="69">
        <f t="shared" si="247"/>
        <v>0</v>
      </c>
      <c r="BF41" s="69">
        <f t="shared" si="247"/>
        <v>0</v>
      </c>
      <c r="BG41" s="69">
        <f t="shared" si="247"/>
        <v>0</v>
      </c>
      <c r="BH41" s="69">
        <f t="shared" si="247"/>
        <v>0</v>
      </c>
      <c r="BI41" s="69">
        <f t="shared" si="247"/>
        <v>0</v>
      </c>
      <c r="BJ41" s="69">
        <f t="shared" si="247"/>
        <v>0</v>
      </c>
      <c r="BK41" s="69">
        <f t="shared" si="247"/>
        <v>0</v>
      </c>
      <c r="BL41" s="69">
        <f t="shared" si="247"/>
        <v>0</v>
      </c>
    </row>
    <row r="42" spans="1:64" s="5" customFormat="1" outlineLevel="3" x14ac:dyDescent="0.3">
      <c r="A42" s="156"/>
      <c r="B42" s="167"/>
      <c r="C42" s="182"/>
      <c r="D42" s="197"/>
      <c r="E42" s="240"/>
      <c r="F42" s="18"/>
      <c r="G42" s="76"/>
      <c r="H42" s="9"/>
      <c r="I42" s="9"/>
      <c r="J42" s="9"/>
      <c r="K42" s="9"/>
      <c r="L42" s="9"/>
      <c r="M42" s="2"/>
      <c r="N42" s="316" t="s">
        <v>388</v>
      </c>
      <c r="O42" s="10"/>
      <c r="P42" s="43" t="s">
        <v>289</v>
      </c>
      <c r="Q42" s="69">
        <v>0</v>
      </c>
      <c r="R42" s="69">
        <v>0</v>
      </c>
      <c r="S42" s="69">
        <v>0</v>
      </c>
      <c r="T42" s="69">
        <v>0</v>
      </c>
      <c r="U42" s="69">
        <v>0</v>
      </c>
      <c r="V42" s="69">
        <v>0</v>
      </c>
      <c r="W42" s="69">
        <v>0</v>
      </c>
      <c r="X42" s="69">
        <v>0</v>
      </c>
      <c r="Y42" s="69">
        <v>0.03</v>
      </c>
      <c r="Z42" s="69">
        <v>0.05</v>
      </c>
      <c r="AA42" s="69">
        <v>7.0000000000000007E-2</v>
      </c>
      <c r="AB42" s="69">
        <v>0.15</v>
      </c>
      <c r="AC42" s="69">
        <v>0.22</v>
      </c>
      <c r="AD42" s="69">
        <v>0.3</v>
      </c>
      <c r="AE42" s="69">
        <v>0.45</v>
      </c>
      <c r="AF42" s="69">
        <v>0.6</v>
      </c>
      <c r="AG42" s="69">
        <v>0.8</v>
      </c>
      <c r="AH42" s="69">
        <v>1</v>
      </c>
      <c r="AI42" s="69">
        <v>1</v>
      </c>
      <c r="AJ42" s="69">
        <v>1</v>
      </c>
      <c r="AK42" s="69">
        <v>1</v>
      </c>
      <c r="AL42" s="69">
        <v>1</v>
      </c>
      <c r="AM42" s="69">
        <v>1</v>
      </c>
      <c r="AN42" s="69">
        <v>1</v>
      </c>
      <c r="AO42" s="69">
        <v>1</v>
      </c>
      <c r="AP42" s="69">
        <v>1</v>
      </c>
      <c r="AQ42" s="69">
        <v>1</v>
      </c>
      <c r="AR42" s="69">
        <v>1</v>
      </c>
      <c r="AS42" s="69">
        <v>1</v>
      </c>
      <c r="AT42" s="69">
        <v>1</v>
      </c>
      <c r="AU42" s="69">
        <v>1</v>
      </c>
      <c r="AV42" s="69">
        <v>1</v>
      </c>
      <c r="AW42" s="69">
        <v>1</v>
      </c>
      <c r="AX42" s="69">
        <v>1</v>
      </c>
      <c r="AY42" s="69">
        <v>1</v>
      </c>
      <c r="AZ42" s="69">
        <v>1</v>
      </c>
      <c r="BA42" s="69">
        <v>1</v>
      </c>
      <c r="BB42" s="69">
        <v>1</v>
      </c>
      <c r="BC42" s="69">
        <v>1</v>
      </c>
      <c r="BD42" s="69">
        <v>1</v>
      </c>
      <c r="BE42" s="69">
        <v>1</v>
      </c>
      <c r="BF42" s="69">
        <v>1</v>
      </c>
      <c r="BG42" s="69">
        <v>1</v>
      </c>
      <c r="BH42" s="69">
        <v>1</v>
      </c>
      <c r="BI42" s="69">
        <v>1</v>
      </c>
      <c r="BJ42" s="69">
        <v>1</v>
      </c>
      <c r="BK42" s="69">
        <v>1</v>
      </c>
      <c r="BL42" s="69">
        <v>1</v>
      </c>
    </row>
    <row r="43" spans="1:64" s="12" customFormat="1" outlineLevel="3" x14ac:dyDescent="0.3">
      <c r="A43" s="158"/>
      <c r="B43" s="169"/>
      <c r="C43" s="193"/>
      <c r="D43" s="203"/>
      <c r="E43" s="247"/>
      <c r="F43" s="216"/>
      <c r="G43" s="217" t="s">
        <v>7</v>
      </c>
      <c r="H43" s="218"/>
      <c r="I43" s="218"/>
      <c r="J43" s="218"/>
      <c r="K43" s="218"/>
      <c r="L43" s="218">
        <v>0.2</v>
      </c>
      <c r="M43" s="221"/>
      <c r="N43" s="317"/>
      <c r="O43" s="2"/>
      <c r="P43" s="223" t="s">
        <v>80</v>
      </c>
      <c r="Q43" s="224"/>
      <c r="R43" s="224"/>
      <c r="S43" s="224"/>
      <c r="T43" s="224"/>
      <c r="U43" s="224"/>
      <c r="V43" s="224"/>
      <c r="W43" s="224"/>
      <c r="X43" s="224"/>
      <c r="Y43" s="224"/>
      <c r="Z43" s="224"/>
      <c r="AA43" s="224"/>
      <c r="AB43" s="224"/>
      <c r="AC43" s="224"/>
      <c r="AD43" s="224"/>
      <c r="AE43" s="224"/>
      <c r="AF43" s="224">
        <v>0.3</v>
      </c>
      <c r="AG43" s="224">
        <v>0.6</v>
      </c>
      <c r="AH43" s="224">
        <v>1</v>
      </c>
      <c r="AI43" s="224">
        <v>1</v>
      </c>
      <c r="AJ43" s="224">
        <v>1</v>
      </c>
      <c r="AK43" s="224">
        <v>1</v>
      </c>
      <c r="AL43" s="224">
        <v>1</v>
      </c>
      <c r="AM43" s="224">
        <v>1</v>
      </c>
      <c r="AN43" s="224">
        <v>1</v>
      </c>
      <c r="AO43" s="224">
        <v>1</v>
      </c>
      <c r="AP43" s="224">
        <v>1</v>
      </c>
      <c r="AQ43" s="224">
        <v>1</v>
      </c>
      <c r="AR43" s="224">
        <v>1</v>
      </c>
      <c r="AS43" s="224">
        <v>1</v>
      </c>
      <c r="AT43" s="224">
        <v>1</v>
      </c>
      <c r="AU43" s="224">
        <v>1</v>
      </c>
      <c r="AV43" s="224">
        <v>1</v>
      </c>
      <c r="AW43" s="224">
        <v>1</v>
      </c>
      <c r="AX43" s="224">
        <v>1</v>
      </c>
      <c r="AY43" s="224">
        <v>1</v>
      </c>
      <c r="AZ43" s="224">
        <v>1</v>
      </c>
      <c r="BA43" s="224">
        <v>1</v>
      </c>
      <c r="BB43" s="224">
        <v>1</v>
      </c>
      <c r="BC43" s="224">
        <v>1</v>
      </c>
      <c r="BD43" s="224">
        <v>1</v>
      </c>
      <c r="BE43" s="224">
        <v>1</v>
      </c>
      <c r="BF43" s="224">
        <v>1</v>
      </c>
      <c r="BG43" s="224">
        <v>1</v>
      </c>
      <c r="BH43" s="224">
        <v>1</v>
      </c>
      <c r="BI43" s="224">
        <v>1</v>
      </c>
      <c r="BJ43" s="224">
        <v>1</v>
      </c>
      <c r="BK43" s="224">
        <v>1</v>
      </c>
      <c r="BL43" s="224">
        <v>1</v>
      </c>
    </row>
    <row r="44" spans="1:64" s="5" customFormat="1" outlineLevel="3" x14ac:dyDescent="0.3">
      <c r="A44" s="156"/>
      <c r="B44" s="167"/>
      <c r="C44" s="182"/>
      <c r="D44" s="197"/>
      <c r="E44" s="240"/>
      <c r="F44" s="18"/>
      <c r="G44" s="76"/>
      <c r="H44" s="9"/>
      <c r="I44" s="9"/>
      <c r="J44" s="9"/>
      <c r="K44" s="9"/>
      <c r="L44" s="9"/>
      <c r="M44" s="2"/>
      <c r="N44" s="316" t="s">
        <v>388</v>
      </c>
      <c r="O44" s="10"/>
      <c r="P44" s="43" t="s">
        <v>81</v>
      </c>
      <c r="Q44" s="69">
        <f>IF($N44=0,0,IF(Q$3&gt;$N$2,0,100%)*IF($N44&gt;=Q$3,0,100%))</f>
        <v>0</v>
      </c>
      <c r="R44" s="69">
        <f t="shared" ref="R44:BL44" si="248">IF($N44=0,0,IF(R$3&gt;$N$2,0,100%)*IF($N44&gt;=R$3,0,100%))</f>
        <v>0</v>
      </c>
      <c r="S44" s="69">
        <f t="shared" si="248"/>
        <v>0</v>
      </c>
      <c r="T44" s="69">
        <f t="shared" si="248"/>
        <v>0</v>
      </c>
      <c r="U44" s="69">
        <f t="shared" si="248"/>
        <v>0</v>
      </c>
      <c r="V44" s="69">
        <f t="shared" si="248"/>
        <v>0</v>
      </c>
      <c r="W44" s="69">
        <f t="shared" si="248"/>
        <v>0</v>
      </c>
      <c r="X44" s="69">
        <f t="shared" si="248"/>
        <v>0</v>
      </c>
      <c r="Y44" s="69">
        <f t="shared" si="248"/>
        <v>0</v>
      </c>
      <c r="Z44" s="69">
        <f t="shared" si="248"/>
        <v>0</v>
      </c>
      <c r="AA44" s="69">
        <f t="shared" si="248"/>
        <v>0</v>
      </c>
      <c r="AB44" s="69">
        <f t="shared" si="248"/>
        <v>0</v>
      </c>
      <c r="AC44" s="69">
        <f t="shared" si="248"/>
        <v>0</v>
      </c>
      <c r="AD44" s="69">
        <f t="shared" si="248"/>
        <v>0</v>
      </c>
      <c r="AE44" s="69">
        <f t="shared" si="248"/>
        <v>0</v>
      </c>
      <c r="AF44" s="69"/>
      <c r="AG44" s="69"/>
      <c r="AH44" s="69"/>
      <c r="AI44" s="69">
        <f t="shared" si="248"/>
        <v>0</v>
      </c>
      <c r="AJ44" s="69">
        <f t="shared" si="248"/>
        <v>0</v>
      </c>
      <c r="AK44" s="69">
        <f t="shared" si="248"/>
        <v>0</v>
      </c>
      <c r="AL44" s="69">
        <f t="shared" si="248"/>
        <v>0</v>
      </c>
      <c r="AM44" s="69">
        <f t="shared" si="248"/>
        <v>0</v>
      </c>
      <c r="AN44" s="69">
        <f t="shared" si="248"/>
        <v>0</v>
      </c>
      <c r="AO44" s="69">
        <f t="shared" si="248"/>
        <v>0</v>
      </c>
      <c r="AP44" s="69">
        <f t="shared" si="248"/>
        <v>0</v>
      </c>
      <c r="AQ44" s="69">
        <f t="shared" si="248"/>
        <v>0</v>
      </c>
      <c r="AR44" s="69">
        <f t="shared" si="248"/>
        <v>0</v>
      </c>
      <c r="AS44" s="69">
        <f t="shared" si="248"/>
        <v>0</v>
      </c>
      <c r="AT44" s="69">
        <f t="shared" si="248"/>
        <v>0</v>
      </c>
      <c r="AU44" s="69">
        <f t="shared" si="248"/>
        <v>0</v>
      </c>
      <c r="AV44" s="69">
        <f t="shared" si="248"/>
        <v>0</v>
      </c>
      <c r="AW44" s="69">
        <f t="shared" si="248"/>
        <v>0</v>
      </c>
      <c r="AX44" s="69">
        <f t="shared" si="248"/>
        <v>0</v>
      </c>
      <c r="AY44" s="69">
        <f t="shared" si="248"/>
        <v>0</v>
      </c>
      <c r="AZ44" s="69">
        <f t="shared" si="248"/>
        <v>0</v>
      </c>
      <c r="BA44" s="69">
        <f t="shared" si="248"/>
        <v>0</v>
      </c>
      <c r="BB44" s="69">
        <f t="shared" si="248"/>
        <v>0</v>
      </c>
      <c r="BC44" s="69">
        <f t="shared" si="248"/>
        <v>0</v>
      </c>
      <c r="BD44" s="69">
        <f t="shared" si="248"/>
        <v>0</v>
      </c>
      <c r="BE44" s="69">
        <f t="shared" si="248"/>
        <v>0</v>
      </c>
      <c r="BF44" s="69">
        <f t="shared" si="248"/>
        <v>0</v>
      </c>
      <c r="BG44" s="69">
        <f t="shared" si="248"/>
        <v>0</v>
      </c>
      <c r="BH44" s="69">
        <f t="shared" si="248"/>
        <v>0</v>
      </c>
      <c r="BI44" s="69">
        <f t="shared" si="248"/>
        <v>0</v>
      </c>
      <c r="BJ44" s="69">
        <f t="shared" si="248"/>
        <v>0</v>
      </c>
      <c r="BK44" s="69">
        <f t="shared" si="248"/>
        <v>0</v>
      </c>
      <c r="BL44" s="69">
        <f t="shared" si="248"/>
        <v>0</v>
      </c>
    </row>
    <row r="45" spans="1:64" s="5" customFormat="1" outlineLevel="3" x14ac:dyDescent="0.3">
      <c r="A45" s="156"/>
      <c r="B45" s="167"/>
      <c r="C45" s="182"/>
      <c r="D45" s="197"/>
      <c r="E45" s="246"/>
      <c r="F45" s="75"/>
      <c r="G45" s="76"/>
      <c r="H45" s="9"/>
      <c r="I45" s="9"/>
      <c r="J45" s="9"/>
      <c r="K45" s="9"/>
      <c r="L45" s="9"/>
      <c r="M45" s="2"/>
      <c r="N45" s="316" t="s">
        <v>388</v>
      </c>
      <c r="O45" s="10"/>
      <c r="P45" s="43" t="s">
        <v>289</v>
      </c>
      <c r="Q45" s="69">
        <v>0</v>
      </c>
      <c r="R45" s="69">
        <v>0</v>
      </c>
      <c r="S45" s="69">
        <v>0</v>
      </c>
      <c r="T45" s="69">
        <v>0</v>
      </c>
      <c r="U45" s="69">
        <v>0</v>
      </c>
      <c r="V45" s="69">
        <v>0</v>
      </c>
      <c r="W45" s="69">
        <v>0</v>
      </c>
      <c r="X45" s="69">
        <v>0</v>
      </c>
      <c r="Y45" s="69">
        <v>0</v>
      </c>
      <c r="Z45" s="69">
        <v>0</v>
      </c>
      <c r="AA45" s="69">
        <v>0</v>
      </c>
      <c r="AB45" s="69">
        <v>0</v>
      </c>
      <c r="AC45" s="69">
        <v>0</v>
      </c>
      <c r="AD45" s="69">
        <v>0</v>
      </c>
      <c r="AE45" s="69">
        <v>0</v>
      </c>
      <c r="AF45" s="69">
        <v>0.3</v>
      </c>
      <c r="AG45" s="69">
        <v>0.6</v>
      </c>
      <c r="AH45" s="69">
        <v>1</v>
      </c>
      <c r="AI45" s="69">
        <v>1</v>
      </c>
      <c r="AJ45" s="69">
        <v>1</v>
      </c>
      <c r="AK45" s="69">
        <v>1</v>
      </c>
      <c r="AL45" s="69">
        <v>1</v>
      </c>
      <c r="AM45" s="69">
        <v>1</v>
      </c>
      <c r="AN45" s="69">
        <v>1</v>
      </c>
      <c r="AO45" s="69">
        <v>1</v>
      </c>
      <c r="AP45" s="69">
        <v>1</v>
      </c>
      <c r="AQ45" s="69">
        <v>1</v>
      </c>
      <c r="AR45" s="69">
        <v>1</v>
      </c>
      <c r="AS45" s="69">
        <v>1</v>
      </c>
      <c r="AT45" s="69">
        <v>1</v>
      </c>
      <c r="AU45" s="69">
        <v>1</v>
      </c>
      <c r="AV45" s="69">
        <v>1</v>
      </c>
      <c r="AW45" s="69">
        <v>1</v>
      </c>
      <c r="AX45" s="69">
        <v>1</v>
      </c>
      <c r="AY45" s="69">
        <v>1</v>
      </c>
      <c r="AZ45" s="69">
        <v>1</v>
      </c>
      <c r="BA45" s="69">
        <v>1</v>
      </c>
      <c r="BB45" s="69">
        <v>1</v>
      </c>
      <c r="BC45" s="69">
        <v>1</v>
      </c>
      <c r="BD45" s="69">
        <v>1</v>
      </c>
      <c r="BE45" s="69">
        <v>1</v>
      </c>
      <c r="BF45" s="69">
        <v>1</v>
      </c>
      <c r="BG45" s="69">
        <v>1</v>
      </c>
      <c r="BH45" s="69">
        <v>1</v>
      </c>
      <c r="BI45" s="69">
        <v>1</v>
      </c>
      <c r="BJ45" s="69">
        <v>1</v>
      </c>
      <c r="BK45" s="69">
        <v>1</v>
      </c>
      <c r="BL45" s="69">
        <v>1</v>
      </c>
    </row>
    <row r="46" spans="1:64" s="5" customFormat="1" outlineLevel="2" x14ac:dyDescent="0.3">
      <c r="A46" s="156"/>
      <c r="B46" s="167"/>
      <c r="C46" s="182"/>
      <c r="D46" s="197"/>
      <c r="E46" s="246"/>
      <c r="F46" s="198"/>
      <c r="G46" s="199" t="s">
        <v>10</v>
      </c>
      <c r="H46" s="200"/>
      <c r="I46" s="200"/>
      <c r="J46" s="200"/>
      <c r="K46" s="200">
        <f>M46/$M$31</f>
        <v>0.6</v>
      </c>
      <c r="L46" s="200"/>
      <c r="M46" s="205">
        <f>$M$31*60%</f>
        <v>30000000</v>
      </c>
      <c r="O46" s="2"/>
      <c r="P46" s="207" t="s">
        <v>80</v>
      </c>
      <c r="Q46" s="208">
        <f>Q49*$L$49+Q52*$L$52+Q55*$L$55</f>
        <v>0</v>
      </c>
      <c r="R46" s="208">
        <f t="shared" ref="R46:BL48" si="249">R49*$L$49+R52*$L$52+R55*$L$55</f>
        <v>0</v>
      </c>
      <c r="S46" s="208">
        <f t="shared" si="249"/>
        <v>0</v>
      </c>
      <c r="T46" s="208">
        <f t="shared" si="249"/>
        <v>0</v>
      </c>
      <c r="U46" s="208">
        <f t="shared" si="249"/>
        <v>0</v>
      </c>
      <c r="V46" s="208">
        <f t="shared" si="249"/>
        <v>0.2</v>
      </c>
      <c r="W46" s="208">
        <f t="shared" si="249"/>
        <v>0.2</v>
      </c>
      <c r="X46" s="208">
        <f t="shared" si="249"/>
        <v>0.2</v>
      </c>
      <c r="Y46" s="208">
        <f t="shared" si="249"/>
        <v>0.2</v>
      </c>
      <c r="Z46" s="208">
        <f t="shared" si="249"/>
        <v>0.2</v>
      </c>
      <c r="AA46" s="208">
        <f t="shared" si="249"/>
        <v>0.2</v>
      </c>
      <c r="AB46" s="208">
        <f t="shared" si="249"/>
        <v>0.2</v>
      </c>
      <c r="AC46" s="208">
        <f t="shared" si="249"/>
        <v>0.2</v>
      </c>
      <c r="AD46" s="208">
        <f t="shared" si="249"/>
        <v>0.2</v>
      </c>
      <c r="AE46" s="208">
        <f t="shared" si="249"/>
        <v>0.2</v>
      </c>
      <c r="AF46" s="208">
        <f t="shared" si="249"/>
        <v>0.2</v>
      </c>
      <c r="AG46" s="208">
        <f t="shared" si="249"/>
        <v>0.32</v>
      </c>
      <c r="AH46" s="208">
        <f t="shared" si="249"/>
        <v>0.44</v>
      </c>
      <c r="AI46" s="208">
        <f t="shared" si="249"/>
        <v>0.62000000000000011</v>
      </c>
      <c r="AJ46" s="208">
        <f t="shared" si="249"/>
        <v>0.79999999999999993</v>
      </c>
      <c r="AK46" s="208">
        <f t="shared" si="249"/>
        <v>1</v>
      </c>
      <c r="AL46" s="208">
        <f t="shared" si="249"/>
        <v>1</v>
      </c>
      <c r="AM46" s="208">
        <f t="shared" si="249"/>
        <v>1</v>
      </c>
      <c r="AN46" s="208">
        <f t="shared" si="249"/>
        <v>1</v>
      </c>
      <c r="AO46" s="208">
        <f t="shared" si="249"/>
        <v>1</v>
      </c>
      <c r="AP46" s="208">
        <f t="shared" si="249"/>
        <v>1</v>
      </c>
      <c r="AQ46" s="208">
        <f t="shared" si="249"/>
        <v>1</v>
      </c>
      <c r="AR46" s="208">
        <f t="shared" si="249"/>
        <v>1</v>
      </c>
      <c r="AS46" s="208">
        <f t="shared" si="249"/>
        <v>1</v>
      </c>
      <c r="AT46" s="208">
        <f t="shared" si="249"/>
        <v>1</v>
      </c>
      <c r="AU46" s="208">
        <f t="shared" si="249"/>
        <v>1</v>
      </c>
      <c r="AV46" s="208">
        <f t="shared" si="249"/>
        <v>1</v>
      </c>
      <c r="AW46" s="208">
        <f t="shared" si="249"/>
        <v>1</v>
      </c>
      <c r="AX46" s="208">
        <f t="shared" si="249"/>
        <v>1</v>
      </c>
      <c r="AY46" s="208">
        <f t="shared" si="249"/>
        <v>1</v>
      </c>
      <c r="AZ46" s="208">
        <f t="shared" si="249"/>
        <v>1</v>
      </c>
      <c r="BA46" s="208">
        <f t="shared" si="249"/>
        <v>1</v>
      </c>
      <c r="BB46" s="208">
        <f t="shared" si="249"/>
        <v>1</v>
      </c>
      <c r="BC46" s="208">
        <f t="shared" si="249"/>
        <v>1</v>
      </c>
      <c r="BD46" s="208">
        <f t="shared" si="249"/>
        <v>1</v>
      </c>
      <c r="BE46" s="208">
        <f t="shared" si="249"/>
        <v>1</v>
      </c>
      <c r="BF46" s="208">
        <f t="shared" si="249"/>
        <v>1</v>
      </c>
      <c r="BG46" s="208">
        <f t="shared" si="249"/>
        <v>1</v>
      </c>
      <c r="BH46" s="208">
        <f t="shared" si="249"/>
        <v>1</v>
      </c>
      <c r="BI46" s="208">
        <f t="shared" si="249"/>
        <v>1</v>
      </c>
      <c r="BJ46" s="208">
        <f t="shared" si="249"/>
        <v>1</v>
      </c>
      <c r="BK46" s="208">
        <f t="shared" si="249"/>
        <v>1</v>
      </c>
      <c r="BL46" s="208">
        <f t="shared" si="249"/>
        <v>1</v>
      </c>
    </row>
    <row r="47" spans="1:64" s="5" customFormat="1" outlineLevel="3" x14ac:dyDescent="0.3">
      <c r="A47" s="156"/>
      <c r="B47" s="167"/>
      <c r="C47" s="182"/>
      <c r="D47" s="197"/>
      <c r="E47" s="240"/>
      <c r="F47" s="18"/>
      <c r="G47" s="76"/>
      <c r="H47" s="9"/>
      <c r="I47" s="9"/>
      <c r="J47" s="9"/>
      <c r="K47" s="9"/>
      <c r="L47" s="9"/>
      <c r="M47" s="2"/>
      <c r="O47" s="10"/>
      <c r="P47" s="43" t="s">
        <v>81</v>
      </c>
      <c r="Q47" s="69">
        <f t="shared" ref="Q47:AF48" si="250">Q50*$L$49+Q53*$L$52+Q56*$L$55</f>
        <v>0</v>
      </c>
      <c r="R47" s="69">
        <f t="shared" si="250"/>
        <v>0</v>
      </c>
      <c r="S47" s="69">
        <f t="shared" si="250"/>
        <v>0</v>
      </c>
      <c r="T47" s="69">
        <f t="shared" si="250"/>
        <v>0</v>
      </c>
      <c r="U47" s="69">
        <f t="shared" si="250"/>
        <v>0</v>
      </c>
      <c r="V47" s="69">
        <f t="shared" si="250"/>
        <v>0</v>
      </c>
      <c r="W47" s="69">
        <f t="shared" si="250"/>
        <v>0</v>
      </c>
      <c r="X47" s="69">
        <f t="shared" si="250"/>
        <v>0</v>
      </c>
      <c r="Y47" s="69">
        <f t="shared" si="250"/>
        <v>0</v>
      </c>
      <c r="Z47" s="69">
        <f t="shared" si="250"/>
        <v>0</v>
      </c>
      <c r="AA47" s="69">
        <f t="shared" si="250"/>
        <v>0</v>
      </c>
      <c r="AB47" s="69">
        <f t="shared" si="250"/>
        <v>0</v>
      </c>
      <c r="AC47" s="69">
        <f t="shared" si="250"/>
        <v>0</v>
      </c>
      <c r="AD47" s="69">
        <f t="shared" si="250"/>
        <v>0</v>
      </c>
      <c r="AE47" s="69">
        <f t="shared" si="250"/>
        <v>0</v>
      </c>
      <c r="AF47" s="69">
        <f t="shared" si="250"/>
        <v>0</v>
      </c>
      <c r="AG47" s="69">
        <f t="shared" si="249"/>
        <v>0</v>
      </c>
      <c r="AH47" s="69">
        <f t="shared" si="249"/>
        <v>0</v>
      </c>
      <c r="AI47" s="69">
        <f t="shared" si="249"/>
        <v>0</v>
      </c>
      <c r="AJ47" s="69">
        <f t="shared" si="249"/>
        <v>0</v>
      </c>
      <c r="AK47" s="69">
        <f t="shared" si="249"/>
        <v>0</v>
      </c>
      <c r="AL47" s="69">
        <f t="shared" si="249"/>
        <v>0</v>
      </c>
      <c r="AM47" s="69">
        <f t="shared" si="249"/>
        <v>0</v>
      </c>
      <c r="AN47" s="69">
        <f t="shared" si="249"/>
        <v>0</v>
      </c>
      <c r="AO47" s="69">
        <f t="shared" si="249"/>
        <v>0</v>
      </c>
      <c r="AP47" s="69">
        <f t="shared" si="249"/>
        <v>0</v>
      </c>
      <c r="AQ47" s="69">
        <f t="shared" si="249"/>
        <v>0</v>
      </c>
      <c r="AR47" s="69">
        <f t="shared" si="249"/>
        <v>0</v>
      </c>
      <c r="AS47" s="69">
        <f t="shared" si="249"/>
        <v>0</v>
      </c>
      <c r="AT47" s="69">
        <f t="shared" si="249"/>
        <v>0</v>
      </c>
      <c r="AU47" s="69">
        <f t="shared" si="249"/>
        <v>0</v>
      </c>
      <c r="AV47" s="69">
        <f t="shared" si="249"/>
        <v>0</v>
      </c>
      <c r="AW47" s="69">
        <f t="shared" si="249"/>
        <v>0</v>
      </c>
      <c r="AX47" s="69">
        <f t="shared" si="249"/>
        <v>0</v>
      </c>
      <c r="AY47" s="69">
        <f t="shared" si="249"/>
        <v>0</v>
      </c>
      <c r="AZ47" s="69">
        <f t="shared" si="249"/>
        <v>0</v>
      </c>
      <c r="BA47" s="69">
        <f t="shared" si="249"/>
        <v>0</v>
      </c>
      <c r="BB47" s="69">
        <f t="shared" si="249"/>
        <v>0</v>
      </c>
      <c r="BC47" s="69">
        <f t="shared" si="249"/>
        <v>0</v>
      </c>
      <c r="BD47" s="69">
        <f t="shared" si="249"/>
        <v>0</v>
      </c>
      <c r="BE47" s="69">
        <f t="shared" si="249"/>
        <v>0</v>
      </c>
      <c r="BF47" s="69">
        <f t="shared" si="249"/>
        <v>0</v>
      </c>
      <c r="BG47" s="69">
        <f t="shared" si="249"/>
        <v>0</v>
      </c>
      <c r="BH47" s="69">
        <f t="shared" si="249"/>
        <v>0</v>
      </c>
      <c r="BI47" s="69">
        <f t="shared" si="249"/>
        <v>0</v>
      </c>
      <c r="BJ47" s="69">
        <f t="shared" si="249"/>
        <v>0</v>
      </c>
      <c r="BK47" s="69">
        <f t="shared" si="249"/>
        <v>0</v>
      </c>
      <c r="BL47" s="69">
        <f t="shared" si="249"/>
        <v>0</v>
      </c>
    </row>
    <row r="48" spans="1:64" s="5" customFormat="1" outlineLevel="3" x14ac:dyDescent="0.3">
      <c r="A48" s="156"/>
      <c r="B48" s="167"/>
      <c r="C48" s="182"/>
      <c r="D48" s="197"/>
      <c r="E48" s="240"/>
      <c r="F48" s="75"/>
      <c r="G48" s="76"/>
      <c r="H48" s="9"/>
      <c r="I48" s="9"/>
      <c r="J48" s="9"/>
      <c r="K48" s="9"/>
      <c r="L48" s="9"/>
      <c r="M48" s="2"/>
      <c r="O48" s="10"/>
      <c r="P48" s="43" t="s">
        <v>289</v>
      </c>
      <c r="Q48" s="69">
        <f t="shared" si="250"/>
        <v>0</v>
      </c>
      <c r="R48" s="69">
        <f t="shared" si="249"/>
        <v>0</v>
      </c>
      <c r="S48" s="69">
        <f t="shared" si="249"/>
        <v>0</v>
      </c>
      <c r="T48" s="69">
        <f t="shared" si="249"/>
        <v>0</v>
      </c>
      <c r="U48" s="69">
        <f t="shared" si="249"/>
        <v>0</v>
      </c>
      <c r="V48" s="69">
        <f t="shared" si="249"/>
        <v>0.2</v>
      </c>
      <c r="W48" s="69">
        <f t="shared" si="249"/>
        <v>0.2</v>
      </c>
      <c r="X48" s="69">
        <f t="shared" si="249"/>
        <v>0.2</v>
      </c>
      <c r="Y48" s="69">
        <f t="shared" si="249"/>
        <v>0.2</v>
      </c>
      <c r="Z48" s="69">
        <f t="shared" si="249"/>
        <v>0.2</v>
      </c>
      <c r="AA48" s="69">
        <f t="shared" si="249"/>
        <v>0.2</v>
      </c>
      <c r="AB48" s="69">
        <f t="shared" si="249"/>
        <v>0.2</v>
      </c>
      <c r="AC48" s="69">
        <f t="shared" si="249"/>
        <v>0.2</v>
      </c>
      <c r="AD48" s="69">
        <f t="shared" si="249"/>
        <v>0.2</v>
      </c>
      <c r="AE48" s="69">
        <f t="shared" si="249"/>
        <v>0.2</v>
      </c>
      <c r="AF48" s="69">
        <f t="shared" si="249"/>
        <v>0.2</v>
      </c>
      <c r="AG48" s="69">
        <f t="shared" si="249"/>
        <v>0.32</v>
      </c>
      <c r="AH48" s="69">
        <f t="shared" si="249"/>
        <v>0.44</v>
      </c>
      <c r="AI48" s="69">
        <f t="shared" si="249"/>
        <v>0.62000000000000011</v>
      </c>
      <c r="AJ48" s="69">
        <f t="shared" si="249"/>
        <v>0.79999999999999993</v>
      </c>
      <c r="AK48" s="69">
        <f t="shared" si="249"/>
        <v>1</v>
      </c>
      <c r="AL48" s="69">
        <f t="shared" si="249"/>
        <v>1</v>
      </c>
      <c r="AM48" s="69">
        <f t="shared" si="249"/>
        <v>1</v>
      </c>
      <c r="AN48" s="69">
        <f t="shared" si="249"/>
        <v>1</v>
      </c>
      <c r="AO48" s="69">
        <f t="shared" si="249"/>
        <v>1</v>
      </c>
      <c r="AP48" s="69">
        <f t="shared" si="249"/>
        <v>1</v>
      </c>
      <c r="AQ48" s="69">
        <f t="shared" si="249"/>
        <v>1</v>
      </c>
      <c r="AR48" s="69">
        <f t="shared" si="249"/>
        <v>1</v>
      </c>
      <c r="AS48" s="69">
        <f t="shared" si="249"/>
        <v>1</v>
      </c>
      <c r="AT48" s="69">
        <f t="shared" si="249"/>
        <v>1</v>
      </c>
      <c r="AU48" s="69">
        <f t="shared" si="249"/>
        <v>1</v>
      </c>
      <c r="AV48" s="69">
        <f t="shared" si="249"/>
        <v>1</v>
      </c>
      <c r="AW48" s="69">
        <f t="shared" si="249"/>
        <v>1</v>
      </c>
      <c r="AX48" s="69">
        <f t="shared" si="249"/>
        <v>1</v>
      </c>
      <c r="AY48" s="69">
        <f t="shared" si="249"/>
        <v>1</v>
      </c>
      <c r="AZ48" s="69">
        <f t="shared" si="249"/>
        <v>1</v>
      </c>
      <c r="BA48" s="69">
        <f t="shared" si="249"/>
        <v>1</v>
      </c>
      <c r="BB48" s="69">
        <f t="shared" si="249"/>
        <v>1</v>
      </c>
      <c r="BC48" s="69">
        <f t="shared" si="249"/>
        <v>1</v>
      </c>
      <c r="BD48" s="69">
        <f t="shared" si="249"/>
        <v>1</v>
      </c>
      <c r="BE48" s="69">
        <f t="shared" si="249"/>
        <v>1</v>
      </c>
      <c r="BF48" s="69">
        <f t="shared" si="249"/>
        <v>1</v>
      </c>
      <c r="BG48" s="69">
        <f t="shared" si="249"/>
        <v>1</v>
      </c>
      <c r="BH48" s="69">
        <f t="shared" si="249"/>
        <v>1</v>
      </c>
      <c r="BI48" s="69">
        <f t="shared" si="249"/>
        <v>1</v>
      </c>
      <c r="BJ48" s="69">
        <f t="shared" si="249"/>
        <v>1</v>
      </c>
      <c r="BK48" s="69">
        <f t="shared" si="249"/>
        <v>1</v>
      </c>
      <c r="BL48" s="69">
        <f t="shared" si="249"/>
        <v>1</v>
      </c>
    </row>
    <row r="49" spans="1:64" s="12" customFormat="1" outlineLevel="3" x14ac:dyDescent="0.3">
      <c r="A49" s="158"/>
      <c r="B49" s="169"/>
      <c r="C49" s="193"/>
      <c r="D49" s="203"/>
      <c r="E49" s="248"/>
      <c r="F49" s="216"/>
      <c r="G49" s="217" t="s">
        <v>5</v>
      </c>
      <c r="H49" s="218"/>
      <c r="I49" s="218"/>
      <c r="J49" s="218"/>
      <c r="K49" s="218"/>
      <c r="L49" s="218">
        <v>0.2</v>
      </c>
      <c r="M49" s="221"/>
      <c r="O49" s="2"/>
      <c r="P49" s="223" t="s">
        <v>80</v>
      </c>
      <c r="Q49" s="224"/>
      <c r="R49" s="224"/>
      <c r="S49" s="224"/>
      <c r="T49" s="224"/>
      <c r="U49" s="224"/>
      <c r="V49" s="224">
        <v>1</v>
      </c>
      <c r="W49" s="224">
        <v>1</v>
      </c>
      <c r="X49" s="224">
        <v>1</v>
      </c>
      <c r="Y49" s="224">
        <v>1</v>
      </c>
      <c r="Z49" s="224">
        <v>1</v>
      </c>
      <c r="AA49" s="224">
        <v>1</v>
      </c>
      <c r="AB49" s="224">
        <v>1</v>
      </c>
      <c r="AC49" s="224">
        <v>1</v>
      </c>
      <c r="AD49" s="224">
        <v>1</v>
      </c>
      <c r="AE49" s="224">
        <v>1</v>
      </c>
      <c r="AF49" s="224">
        <v>1</v>
      </c>
      <c r="AG49" s="224">
        <v>1</v>
      </c>
      <c r="AH49" s="224">
        <v>1</v>
      </c>
      <c r="AI49" s="224">
        <v>1</v>
      </c>
      <c r="AJ49" s="224">
        <v>1</v>
      </c>
      <c r="AK49" s="224">
        <v>1</v>
      </c>
      <c r="AL49" s="224">
        <v>1</v>
      </c>
      <c r="AM49" s="224">
        <v>1</v>
      </c>
      <c r="AN49" s="224">
        <v>1</v>
      </c>
      <c r="AO49" s="224">
        <v>1</v>
      </c>
      <c r="AP49" s="224">
        <v>1</v>
      </c>
      <c r="AQ49" s="224">
        <v>1</v>
      </c>
      <c r="AR49" s="224">
        <v>1</v>
      </c>
      <c r="AS49" s="224">
        <v>1</v>
      </c>
      <c r="AT49" s="224">
        <v>1</v>
      </c>
      <c r="AU49" s="224">
        <v>1</v>
      </c>
      <c r="AV49" s="224">
        <v>1</v>
      </c>
      <c r="AW49" s="224">
        <v>1</v>
      </c>
      <c r="AX49" s="224">
        <v>1</v>
      </c>
      <c r="AY49" s="224">
        <v>1</v>
      </c>
      <c r="AZ49" s="224">
        <v>1</v>
      </c>
      <c r="BA49" s="224">
        <v>1</v>
      </c>
      <c r="BB49" s="224">
        <v>1</v>
      </c>
      <c r="BC49" s="224">
        <v>1</v>
      </c>
      <c r="BD49" s="224">
        <v>1</v>
      </c>
      <c r="BE49" s="224">
        <v>1</v>
      </c>
      <c r="BF49" s="224">
        <v>1</v>
      </c>
      <c r="BG49" s="224">
        <v>1</v>
      </c>
      <c r="BH49" s="224">
        <v>1</v>
      </c>
      <c r="BI49" s="224">
        <v>1</v>
      </c>
      <c r="BJ49" s="224">
        <v>1</v>
      </c>
      <c r="BK49" s="224">
        <v>1</v>
      </c>
      <c r="BL49" s="224">
        <v>1</v>
      </c>
    </row>
    <row r="50" spans="1:64" s="5" customFormat="1" outlineLevel="3" x14ac:dyDescent="0.3">
      <c r="A50" s="156"/>
      <c r="B50" s="167"/>
      <c r="C50" s="182"/>
      <c r="D50" s="197"/>
      <c r="E50" s="240"/>
      <c r="F50" s="18"/>
      <c r="G50" s="76"/>
      <c r="H50" s="9"/>
      <c r="I50" s="9"/>
      <c r="J50" s="9"/>
      <c r="K50" s="9"/>
      <c r="L50" s="9"/>
      <c r="M50" s="2"/>
      <c r="N50" s="62">
        <v>44652</v>
      </c>
      <c r="O50" s="10"/>
      <c r="P50" s="43" t="s">
        <v>81</v>
      </c>
      <c r="Q50" s="69">
        <f>IF($N50=0,0,IF(Q$3&gt;$N$2,0,IF($N50&gt;=Q$3,0,100%)))</f>
        <v>0</v>
      </c>
      <c r="R50" s="69">
        <f t="shared" ref="R50:BL50" si="251">IF($N50=0,0,IF(R$3&gt;$N$2,0,IF($N50&gt;=R$3,0,100%)))</f>
        <v>0</v>
      </c>
      <c r="S50" s="69">
        <f t="shared" si="251"/>
        <v>0</v>
      </c>
      <c r="T50" s="69">
        <f t="shared" si="251"/>
        <v>0</v>
      </c>
      <c r="U50" s="69">
        <f t="shared" si="251"/>
        <v>0</v>
      </c>
      <c r="V50" s="69">
        <f t="shared" si="251"/>
        <v>0</v>
      </c>
      <c r="W50" s="69">
        <f t="shared" si="251"/>
        <v>0</v>
      </c>
      <c r="X50" s="69">
        <f t="shared" si="251"/>
        <v>0</v>
      </c>
      <c r="Y50" s="69">
        <f t="shared" si="251"/>
        <v>0</v>
      </c>
      <c r="Z50" s="69">
        <f t="shared" si="251"/>
        <v>0</v>
      </c>
      <c r="AA50" s="69">
        <f t="shared" si="251"/>
        <v>0</v>
      </c>
      <c r="AB50" s="69">
        <f t="shared" si="251"/>
        <v>0</v>
      </c>
      <c r="AC50" s="69">
        <f t="shared" si="251"/>
        <v>0</v>
      </c>
      <c r="AD50" s="69">
        <f t="shared" si="251"/>
        <v>0</v>
      </c>
      <c r="AE50" s="69">
        <f t="shared" si="251"/>
        <v>0</v>
      </c>
      <c r="AF50" s="69">
        <f t="shared" si="251"/>
        <v>0</v>
      </c>
      <c r="AG50" s="69">
        <f t="shared" si="251"/>
        <v>0</v>
      </c>
      <c r="AH50" s="69">
        <f t="shared" si="251"/>
        <v>0</v>
      </c>
      <c r="AI50" s="69">
        <f t="shared" si="251"/>
        <v>0</v>
      </c>
      <c r="AJ50" s="69">
        <f t="shared" si="251"/>
        <v>0</v>
      </c>
      <c r="AK50" s="69">
        <f t="shared" si="251"/>
        <v>0</v>
      </c>
      <c r="AL50" s="69">
        <f t="shared" si="251"/>
        <v>0</v>
      </c>
      <c r="AM50" s="69">
        <f t="shared" si="251"/>
        <v>0</v>
      </c>
      <c r="AN50" s="69">
        <f t="shared" si="251"/>
        <v>0</v>
      </c>
      <c r="AO50" s="69">
        <f t="shared" si="251"/>
        <v>0</v>
      </c>
      <c r="AP50" s="69">
        <f t="shared" si="251"/>
        <v>0</v>
      </c>
      <c r="AQ50" s="69">
        <f t="shared" si="251"/>
        <v>0</v>
      </c>
      <c r="AR50" s="69">
        <f t="shared" si="251"/>
        <v>0</v>
      </c>
      <c r="AS50" s="69">
        <f t="shared" si="251"/>
        <v>0</v>
      </c>
      <c r="AT50" s="69">
        <f t="shared" si="251"/>
        <v>0</v>
      </c>
      <c r="AU50" s="69">
        <f t="shared" si="251"/>
        <v>0</v>
      </c>
      <c r="AV50" s="69">
        <f t="shared" si="251"/>
        <v>0</v>
      </c>
      <c r="AW50" s="69">
        <f t="shared" si="251"/>
        <v>0</v>
      </c>
      <c r="AX50" s="69">
        <f t="shared" si="251"/>
        <v>0</v>
      </c>
      <c r="AY50" s="69">
        <f t="shared" si="251"/>
        <v>0</v>
      </c>
      <c r="AZ50" s="69">
        <f t="shared" si="251"/>
        <v>0</v>
      </c>
      <c r="BA50" s="69">
        <f t="shared" si="251"/>
        <v>0</v>
      </c>
      <c r="BB50" s="69">
        <f t="shared" si="251"/>
        <v>0</v>
      </c>
      <c r="BC50" s="69">
        <f t="shared" si="251"/>
        <v>0</v>
      </c>
      <c r="BD50" s="69">
        <f t="shared" si="251"/>
        <v>0</v>
      </c>
      <c r="BE50" s="69">
        <f t="shared" si="251"/>
        <v>0</v>
      </c>
      <c r="BF50" s="69">
        <f t="shared" si="251"/>
        <v>0</v>
      </c>
      <c r="BG50" s="69">
        <f t="shared" si="251"/>
        <v>0</v>
      </c>
      <c r="BH50" s="69">
        <f t="shared" si="251"/>
        <v>0</v>
      </c>
      <c r="BI50" s="69">
        <f t="shared" si="251"/>
        <v>0</v>
      </c>
      <c r="BJ50" s="69">
        <f t="shared" si="251"/>
        <v>0</v>
      </c>
      <c r="BK50" s="69">
        <f t="shared" si="251"/>
        <v>0</v>
      </c>
      <c r="BL50" s="69">
        <f t="shared" si="251"/>
        <v>0</v>
      </c>
    </row>
    <row r="51" spans="1:64" s="5" customFormat="1" outlineLevel="3" x14ac:dyDescent="0.3">
      <c r="A51" s="156"/>
      <c r="B51" s="167"/>
      <c r="C51" s="182"/>
      <c r="D51" s="197"/>
      <c r="E51" s="240"/>
      <c r="F51" s="75"/>
      <c r="G51" s="76"/>
      <c r="H51" s="9"/>
      <c r="I51" s="9"/>
      <c r="J51" s="9"/>
      <c r="K51" s="9"/>
      <c r="L51" s="9"/>
      <c r="M51" s="2"/>
      <c r="N51" s="62">
        <v>44713</v>
      </c>
      <c r="O51" s="10"/>
      <c r="P51" s="43" t="s">
        <v>289</v>
      </c>
      <c r="Q51" s="69">
        <f>IF($N51=0,0,IF(P51=100%,100%,IF(AND(Q50=100%,$N$2=Q$3),100%,IF(Q$3&lt;=$N$2,0,IF($N51&lt;=Q$3,100%,0)))))</f>
        <v>0</v>
      </c>
      <c r="R51" s="69">
        <f>IF($N51=0,0,IF(Q51=100%,100%,IF(AND(R50=100%,$N$2=R$3),100%,IF(R$3&lt;=$N$2,0,IF($N51&lt;=R$3,100%,0)))))</f>
        <v>0</v>
      </c>
      <c r="S51" s="69">
        <f>IF($N51=0,0,IF(R51=100%,100%,IF(AND(S50=100%,$N$2=S$3),100%,IF(S$3&lt;=$N$2,0,IF($N51&lt;=S$3,100%,0)))))</f>
        <v>0</v>
      </c>
      <c r="T51" s="69">
        <f>IF($N51=0,0,IF(S51=100%,100%,IF(AND(T50=100%,$N$2=T$3),100%,IF(T$3&lt;=$N$2,0,IF($N51&lt;=T$3,100%,0)))))</f>
        <v>0</v>
      </c>
      <c r="U51" s="69">
        <f t="shared" ref="U51" si="252">IF($N51=0,0,IF(T51=100%,100%,IF(AND(U50=100%,$N$2=U$3),100%,IF(U$3&lt;=$N$2,0,IF($N51&lt;=U$3,100%,0)))))</f>
        <v>0</v>
      </c>
      <c r="V51" s="69">
        <f t="shared" ref="V51" si="253">IF($N51=0,0,IF(U51=100%,100%,IF(AND(V50=100%,$N$2=V$3),100%,IF(V$3&lt;=$N$2,0,IF($N51&lt;=V$3,100%,0)))))</f>
        <v>1</v>
      </c>
      <c r="W51" s="69">
        <f t="shared" ref="W51" si="254">IF($N51=0,0,IF(V51=100%,100%,IF(AND(W50=100%,$N$2=W$3),100%,IF(W$3&lt;=$N$2,0,IF($N51&lt;=W$3,100%,0)))))</f>
        <v>1</v>
      </c>
      <c r="X51" s="69">
        <f t="shared" ref="X51" si="255">IF($N51=0,0,IF(W51=100%,100%,IF(AND(X50=100%,$N$2=X$3),100%,IF(X$3&lt;=$N$2,0,IF($N51&lt;=X$3,100%,0)))))</f>
        <v>1</v>
      </c>
      <c r="Y51" s="69">
        <f t="shared" ref="Y51" si="256">IF($N51=0,0,IF(X51=100%,100%,IF(AND(Y50=100%,$N$2=Y$3),100%,IF(Y$3&lt;=$N$2,0,IF($N51&lt;=Y$3,100%,0)))))</f>
        <v>1</v>
      </c>
      <c r="Z51" s="69">
        <f t="shared" ref="Z51" si="257">IF($N51=0,0,IF(Y51=100%,100%,IF(AND(Z50=100%,$N$2=Z$3),100%,IF(Z$3&lt;=$N$2,0,IF($N51&lt;=Z$3,100%,0)))))</f>
        <v>1</v>
      </c>
      <c r="AA51" s="69">
        <f t="shared" ref="AA51" si="258">IF($N51=0,0,IF(Z51=100%,100%,IF(AND(AA50=100%,$N$2=AA$3),100%,IF(AA$3&lt;=$N$2,0,IF($N51&lt;=AA$3,100%,0)))))</f>
        <v>1</v>
      </c>
      <c r="AB51" s="69">
        <f t="shared" ref="AB51" si="259">IF($N51=0,0,IF(AA51=100%,100%,IF(AND(AB50=100%,$N$2=AB$3),100%,IF(AB$3&lt;=$N$2,0,IF($N51&lt;=AB$3,100%,0)))))</f>
        <v>1</v>
      </c>
      <c r="AC51" s="69">
        <f t="shared" ref="AC51" si="260">IF($N51=0,0,IF(AB51=100%,100%,IF(AND(AC50=100%,$N$2=AC$3),100%,IF(AC$3&lt;=$N$2,0,IF($N51&lt;=AC$3,100%,0)))))</f>
        <v>1</v>
      </c>
      <c r="AD51" s="69">
        <f t="shared" ref="AD51" si="261">IF($N51=0,0,IF(AC51=100%,100%,IF(AND(AD50=100%,$N$2=AD$3),100%,IF(AD$3&lt;=$N$2,0,IF($N51&lt;=AD$3,100%,0)))))</f>
        <v>1</v>
      </c>
      <c r="AE51" s="69">
        <f t="shared" ref="AE51" si="262">IF($N51=0,0,IF(AD51=100%,100%,IF(AND(AE50=100%,$N$2=AE$3),100%,IF(AE$3&lt;=$N$2,0,IF($N51&lt;=AE$3,100%,0)))))</f>
        <v>1</v>
      </c>
      <c r="AF51" s="69">
        <f t="shared" ref="AF51" si="263">IF($N51=0,0,IF(AE51=100%,100%,IF(AND(AF50=100%,$N$2=AF$3),100%,IF(AF$3&lt;=$N$2,0,IF($N51&lt;=AF$3,100%,0)))))</f>
        <v>1</v>
      </c>
      <c r="AG51" s="69">
        <f t="shared" ref="AG51" si="264">IF($N51=0,0,IF(AF51=100%,100%,IF(AND(AG50=100%,$N$2=AG$3),100%,IF(AG$3&lt;=$N$2,0,IF($N51&lt;=AG$3,100%,0)))))</f>
        <v>1</v>
      </c>
      <c r="AH51" s="69">
        <f t="shared" ref="AH51" si="265">IF($N51=0,0,IF(AG51=100%,100%,IF(AND(AH50=100%,$N$2=AH$3),100%,IF(AH$3&lt;=$N$2,0,IF($N51&lt;=AH$3,100%,0)))))</f>
        <v>1</v>
      </c>
      <c r="AI51" s="69">
        <f t="shared" ref="AI51" si="266">IF($N51=0,0,IF(AH51=100%,100%,IF(AND(AI50=100%,$N$2=AI$3),100%,IF(AI$3&lt;=$N$2,0,IF($N51&lt;=AI$3,100%,0)))))</f>
        <v>1</v>
      </c>
      <c r="AJ51" s="69">
        <f t="shared" ref="AJ51" si="267">IF($N51=0,0,IF(AI51=100%,100%,IF(AND(AJ50=100%,$N$2=AJ$3),100%,IF(AJ$3&lt;=$N$2,0,IF($N51&lt;=AJ$3,100%,0)))))</f>
        <v>1</v>
      </c>
      <c r="AK51" s="69">
        <f t="shared" ref="AK51" si="268">IF($N51=0,0,IF(AJ51=100%,100%,IF(AND(AK50=100%,$N$2=AK$3),100%,IF(AK$3&lt;=$N$2,0,IF($N51&lt;=AK$3,100%,0)))))</f>
        <v>1</v>
      </c>
      <c r="AL51" s="69">
        <f t="shared" ref="AL51" si="269">IF($N51=0,0,IF(AK51=100%,100%,IF(AND(AL50=100%,$N$2=AL$3),100%,IF(AL$3&lt;=$N$2,0,IF($N51&lt;=AL$3,100%,0)))))</f>
        <v>1</v>
      </c>
      <c r="AM51" s="69">
        <f t="shared" ref="AM51" si="270">IF($N51=0,0,IF(AL51=100%,100%,IF(AND(AM50=100%,$N$2=AM$3),100%,IF(AM$3&lt;=$N$2,0,IF($N51&lt;=AM$3,100%,0)))))</f>
        <v>1</v>
      </c>
      <c r="AN51" s="69">
        <f t="shared" ref="AN51" si="271">IF($N51=0,0,IF(AM51=100%,100%,IF(AND(AN50=100%,$N$2=AN$3),100%,IF(AN$3&lt;=$N$2,0,IF($N51&lt;=AN$3,100%,0)))))</f>
        <v>1</v>
      </c>
      <c r="AO51" s="69">
        <f t="shared" ref="AO51" si="272">IF($N51=0,0,IF(AN51=100%,100%,IF(AND(AO50=100%,$N$2=AO$3),100%,IF(AO$3&lt;=$N$2,0,IF($N51&lt;=AO$3,100%,0)))))</f>
        <v>1</v>
      </c>
      <c r="AP51" s="69">
        <f t="shared" ref="AP51" si="273">IF($N51=0,0,IF(AO51=100%,100%,IF(AND(AP50=100%,$N$2=AP$3),100%,IF(AP$3&lt;=$N$2,0,IF($N51&lt;=AP$3,100%,0)))))</f>
        <v>1</v>
      </c>
      <c r="AQ51" s="69">
        <f t="shared" ref="AQ51" si="274">IF($N51=0,0,IF(AP51=100%,100%,IF(AND(AQ50=100%,$N$2=AQ$3),100%,IF(AQ$3&lt;=$N$2,0,IF($N51&lt;=AQ$3,100%,0)))))</f>
        <v>1</v>
      </c>
      <c r="AR51" s="69">
        <f t="shared" ref="AR51" si="275">IF($N51=0,0,IF(AQ51=100%,100%,IF(AND(AR50=100%,$N$2=AR$3),100%,IF(AR$3&lt;=$N$2,0,IF($N51&lt;=AR$3,100%,0)))))</f>
        <v>1</v>
      </c>
      <c r="AS51" s="69">
        <f t="shared" ref="AS51" si="276">IF($N51=0,0,IF(AR51=100%,100%,IF(AND(AS50=100%,$N$2=AS$3),100%,IF(AS$3&lt;=$N$2,0,IF($N51&lt;=AS$3,100%,0)))))</f>
        <v>1</v>
      </c>
      <c r="AT51" s="69">
        <f t="shared" ref="AT51" si="277">IF($N51=0,0,IF(AS51=100%,100%,IF(AND(AT50=100%,$N$2=AT$3),100%,IF(AT$3&lt;=$N$2,0,IF($N51&lt;=AT$3,100%,0)))))</f>
        <v>1</v>
      </c>
      <c r="AU51" s="69">
        <f t="shared" ref="AU51" si="278">IF($N51=0,0,IF(AT51=100%,100%,IF(AND(AU50=100%,$N$2=AU$3),100%,IF(AU$3&lt;=$N$2,0,IF($N51&lt;=AU$3,100%,0)))))</f>
        <v>1</v>
      </c>
      <c r="AV51" s="69">
        <f t="shared" ref="AV51" si="279">IF($N51=0,0,IF(AU51=100%,100%,IF(AND(AV50=100%,$N$2=AV$3),100%,IF(AV$3&lt;=$N$2,0,IF($N51&lt;=AV$3,100%,0)))))</f>
        <v>1</v>
      </c>
      <c r="AW51" s="69">
        <f t="shared" ref="AW51" si="280">IF($N51=0,0,IF(AV51=100%,100%,IF(AND(AW50=100%,$N$2=AW$3),100%,IF(AW$3&lt;=$N$2,0,IF($N51&lt;=AW$3,100%,0)))))</f>
        <v>1</v>
      </c>
      <c r="AX51" s="69">
        <f t="shared" ref="AX51" si="281">IF($N51=0,0,IF(AW51=100%,100%,IF(AND(AX50=100%,$N$2=AX$3),100%,IF(AX$3&lt;=$N$2,0,IF($N51&lt;=AX$3,100%,0)))))</f>
        <v>1</v>
      </c>
      <c r="AY51" s="69">
        <f t="shared" ref="AY51" si="282">IF($N51=0,0,IF(AX51=100%,100%,IF(AND(AY50=100%,$N$2=AY$3),100%,IF(AY$3&lt;=$N$2,0,IF($N51&lt;=AY$3,100%,0)))))</f>
        <v>1</v>
      </c>
      <c r="AZ51" s="69">
        <f t="shared" ref="AZ51" si="283">IF($N51=0,0,IF(AY51=100%,100%,IF(AND(AZ50=100%,$N$2=AZ$3),100%,IF(AZ$3&lt;=$N$2,0,IF($N51&lt;=AZ$3,100%,0)))))</f>
        <v>1</v>
      </c>
      <c r="BA51" s="69">
        <f t="shared" ref="BA51" si="284">IF($N51=0,0,IF(AZ51=100%,100%,IF(AND(BA50=100%,$N$2=BA$3),100%,IF(BA$3&lt;=$N$2,0,IF($N51&lt;=BA$3,100%,0)))))</f>
        <v>1</v>
      </c>
      <c r="BB51" s="69">
        <f t="shared" ref="BB51" si="285">IF($N51=0,0,IF(BA51=100%,100%,IF(AND(BB50=100%,$N$2=BB$3),100%,IF(BB$3&lt;=$N$2,0,IF($N51&lt;=BB$3,100%,0)))))</f>
        <v>1</v>
      </c>
      <c r="BC51" s="69">
        <f t="shared" ref="BC51" si="286">IF($N51=0,0,IF(BB51=100%,100%,IF(AND(BC50=100%,$N$2=BC$3),100%,IF(BC$3&lt;=$N$2,0,IF($N51&lt;=BC$3,100%,0)))))</f>
        <v>1</v>
      </c>
      <c r="BD51" s="69">
        <f t="shared" ref="BD51" si="287">IF($N51=0,0,IF(BC51=100%,100%,IF(AND(BD50=100%,$N$2=BD$3),100%,IF(BD$3&lt;=$N$2,0,IF($N51&lt;=BD$3,100%,0)))))</f>
        <v>1</v>
      </c>
      <c r="BE51" s="69">
        <f t="shared" ref="BE51" si="288">IF($N51=0,0,IF(BD51=100%,100%,IF(AND(BE50=100%,$N$2=BE$3),100%,IF(BE$3&lt;=$N$2,0,IF($N51&lt;=BE$3,100%,0)))))</f>
        <v>1</v>
      </c>
      <c r="BF51" s="69">
        <f t="shared" ref="BF51" si="289">IF($N51=0,0,IF(BE51=100%,100%,IF(AND(BF50=100%,$N$2=BF$3),100%,IF(BF$3&lt;=$N$2,0,IF($N51&lt;=BF$3,100%,0)))))</f>
        <v>1</v>
      </c>
      <c r="BG51" s="69">
        <f t="shared" ref="BG51" si="290">IF($N51=0,0,IF(BF51=100%,100%,IF(AND(BG50=100%,$N$2=BG$3),100%,IF(BG$3&lt;=$N$2,0,IF($N51&lt;=BG$3,100%,0)))))</f>
        <v>1</v>
      </c>
      <c r="BH51" s="69">
        <f t="shared" ref="BH51" si="291">IF($N51=0,0,IF(BG51=100%,100%,IF(AND(BH50=100%,$N$2=BH$3),100%,IF(BH$3&lt;=$N$2,0,IF($N51&lt;=BH$3,100%,0)))))</f>
        <v>1</v>
      </c>
      <c r="BI51" s="69">
        <f t="shared" ref="BI51" si="292">IF($N51=0,0,IF(BH51=100%,100%,IF(AND(BI50=100%,$N$2=BI$3),100%,IF(BI$3&lt;=$N$2,0,IF($N51&lt;=BI$3,100%,0)))))</f>
        <v>1</v>
      </c>
      <c r="BJ51" s="69">
        <f t="shared" ref="BJ51" si="293">IF($N51=0,0,IF(BI51=100%,100%,IF(AND(BJ50=100%,$N$2=BJ$3),100%,IF(BJ$3&lt;=$N$2,0,IF($N51&lt;=BJ$3,100%,0)))))</f>
        <v>1</v>
      </c>
      <c r="BK51" s="69">
        <f t="shared" ref="BK51" si="294">IF($N51=0,0,IF(BJ51=100%,100%,IF(AND(BK50=100%,$N$2=BK$3),100%,IF(BK$3&lt;=$N$2,0,IF($N51&lt;=BK$3,100%,0)))))</f>
        <v>1</v>
      </c>
      <c r="BL51" s="69">
        <f t="shared" ref="BL51" si="295">IF($N51=0,0,IF(BK51=100%,100%,IF(AND(BL50=100%,$N$2=BL$3),100%,IF(BL$3&lt;=$N$2,0,IF($N51&lt;=BL$3,100%,0)))))</f>
        <v>1</v>
      </c>
    </row>
    <row r="52" spans="1:64" s="12" customFormat="1" outlineLevel="3" x14ac:dyDescent="0.3">
      <c r="A52" s="158"/>
      <c r="B52" s="169"/>
      <c r="C52" s="193"/>
      <c r="D52" s="203"/>
      <c r="E52" s="248"/>
      <c r="F52" s="216"/>
      <c r="G52" s="217" t="s">
        <v>6</v>
      </c>
      <c r="H52" s="218"/>
      <c r="I52" s="218"/>
      <c r="J52" s="218"/>
      <c r="K52" s="218"/>
      <c r="L52" s="218">
        <v>0.6</v>
      </c>
      <c r="M52" s="221"/>
      <c r="N52" s="5"/>
      <c r="O52" s="2"/>
      <c r="P52" s="223" t="s">
        <v>80</v>
      </c>
      <c r="Q52" s="224"/>
      <c r="R52" s="224"/>
      <c r="S52" s="224"/>
      <c r="T52" s="224"/>
      <c r="U52" s="224"/>
      <c r="V52" s="224"/>
      <c r="W52" s="224"/>
      <c r="X52" s="224"/>
      <c r="Y52" s="224"/>
      <c r="Z52" s="224"/>
      <c r="AA52" s="224"/>
      <c r="AB52" s="224"/>
      <c r="AC52" s="224"/>
      <c r="AD52" s="224"/>
      <c r="AE52" s="224"/>
      <c r="AF52" s="224"/>
      <c r="AG52" s="224">
        <v>0.2</v>
      </c>
      <c r="AH52" s="224">
        <v>0.4</v>
      </c>
      <c r="AI52" s="224">
        <v>0.6</v>
      </c>
      <c r="AJ52" s="224">
        <v>0.8</v>
      </c>
      <c r="AK52" s="224">
        <v>1</v>
      </c>
      <c r="AL52" s="224">
        <v>1</v>
      </c>
      <c r="AM52" s="224">
        <v>1</v>
      </c>
      <c r="AN52" s="224">
        <v>1</v>
      </c>
      <c r="AO52" s="224">
        <v>1</v>
      </c>
      <c r="AP52" s="224">
        <v>1</v>
      </c>
      <c r="AQ52" s="224">
        <v>1</v>
      </c>
      <c r="AR52" s="224">
        <v>1</v>
      </c>
      <c r="AS52" s="224">
        <v>1</v>
      </c>
      <c r="AT52" s="224">
        <v>1</v>
      </c>
      <c r="AU52" s="224">
        <v>1</v>
      </c>
      <c r="AV52" s="224">
        <v>1</v>
      </c>
      <c r="AW52" s="224">
        <v>1</v>
      </c>
      <c r="AX52" s="224">
        <v>1</v>
      </c>
      <c r="AY52" s="224">
        <v>1</v>
      </c>
      <c r="AZ52" s="224">
        <v>1</v>
      </c>
      <c r="BA52" s="224">
        <v>1</v>
      </c>
      <c r="BB52" s="224">
        <v>1</v>
      </c>
      <c r="BC52" s="224">
        <v>1</v>
      </c>
      <c r="BD52" s="224">
        <v>1</v>
      </c>
      <c r="BE52" s="224">
        <v>1</v>
      </c>
      <c r="BF52" s="224">
        <v>1</v>
      </c>
      <c r="BG52" s="224">
        <v>1</v>
      </c>
      <c r="BH52" s="224">
        <v>1</v>
      </c>
      <c r="BI52" s="224">
        <v>1</v>
      </c>
      <c r="BJ52" s="224">
        <v>1</v>
      </c>
      <c r="BK52" s="224">
        <v>1</v>
      </c>
      <c r="BL52" s="224">
        <v>1</v>
      </c>
    </row>
    <row r="53" spans="1:64" s="5" customFormat="1" outlineLevel="3" x14ac:dyDescent="0.3">
      <c r="A53" s="156"/>
      <c r="B53" s="167"/>
      <c r="C53" s="182"/>
      <c r="D53" s="197"/>
      <c r="E53" s="240"/>
      <c r="F53" s="18"/>
      <c r="G53" s="76"/>
      <c r="H53" s="9"/>
      <c r="I53" s="9"/>
      <c r="J53" s="9"/>
      <c r="K53" s="9"/>
      <c r="L53" s="9"/>
      <c r="M53" s="2"/>
      <c r="N53" s="316" t="s">
        <v>388</v>
      </c>
      <c r="O53" s="10"/>
      <c r="P53" s="43" t="s">
        <v>81</v>
      </c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69"/>
      <c r="BK53" s="69"/>
      <c r="BL53" s="69"/>
    </row>
    <row r="54" spans="1:64" s="5" customFormat="1" outlineLevel="3" x14ac:dyDescent="0.3">
      <c r="A54" s="156"/>
      <c r="B54" s="167"/>
      <c r="C54" s="182"/>
      <c r="D54" s="197"/>
      <c r="E54" s="240"/>
      <c r="F54" s="18"/>
      <c r="G54" s="76"/>
      <c r="H54" s="9"/>
      <c r="I54" s="9"/>
      <c r="J54" s="9"/>
      <c r="K54" s="9"/>
      <c r="L54" s="9"/>
      <c r="M54" s="2"/>
      <c r="N54" s="316" t="s">
        <v>388</v>
      </c>
      <c r="O54" s="10"/>
      <c r="P54" s="43" t="s">
        <v>289</v>
      </c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>
        <v>0.2</v>
      </c>
      <c r="AH54" s="69">
        <v>0.4</v>
      </c>
      <c r="AI54" s="69">
        <v>0.6</v>
      </c>
      <c r="AJ54" s="69">
        <v>0.8</v>
      </c>
      <c r="AK54" s="69">
        <v>1</v>
      </c>
      <c r="AL54" s="69">
        <v>1</v>
      </c>
      <c r="AM54" s="69">
        <v>1</v>
      </c>
      <c r="AN54" s="69">
        <v>1</v>
      </c>
      <c r="AO54" s="69">
        <v>1</v>
      </c>
      <c r="AP54" s="69">
        <v>1</v>
      </c>
      <c r="AQ54" s="69">
        <v>1</v>
      </c>
      <c r="AR54" s="69">
        <v>1</v>
      </c>
      <c r="AS54" s="69">
        <v>1</v>
      </c>
      <c r="AT54" s="69">
        <v>1</v>
      </c>
      <c r="AU54" s="69">
        <v>1</v>
      </c>
      <c r="AV54" s="69">
        <v>1</v>
      </c>
      <c r="AW54" s="69">
        <v>1</v>
      </c>
      <c r="AX54" s="69">
        <v>1</v>
      </c>
      <c r="AY54" s="69">
        <v>1</v>
      </c>
      <c r="AZ54" s="69">
        <v>1</v>
      </c>
      <c r="BA54" s="69">
        <v>1</v>
      </c>
      <c r="BB54" s="69">
        <v>1</v>
      </c>
      <c r="BC54" s="69">
        <v>1</v>
      </c>
      <c r="BD54" s="69">
        <v>1</v>
      </c>
      <c r="BE54" s="69">
        <v>1</v>
      </c>
      <c r="BF54" s="69">
        <v>1</v>
      </c>
      <c r="BG54" s="69">
        <v>1</v>
      </c>
      <c r="BH54" s="69">
        <v>1</v>
      </c>
      <c r="BI54" s="69">
        <v>1</v>
      </c>
      <c r="BJ54" s="69">
        <v>1</v>
      </c>
      <c r="BK54" s="69">
        <v>1</v>
      </c>
      <c r="BL54" s="69">
        <v>1</v>
      </c>
    </row>
    <row r="55" spans="1:64" s="12" customFormat="1" outlineLevel="3" x14ac:dyDescent="0.3">
      <c r="A55" s="158"/>
      <c r="B55" s="169"/>
      <c r="C55" s="193"/>
      <c r="D55" s="203"/>
      <c r="E55" s="248"/>
      <c r="F55" s="216"/>
      <c r="G55" s="217" t="s">
        <v>7</v>
      </c>
      <c r="H55" s="218"/>
      <c r="I55" s="218"/>
      <c r="J55" s="218"/>
      <c r="K55" s="218"/>
      <c r="L55" s="218">
        <v>0.2</v>
      </c>
      <c r="M55" s="221"/>
      <c r="N55" s="317"/>
      <c r="O55" s="2"/>
      <c r="P55" s="223" t="s">
        <v>80</v>
      </c>
      <c r="Q55" s="224"/>
      <c r="R55" s="224"/>
      <c r="S55" s="224"/>
      <c r="T55" s="224"/>
      <c r="U55" s="224"/>
      <c r="V55" s="224"/>
      <c r="W55" s="224"/>
      <c r="X55" s="224"/>
      <c r="Y55" s="224"/>
      <c r="Z55" s="224"/>
      <c r="AA55" s="224"/>
      <c r="AB55" s="224"/>
      <c r="AC55" s="224"/>
      <c r="AD55" s="224"/>
      <c r="AE55" s="224"/>
      <c r="AF55" s="224"/>
      <c r="AG55" s="224"/>
      <c r="AH55" s="224"/>
      <c r="AI55" s="224">
        <v>0.3</v>
      </c>
      <c r="AJ55" s="224">
        <v>0.6</v>
      </c>
      <c r="AK55" s="224">
        <v>1</v>
      </c>
      <c r="AL55" s="224">
        <v>1</v>
      </c>
      <c r="AM55" s="224">
        <v>1</v>
      </c>
      <c r="AN55" s="224">
        <v>1</v>
      </c>
      <c r="AO55" s="224">
        <v>1</v>
      </c>
      <c r="AP55" s="224">
        <v>1</v>
      </c>
      <c r="AQ55" s="224">
        <v>1</v>
      </c>
      <c r="AR55" s="224">
        <v>1</v>
      </c>
      <c r="AS55" s="224">
        <v>1</v>
      </c>
      <c r="AT55" s="224">
        <v>1</v>
      </c>
      <c r="AU55" s="224">
        <v>1</v>
      </c>
      <c r="AV55" s="224">
        <v>1</v>
      </c>
      <c r="AW55" s="224">
        <v>1</v>
      </c>
      <c r="AX55" s="224">
        <v>1</v>
      </c>
      <c r="AY55" s="224">
        <v>1</v>
      </c>
      <c r="AZ55" s="224">
        <v>1</v>
      </c>
      <c r="BA55" s="224">
        <v>1</v>
      </c>
      <c r="BB55" s="224">
        <v>1</v>
      </c>
      <c r="BC55" s="224">
        <v>1</v>
      </c>
      <c r="BD55" s="224">
        <v>1</v>
      </c>
      <c r="BE55" s="224">
        <v>1</v>
      </c>
      <c r="BF55" s="224">
        <v>1</v>
      </c>
      <c r="BG55" s="224">
        <v>1</v>
      </c>
      <c r="BH55" s="224">
        <v>1</v>
      </c>
      <c r="BI55" s="224">
        <v>1</v>
      </c>
      <c r="BJ55" s="224">
        <v>1</v>
      </c>
      <c r="BK55" s="224">
        <v>1</v>
      </c>
      <c r="BL55" s="224">
        <v>1</v>
      </c>
    </row>
    <row r="56" spans="1:64" s="5" customFormat="1" outlineLevel="3" x14ac:dyDescent="0.3">
      <c r="A56" s="156"/>
      <c r="B56" s="167"/>
      <c r="C56" s="182"/>
      <c r="D56" s="197"/>
      <c r="E56" s="242"/>
      <c r="F56" s="18"/>
      <c r="G56" s="76"/>
      <c r="H56" s="9"/>
      <c r="I56" s="9"/>
      <c r="J56" s="9"/>
      <c r="K56" s="9"/>
      <c r="L56" s="11"/>
      <c r="M56" s="2"/>
      <c r="N56" s="316" t="s">
        <v>388</v>
      </c>
      <c r="O56" s="10"/>
      <c r="P56" s="43" t="s">
        <v>81</v>
      </c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69"/>
      <c r="BK56" s="69"/>
      <c r="BL56" s="69"/>
    </row>
    <row r="57" spans="1:64" s="5" customFormat="1" outlineLevel="3" x14ac:dyDescent="0.3">
      <c r="A57" s="156"/>
      <c r="B57" s="167"/>
      <c r="C57" s="182"/>
      <c r="D57" s="197"/>
      <c r="E57" s="246"/>
      <c r="F57" s="75"/>
      <c r="G57" s="76"/>
      <c r="H57" s="9"/>
      <c r="I57" s="9"/>
      <c r="J57" s="9"/>
      <c r="K57" s="9"/>
      <c r="L57" s="11"/>
      <c r="M57" s="2"/>
      <c r="N57" s="316" t="s">
        <v>388</v>
      </c>
      <c r="O57" s="10"/>
      <c r="P57" s="43" t="s">
        <v>289</v>
      </c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>
        <v>0.3</v>
      </c>
      <c r="AJ57" s="69">
        <v>0.6</v>
      </c>
      <c r="AK57" s="69">
        <v>1</v>
      </c>
      <c r="AL57" s="69">
        <v>1</v>
      </c>
      <c r="AM57" s="69">
        <v>1</v>
      </c>
      <c r="AN57" s="69">
        <v>1</v>
      </c>
      <c r="AO57" s="69">
        <v>1</v>
      </c>
      <c r="AP57" s="69">
        <v>1</v>
      </c>
      <c r="AQ57" s="69">
        <v>1</v>
      </c>
      <c r="AR57" s="69">
        <v>1</v>
      </c>
      <c r="AS57" s="69">
        <v>1</v>
      </c>
      <c r="AT57" s="69">
        <v>1</v>
      </c>
      <c r="AU57" s="69">
        <v>1</v>
      </c>
      <c r="AV57" s="69">
        <v>1</v>
      </c>
      <c r="AW57" s="69">
        <v>1</v>
      </c>
      <c r="AX57" s="69">
        <v>1</v>
      </c>
      <c r="AY57" s="69">
        <v>1</v>
      </c>
      <c r="AZ57" s="69">
        <v>1</v>
      </c>
      <c r="BA57" s="69">
        <v>1</v>
      </c>
      <c r="BB57" s="69">
        <v>1</v>
      </c>
      <c r="BC57" s="69">
        <v>1</v>
      </c>
      <c r="BD57" s="69">
        <v>1</v>
      </c>
      <c r="BE57" s="69">
        <v>1</v>
      </c>
      <c r="BF57" s="69">
        <v>1</v>
      </c>
      <c r="BG57" s="69">
        <v>1</v>
      </c>
      <c r="BH57" s="69">
        <v>1</v>
      </c>
      <c r="BI57" s="69">
        <v>1</v>
      </c>
      <c r="BJ57" s="69">
        <v>1</v>
      </c>
      <c r="BK57" s="69">
        <v>1</v>
      </c>
      <c r="BL57" s="69">
        <v>1</v>
      </c>
    </row>
    <row r="58" spans="1:64" s="5" customFormat="1" outlineLevel="2" x14ac:dyDescent="0.3">
      <c r="A58" s="156"/>
      <c r="B58" s="167"/>
      <c r="C58" s="182"/>
      <c r="D58" s="197"/>
      <c r="E58" s="246"/>
      <c r="F58" s="198"/>
      <c r="G58" s="199" t="s">
        <v>12</v>
      </c>
      <c r="H58" s="200"/>
      <c r="I58" s="200"/>
      <c r="J58" s="200"/>
      <c r="K58" s="200">
        <f>M58/$M$31</f>
        <v>0.3</v>
      </c>
      <c r="L58" s="200"/>
      <c r="M58" s="205">
        <f>$M$31*30%</f>
        <v>15000000</v>
      </c>
      <c r="O58" s="2"/>
      <c r="P58" s="207" t="s">
        <v>80</v>
      </c>
      <c r="Q58" s="208">
        <f>Q61*$L$61+Q64*$L$64+Q67*$L$67</f>
        <v>0</v>
      </c>
      <c r="R58" s="208">
        <f t="shared" ref="R58:BL60" si="296">R61*$L$61+R64*$L$64+R67*$L$67</f>
        <v>0</v>
      </c>
      <c r="S58" s="208">
        <f t="shared" si="296"/>
        <v>0</v>
      </c>
      <c r="T58" s="208">
        <f t="shared" si="296"/>
        <v>0</v>
      </c>
      <c r="U58" s="208">
        <f t="shared" si="296"/>
        <v>0</v>
      </c>
      <c r="V58" s="208">
        <f t="shared" si="296"/>
        <v>0.2</v>
      </c>
      <c r="W58" s="208">
        <f t="shared" si="296"/>
        <v>0.2</v>
      </c>
      <c r="X58" s="208">
        <f t="shared" si="296"/>
        <v>0.2</v>
      </c>
      <c r="Y58" s="208">
        <f t="shared" si="296"/>
        <v>0.2</v>
      </c>
      <c r="Z58" s="208">
        <f t="shared" si="296"/>
        <v>0.2</v>
      </c>
      <c r="AA58" s="208">
        <f t="shared" si="296"/>
        <v>0.2</v>
      </c>
      <c r="AB58" s="208">
        <f t="shared" si="296"/>
        <v>0.2</v>
      </c>
      <c r="AC58" s="208">
        <f t="shared" si="296"/>
        <v>0.2</v>
      </c>
      <c r="AD58" s="208">
        <f t="shared" si="296"/>
        <v>0.2</v>
      </c>
      <c r="AE58" s="208">
        <f t="shared" si="296"/>
        <v>0.2</v>
      </c>
      <c r="AF58" s="208">
        <f t="shared" si="296"/>
        <v>0.2</v>
      </c>
      <c r="AG58" s="208">
        <f t="shared" si="296"/>
        <v>0.2</v>
      </c>
      <c r="AH58" s="208">
        <f t="shared" si="296"/>
        <v>0.2</v>
      </c>
      <c r="AI58" s="208">
        <f t="shared" si="296"/>
        <v>0.2</v>
      </c>
      <c r="AJ58" s="208">
        <f t="shared" si="296"/>
        <v>0.32</v>
      </c>
      <c r="AK58" s="208">
        <f t="shared" si="296"/>
        <v>0.44</v>
      </c>
      <c r="AL58" s="208">
        <f t="shared" si="296"/>
        <v>0.56000000000000005</v>
      </c>
      <c r="AM58" s="208">
        <f t="shared" si="296"/>
        <v>0.77999999999999992</v>
      </c>
      <c r="AN58" s="208">
        <f t="shared" si="296"/>
        <v>1</v>
      </c>
      <c r="AO58" s="208">
        <f t="shared" si="296"/>
        <v>1</v>
      </c>
      <c r="AP58" s="208">
        <f t="shared" si="296"/>
        <v>1</v>
      </c>
      <c r="AQ58" s="208">
        <f t="shared" si="296"/>
        <v>1</v>
      </c>
      <c r="AR58" s="208">
        <f t="shared" si="296"/>
        <v>1</v>
      </c>
      <c r="AS58" s="208">
        <f t="shared" si="296"/>
        <v>1</v>
      </c>
      <c r="AT58" s="208">
        <f t="shared" si="296"/>
        <v>1</v>
      </c>
      <c r="AU58" s="208">
        <f t="shared" si="296"/>
        <v>1</v>
      </c>
      <c r="AV58" s="208">
        <f t="shared" si="296"/>
        <v>1</v>
      </c>
      <c r="AW58" s="208">
        <f t="shared" si="296"/>
        <v>1</v>
      </c>
      <c r="AX58" s="208">
        <f t="shared" si="296"/>
        <v>1</v>
      </c>
      <c r="AY58" s="208">
        <f t="shared" si="296"/>
        <v>1</v>
      </c>
      <c r="AZ58" s="208">
        <f t="shared" si="296"/>
        <v>1</v>
      </c>
      <c r="BA58" s="208">
        <f t="shared" si="296"/>
        <v>1</v>
      </c>
      <c r="BB58" s="208">
        <f t="shared" si="296"/>
        <v>1</v>
      </c>
      <c r="BC58" s="208">
        <f t="shared" si="296"/>
        <v>1</v>
      </c>
      <c r="BD58" s="208">
        <f t="shared" si="296"/>
        <v>1</v>
      </c>
      <c r="BE58" s="208">
        <f t="shared" si="296"/>
        <v>1</v>
      </c>
      <c r="BF58" s="208">
        <f t="shared" si="296"/>
        <v>1</v>
      </c>
      <c r="BG58" s="208">
        <f t="shared" si="296"/>
        <v>1</v>
      </c>
      <c r="BH58" s="208">
        <f t="shared" si="296"/>
        <v>1</v>
      </c>
      <c r="BI58" s="208">
        <f t="shared" si="296"/>
        <v>1</v>
      </c>
      <c r="BJ58" s="208">
        <f t="shared" si="296"/>
        <v>1</v>
      </c>
      <c r="BK58" s="208">
        <f t="shared" si="296"/>
        <v>1</v>
      </c>
      <c r="BL58" s="208">
        <f t="shared" si="296"/>
        <v>1</v>
      </c>
    </row>
    <row r="59" spans="1:64" s="5" customFormat="1" outlineLevel="3" x14ac:dyDescent="0.3">
      <c r="A59" s="156"/>
      <c r="B59" s="167"/>
      <c r="C59" s="182"/>
      <c r="D59" s="197"/>
      <c r="E59" s="240"/>
      <c r="F59" s="18"/>
      <c r="G59" s="76"/>
      <c r="H59" s="9"/>
      <c r="I59" s="9"/>
      <c r="J59" s="9"/>
      <c r="K59" s="9"/>
      <c r="L59" s="9"/>
      <c r="M59" s="2"/>
      <c r="O59" s="10"/>
      <c r="P59" s="43" t="s">
        <v>81</v>
      </c>
      <c r="Q59" s="69">
        <f t="shared" ref="Q59:AF60" si="297">Q62*$L$61+Q65*$L$64+Q68*$L$67</f>
        <v>0</v>
      </c>
      <c r="R59" s="69">
        <f t="shared" si="297"/>
        <v>0</v>
      </c>
      <c r="S59" s="69">
        <f t="shared" si="297"/>
        <v>0</v>
      </c>
      <c r="T59" s="69">
        <f t="shared" si="297"/>
        <v>0</v>
      </c>
      <c r="U59" s="69">
        <f t="shared" si="297"/>
        <v>0</v>
      </c>
      <c r="V59" s="69">
        <f t="shared" si="297"/>
        <v>0</v>
      </c>
      <c r="W59" s="69">
        <f t="shared" si="297"/>
        <v>0</v>
      </c>
      <c r="X59" s="69">
        <f t="shared" si="297"/>
        <v>0</v>
      </c>
      <c r="Y59" s="69">
        <f t="shared" si="297"/>
        <v>0</v>
      </c>
      <c r="Z59" s="69">
        <f t="shared" si="297"/>
        <v>0</v>
      </c>
      <c r="AA59" s="69">
        <f t="shared" si="297"/>
        <v>0</v>
      </c>
      <c r="AB59" s="69">
        <f t="shared" si="297"/>
        <v>0</v>
      </c>
      <c r="AC59" s="69">
        <f t="shared" si="297"/>
        <v>0</v>
      </c>
      <c r="AD59" s="69">
        <f t="shared" si="297"/>
        <v>0</v>
      </c>
      <c r="AE59" s="69">
        <f t="shared" si="297"/>
        <v>0</v>
      </c>
      <c r="AF59" s="69">
        <f t="shared" si="297"/>
        <v>0</v>
      </c>
      <c r="AG59" s="69">
        <f t="shared" si="296"/>
        <v>0</v>
      </c>
      <c r="AH59" s="69">
        <f t="shared" si="296"/>
        <v>0</v>
      </c>
      <c r="AI59" s="69">
        <f t="shared" si="296"/>
        <v>0</v>
      </c>
      <c r="AJ59" s="69">
        <f t="shared" si="296"/>
        <v>0</v>
      </c>
      <c r="AK59" s="69">
        <f t="shared" si="296"/>
        <v>0</v>
      </c>
      <c r="AL59" s="69">
        <f t="shared" si="296"/>
        <v>0</v>
      </c>
      <c r="AM59" s="69">
        <f t="shared" si="296"/>
        <v>0</v>
      </c>
      <c r="AN59" s="69">
        <f t="shared" si="296"/>
        <v>0</v>
      </c>
      <c r="AO59" s="69">
        <f t="shared" si="296"/>
        <v>0</v>
      </c>
      <c r="AP59" s="69">
        <f t="shared" si="296"/>
        <v>0</v>
      </c>
      <c r="AQ59" s="69">
        <f t="shared" si="296"/>
        <v>0</v>
      </c>
      <c r="AR59" s="69">
        <f t="shared" si="296"/>
        <v>0</v>
      </c>
      <c r="AS59" s="69">
        <f t="shared" si="296"/>
        <v>0</v>
      </c>
      <c r="AT59" s="69">
        <f t="shared" si="296"/>
        <v>0</v>
      </c>
      <c r="AU59" s="69">
        <f t="shared" si="296"/>
        <v>0</v>
      </c>
      <c r="AV59" s="69">
        <f t="shared" si="296"/>
        <v>0</v>
      </c>
      <c r="AW59" s="69">
        <f t="shared" si="296"/>
        <v>0</v>
      </c>
      <c r="AX59" s="69">
        <f t="shared" si="296"/>
        <v>0</v>
      </c>
      <c r="AY59" s="69">
        <f t="shared" si="296"/>
        <v>0</v>
      </c>
      <c r="AZ59" s="69">
        <f t="shared" si="296"/>
        <v>0</v>
      </c>
      <c r="BA59" s="69">
        <f t="shared" si="296"/>
        <v>0</v>
      </c>
      <c r="BB59" s="69">
        <f t="shared" si="296"/>
        <v>0</v>
      </c>
      <c r="BC59" s="69">
        <f t="shared" si="296"/>
        <v>0</v>
      </c>
      <c r="BD59" s="69">
        <f t="shared" si="296"/>
        <v>0</v>
      </c>
      <c r="BE59" s="69">
        <f t="shared" si="296"/>
        <v>0</v>
      </c>
      <c r="BF59" s="69">
        <f t="shared" si="296"/>
        <v>0</v>
      </c>
      <c r="BG59" s="69">
        <f t="shared" si="296"/>
        <v>0</v>
      </c>
      <c r="BH59" s="69">
        <f t="shared" si="296"/>
        <v>0</v>
      </c>
      <c r="BI59" s="69">
        <f t="shared" si="296"/>
        <v>0</v>
      </c>
      <c r="BJ59" s="69">
        <f t="shared" si="296"/>
        <v>0</v>
      </c>
      <c r="BK59" s="69">
        <f t="shared" si="296"/>
        <v>0</v>
      </c>
      <c r="BL59" s="69">
        <f t="shared" si="296"/>
        <v>0</v>
      </c>
    </row>
    <row r="60" spans="1:64" s="5" customFormat="1" outlineLevel="3" x14ac:dyDescent="0.3">
      <c r="A60" s="156"/>
      <c r="B60" s="167"/>
      <c r="C60" s="182"/>
      <c r="D60" s="197"/>
      <c r="E60" s="246"/>
      <c r="F60" s="75"/>
      <c r="G60" s="76"/>
      <c r="H60" s="9"/>
      <c r="I60" s="9"/>
      <c r="J60" s="9"/>
      <c r="K60" s="9"/>
      <c r="L60" s="9"/>
      <c r="M60" s="2"/>
      <c r="O60" s="10"/>
      <c r="P60" s="43" t="s">
        <v>289</v>
      </c>
      <c r="Q60" s="69">
        <f t="shared" si="297"/>
        <v>0</v>
      </c>
      <c r="R60" s="69">
        <f t="shared" si="296"/>
        <v>0</v>
      </c>
      <c r="S60" s="69">
        <f t="shared" si="296"/>
        <v>0</v>
      </c>
      <c r="T60" s="69">
        <f t="shared" si="296"/>
        <v>0</v>
      </c>
      <c r="U60" s="69">
        <f t="shared" si="296"/>
        <v>0</v>
      </c>
      <c r="V60" s="69">
        <f t="shared" si="296"/>
        <v>0.2</v>
      </c>
      <c r="W60" s="69">
        <f t="shared" si="296"/>
        <v>0.2</v>
      </c>
      <c r="X60" s="69">
        <f t="shared" si="296"/>
        <v>0.2</v>
      </c>
      <c r="Y60" s="69">
        <f t="shared" si="296"/>
        <v>0.2</v>
      </c>
      <c r="Z60" s="69">
        <f t="shared" si="296"/>
        <v>0.2</v>
      </c>
      <c r="AA60" s="69">
        <f t="shared" si="296"/>
        <v>0.2</v>
      </c>
      <c r="AB60" s="69">
        <f t="shared" si="296"/>
        <v>0.2</v>
      </c>
      <c r="AC60" s="69">
        <f t="shared" si="296"/>
        <v>0.2</v>
      </c>
      <c r="AD60" s="69">
        <f t="shared" si="296"/>
        <v>0.2</v>
      </c>
      <c r="AE60" s="69">
        <f t="shared" si="296"/>
        <v>0.2</v>
      </c>
      <c r="AF60" s="69">
        <f t="shared" si="296"/>
        <v>0.2</v>
      </c>
      <c r="AG60" s="69">
        <f t="shared" si="296"/>
        <v>0.2</v>
      </c>
      <c r="AH60" s="69">
        <f t="shared" si="296"/>
        <v>0.2</v>
      </c>
      <c r="AI60" s="69">
        <f t="shared" si="296"/>
        <v>0.2</v>
      </c>
      <c r="AJ60" s="69">
        <f t="shared" si="296"/>
        <v>0.32</v>
      </c>
      <c r="AK60" s="69">
        <f t="shared" si="296"/>
        <v>0.44</v>
      </c>
      <c r="AL60" s="69">
        <f t="shared" si="296"/>
        <v>0.56000000000000005</v>
      </c>
      <c r="AM60" s="69">
        <f t="shared" si="296"/>
        <v>0.77999999999999992</v>
      </c>
      <c r="AN60" s="69">
        <f t="shared" si="296"/>
        <v>1</v>
      </c>
      <c r="AO60" s="69">
        <f t="shared" si="296"/>
        <v>1</v>
      </c>
      <c r="AP60" s="69">
        <f t="shared" si="296"/>
        <v>1</v>
      </c>
      <c r="AQ60" s="69">
        <f t="shared" si="296"/>
        <v>1</v>
      </c>
      <c r="AR60" s="69">
        <f t="shared" si="296"/>
        <v>1</v>
      </c>
      <c r="AS60" s="69">
        <f t="shared" si="296"/>
        <v>1</v>
      </c>
      <c r="AT60" s="69">
        <f t="shared" si="296"/>
        <v>1</v>
      </c>
      <c r="AU60" s="69">
        <f t="shared" si="296"/>
        <v>1</v>
      </c>
      <c r="AV60" s="69">
        <f t="shared" si="296"/>
        <v>1</v>
      </c>
      <c r="AW60" s="69">
        <f t="shared" si="296"/>
        <v>1</v>
      </c>
      <c r="AX60" s="69">
        <f t="shared" si="296"/>
        <v>1</v>
      </c>
      <c r="AY60" s="69">
        <f t="shared" si="296"/>
        <v>1</v>
      </c>
      <c r="AZ60" s="69">
        <f t="shared" si="296"/>
        <v>1</v>
      </c>
      <c r="BA60" s="69">
        <f t="shared" si="296"/>
        <v>1</v>
      </c>
      <c r="BB60" s="69">
        <f t="shared" si="296"/>
        <v>1</v>
      </c>
      <c r="BC60" s="69">
        <f t="shared" si="296"/>
        <v>1</v>
      </c>
      <c r="BD60" s="69">
        <f t="shared" si="296"/>
        <v>1</v>
      </c>
      <c r="BE60" s="69">
        <f t="shared" si="296"/>
        <v>1</v>
      </c>
      <c r="BF60" s="69">
        <f t="shared" si="296"/>
        <v>1</v>
      </c>
      <c r="BG60" s="69">
        <f t="shared" si="296"/>
        <v>1</v>
      </c>
      <c r="BH60" s="69">
        <f t="shared" si="296"/>
        <v>1</v>
      </c>
      <c r="BI60" s="69">
        <f t="shared" si="296"/>
        <v>1</v>
      </c>
      <c r="BJ60" s="69">
        <f t="shared" si="296"/>
        <v>1</v>
      </c>
      <c r="BK60" s="69">
        <f t="shared" si="296"/>
        <v>1</v>
      </c>
      <c r="BL60" s="69">
        <f t="shared" si="296"/>
        <v>1</v>
      </c>
    </row>
    <row r="61" spans="1:64" s="5" customFormat="1" outlineLevel="3" x14ac:dyDescent="0.3">
      <c r="A61" s="156"/>
      <c r="B61" s="167"/>
      <c r="C61" s="182"/>
      <c r="D61" s="197"/>
      <c r="E61" s="240"/>
      <c r="F61" s="216"/>
      <c r="G61" s="217" t="s">
        <v>5</v>
      </c>
      <c r="H61" s="218"/>
      <c r="I61" s="218"/>
      <c r="J61" s="218"/>
      <c r="K61" s="218"/>
      <c r="L61" s="218">
        <v>0.2</v>
      </c>
      <c r="M61" s="221"/>
      <c r="O61" s="2"/>
      <c r="P61" s="223" t="s">
        <v>80</v>
      </c>
      <c r="Q61" s="224"/>
      <c r="R61" s="224"/>
      <c r="S61" s="224"/>
      <c r="T61" s="224"/>
      <c r="U61" s="224"/>
      <c r="V61" s="224">
        <v>1</v>
      </c>
      <c r="W61" s="224">
        <v>1</v>
      </c>
      <c r="X61" s="224">
        <v>1</v>
      </c>
      <c r="Y61" s="224">
        <v>1</v>
      </c>
      <c r="Z61" s="224">
        <v>1</v>
      </c>
      <c r="AA61" s="224">
        <v>1</v>
      </c>
      <c r="AB61" s="224">
        <v>1</v>
      </c>
      <c r="AC61" s="224">
        <v>1</v>
      </c>
      <c r="AD61" s="224">
        <v>1</v>
      </c>
      <c r="AE61" s="224">
        <v>1</v>
      </c>
      <c r="AF61" s="224">
        <v>1</v>
      </c>
      <c r="AG61" s="224">
        <v>1</v>
      </c>
      <c r="AH61" s="224">
        <v>1</v>
      </c>
      <c r="AI61" s="224">
        <v>1</v>
      </c>
      <c r="AJ61" s="224">
        <v>1</v>
      </c>
      <c r="AK61" s="224">
        <v>1</v>
      </c>
      <c r="AL61" s="224">
        <v>1</v>
      </c>
      <c r="AM61" s="224">
        <v>1</v>
      </c>
      <c r="AN61" s="224">
        <v>1</v>
      </c>
      <c r="AO61" s="224">
        <v>1</v>
      </c>
      <c r="AP61" s="224">
        <v>1</v>
      </c>
      <c r="AQ61" s="224">
        <v>1</v>
      </c>
      <c r="AR61" s="224">
        <v>1</v>
      </c>
      <c r="AS61" s="224">
        <v>1</v>
      </c>
      <c r="AT61" s="224">
        <v>1</v>
      </c>
      <c r="AU61" s="224">
        <v>1</v>
      </c>
      <c r="AV61" s="224">
        <v>1</v>
      </c>
      <c r="AW61" s="224">
        <v>1</v>
      </c>
      <c r="AX61" s="224">
        <v>1</v>
      </c>
      <c r="AY61" s="224">
        <v>1</v>
      </c>
      <c r="AZ61" s="224">
        <v>1</v>
      </c>
      <c r="BA61" s="224">
        <v>1</v>
      </c>
      <c r="BB61" s="224">
        <v>1</v>
      </c>
      <c r="BC61" s="224">
        <v>1</v>
      </c>
      <c r="BD61" s="224">
        <v>1</v>
      </c>
      <c r="BE61" s="224">
        <v>1</v>
      </c>
      <c r="BF61" s="224">
        <v>1</v>
      </c>
      <c r="BG61" s="224">
        <v>1</v>
      </c>
      <c r="BH61" s="224">
        <v>1</v>
      </c>
      <c r="BI61" s="224">
        <v>1</v>
      </c>
      <c r="BJ61" s="224">
        <v>1</v>
      </c>
      <c r="BK61" s="224">
        <v>1</v>
      </c>
      <c r="BL61" s="224">
        <v>1</v>
      </c>
    </row>
    <row r="62" spans="1:64" s="5" customFormat="1" outlineLevel="3" x14ac:dyDescent="0.3">
      <c r="A62" s="156"/>
      <c r="B62" s="167"/>
      <c r="C62" s="182"/>
      <c r="D62" s="197"/>
      <c r="E62" s="240"/>
      <c r="F62" s="18"/>
      <c r="G62" s="76"/>
      <c r="H62" s="9"/>
      <c r="I62" s="9"/>
      <c r="J62" s="9"/>
      <c r="K62" s="9"/>
      <c r="L62" s="9"/>
      <c r="M62" s="2"/>
      <c r="N62" s="62">
        <v>44713</v>
      </c>
      <c r="O62" s="10"/>
      <c r="P62" s="43" t="s">
        <v>81</v>
      </c>
      <c r="Q62" s="69">
        <f>IF($N62=0,0,IF(Q$3&gt;$N$2,0,IF($N62&gt;=Q$3,0,100%)))</f>
        <v>0</v>
      </c>
      <c r="R62" s="69">
        <f t="shared" ref="R62:BL62" si="298">IF($N62=0,0,IF(R$3&gt;$N$2,0,IF($N62&gt;=R$3,0,100%)))</f>
        <v>0</v>
      </c>
      <c r="S62" s="69">
        <f t="shared" si="298"/>
        <v>0</v>
      </c>
      <c r="T62" s="69">
        <f t="shared" si="298"/>
        <v>0</v>
      </c>
      <c r="U62" s="69">
        <f t="shared" si="298"/>
        <v>0</v>
      </c>
      <c r="V62" s="69">
        <f t="shared" si="298"/>
        <v>0</v>
      </c>
      <c r="W62" s="69">
        <f t="shared" si="298"/>
        <v>0</v>
      </c>
      <c r="X62" s="69">
        <f t="shared" si="298"/>
        <v>0</v>
      </c>
      <c r="Y62" s="69">
        <f t="shared" si="298"/>
        <v>0</v>
      </c>
      <c r="Z62" s="69">
        <f t="shared" si="298"/>
        <v>0</v>
      </c>
      <c r="AA62" s="69">
        <f t="shared" si="298"/>
        <v>0</v>
      </c>
      <c r="AB62" s="69">
        <f t="shared" si="298"/>
        <v>0</v>
      </c>
      <c r="AC62" s="69">
        <f t="shared" si="298"/>
        <v>0</v>
      </c>
      <c r="AD62" s="69">
        <f t="shared" si="298"/>
        <v>0</v>
      </c>
      <c r="AE62" s="69">
        <f t="shared" si="298"/>
        <v>0</v>
      </c>
      <c r="AF62" s="69">
        <f t="shared" si="298"/>
        <v>0</v>
      </c>
      <c r="AG62" s="69">
        <f t="shared" si="298"/>
        <v>0</v>
      </c>
      <c r="AH62" s="69">
        <f t="shared" si="298"/>
        <v>0</v>
      </c>
      <c r="AI62" s="69">
        <f t="shared" si="298"/>
        <v>0</v>
      </c>
      <c r="AJ62" s="69">
        <f t="shared" si="298"/>
        <v>0</v>
      </c>
      <c r="AK62" s="69">
        <f t="shared" si="298"/>
        <v>0</v>
      </c>
      <c r="AL62" s="69">
        <f t="shared" si="298"/>
        <v>0</v>
      </c>
      <c r="AM62" s="69">
        <f t="shared" si="298"/>
        <v>0</v>
      </c>
      <c r="AN62" s="69">
        <f t="shared" si="298"/>
        <v>0</v>
      </c>
      <c r="AO62" s="69">
        <f t="shared" si="298"/>
        <v>0</v>
      </c>
      <c r="AP62" s="69">
        <f t="shared" si="298"/>
        <v>0</v>
      </c>
      <c r="AQ62" s="69">
        <f t="shared" si="298"/>
        <v>0</v>
      </c>
      <c r="AR62" s="69">
        <f t="shared" si="298"/>
        <v>0</v>
      </c>
      <c r="AS62" s="69">
        <f t="shared" si="298"/>
        <v>0</v>
      </c>
      <c r="AT62" s="69">
        <f t="shared" si="298"/>
        <v>0</v>
      </c>
      <c r="AU62" s="69">
        <f t="shared" si="298"/>
        <v>0</v>
      </c>
      <c r="AV62" s="69">
        <f t="shared" si="298"/>
        <v>0</v>
      </c>
      <c r="AW62" s="69">
        <f t="shared" si="298"/>
        <v>0</v>
      </c>
      <c r="AX62" s="69">
        <f t="shared" si="298"/>
        <v>0</v>
      </c>
      <c r="AY62" s="69">
        <f t="shared" si="298"/>
        <v>0</v>
      </c>
      <c r="AZ62" s="69">
        <f t="shared" si="298"/>
        <v>0</v>
      </c>
      <c r="BA62" s="69">
        <f t="shared" si="298"/>
        <v>0</v>
      </c>
      <c r="BB62" s="69">
        <f t="shared" si="298"/>
        <v>0</v>
      </c>
      <c r="BC62" s="69">
        <f t="shared" si="298"/>
        <v>0</v>
      </c>
      <c r="BD62" s="69">
        <f t="shared" si="298"/>
        <v>0</v>
      </c>
      <c r="BE62" s="69">
        <f t="shared" si="298"/>
        <v>0</v>
      </c>
      <c r="BF62" s="69">
        <f t="shared" si="298"/>
        <v>0</v>
      </c>
      <c r="BG62" s="69">
        <f t="shared" si="298"/>
        <v>0</v>
      </c>
      <c r="BH62" s="69">
        <f t="shared" si="298"/>
        <v>0</v>
      </c>
      <c r="BI62" s="69">
        <f t="shared" si="298"/>
        <v>0</v>
      </c>
      <c r="BJ62" s="69">
        <f t="shared" si="298"/>
        <v>0</v>
      </c>
      <c r="BK62" s="69">
        <f t="shared" si="298"/>
        <v>0</v>
      </c>
      <c r="BL62" s="69">
        <f t="shared" si="298"/>
        <v>0</v>
      </c>
    </row>
    <row r="63" spans="1:64" s="5" customFormat="1" outlineLevel="3" x14ac:dyDescent="0.3">
      <c r="A63" s="156"/>
      <c r="B63" s="167"/>
      <c r="C63" s="182"/>
      <c r="D63" s="197"/>
      <c r="E63" s="246"/>
      <c r="F63" s="75"/>
      <c r="G63" s="76"/>
      <c r="H63" s="9"/>
      <c r="I63" s="9"/>
      <c r="J63" s="9"/>
      <c r="K63" s="9"/>
      <c r="L63" s="9"/>
      <c r="M63" s="2"/>
      <c r="N63" s="62">
        <v>44713</v>
      </c>
      <c r="O63" s="10"/>
      <c r="P63" s="43" t="s">
        <v>289</v>
      </c>
      <c r="Q63" s="69">
        <f>IF($N63=0,0,IF(P63=100%,100%,IF(AND(Q62=100%,$N$2=Q$3),100%,IF(Q$3&lt;=$N$2,0,IF($N63&lt;=Q$3,100%,0)))))</f>
        <v>0</v>
      </c>
      <c r="R63" s="69">
        <f>IF($N63=0,0,IF(Q63=100%,100%,IF(AND(R62=100%,$N$2=R$3),100%,IF(R$3&lt;=$N$2,0,IF($N63&lt;=R$3,100%,0)))))</f>
        <v>0</v>
      </c>
      <c r="S63" s="69">
        <f>IF($N63=0,0,IF(R63=100%,100%,IF(AND(S62=100%,$N$2=S$3),100%,IF(S$3&lt;=$N$2,0,IF($N63&lt;=S$3,100%,0)))))</f>
        <v>0</v>
      </c>
      <c r="T63" s="69">
        <f>IF($N63=0,0,IF(S63=100%,100%,IF(AND(T62=100%,$N$2=T$3),100%,IF(T$3&lt;=$N$2,0,IF($N63&lt;=T$3,100%,0)))))</f>
        <v>0</v>
      </c>
      <c r="U63" s="69">
        <f t="shared" ref="U63" si="299">IF($N63=0,0,IF(T63=100%,100%,IF(AND(U62=100%,$N$2=U$3),100%,IF(U$3&lt;=$N$2,0,IF($N63&lt;=U$3,100%,0)))))</f>
        <v>0</v>
      </c>
      <c r="V63" s="69">
        <f t="shared" ref="V63" si="300">IF($N63=0,0,IF(U63=100%,100%,IF(AND(V62=100%,$N$2=V$3),100%,IF(V$3&lt;=$N$2,0,IF($N63&lt;=V$3,100%,0)))))</f>
        <v>1</v>
      </c>
      <c r="W63" s="69">
        <f t="shared" ref="W63" si="301">IF($N63=0,0,IF(V63=100%,100%,IF(AND(W62=100%,$N$2=W$3),100%,IF(W$3&lt;=$N$2,0,IF($N63&lt;=W$3,100%,0)))))</f>
        <v>1</v>
      </c>
      <c r="X63" s="69">
        <f t="shared" ref="X63" si="302">IF($N63=0,0,IF(W63=100%,100%,IF(AND(X62=100%,$N$2=X$3),100%,IF(X$3&lt;=$N$2,0,IF($N63&lt;=X$3,100%,0)))))</f>
        <v>1</v>
      </c>
      <c r="Y63" s="69">
        <f t="shared" ref="Y63" si="303">IF($N63=0,0,IF(X63=100%,100%,IF(AND(Y62=100%,$N$2=Y$3),100%,IF(Y$3&lt;=$N$2,0,IF($N63&lt;=Y$3,100%,0)))))</f>
        <v>1</v>
      </c>
      <c r="Z63" s="69">
        <f t="shared" ref="Z63" si="304">IF($N63=0,0,IF(Y63=100%,100%,IF(AND(Z62=100%,$N$2=Z$3),100%,IF(Z$3&lt;=$N$2,0,IF($N63&lt;=Z$3,100%,0)))))</f>
        <v>1</v>
      </c>
      <c r="AA63" s="69">
        <f t="shared" ref="AA63" si="305">IF($N63=0,0,IF(Z63=100%,100%,IF(AND(AA62=100%,$N$2=AA$3),100%,IF(AA$3&lt;=$N$2,0,IF($N63&lt;=AA$3,100%,0)))))</f>
        <v>1</v>
      </c>
      <c r="AB63" s="69">
        <f t="shared" ref="AB63" si="306">IF($N63=0,0,IF(AA63=100%,100%,IF(AND(AB62=100%,$N$2=AB$3),100%,IF(AB$3&lt;=$N$2,0,IF($N63&lt;=AB$3,100%,0)))))</f>
        <v>1</v>
      </c>
      <c r="AC63" s="69">
        <f t="shared" ref="AC63" si="307">IF($N63=0,0,IF(AB63=100%,100%,IF(AND(AC62=100%,$N$2=AC$3),100%,IF(AC$3&lt;=$N$2,0,IF($N63&lt;=AC$3,100%,0)))))</f>
        <v>1</v>
      </c>
      <c r="AD63" s="69">
        <f t="shared" ref="AD63" si="308">IF($N63=0,0,IF(AC63=100%,100%,IF(AND(AD62=100%,$N$2=AD$3),100%,IF(AD$3&lt;=$N$2,0,IF($N63&lt;=AD$3,100%,0)))))</f>
        <v>1</v>
      </c>
      <c r="AE63" s="69">
        <f t="shared" ref="AE63" si="309">IF($N63=0,0,IF(AD63=100%,100%,IF(AND(AE62=100%,$N$2=AE$3),100%,IF(AE$3&lt;=$N$2,0,IF($N63&lt;=AE$3,100%,0)))))</f>
        <v>1</v>
      </c>
      <c r="AF63" s="69">
        <f t="shared" ref="AF63" si="310">IF($N63=0,0,IF(AE63=100%,100%,IF(AND(AF62=100%,$N$2=AF$3),100%,IF(AF$3&lt;=$N$2,0,IF($N63&lt;=AF$3,100%,0)))))</f>
        <v>1</v>
      </c>
      <c r="AG63" s="69">
        <f t="shared" ref="AG63" si="311">IF($N63=0,0,IF(AF63=100%,100%,IF(AND(AG62=100%,$N$2=AG$3),100%,IF(AG$3&lt;=$N$2,0,IF($N63&lt;=AG$3,100%,0)))))</f>
        <v>1</v>
      </c>
      <c r="AH63" s="69">
        <f t="shared" ref="AH63" si="312">IF($N63=0,0,IF(AG63=100%,100%,IF(AND(AH62=100%,$N$2=AH$3),100%,IF(AH$3&lt;=$N$2,0,IF($N63&lt;=AH$3,100%,0)))))</f>
        <v>1</v>
      </c>
      <c r="AI63" s="69">
        <f t="shared" ref="AI63" si="313">IF($N63=0,0,IF(AH63=100%,100%,IF(AND(AI62=100%,$N$2=AI$3),100%,IF(AI$3&lt;=$N$2,0,IF($N63&lt;=AI$3,100%,0)))))</f>
        <v>1</v>
      </c>
      <c r="AJ63" s="69">
        <f t="shared" ref="AJ63" si="314">IF($N63=0,0,IF(AI63=100%,100%,IF(AND(AJ62=100%,$N$2=AJ$3),100%,IF(AJ$3&lt;=$N$2,0,IF($N63&lt;=AJ$3,100%,0)))))</f>
        <v>1</v>
      </c>
      <c r="AK63" s="69">
        <f t="shared" ref="AK63" si="315">IF($N63=0,0,IF(AJ63=100%,100%,IF(AND(AK62=100%,$N$2=AK$3),100%,IF(AK$3&lt;=$N$2,0,IF($N63&lt;=AK$3,100%,0)))))</f>
        <v>1</v>
      </c>
      <c r="AL63" s="69">
        <f t="shared" ref="AL63" si="316">IF($N63=0,0,IF(AK63=100%,100%,IF(AND(AL62=100%,$N$2=AL$3),100%,IF(AL$3&lt;=$N$2,0,IF($N63&lt;=AL$3,100%,0)))))</f>
        <v>1</v>
      </c>
      <c r="AM63" s="69">
        <f t="shared" ref="AM63" si="317">IF($N63=0,0,IF(AL63=100%,100%,IF(AND(AM62=100%,$N$2=AM$3),100%,IF(AM$3&lt;=$N$2,0,IF($N63&lt;=AM$3,100%,0)))))</f>
        <v>1</v>
      </c>
      <c r="AN63" s="69">
        <f t="shared" ref="AN63" si="318">IF($N63=0,0,IF(AM63=100%,100%,IF(AND(AN62=100%,$N$2=AN$3),100%,IF(AN$3&lt;=$N$2,0,IF($N63&lt;=AN$3,100%,0)))))</f>
        <v>1</v>
      </c>
      <c r="AO63" s="69">
        <f t="shared" ref="AO63" si="319">IF($N63=0,0,IF(AN63=100%,100%,IF(AND(AO62=100%,$N$2=AO$3),100%,IF(AO$3&lt;=$N$2,0,IF($N63&lt;=AO$3,100%,0)))))</f>
        <v>1</v>
      </c>
      <c r="AP63" s="69">
        <f t="shared" ref="AP63" si="320">IF($N63=0,0,IF(AO63=100%,100%,IF(AND(AP62=100%,$N$2=AP$3),100%,IF(AP$3&lt;=$N$2,0,IF($N63&lt;=AP$3,100%,0)))))</f>
        <v>1</v>
      </c>
      <c r="AQ63" s="69">
        <f t="shared" ref="AQ63" si="321">IF($N63=0,0,IF(AP63=100%,100%,IF(AND(AQ62=100%,$N$2=AQ$3),100%,IF(AQ$3&lt;=$N$2,0,IF($N63&lt;=AQ$3,100%,0)))))</f>
        <v>1</v>
      </c>
      <c r="AR63" s="69">
        <f t="shared" ref="AR63" si="322">IF($N63=0,0,IF(AQ63=100%,100%,IF(AND(AR62=100%,$N$2=AR$3),100%,IF(AR$3&lt;=$N$2,0,IF($N63&lt;=AR$3,100%,0)))))</f>
        <v>1</v>
      </c>
      <c r="AS63" s="69">
        <f t="shared" ref="AS63" si="323">IF($N63=0,0,IF(AR63=100%,100%,IF(AND(AS62=100%,$N$2=AS$3),100%,IF(AS$3&lt;=$N$2,0,IF($N63&lt;=AS$3,100%,0)))))</f>
        <v>1</v>
      </c>
      <c r="AT63" s="69">
        <f t="shared" ref="AT63" si="324">IF($N63=0,0,IF(AS63=100%,100%,IF(AND(AT62=100%,$N$2=AT$3),100%,IF(AT$3&lt;=$N$2,0,IF($N63&lt;=AT$3,100%,0)))))</f>
        <v>1</v>
      </c>
      <c r="AU63" s="69">
        <f t="shared" ref="AU63" si="325">IF($N63=0,0,IF(AT63=100%,100%,IF(AND(AU62=100%,$N$2=AU$3),100%,IF(AU$3&lt;=$N$2,0,IF($N63&lt;=AU$3,100%,0)))))</f>
        <v>1</v>
      </c>
      <c r="AV63" s="69">
        <f t="shared" ref="AV63" si="326">IF($N63=0,0,IF(AU63=100%,100%,IF(AND(AV62=100%,$N$2=AV$3),100%,IF(AV$3&lt;=$N$2,0,IF($N63&lt;=AV$3,100%,0)))))</f>
        <v>1</v>
      </c>
      <c r="AW63" s="69">
        <f t="shared" ref="AW63" si="327">IF($N63=0,0,IF(AV63=100%,100%,IF(AND(AW62=100%,$N$2=AW$3),100%,IF(AW$3&lt;=$N$2,0,IF($N63&lt;=AW$3,100%,0)))))</f>
        <v>1</v>
      </c>
      <c r="AX63" s="69">
        <f t="shared" ref="AX63" si="328">IF($N63=0,0,IF(AW63=100%,100%,IF(AND(AX62=100%,$N$2=AX$3),100%,IF(AX$3&lt;=$N$2,0,IF($N63&lt;=AX$3,100%,0)))))</f>
        <v>1</v>
      </c>
      <c r="AY63" s="69">
        <f t="shared" ref="AY63" si="329">IF($N63=0,0,IF(AX63=100%,100%,IF(AND(AY62=100%,$N$2=AY$3),100%,IF(AY$3&lt;=$N$2,0,IF($N63&lt;=AY$3,100%,0)))))</f>
        <v>1</v>
      </c>
      <c r="AZ63" s="69">
        <f t="shared" ref="AZ63" si="330">IF($N63=0,0,IF(AY63=100%,100%,IF(AND(AZ62=100%,$N$2=AZ$3),100%,IF(AZ$3&lt;=$N$2,0,IF($N63&lt;=AZ$3,100%,0)))))</f>
        <v>1</v>
      </c>
      <c r="BA63" s="69">
        <f t="shared" ref="BA63" si="331">IF($N63=0,0,IF(AZ63=100%,100%,IF(AND(BA62=100%,$N$2=BA$3),100%,IF(BA$3&lt;=$N$2,0,IF($N63&lt;=BA$3,100%,0)))))</f>
        <v>1</v>
      </c>
      <c r="BB63" s="69">
        <f t="shared" ref="BB63" si="332">IF($N63=0,0,IF(BA63=100%,100%,IF(AND(BB62=100%,$N$2=BB$3),100%,IF(BB$3&lt;=$N$2,0,IF($N63&lt;=BB$3,100%,0)))))</f>
        <v>1</v>
      </c>
      <c r="BC63" s="69">
        <f t="shared" ref="BC63" si="333">IF($N63=0,0,IF(BB63=100%,100%,IF(AND(BC62=100%,$N$2=BC$3),100%,IF(BC$3&lt;=$N$2,0,IF($N63&lt;=BC$3,100%,0)))))</f>
        <v>1</v>
      </c>
      <c r="BD63" s="69">
        <f t="shared" ref="BD63" si="334">IF($N63=0,0,IF(BC63=100%,100%,IF(AND(BD62=100%,$N$2=BD$3),100%,IF(BD$3&lt;=$N$2,0,IF($N63&lt;=BD$3,100%,0)))))</f>
        <v>1</v>
      </c>
      <c r="BE63" s="69">
        <f t="shared" ref="BE63" si="335">IF($N63=0,0,IF(BD63=100%,100%,IF(AND(BE62=100%,$N$2=BE$3),100%,IF(BE$3&lt;=$N$2,0,IF($N63&lt;=BE$3,100%,0)))))</f>
        <v>1</v>
      </c>
      <c r="BF63" s="69">
        <f t="shared" ref="BF63" si="336">IF($N63=0,0,IF(BE63=100%,100%,IF(AND(BF62=100%,$N$2=BF$3),100%,IF(BF$3&lt;=$N$2,0,IF($N63&lt;=BF$3,100%,0)))))</f>
        <v>1</v>
      </c>
      <c r="BG63" s="69">
        <f t="shared" ref="BG63" si="337">IF($N63=0,0,IF(BF63=100%,100%,IF(AND(BG62=100%,$N$2=BG$3),100%,IF(BG$3&lt;=$N$2,0,IF($N63&lt;=BG$3,100%,0)))))</f>
        <v>1</v>
      </c>
      <c r="BH63" s="69">
        <f t="shared" ref="BH63" si="338">IF($N63=0,0,IF(BG63=100%,100%,IF(AND(BH62=100%,$N$2=BH$3),100%,IF(BH$3&lt;=$N$2,0,IF($N63&lt;=BH$3,100%,0)))))</f>
        <v>1</v>
      </c>
      <c r="BI63" s="69">
        <f t="shared" ref="BI63" si="339">IF($N63=0,0,IF(BH63=100%,100%,IF(AND(BI62=100%,$N$2=BI$3),100%,IF(BI$3&lt;=$N$2,0,IF($N63&lt;=BI$3,100%,0)))))</f>
        <v>1</v>
      </c>
      <c r="BJ63" s="69">
        <f t="shared" ref="BJ63" si="340">IF($N63=0,0,IF(BI63=100%,100%,IF(AND(BJ62=100%,$N$2=BJ$3),100%,IF(BJ$3&lt;=$N$2,0,IF($N63&lt;=BJ$3,100%,0)))))</f>
        <v>1</v>
      </c>
      <c r="BK63" s="69">
        <f t="shared" ref="BK63" si="341">IF($N63=0,0,IF(BJ63=100%,100%,IF(AND(BK62=100%,$N$2=BK$3),100%,IF(BK$3&lt;=$N$2,0,IF($N63&lt;=BK$3,100%,0)))))</f>
        <v>1</v>
      </c>
      <c r="BL63" s="69">
        <f t="shared" ref="BL63" si="342">IF($N63=0,0,IF(BK63=100%,100%,IF(AND(BL62=100%,$N$2=BL$3),100%,IF(BL$3&lt;=$N$2,0,IF($N63&lt;=BL$3,100%,0)))))</f>
        <v>1</v>
      </c>
    </row>
    <row r="64" spans="1:64" s="5" customFormat="1" outlineLevel="3" x14ac:dyDescent="0.3">
      <c r="A64" s="156"/>
      <c r="B64" s="167"/>
      <c r="C64" s="182"/>
      <c r="D64" s="197"/>
      <c r="E64" s="240"/>
      <c r="F64" s="216"/>
      <c r="G64" s="217" t="s">
        <v>6</v>
      </c>
      <c r="H64" s="218"/>
      <c r="I64" s="218"/>
      <c r="J64" s="218"/>
      <c r="K64" s="218"/>
      <c r="L64" s="218">
        <v>0.6</v>
      </c>
      <c r="M64" s="221"/>
      <c r="O64" s="2"/>
      <c r="P64" s="223" t="s">
        <v>80</v>
      </c>
      <c r="Q64" s="224"/>
      <c r="R64" s="224"/>
      <c r="S64" s="224"/>
      <c r="T64" s="224"/>
      <c r="U64" s="224"/>
      <c r="V64" s="224"/>
      <c r="W64" s="224"/>
      <c r="X64" s="224"/>
      <c r="Y64" s="224"/>
      <c r="Z64" s="224"/>
      <c r="AA64" s="224"/>
      <c r="AB64" s="224"/>
      <c r="AC64" s="224"/>
      <c r="AD64" s="224"/>
      <c r="AE64" s="224"/>
      <c r="AF64" s="224"/>
      <c r="AG64" s="224"/>
      <c r="AH64" s="224"/>
      <c r="AI64" s="224"/>
      <c r="AJ64" s="224">
        <v>0.2</v>
      </c>
      <c r="AK64" s="224">
        <v>0.4</v>
      </c>
      <c r="AL64" s="224">
        <v>0.6</v>
      </c>
      <c r="AM64" s="224">
        <v>0.8</v>
      </c>
      <c r="AN64" s="224">
        <v>1</v>
      </c>
      <c r="AO64" s="224">
        <v>1</v>
      </c>
      <c r="AP64" s="224">
        <v>1</v>
      </c>
      <c r="AQ64" s="224">
        <v>1</v>
      </c>
      <c r="AR64" s="224">
        <v>1</v>
      </c>
      <c r="AS64" s="224">
        <v>1</v>
      </c>
      <c r="AT64" s="224">
        <v>1</v>
      </c>
      <c r="AU64" s="224">
        <v>1</v>
      </c>
      <c r="AV64" s="224">
        <v>1</v>
      </c>
      <c r="AW64" s="224">
        <v>1</v>
      </c>
      <c r="AX64" s="224">
        <v>1</v>
      </c>
      <c r="AY64" s="224">
        <v>1</v>
      </c>
      <c r="AZ64" s="224">
        <v>1</v>
      </c>
      <c r="BA64" s="224">
        <v>1</v>
      </c>
      <c r="BB64" s="224">
        <v>1</v>
      </c>
      <c r="BC64" s="224">
        <v>1</v>
      </c>
      <c r="BD64" s="224">
        <v>1</v>
      </c>
      <c r="BE64" s="224">
        <v>1</v>
      </c>
      <c r="BF64" s="224">
        <v>1</v>
      </c>
      <c r="BG64" s="224">
        <v>1</v>
      </c>
      <c r="BH64" s="224">
        <v>1</v>
      </c>
      <c r="BI64" s="224">
        <v>1</v>
      </c>
      <c r="BJ64" s="224">
        <v>1</v>
      </c>
      <c r="BK64" s="224">
        <v>1</v>
      </c>
      <c r="BL64" s="224">
        <v>1</v>
      </c>
    </row>
    <row r="65" spans="1:64" s="5" customFormat="1" outlineLevel="3" x14ac:dyDescent="0.3">
      <c r="A65" s="156"/>
      <c r="B65" s="167"/>
      <c r="C65" s="182"/>
      <c r="D65" s="197"/>
      <c r="E65" s="240"/>
      <c r="F65" s="18"/>
      <c r="G65" s="76"/>
      <c r="H65" s="9"/>
      <c r="I65" s="9"/>
      <c r="J65" s="9"/>
      <c r="K65" s="9"/>
      <c r="L65" s="9"/>
      <c r="M65" s="2"/>
      <c r="N65" s="316" t="s">
        <v>388</v>
      </c>
      <c r="O65" s="10"/>
      <c r="P65" s="43" t="s">
        <v>81</v>
      </c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69"/>
      <c r="BK65" s="69"/>
      <c r="BL65" s="69"/>
    </row>
    <row r="66" spans="1:64" s="5" customFormat="1" outlineLevel="3" x14ac:dyDescent="0.3">
      <c r="A66" s="156"/>
      <c r="B66" s="167"/>
      <c r="C66" s="182"/>
      <c r="D66" s="197"/>
      <c r="E66" s="246"/>
      <c r="F66" s="75"/>
      <c r="G66" s="76"/>
      <c r="H66" s="9"/>
      <c r="I66" s="9"/>
      <c r="J66" s="9"/>
      <c r="K66" s="9"/>
      <c r="L66" s="9"/>
      <c r="M66" s="2"/>
      <c r="N66" s="316" t="s">
        <v>388</v>
      </c>
      <c r="O66" s="10"/>
      <c r="P66" s="43" t="s">
        <v>289</v>
      </c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>
        <v>0.2</v>
      </c>
      <c r="AK66" s="69">
        <v>0.4</v>
      </c>
      <c r="AL66" s="69">
        <v>0.6</v>
      </c>
      <c r="AM66" s="69">
        <v>0.8</v>
      </c>
      <c r="AN66" s="69">
        <v>1</v>
      </c>
      <c r="AO66" s="69">
        <v>1</v>
      </c>
      <c r="AP66" s="69">
        <v>1</v>
      </c>
      <c r="AQ66" s="69">
        <v>1</v>
      </c>
      <c r="AR66" s="69">
        <v>1</v>
      </c>
      <c r="AS66" s="69">
        <v>1</v>
      </c>
      <c r="AT66" s="69">
        <v>1</v>
      </c>
      <c r="AU66" s="69">
        <v>1</v>
      </c>
      <c r="AV66" s="69">
        <v>1</v>
      </c>
      <c r="AW66" s="69">
        <v>1</v>
      </c>
      <c r="AX66" s="69">
        <v>1</v>
      </c>
      <c r="AY66" s="69">
        <v>1</v>
      </c>
      <c r="AZ66" s="69">
        <v>1</v>
      </c>
      <c r="BA66" s="69">
        <v>1</v>
      </c>
      <c r="BB66" s="69">
        <v>1</v>
      </c>
      <c r="BC66" s="69">
        <v>1</v>
      </c>
      <c r="BD66" s="69">
        <v>1</v>
      </c>
      <c r="BE66" s="69">
        <v>1</v>
      </c>
      <c r="BF66" s="69">
        <v>1</v>
      </c>
      <c r="BG66" s="69">
        <v>1</v>
      </c>
      <c r="BH66" s="69">
        <v>1</v>
      </c>
      <c r="BI66" s="69">
        <v>1</v>
      </c>
      <c r="BJ66" s="69">
        <v>1</v>
      </c>
      <c r="BK66" s="69">
        <v>1</v>
      </c>
      <c r="BL66" s="69">
        <v>1</v>
      </c>
    </row>
    <row r="67" spans="1:64" s="5" customFormat="1" outlineLevel="3" x14ac:dyDescent="0.3">
      <c r="A67" s="156"/>
      <c r="B67" s="167"/>
      <c r="C67" s="182"/>
      <c r="D67" s="214"/>
      <c r="E67" s="240"/>
      <c r="F67" s="216"/>
      <c r="G67" s="217" t="s">
        <v>7</v>
      </c>
      <c r="H67" s="218"/>
      <c r="I67" s="218"/>
      <c r="J67" s="218"/>
      <c r="K67" s="218"/>
      <c r="L67" s="218">
        <v>0.2</v>
      </c>
      <c r="M67" s="221"/>
      <c r="N67" s="317"/>
      <c r="O67" s="2"/>
      <c r="P67" s="223" t="s">
        <v>80</v>
      </c>
      <c r="Q67" s="224"/>
      <c r="R67" s="224"/>
      <c r="S67" s="224"/>
      <c r="T67" s="224"/>
      <c r="U67" s="224"/>
      <c r="V67" s="224"/>
      <c r="W67" s="224"/>
      <c r="X67" s="224"/>
      <c r="Y67" s="224"/>
      <c r="Z67" s="224"/>
      <c r="AA67" s="224"/>
      <c r="AB67" s="224"/>
      <c r="AC67" s="224"/>
      <c r="AD67" s="224"/>
      <c r="AE67" s="224"/>
      <c r="AF67" s="224"/>
      <c r="AG67" s="224"/>
      <c r="AH67" s="224"/>
      <c r="AI67" s="224"/>
      <c r="AJ67" s="224"/>
      <c r="AK67" s="224"/>
      <c r="AL67" s="224"/>
      <c r="AM67" s="224">
        <v>0.5</v>
      </c>
      <c r="AN67" s="224">
        <v>1</v>
      </c>
      <c r="AO67" s="224">
        <v>1</v>
      </c>
      <c r="AP67" s="224">
        <v>1</v>
      </c>
      <c r="AQ67" s="224">
        <v>1</v>
      </c>
      <c r="AR67" s="224">
        <v>1</v>
      </c>
      <c r="AS67" s="224">
        <v>1</v>
      </c>
      <c r="AT67" s="224">
        <v>1</v>
      </c>
      <c r="AU67" s="224">
        <v>1</v>
      </c>
      <c r="AV67" s="224">
        <v>1</v>
      </c>
      <c r="AW67" s="224">
        <v>1</v>
      </c>
      <c r="AX67" s="224">
        <v>1</v>
      </c>
      <c r="AY67" s="224">
        <v>1</v>
      </c>
      <c r="AZ67" s="224">
        <v>1</v>
      </c>
      <c r="BA67" s="224">
        <v>1</v>
      </c>
      <c r="BB67" s="224">
        <v>1</v>
      </c>
      <c r="BC67" s="224">
        <v>1</v>
      </c>
      <c r="BD67" s="224">
        <v>1</v>
      </c>
      <c r="BE67" s="224">
        <v>1</v>
      </c>
      <c r="BF67" s="224">
        <v>1</v>
      </c>
      <c r="BG67" s="224">
        <v>1</v>
      </c>
      <c r="BH67" s="224">
        <v>1</v>
      </c>
      <c r="BI67" s="224">
        <v>1</v>
      </c>
      <c r="BJ67" s="224">
        <v>1</v>
      </c>
      <c r="BK67" s="224">
        <v>1</v>
      </c>
      <c r="BL67" s="224">
        <v>1</v>
      </c>
    </row>
    <row r="68" spans="1:64" s="5" customFormat="1" outlineLevel="3" x14ac:dyDescent="0.3">
      <c r="A68" s="156"/>
      <c r="B68" s="167"/>
      <c r="C68" s="182"/>
      <c r="D68" s="197"/>
      <c r="E68" s="240"/>
      <c r="F68" s="18"/>
      <c r="G68" s="76"/>
      <c r="H68" s="9"/>
      <c r="I68" s="9"/>
      <c r="J68" s="9"/>
      <c r="K68" s="9"/>
      <c r="L68" s="9"/>
      <c r="M68" s="2"/>
      <c r="N68" s="316" t="s">
        <v>388</v>
      </c>
      <c r="O68" s="10"/>
      <c r="P68" s="43" t="s">
        <v>81</v>
      </c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69"/>
      <c r="BK68" s="69"/>
      <c r="BL68" s="69"/>
    </row>
    <row r="69" spans="1:64" s="5" customFormat="1" outlineLevel="3" x14ac:dyDescent="0.3">
      <c r="A69" s="156"/>
      <c r="B69" s="167"/>
      <c r="C69" s="182"/>
      <c r="D69" s="197"/>
      <c r="E69" s="246"/>
      <c r="F69" s="75"/>
      <c r="G69" s="76"/>
      <c r="H69" s="9"/>
      <c r="I69" s="9"/>
      <c r="J69" s="9"/>
      <c r="K69" s="9"/>
      <c r="L69" s="9"/>
      <c r="M69" s="2"/>
      <c r="N69" s="316" t="s">
        <v>388</v>
      </c>
      <c r="O69" s="10"/>
      <c r="P69" s="43" t="s">
        <v>289</v>
      </c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>
        <v>0.5</v>
      </c>
      <c r="AN69" s="69">
        <v>1</v>
      </c>
      <c r="AO69" s="69">
        <v>1</v>
      </c>
      <c r="AP69" s="69">
        <v>1</v>
      </c>
      <c r="AQ69" s="69">
        <v>1</v>
      </c>
      <c r="AR69" s="69">
        <v>1</v>
      </c>
      <c r="AS69" s="69">
        <v>1</v>
      </c>
      <c r="AT69" s="69">
        <v>1</v>
      </c>
      <c r="AU69" s="69">
        <v>1</v>
      </c>
      <c r="AV69" s="69">
        <v>1</v>
      </c>
      <c r="AW69" s="69">
        <v>1</v>
      </c>
      <c r="AX69" s="69">
        <v>1</v>
      </c>
      <c r="AY69" s="69">
        <v>1</v>
      </c>
      <c r="AZ69" s="69">
        <v>1</v>
      </c>
      <c r="BA69" s="69">
        <v>1</v>
      </c>
      <c r="BB69" s="69">
        <v>1</v>
      </c>
      <c r="BC69" s="69">
        <v>1</v>
      </c>
      <c r="BD69" s="69">
        <v>1</v>
      </c>
      <c r="BE69" s="69">
        <v>1</v>
      </c>
      <c r="BF69" s="69">
        <v>1</v>
      </c>
      <c r="BG69" s="69">
        <v>1</v>
      </c>
      <c r="BH69" s="69">
        <v>1</v>
      </c>
      <c r="BI69" s="69">
        <v>1</v>
      </c>
      <c r="BJ69" s="69">
        <v>1</v>
      </c>
      <c r="BK69" s="69">
        <v>1</v>
      </c>
      <c r="BL69" s="69">
        <v>1</v>
      </c>
    </row>
    <row r="70" spans="1:64" s="5" customFormat="1" x14ac:dyDescent="0.25">
      <c r="A70" s="156"/>
      <c r="B70" s="167"/>
      <c r="C70" s="182"/>
      <c r="D70" s="185"/>
      <c r="E70" s="192"/>
      <c r="F70" s="183" t="s">
        <v>38</v>
      </c>
      <c r="G70" s="230" t="s">
        <v>297</v>
      </c>
      <c r="H70" s="184"/>
      <c r="I70" s="184"/>
      <c r="J70" s="184">
        <f>M70/$M$27</f>
        <v>0.1</v>
      </c>
      <c r="K70" s="184"/>
      <c r="L70" s="231"/>
      <c r="M70" s="186">
        <f>$M$27*10%</f>
        <v>25000000</v>
      </c>
      <c r="O70" s="2"/>
      <c r="P70" s="232" t="s">
        <v>80</v>
      </c>
      <c r="Q70" s="181">
        <f>Q73*$K$73+Q85*$K$85+Q97*$K$97+Q109*$K$109</f>
        <v>0</v>
      </c>
      <c r="R70" s="181">
        <f t="shared" ref="R70:BL72" si="343">R73*$K$73+R85*$K$85+R97*$K$97+R109*$K$109</f>
        <v>0</v>
      </c>
      <c r="S70" s="181">
        <f t="shared" si="343"/>
        <v>4.0000000000000008E-2</v>
      </c>
      <c r="T70" s="181">
        <f t="shared" si="343"/>
        <v>4.0000000000000008E-2</v>
      </c>
      <c r="U70" s="181">
        <f t="shared" si="343"/>
        <v>4.0000000000000008E-2</v>
      </c>
      <c r="V70" s="181">
        <f t="shared" si="343"/>
        <v>4.0000000000000008E-2</v>
      </c>
      <c r="W70" s="181">
        <f t="shared" si="343"/>
        <v>0.1</v>
      </c>
      <c r="X70" s="181">
        <f t="shared" si="343"/>
        <v>0.1</v>
      </c>
      <c r="Y70" s="181">
        <f t="shared" si="343"/>
        <v>0.1</v>
      </c>
      <c r="Z70" s="181">
        <f t="shared" si="343"/>
        <v>0.32000000000000006</v>
      </c>
      <c r="AA70" s="181">
        <f t="shared" si="343"/>
        <v>0.32000000000000006</v>
      </c>
      <c r="AB70" s="181">
        <f t="shared" si="343"/>
        <v>0.5</v>
      </c>
      <c r="AC70" s="181">
        <f t="shared" si="343"/>
        <v>0.5</v>
      </c>
      <c r="AD70" s="181">
        <f t="shared" si="343"/>
        <v>0.5</v>
      </c>
      <c r="AE70" s="181">
        <f t="shared" si="343"/>
        <v>0.62000000000000011</v>
      </c>
      <c r="AF70" s="181">
        <f t="shared" si="343"/>
        <v>0.62000000000000011</v>
      </c>
      <c r="AG70" s="181">
        <f t="shared" si="343"/>
        <v>0.72000000000000008</v>
      </c>
      <c r="AH70" s="181">
        <f t="shared" si="343"/>
        <v>0.72000000000000008</v>
      </c>
      <c r="AI70" s="181">
        <f t="shared" si="343"/>
        <v>0.72000000000000008</v>
      </c>
      <c r="AJ70" s="181">
        <f t="shared" si="343"/>
        <v>0.72000000000000008</v>
      </c>
      <c r="AK70" s="181">
        <f t="shared" si="343"/>
        <v>0.9</v>
      </c>
      <c r="AL70" s="181">
        <f t="shared" si="343"/>
        <v>0.94</v>
      </c>
      <c r="AM70" s="181">
        <f t="shared" si="343"/>
        <v>0.94</v>
      </c>
      <c r="AN70" s="181">
        <f t="shared" si="343"/>
        <v>0.94</v>
      </c>
      <c r="AO70" s="181">
        <f t="shared" si="343"/>
        <v>0.94</v>
      </c>
      <c r="AP70" s="181">
        <f t="shared" si="343"/>
        <v>0.94</v>
      </c>
      <c r="AQ70" s="181">
        <f t="shared" si="343"/>
        <v>0.94</v>
      </c>
      <c r="AR70" s="181">
        <f t="shared" si="343"/>
        <v>0.94</v>
      </c>
      <c r="AS70" s="181">
        <f t="shared" si="343"/>
        <v>0.94</v>
      </c>
      <c r="AT70" s="181">
        <f t="shared" si="343"/>
        <v>0.94</v>
      </c>
      <c r="AU70" s="181">
        <f t="shared" si="343"/>
        <v>0.94</v>
      </c>
      <c r="AV70" s="181">
        <f t="shared" si="343"/>
        <v>0.94</v>
      </c>
      <c r="AW70" s="181">
        <f t="shared" si="343"/>
        <v>0.94</v>
      </c>
      <c r="AX70" s="181">
        <f t="shared" si="343"/>
        <v>0.94</v>
      </c>
      <c r="AY70" s="181">
        <f t="shared" si="343"/>
        <v>1</v>
      </c>
      <c r="AZ70" s="181">
        <f t="shared" si="343"/>
        <v>1</v>
      </c>
      <c r="BA70" s="181">
        <f t="shared" si="343"/>
        <v>1</v>
      </c>
      <c r="BB70" s="181">
        <f t="shared" si="343"/>
        <v>1</v>
      </c>
      <c r="BC70" s="181">
        <f t="shared" si="343"/>
        <v>1</v>
      </c>
      <c r="BD70" s="181">
        <f t="shared" si="343"/>
        <v>1</v>
      </c>
      <c r="BE70" s="181">
        <f t="shared" si="343"/>
        <v>1</v>
      </c>
      <c r="BF70" s="181">
        <f t="shared" si="343"/>
        <v>1</v>
      </c>
      <c r="BG70" s="181">
        <f t="shared" si="343"/>
        <v>1</v>
      </c>
      <c r="BH70" s="181">
        <f t="shared" si="343"/>
        <v>1</v>
      </c>
      <c r="BI70" s="181">
        <f t="shared" si="343"/>
        <v>1</v>
      </c>
      <c r="BJ70" s="181">
        <f t="shared" si="343"/>
        <v>1</v>
      </c>
      <c r="BK70" s="181">
        <f t="shared" si="343"/>
        <v>1</v>
      </c>
      <c r="BL70" s="181">
        <f t="shared" si="343"/>
        <v>1</v>
      </c>
    </row>
    <row r="71" spans="1:64" s="5" customFormat="1" x14ac:dyDescent="0.3">
      <c r="A71" s="156"/>
      <c r="B71" s="167"/>
      <c r="C71" s="182"/>
      <c r="D71" s="197"/>
      <c r="E71" s="240"/>
      <c r="F71" s="18"/>
      <c r="G71" s="58"/>
      <c r="H71" s="9"/>
      <c r="I71" s="9"/>
      <c r="J71" s="9"/>
      <c r="K71" s="9"/>
      <c r="L71" s="9"/>
      <c r="M71" s="2"/>
      <c r="O71" s="10"/>
      <c r="P71" s="43" t="s">
        <v>81</v>
      </c>
      <c r="Q71" s="69">
        <f t="shared" ref="Q71:AF72" si="344">Q74*$K$73+Q86*$K$85+Q98*$K$97+Q110*$K$109</f>
        <v>0</v>
      </c>
      <c r="R71" s="69">
        <f t="shared" si="344"/>
        <v>0</v>
      </c>
      <c r="S71" s="69">
        <f t="shared" si="344"/>
        <v>0</v>
      </c>
      <c r="T71" s="69">
        <f t="shared" si="344"/>
        <v>0</v>
      </c>
      <c r="U71" s="69">
        <f t="shared" si="344"/>
        <v>0</v>
      </c>
      <c r="V71" s="69">
        <f t="shared" si="344"/>
        <v>0</v>
      </c>
      <c r="W71" s="69">
        <f t="shared" si="344"/>
        <v>0</v>
      </c>
      <c r="X71" s="69">
        <f t="shared" si="344"/>
        <v>0</v>
      </c>
      <c r="Y71" s="69">
        <f t="shared" si="344"/>
        <v>0</v>
      </c>
      <c r="Z71" s="69">
        <f t="shared" si="344"/>
        <v>0</v>
      </c>
      <c r="AA71" s="69">
        <f t="shared" si="344"/>
        <v>0</v>
      </c>
      <c r="AB71" s="69">
        <f t="shared" si="344"/>
        <v>0</v>
      </c>
      <c r="AC71" s="69">
        <f t="shared" si="344"/>
        <v>0</v>
      </c>
      <c r="AD71" s="69">
        <f t="shared" si="344"/>
        <v>0</v>
      </c>
      <c r="AE71" s="69">
        <f t="shared" si="344"/>
        <v>0</v>
      </c>
      <c r="AF71" s="69">
        <f t="shared" si="344"/>
        <v>0</v>
      </c>
      <c r="AG71" s="69">
        <f t="shared" si="343"/>
        <v>0</v>
      </c>
      <c r="AH71" s="69">
        <f t="shared" si="343"/>
        <v>0</v>
      </c>
      <c r="AI71" s="69">
        <f t="shared" si="343"/>
        <v>0</v>
      </c>
      <c r="AJ71" s="69">
        <f t="shared" si="343"/>
        <v>0</v>
      </c>
      <c r="AK71" s="69">
        <f t="shared" si="343"/>
        <v>0</v>
      </c>
      <c r="AL71" s="69">
        <f t="shared" si="343"/>
        <v>0</v>
      </c>
      <c r="AM71" s="69">
        <f t="shared" si="343"/>
        <v>0</v>
      </c>
      <c r="AN71" s="69">
        <f t="shared" si="343"/>
        <v>0</v>
      </c>
      <c r="AO71" s="69">
        <f t="shared" si="343"/>
        <v>0</v>
      </c>
      <c r="AP71" s="69">
        <f t="shared" si="343"/>
        <v>0</v>
      </c>
      <c r="AQ71" s="69">
        <f t="shared" si="343"/>
        <v>0</v>
      </c>
      <c r="AR71" s="69">
        <f t="shared" si="343"/>
        <v>0</v>
      </c>
      <c r="AS71" s="69">
        <f t="shared" si="343"/>
        <v>0</v>
      </c>
      <c r="AT71" s="69">
        <f t="shared" si="343"/>
        <v>0</v>
      </c>
      <c r="AU71" s="69">
        <f t="shared" si="343"/>
        <v>0</v>
      </c>
      <c r="AV71" s="69">
        <f t="shared" si="343"/>
        <v>0</v>
      </c>
      <c r="AW71" s="69">
        <f t="shared" si="343"/>
        <v>0</v>
      </c>
      <c r="AX71" s="69">
        <f t="shared" si="343"/>
        <v>0</v>
      </c>
      <c r="AY71" s="69">
        <f t="shared" si="343"/>
        <v>0</v>
      </c>
      <c r="AZ71" s="69">
        <f t="shared" si="343"/>
        <v>0</v>
      </c>
      <c r="BA71" s="69">
        <f t="shared" si="343"/>
        <v>0</v>
      </c>
      <c r="BB71" s="69">
        <f t="shared" si="343"/>
        <v>0</v>
      </c>
      <c r="BC71" s="69">
        <f t="shared" si="343"/>
        <v>0</v>
      </c>
      <c r="BD71" s="69">
        <f t="shared" si="343"/>
        <v>0</v>
      </c>
      <c r="BE71" s="69">
        <f t="shared" si="343"/>
        <v>0</v>
      </c>
      <c r="BF71" s="69">
        <f t="shared" si="343"/>
        <v>0</v>
      </c>
      <c r="BG71" s="69">
        <f t="shared" si="343"/>
        <v>0</v>
      </c>
      <c r="BH71" s="69">
        <f t="shared" si="343"/>
        <v>0</v>
      </c>
      <c r="BI71" s="69">
        <f t="shared" si="343"/>
        <v>0</v>
      </c>
      <c r="BJ71" s="69">
        <f t="shared" si="343"/>
        <v>0</v>
      </c>
      <c r="BK71" s="69">
        <f t="shared" si="343"/>
        <v>0</v>
      </c>
      <c r="BL71" s="69">
        <f t="shared" si="343"/>
        <v>0</v>
      </c>
    </row>
    <row r="72" spans="1:64" s="5" customFormat="1" x14ac:dyDescent="0.3">
      <c r="A72" s="156"/>
      <c r="B72" s="167"/>
      <c r="C72" s="182"/>
      <c r="D72" s="197"/>
      <c r="E72" s="240"/>
      <c r="F72" s="121"/>
      <c r="G72" s="58"/>
      <c r="H72" s="9"/>
      <c r="I72" s="9"/>
      <c r="J72" s="9"/>
      <c r="K72" s="9"/>
      <c r="L72" s="9"/>
      <c r="M72" s="2"/>
      <c r="O72" s="10"/>
      <c r="P72" s="43" t="s">
        <v>289</v>
      </c>
      <c r="Q72" s="69">
        <f t="shared" si="344"/>
        <v>0</v>
      </c>
      <c r="R72" s="69">
        <f t="shared" si="343"/>
        <v>0</v>
      </c>
      <c r="S72" s="69">
        <f t="shared" si="343"/>
        <v>4.0000000000000008E-2</v>
      </c>
      <c r="T72" s="69">
        <f t="shared" si="343"/>
        <v>4.0000000000000008E-2</v>
      </c>
      <c r="U72" s="69">
        <f t="shared" si="343"/>
        <v>4.0000000000000008E-2</v>
      </c>
      <c r="V72" s="69">
        <f t="shared" si="343"/>
        <v>4.0000000000000008E-2</v>
      </c>
      <c r="W72" s="69">
        <f t="shared" si="343"/>
        <v>0.1</v>
      </c>
      <c r="X72" s="69">
        <f t="shared" si="343"/>
        <v>0.1</v>
      </c>
      <c r="Y72" s="69">
        <f t="shared" si="343"/>
        <v>0.1</v>
      </c>
      <c r="Z72" s="69">
        <f t="shared" si="343"/>
        <v>0.32000000000000006</v>
      </c>
      <c r="AA72" s="69">
        <f t="shared" si="343"/>
        <v>0.32000000000000006</v>
      </c>
      <c r="AB72" s="69">
        <f t="shared" si="343"/>
        <v>0.5</v>
      </c>
      <c r="AC72" s="69">
        <f t="shared" si="343"/>
        <v>0.5</v>
      </c>
      <c r="AD72" s="69">
        <f t="shared" si="343"/>
        <v>0.5</v>
      </c>
      <c r="AE72" s="69">
        <f t="shared" si="343"/>
        <v>0.62000000000000011</v>
      </c>
      <c r="AF72" s="69">
        <f t="shared" si="343"/>
        <v>0.62000000000000011</v>
      </c>
      <c r="AG72" s="69">
        <f t="shared" si="343"/>
        <v>0.72000000000000008</v>
      </c>
      <c r="AH72" s="69">
        <f t="shared" si="343"/>
        <v>0.72000000000000008</v>
      </c>
      <c r="AI72" s="69">
        <f t="shared" si="343"/>
        <v>0.72000000000000008</v>
      </c>
      <c r="AJ72" s="69">
        <f t="shared" si="343"/>
        <v>0.72000000000000008</v>
      </c>
      <c r="AK72" s="69">
        <f t="shared" si="343"/>
        <v>0.9</v>
      </c>
      <c r="AL72" s="69">
        <f t="shared" si="343"/>
        <v>0.94</v>
      </c>
      <c r="AM72" s="69">
        <f t="shared" si="343"/>
        <v>0.94</v>
      </c>
      <c r="AN72" s="69">
        <f t="shared" si="343"/>
        <v>0.94</v>
      </c>
      <c r="AO72" s="69">
        <f t="shared" si="343"/>
        <v>0.94</v>
      </c>
      <c r="AP72" s="69">
        <f t="shared" si="343"/>
        <v>0.94</v>
      </c>
      <c r="AQ72" s="69">
        <f t="shared" si="343"/>
        <v>0.94</v>
      </c>
      <c r="AR72" s="69">
        <f t="shared" si="343"/>
        <v>0.94</v>
      </c>
      <c r="AS72" s="69">
        <f t="shared" si="343"/>
        <v>0.94</v>
      </c>
      <c r="AT72" s="69">
        <f t="shared" si="343"/>
        <v>0.94</v>
      </c>
      <c r="AU72" s="69">
        <f t="shared" si="343"/>
        <v>0.94</v>
      </c>
      <c r="AV72" s="69">
        <f t="shared" si="343"/>
        <v>0.94</v>
      </c>
      <c r="AW72" s="69">
        <f t="shared" si="343"/>
        <v>0.94</v>
      </c>
      <c r="AX72" s="69">
        <f t="shared" si="343"/>
        <v>0.94</v>
      </c>
      <c r="AY72" s="69">
        <f t="shared" si="343"/>
        <v>1</v>
      </c>
      <c r="AZ72" s="69">
        <f t="shared" si="343"/>
        <v>1</v>
      </c>
      <c r="BA72" s="69">
        <f t="shared" si="343"/>
        <v>1</v>
      </c>
      <c r="BB72" s="69">
        <f t="shared" si="343"/>
        <v>1</v>
      </c>
      <c r="BC72" s="69">
        <f t="shared" si="343"/>
        <v>1</v>
      </c>
      <c r="BD72" s="69">
        <f t="shared" si="343"/>
        <v>1</v>
      </c>
      <c r="BE72" s="69">
        <f t="shared" si="343"/>
        <v>1</v>
      </c>
      <c r="BF72" s="69">
        <f t="shared" si="343"/>
        <v>1</v>
      </c>
      <c r="BG72" s="69">
        <f t="shared" si="343"/>
        <v>1</v>
      </c>
      <c r="BH72" s="69">
        <f t="shared" si="343"/>
        <v>1</v>
      </c>
      <c r="BI72" s="69">
        <f t="shared" si="343"/>
        <v>1</v>
      </c>
      <c r="BJ72" s="69">
        <f t="shared" si="343"/>
        <v>1</v>
      </c>
      <c r="BK72" s="69">
        <f t="shared" si="343"/>
        <v>1</v>
      </c>
      <c r="BL72" s="69">
        <f t="shared" si="343"/>
        <v>1</v>
      </c>
    </row>
    <row r="73" spans="1:64" s="12" customFormat="1" outlineLevel="2" x14ac:dyDescent="0.3">
      <c r="A73" s="158"/>
      <c r="B73" s="169"/>
      <c r="C73" s="193"/>
      <c r="D73" s="203"/>
      <c r="E73" s="247"/>
      <c r="F73" s="198"/>
      <c r="G73" s="199" t="s">
        <v>13</v>
      </c>
      <c r="H73" s="200"/>
      <c r="I73" s="200"/>
      <c r="J73" s="200"/>
      <c r="K73" s="200">
        <v>0.3</v>
      </c>
      <c r="L73" s="202"/>
      <c r="M73" s="82"/>
      <c r="O73" s="2"/>
      <c r="P73" s="207" t="s">
        <v>80</v>
      </c>
      <c r="Q73" s="208">
        <f>Q76*$L$76+Q79*$L$79+Q82*$L$82</f>
        <v>0</v>
      </c>
      <c r="R73" s="208">
        <f t="shared" ref="R73:BL75" si="345">R76*$L$76+R79*$L$79+R82*$L$82</f>
        <v>0</v>
      </c>
      <c r="S73" s="208">
        <f t="shared" si="345"/>
        <v>0</v>
      </c>
      <c r="T73" s="208">
        <f t="shared" si="345"/>
        <v>0</v>
      </c>
      <c r="U73" s="208">
        <f t="shared" si="345"/>
        <v>0</v>
      </c>
      <c r="V73" s="208">
        <f t="shared" si="345"/>
        <v>0</v>
      </c>
      <c r="W73" s="208">
        <f t="shared" si="345"/>
        <v>0.2</v>
      </c>
      <c r="X73" s="208">
        <f t="shared" si="345"/>
        <v>0.2</v>
      </c>
      <c r="Y73" s="208">
        <f t="shared" si="345"/>
        <v>0.2</v>
      </c>
      <c r="Z73" s="208">
        <f t="shared" si="345"/>
        <v>0.2</v>
      </c>
      <c r="AA73" s="208">
        <f t="shared" si="345"/>
        <v>0.2</v>
      </c>
      <c r="AB73" s="208">
        <f t="shared" si="345"/>
        <v>0.2</v>
      </c>
      <c r="AC73" s="208">
        <f t="shared" si="345"/>
        <v>0.2</v>
      </c>
      <c r="AD73" s="208">
        <f t="shared" si="345"/>
        <v>0.2</v>
      </c>
      <c r="AE73" s="208">
        <f t="shared" si="345"/>
        <v>0.2</v>
      </c>
      <c r="AF73" s="208">
        <f t="shared" si="345"/>
        <v>0.2</v>
      </c>
      <c r="AG73" s="208">
        <f t="shared" si="345"/>
        <v>0.2</v>
      </c>
      <c r="AH73" s="208">
        <f t="shared" si="345"/>
        <v>0.2</v>
      </c>
      <c r="AI73" s="208">
        <f t="shared" si="345"/>
        <v>0.2</v>
      </c>
      <c r="AJ73" s="208">
        <f t="shared" si="345"/>
        <v>0.2</v>
      </c>
      <c r="AK73" s="208">
        <f t="shared" si="345"/>
        <v>0.8</v>
      </c>
      <c r="AL73" s="208">
        <f t="shared" si="345"/>
        <v>0.8</v>
      </c>
      <c r="AM73" s="208">
        <f t="shared" si="345"/>
        <v>0.8</v>
      </c>
      <c r="AN73" s="208">
        <f t="shared" si="345"/>
        <v>0.8</v>
      </c>
      <c r="AO73" s="208">
        <f t="shared" si="345"/>
        <v>0.8</v>
      </c>
      <c r="AP73" s="208">
        <f t="shared" si="345"/>
        <v>0.8</v>
      </c>
      <c r="AQ73" s="208">
        <f t="shared" si="345"/>
        <v>0.8</v>
      </c>
      <c r="AR73" s="208">
        <f t="shared" si="345"/>
        <v>0.8</v>
      </c>
      <c r="AS73" s="208">
        <f t="shared" si="345"/>
        <v>0.8</v>
      </c>
      <c r="AT73" s="208">
        <f t="shared" si="345"/>
        <v>0.8</v>
      </c>
      <c r="AU73" s="208">
        <f t="shared" si="345"/>
        <v>0.8</v>
      </c>
      <c r="AV73" s="208">
        <f t="shared" si="345"/>
        <v>0.8</v>
      </c>
      <c r="AW73" s="208">
        <f t="shared" si="345"/>
        <v>0.8</v>
      </c>
      <c r="AX73" s="208">
        <f t="shared" si="345"/>
        <v>0.8</v>
      </c>
      <c r="AY73" s="208">
        <f t="shared" si="345"/>
        <v>1</v>
      </c>
      <c r="AZ73" s="208">
        <f t="shared" si="345"/>
        <v>1</v>
      </c>
      <c r="BA73" s="208">
        <f t="shared" si="345"/>
        <v>1</v>
      </c>
      <c r="BB73" s="208">
        <f t="shared" si="345"/>
        <v>1</v>
      </c>
      <c r="BC73" s="208">
        <f t="shared" si="345"/>
        <v>1</v>
      </c>
      <c r="BD73" s="208">
        <f t="shared" si="345"/>
        <v>1</v>
      </c>
      <c r="BE73" s="208">
        <f t="shared" si="345"/>
        <v>1</v>
      </c>
      <c r="BF73" s="208">
        <f t="shared" si="345"/>
        <v>1</v>
      </c>
      <c r="BG73" s="208">
        <f t="shared" si="345"/>
        <v>1</v>
      </c>
      <c r="BH73" s="208">
        <f t="shared" si="345"/>
        <v>1</v>
      </c>
      <c r="BI73" s="208">
        <f t="shared" si="345"/>
        <v>1</v>
      </c>
      <c r="BJ73" s="208">
        <f t="shared" si="345"/>
        <v>1</v>
      </c>
      <c r="BK73" s="208">
        <f t="shared" si="345"/>
        <v>1</v>
      </c>
      <c r="BL73" s="208">
        <f t="shared" si="345"/>
        <v>1</v>
      </c>
    </row>
    <row r="74" spans="1:64" s="5" customFormat="1" outlineLevel="3" x14ac:dyDescent="0.3">
      <c r="A74" s="156"/>
      <c r="B74" s="167"/>
      <c r="C74" s="182"/>
      <c r="D74" s="197"/>
      <c r="E74" s="240"/>
      <c r="F74" s="18"/>
      <c r="G74" s="76"/>
      <c r="H74" s="9"/>
      <c r="I74" s="9"/>
      <c r="J74" s="9"/>
      <c r="K74" s="9"/>
      <c r="L74" s="9"/>
      <c r="M74" s="2"/>
      <c r="O74" s="10"/>
      <c r="P74" s="43" t="s">
        <v>81</v>
      </c>
      <c r="Q74" s="69">
        <f t="shared" ref="Q74:AF75" si="346">Q77*$L$76+Q80*$L$79+Q83*$L$82</f>
        <v>0</v>
      </c>
      <c r="R74" s="69">
        <f t="shared" si="346"/>
        <v>0</v>
      </c>
      <c r="S74" s="69">
        <f t="shared" si="346"/>
        <v>0</v>
      </c>
      <c r="T74" s="69">
        <f t="shared" si="346"/>
        <v>0</v>
      </c>
      <c r="U74" s="69">
        <f t="shared" si="346"/>
        <v>0</v>
      </c>
      <c r="V74" s="69">
        <f t="shared" si="346"/>
        <v>0</v>
      </c>
      <c r="W74" s="69">
        <f t="shared" si="346"/>
        <v>0</v>
      </c>
      <c r="X74" s="69">
        <f t="shared" si="346"/>
        <v>0</v>
      </c>
      <c r="Y74" s="69">
        <f t="shared" si="346"/>
        <v>0</v>
      </c>
      <c r="Z74" s="69">
        <f t="shared" si="346"/>
        <v>0</v>
      </c>
      <c r="AA74" s="69">
        <f t="shared" si="346"/>
        <v>0</v>
      </c>
      <c r="AB74" s="69">
        <f t="shared" si="346"/>
        <v>0</v>
      </c>
      <c r="AC74" s="69">
        <f t="shared" si="346"/>
        <v>0</v>
      </c>
      <c r="AD74" s="69">
        <f t="shared" si="346"/>
        <v>0</v>
      </c>
      <c r="AE74" s="69">
        <f t="shared" si="346"/>
        <v>0</v>
      </c>
      <c r="AF74" s="69">
        <f t="shared" si="346"/>
        <v>0</v>
      </c>
      <c r="AG74" s="69">
        <f t="shared" si="345"/>
        <v>0</v>
      </c>
      <c r="AH74" s="69">
        <f t="shared" si="345"/>
        <v>0</v>
      </c>
      <c r="AI74" s="69">
        <f t="shared" si="345"/>
        <v>0</v>
      </c>
      <c r="AJ74" s="69">
        <f t="shared" si="345"/>
        <v>0</v>
      </c>
      <c r="AK74" s="69">
        <f t="shared" si="345"/>
        <v>0</v>
      </c>
      <c r="AL74" s="69">
        <f t="shared" si="345"/>
        <v>0</v>
      </c>
      <c r="AM74" s="69">
        <f t="shared" si="345"/>
        <v>0</v>
      </c>
      <c r="AN74" s="69">
        <f t="shared" si="345"/>
        <v>0</v>
      </c>
      <c r="AO74" s="69">
        <f t="shared" si="345"/>
        <v>0</v>
      </c>
      <c r="AP74" s="69">
        <f t="shared" si="345"/>
        <v>0</v>
      </c>
      <c r="AQ74" s="69">
        <f t="shared" si="345"/>
        <v>0</v>
      </c>
      <c r="AR74" s="69">
        <f t="shared" si="345"/>
        <v>0</v>
      </c>
      <c r="AS74" s="69">
        <f t="shared" si="345"/>
        <v>0</v>
      </c>
      <c r="AT74" s="69">
        <f t="shared" si="345"/>
        <v>0</v>
      </c>
      <c r="AU74" s="69">
        <f t="shared" si="345"/>
        <v>0</v>
      </c>
      <c r="AV74" s="69">
        <f t="shared" si="345"/>
        <v>0</v>
      </c>
      <c r="AW74" s="69">
        <f t="shared" si="345"/>
        <v>0</v>
      </c>
      <c r="AX74" s="69">
        <f t="shared" si="345"/>
        <v>0</v>
      </c>
      <c r="AY74" s="69">
        <f t="shared" si="345"/>
        <v>0</v>
      </c>
      <c r="AZ74" s="69">
        <f t="shared" si="345"/>
        <v>0</v>
      </c>
      <c r="BA74" s="69">
        <f t="shared" si="345"/>
        <v>0</v>
      </c>
      <c r="BB74" s="69">
        <f t="shared" si="345"/>
        <v>0</v>
      </c>
      <c r="BC74" s="69">
        <f t="shared" si="345"/>
        <v>0</v>
      </c>
      <c r="BD74" s="69">
        <f t="shared" si="345"/>
        <v>0</v>
      </c>
      <c r="BE74" s="69">
        <f t="shared" si="345"/>
        <v>0</v>
      </c>
      <c r="BF74" s="69">
        <f t="shared" si="345"/>
        <v>0</v>
      </c>
      <c r="BG74" s="69">
        <f t="shared" si="345"/>
        <v>0</v>
      </c>
      <c r="BH74" s="69">
        <f t="shared" si="345"/>
        <v>0</v>
      </c>
      <c r="BI74" s="69">
        <f t="shared" si="345"/>
        <v>0</v>
      </c>
      <c r="BJ74" s="69">
        <f t="shared" si="345"/>
        <v>0</v>
      </c>
      <c r="BK74" s="69">
        <f t="shared" si="345"/>
        <v>0</v>
      </c>
      <c r="BL74" s="69">
        <f t="shared" si="345"/>
        <v>0</v>
      </c>
    </row>
    <row r="75" spans="1:64" s="5" customFormat="1" outlineLevel="3" x14ac:dyDescent="0.3">
      <c r="A75" s="156"/>
      <c r="B75" s="167"/>
      <c r="C75" s="182"/>
      <c r="D75" s="197"/>
      <c r="E75" s="246"/>
      <c r="F75" s="75"/>
      <c r="G75" s="76"/>
      <c r="H75" s="9"/>
      <c r="I75" s="9"/>
      <c r="J75" s="9"/>
      <c r="K75" s="9"/>
      <c r="L75" s="9"/>
      <c r="M75" s="2"/>
      <c r="O75" s="10"/>
      <c r="P75" s="43" t="s">
        <v>289</v>
      </c>
      <c r="Q75" s="69">
        <f t="shared" si="346"/>
        <v>0</v>
      </c>
      <c r="R75" s="69">
        <f t="shared" si="345"/>
        <v>0</v>
      </c>
      <c r="S75" s="69">
        <f t="shared" si="345"/>
        <v>0</v>
      </c>
      <c r="T75" s="69">
        <f t="shared" si="345"/>
        <v>0</v>
      </c>
      <c r="U75" s="69">
        <f t="shared" si="345"/>
        <v>0</v>
      </c>
      <c r="V75" s="69">
        <f t="shared" si="345"/>
        <v>0</v>
      </c>
      <c r="W75" s="69">
        <f t="shared" si="345"/>
        <v>0.2</v>
      </c>
      <c r="X75" s="69">
        <f t="shared" si="345"/>
        <v>0.2</v>
      </c>
      <c r="Y75" s="69">
        <f t="shared" si="345"/>
        <v>0.2</v>
      </c>
      <c r="Z75" s="69">
        <f t="shared" si="345"/>
        <v>0.2</v>
      </c>
      <c r="AA75" s="69">
        <f t="shared" si="345"/>
        <v>0.2</v>
      </c>
      <c r="AB75" s="69">
        <f t="shared" si="345"/>
        <v>0.2</v>
      </c>
      <c r="AC75" s="69">
        <f t="shared" si="345"/>
        <v>0.2</v>
      </c>
      <c r="AD75" s="69">
        <f t="shared" si="345"/>
        <v>0.2</v>
      </c>
      <c r="AE75" s="69">
        <f t="shared" si="345"/>
        <v>0.2</v>
      </c>
      <c r="AF75" s="69">
        <f t="shared" si="345"/>
        <v>0.2</v>
      </c>
      <c r="AG75" s="69">
        <f t="shared" si="345"/>
        <v>0.2</v>
      </c>
      <c r="AH75" s="69">
        <f t="shared" si="345"/>
        <v>0.2</v>
      </c>
      <c r="AI75" s="69">
        <f t="shared" si="345"/>
        <v>0.2</v>
      </c>
      <c r="AJ75" s="69">
        <f t="shared" si="345"/>
        <v>0.2</v>
      </c>
      <c r="AK75" s="69">
        <f t="shared" si="345"/>
        <v>0.8</v>
      </c>
      <c r="AL75" s="69">
        <f t="shared" si="345"/>
        <v>0.8</v>
      </c>
      <c r="AM75" s="69">
        <f t="shared" si="345"/>
        <v>0.8</v>
      </c>
      <c r="AN75" s="69">
        <f t="shared" si="345"/>
        <v>0.8</v>
      </c>
      <c r="AO75" s="69">
        <f t="shared" si="345"/>
        <v>0.8</v>
      </c>
      <c r="AP75" s="69">
        <f t="shared" si="345"/>
        <v>0.8</v>
      </c>
      <c r="AQ75" s="69">
        <f t="shared" si="345"/>
        <v>0.8</v>
      </c>
      <c r="AR75" s="69">
        <f t="shared" si="345"/>
        <v>0.8</v>
      </c>
      <c r="AS75" s="69">
        <f t="shared" si="345"/>
        <v>0.8</v>
      </c>
      <c r="AT75" s="69">
        <f t="shared" si="345"/>
        <v>0.8</v>
      </c>
      <c r="AU75" s="69">
        <f t="shared" si="345"/>
        <v>0.8</v>
      </c>
      <c r="AV75" s="69">
        <f t="shared" si="345"/>
        <v>0.8</v>
      </c>
      <c r="AW75" s="69">
        <f t="shared" si="345"/>
        <v>0.8</v>
      </c>
      <c r="AX75" s="69">
        <f t="shared" si="345"/>
        <v>0.8</v>
      </c>
      <c r="AY75" s="69">
        <f t="shared" si="345"/>
        <v>1</v>
      </c>
      <c r="AZ75" s="69">
        <f t="shared" si="345"/>
        <v>1</v>
      </c>
      <c r="BA75" s="69">
        <f t="shared" si="345"/>
        <v>1</v>
      </c>
      <c r="BB75" s="69">
        <f t="shared" si="345"/>
        <v>1</v>
      </c>
      <c r="BC75" s="69">
        <f t="shared" si="345"/>
        <v>1</v>
      </c>
      <c r="BD75" s="69">
        <f t="shared" si="345"/>
        <v>1</v>
      </c>
      <c r="BE75" s="69">
        <f t="shared" si="345"/>
        <v>1</v>
      </c>
      <c r="BF75" s="69">
        <f t="shared" si="345"/>
        <v>1</v>
      </c>
      <c r="BG75" s="69">
        <f t="shared" si="345"/>
        <v>1</v>
      </c>
      <c r="BH75" s="69">
        <f t="shared" si="345"/>
        <v>1</v>
      </c>
      <c r="BI75" s="69">
        <f t="shared" si="345"/>
        <v>1</v>
      </c>
      <c r="BJ75" s="69">
        <f t="shared" si="345"/>
        <v>1</v>
      </c>
      <c r="BK75" s="69">
        <f t="shared" si="345"/>
        <v>1</v>
      </c>
      <c r="BL75" s="69">
        <f t="shared" si="345"/>
        <v>1</v>
      </c>
    </row>
    <row r="76" spans="1:64" s="12" customFormat="1" outlineLevel="3" x14ac:dyDescent="0.3">
      <c r="A76" s="158"/>
      <c r="B76" s="169"/>
      <c r="C76" s="193"/>
      <c r="D76" s="203"/>
      <c r="E76" s="248"/>
      <c r="F76" s="216"/>
      <c r="G76" s="217" t="s">
        <v>5</v>
      </c>
      <c r="H76" s="218"/>
      <c r="I76" s="218"/>
      <c r="J76" s="218"/>
      <c r="K76" s="218"/>
      <c r="L76" s="218">
        <v>0.2</v>
      </c>
      <c r="M76" s="221"/>
      <c r="N76" s="318"/>
      <c r="O76" s="2"/>
      <c r="P76" s="223" t="s">
        <v>80</v>
      </c>
      <c r="Q76" s="224">
        <v>0</v>
      </c>
      <c r="R76" s="224">
        <v>0</v>
      </c>
      <c r="S76" s="224">
        <v>0</v>
      </c>
      <c r="T76" s="224">
        <v>0</v>
      </c>
      <c r="U76" s="224">
        <v>0</v>
      </c>
      <c r="V76" s="224">
        <v>0</v>
      </c>
      <c r="W76" s="224">
        <v>1</v>
      </c>
      <c r="X76" s="224">
        <v>1</v>
      </c>
      <c r="Y76" s="224">
        <v>1</v>
      </c>
      <c r="Z76" s="224">
        <v>1</v>
      </c>
      <c r="AA76" s="224">
        <v>1</v>
      </c>
      <c r="AB76" s="224">
        <v>1</v>
      </c>
      <c r="AC76" s="224">
        <v>1</v>
      </c>
      <c r="AD76" s="224">
        <v>1</v>
      </c>
      <c r="AE76" s="224">
        <v>1</v>
      </c>
      <c r="AF76" s="224">
        <v>1</v>
      </c>
      <c r="AG76" s="224">
        <v>1</v>
      </c>
      <c r="AH76" s="224">
        <v>1</v>
      </c>
      <c r="AI76" s="224">
        <v>1</v>
      </c>
      <c r="AJ76" s="224">
        <v>1</v>
      </c>
      <c r="AK76" s="224">
        <v>1</v>
      </c>
      <c r="AL76" s="224">
        <v>1</v>
      </c>
      <c r="AM76" s="224">
        <v>1</v>
      </c>
      <c r="AN76" s="224">
        <v>1</v>
      </c>
      <c r="AO76" s="224">
        <v>1</v>
      </c>
      <c r="AP76" s="224">
        <v>1</v>
      </c>
      <c r="AQ76" s="224">
        <v>1</v>
      </c>
      <c r="AR76" s="224">
        <v>1</v>
      </c>
      <c r="AS76" s="224">
        <v>1</v>
      </c>
      <c r="AT76" s="224">
        <v>1</v>
      </c>
      <c r="AU76" s="224">
        <v>1</v>
      </c>
      <c r="AV76" s="224">
        <v>1</v>
      </c>
      <c r="AW76" s="224">
        <v>1</v>
      </c>
      <c r="AX76" s="224">
        <v>1</v>
      </c>
      <c r="AY76" s="224">
        <v>1</v>
      </c>
      <c r="AZ76" s="224">
        <v>1</v>
      </c>
      <c r="BA76" s="224">
        <v>1</v>
      </c>
      <c r="BB76" s="224">
        <v>1</v>
      </c>
      <c r="BC76" s="224">
        <v>1</v>
      </c>
      <c r="BD76" s="224">
        <v>1</v>
      </c>
      <c r="BE76" s="224">
        <v>1</v>
      </c>
      <c r="BF76" s="224">
        <v>1</v>
      </c>
      <c r="BG76" s="224">
        <v>1</v>
      </c>
      <c r="BH76" s="224">
        <v>1</v>
      </c>
      <c r="BI76" s="224">
        <v>1</v>
      </c>
      <c r="BJ76" s="224">
        <v>1</v>
      </c>
      <c r="BK76" s="224">
        <v>1</v>
      </c>
      <c r="BL76" s="224">
        <v>1</v>
      </c>
    </row>
    <row r="77" spans="1:64" s="5" customFormat="1" outlineLevel="3" x14ac:dyDescent="0.3">
      <c r="A77" s="156"/>
      <c r="B77" s="167"/>
      <c r="C77" s="182"/>
      <c r="D77" s="197"/>
      <c r="E77" s="240"/>
      <c r="F77" s="18"/>
      <c r="G77" s="76"/>
      <c r="H77" s="9"/>
      <c r="I77" s="9"/>
      <c r="J77" s="9"/>
      <c r="K77" s="9"/>
      <c r="L77" s="9"/>
      <c r="M77" s="2"/>
      <c r="N77" s="62">
        <v>44743</v>
      </c>
      <c r="O77" s="10"/>
      <c r="P77" s="43" t="s">
        <v>81</v>
      </c>
      <c r="Q77" s="69">
        <f>IF($N77=0,0,IF(Q$3&gt;$N$2,0,IF($N77&gt;=Q$3,0,100%)))</f>
        <v>0</v>
      </c>
      <c r="R77" s="69">
        <f t="shared" ref="R77:BL77" si="347">IF($N77=0,0,IF(R$3&gt;$N$2,0,IF($N77&gt;=R$3,0,100%)))</f>
        <v>0</v>
      </c>
      <c r="S77" s="69">
        <f t="shared" si="347"/>
        <v>0</v>
      </c>
      <c r="T77" s="69">
        <f t="shared" si="347"/>
        <v>0</v>
      </c>
      <c r="U77" s="69">
        <f t="shared" si="347"/>
        <v>0</v>
      </c>
      <c r="V77" s="69">
        <f t="shared" si="347"/>
        <v>0</v>
      </c>
      <c r="W77" s="69">
        <f t="shared" si="347"/>
        <v>0</v>
      </c>
      <c r="X77" s="69">
        <f t="shared" si="347"/>
        <v>0</v>
      </c>
      <c r="Y77" s="69">
        <f t="shared" si="347"/>
        <v>0</v>
      </c>
      <c r="Z77" s="69">
        <f t="shared" si="347"/>
        <v>0</v>
      </c>
      <c r="AA77" s="69">
        <f t="shared" si="347"/>
        <v>0</v>
      </c>
      <c r="AB77" s="69">
        <f t="shared" si="347"/>
        <v>0</v>
      </c>
      <c r="AC77" s="69">
        <f t="shared" si="347"/>
        <v>0</v>
      </c>
      <c r="AD77" s="69">
        <f t="shared" si="347"/>
        <v>0</v>
      </c>
      <c r="AE77" s="69">
        <f t="shared" si="347"/>
        <v>0</v>
      </c>
      <c r="AF77" s="69">
        <f t="shared" si="347"/>
        <v>0</v>
      </c>
      <c r="AG77" s="69">
        <f t="shared" si="347"/>
        <v>0</v>
      </c>
      <c r="AH77" s="69">
        <f t="shared" si="347"/>
        <v>0</v>
      </c>
      <c r="AI77" s="69">
        <f t="shared" si="347"/>
        <v>0</v>
      </c>
      <c r="AJ77" s="69">
        <f t="shared" si="347"/>
        <v>0</v>
      </c>
      <c r="AK77" s="69">
        <f t="shared" si="347"/>
        <v>0</v>
      </c>
      <c r="AL77" s="69">
        <f t="shared" si="347"/>
        <v>0</v>
      </c>
      <c r="AM77" s="69">
        <f t="shared" si="347"/>
        <v>0</v>
      </c>
      <c r="AN77" s="69">
        <f t="shared" si="347"/>
        <v>0</v>
      </c>
      <c r="AO77" s="69">
        <f t="shared" si="347"/>
        <v>0</v>
      </c>
      <c r="AP77" s="69">
        <f t="shared" si="347"/>
        <v>0</v>
      </c>
      <c r="AQ77" s="69">
        <f t="shared" si="347"/>
        <v>0</v>
      </c>
      <c r="AR77" s="69">
        <f t="shared" si="347"/>
        <v>0</v>
      </c>
      <c r="AS77" s="69">
        <f t="shared" si="347"/>
        <v>0</v>
      </c>
      <c r="AT77" s="69">
        <f t="shared" si="347"/>
        <v>0</v>
      </c>
      <c r="AU77" s="69">
        <f t="shared" si="347"/>
        <v>0</v>
      </c>
      <c r="AV77" s="69">
        <f t="shared" si="347"/>
        <v>0</v>
      </c>
      <c r="AW77" s="69">
        <f t="shared" si="347"/>
        <v>0</v>
      </c>
      <c r="AX77" s="69">
        <f t="shared" si="347"/>
        <v>0</v>
      </c>
      <c r="AY77" s="69">
        <f t="shared" si="347"/>
        <v>0</v>
      </c>
      <c r="AZ77" s="69">
        <f t="shared" si="347"/>
        <v>0</v>
      </c>
      <c r="BA77" s="69">
        <f t="shared" si="347"/>
        <v>0</v>
      </c>
      <c r="BB77" s="69">
        <f t="shared" si="347"/>
        <v>0</v>
      </c>
      <c r="BC77" s="69">
        <f t="shared" si="347"/>
        <v>0</v>
      </c>
      <c r="BD77" s="69">
        <f t="shared" si="347"/>
        <v>0</v>
      </c>
      <c r="BE77" s="69">
        <f t="shared" si="347"/>
        <v>0</v>
      </c>
      <c r="BF77" s="69">
        <f t="shared" si="347"/>
        <v>0</v>
      </c>
      <c r="BG77" s="69">
        <f t="shared" si="347"/>
        <v>0</v>
      </c>
      <c r="BH77" s="69">
        <f t="shared" si="347"/>
        <v>0</v>
      </c>
      <c r="BI77" s="69">
        <f t="shared" si="347"/>
        <v>0</v>
      </c>
      <c r="BJ77" s="69">
        <f t="shared" si="347"/>
        <v>0</v>
      </c>
      <c r="BK77" s="69">
        <f t="shared" si="347"/>
        <v>0</v>
      </c>
      <c r="BL77" s="69">
        <f t="shared" si="347"/>
        <v>0</v>
      </c>
    </row>
    <row r="78" spans="1:64" s="5" customFormat="1" outlineLevel="3" x14ac:dyDescent="0.3">
      <c r="A78" s="156"/>
      <c r="B78" s="167"/>
      <c r="C78" s="182"/>
      <c r="D78" s="197"/>
      <c r="E78" s="246"/>
      <c r="F78" s="75"/>
      <c r="G78" s="76"/>
      <c r="H78" s="9"/>
      <c r="I78" s="9"/>
      <c r="J78" s="9"/>
      <c r="K78" s="9"/>
      <c r="L78" s="9"/>
      <c r="M78" s="2"/>
      <c r="N78" s="62">
        <v>44743</v>
      </c>
      <c r="O78" s="10"/>
      <c r="P78" s="43" t="s">
        <v>289</v>
      </c>
      <c r="Q78" s="69">
        <f>IF($N78=0,0,IF(P78=100%,100%,IF(AND(Q77=100%,$N$2=Q$3),100%,IF(Q$3&lt;=$N$2,0,IF($N78&lt;=Q$3,100%,0)))))</f>
        <v>0</v>
      </c>
      <c r="R78" s="69">
        <f>IF($N78=0,0,IF(Q78=100%,100%,IF(AND(R77=100%,$N$2=R$3),100%,IF(R$3&lt;=$N$2,0,IF($N78&lt;=R$3,100%,0)))))</f>
        <v>0</v>
      </c>
      <c r="S78" s="69">
        <f>IF($N78=0,0,IF(R78=100%,100%,IF(AND(S77=100%,$N$2=S$3),100%,IF(S$3&lt;=$N$2,0,IF($N78&lt;=S$3,100%,0)))))</f>
        <v>0</v>
      </c>
      <c r="T78" s="69">
        <f>IF($N78=0,0,IF(S78=100%,100%,IF(AND(T77=100%,$N$2=T$3),100%,IF(T$3&lt;=$N$2,0,IF($N78&lt;=T$3,100%,0)))))</f>
        <v>0</v>
      </c>
      <c r="U78" s="69">
        <f t="shared" ref="U78" si="348">IF($N78=0,0,IF(T78=100%,100%,IF(AND(U77=100%,$N$2=U$3),100%,IF(U$3&lt;=$N$2,0,IF($N78&lt;=U$3,100%,0)))))</f>
        <v>0</v>
      </c>
      <c r="V78" s="69">
        <f t="shared" ref="V78" si="349">IF($N78=0,0,IF(U78=100%,100%,IF(AND(V77=100%,$N$2=V$3),100%,IF(V$3&lt;=$N$2,0,IF($N78&lt;=V$3,100%,0)))))</f>
        <v>0</v>
      </c>
      <c r="W78" s="69">
        <f t="shared" ref="W78" si="350">IF($N78=0,0,IF(V78=100%,100%,IF(AND(W77=100%,$N$2=W$3),100%,IF(W$3&lt;=$N$2,0,IF($N78&lt;=W$3,100%,0)))))</f>
        <v>1</v>
      </c>
      <c r="X78" s="69">
        <f t="shared" ref="X78" si="351">IF($N78=0,0,IF(W78=100%,100%,IF(AND(X77=100%,$N$2=X$3),100%,IF(X$3&lt;=$N$2,0,IF($N78&lt;=X$3,100%,0)))))</f>
        <v>1</v>
      </c>
      <c r="Y78" s="69">
        <f t="shared" ref="Y78" si="352">IF($N78=0,0,IF(X78=100%,100%,IF(AND(Y77=100%,$N$2=Y$3),100%,IF(Y$3&lt;=$N$2,0,IF($N78&lt;=Y$3,100%,0)))))</f>
        <v>1</v>
      </c>
      <c r="Z78" s="69">
        <f t="shared" ref="Z78" si="353">IF($N78=0,0,IF(Y78=100%,100%,IF(AND(Z77=100%,$N$2=Z$3),100%,IF(Z$3&lt;=$N$2,0,IF($N78&lt;=Z$3,100%,0)))))</f>
        <v>1</v>
      </c>
      <c r="AA78" s="69">
        <f t="shared" ref="AA78" si="354">IF($N78=0,0,IF(Z78=100%,100%,IF(AND(AA77=100%,$N$2=AA$3),100%,IF(AA$3&lt;=$N$2,0,IF($N78&lt;=AA$3,100%,0)))))</f>
        <v>1</v>
      </c>
      <c r="AB78" s="69">
        <f t="shared" ref="AB78" si="355">IF($N78=0,0,IF(AA78=100%,100%,IF(AND(AB77=100%,$N$2=AB$3),100%,IF(AB$3&lt;=$N$2,0,IF($N78&lt;=AB$3,100%,0)))))</f>
        <v>1</v>
      </c>
      <c r="AC78" s="69">
        <f t="shared" ref="AC78" si="356">IF($N78=0,0,IF(AB78=100%,100%,IF(AND(AC77=100%,$N$2=AC$3),100%,IF(AC$3&lt;=$N$2,0,IF($N78&lt;=AC$3,100%,0)))))</f>
        <v>1</v>
      </c>
      <c r="AD78" s="69">
        <f t="shared" ref="AD78" si="357">IF($N78=0,0,IF(AC78=100%,100%,IF(AND(AD77=100%,$N$2=AD$3),100%,IF(AD$3&lt;=$N$2,0,IF($N78&lt;=AD$3,100%,0)))))</f>
        <v>1</v>
      </c>
      <c r="AE78" s="69">
        <f t="shared" ref="AE78" si="358">IF($N78=0,0,IF(AD78=100%,100%,IF(AND(AE77=100%,$N$2=AE$3),100%,IF(AE$3&lt;=$N$2,0,IF($N78&lt;=AE$3,100%,0)))))</f>
        <v>1</v>
      </c>
      <c r="AF78" s="69">
        <f t="shared" ref="AF78" si="359">IF($N78=0,0,IF(AE78=100%,100%,IF(AND(AF77=100%,$N$2=AF$3),100%,IF(AF$3&lt;=$N$2,0,IF($N78&lt;=AF$3,100%,0)))))</f>
        <v>1</v>
      </c>
      <c r="AG78" s="69">
        <f t="shared" ref="AG78" si="360">IF($N78=0,0,IF(AF78=100%,100%,IF(AND(AG77=100%,$N$2=AG$3),100%,IF(AG$3&lt;=$N$2,0,IF($N78&lt;=AG$3,100%,0)))))</f>
        <v>1</v>
      </c>
      <c r="AH78" s="69">
        <f t="shared" ref="AH78" si="361">IF($N78=0,0,IF(AG78=100%,100%,IF(AND(AH77=100%,$N$2=AH$3),100%,IF(AH$3&lt;=$N$2,0,IF($N78&lt;=AH$3,100%,0)))))</f>
        <v>1</v>
      </c>
      <c r="AI78" s="69">
        <f t="shared" ref="AI78" si="362">IF($N78=0,0,IF(AH78=100%,100%,IF(AND(AI77=100%,$N$2=AI$3),100%,IF(AI$3&lt;=$N$2,0,IF($N78&lt;=AI$3,100%,0)))))</f>
        <v>1</v>
      </c>
      <c r="AJ78" s="69">
        <f t="shared" ref="AJ78" si="363">IF($N78=0,0,IF(AI78=100%,100%,IF(AND(AJ77=100%,$N$2=AJ$3),100%,IF(AJ$3&lt;=$N$2,0,IF($N78&lt;=AJ$3,100%,0)))))</f>
        <v>1</v>
      </c>
      <c r="AK78" s="69">
        <f t="shared" ref="AK78" si="364">IF($N78=0,0,IF(AJ78=100%,100%,IF(AND(AK77=100%,$N$2=AK$3),100%,IF(AK$3&lt;=$N$2,0,IF($N78&lt;=AK$3,100%,0)))))</f>
        <v>1</v>
      </c>
      <c r="AL78" s="69">
        <f t="shared" ref="AL78" si="365">IF($N78=0,0,IF(AK78=100%,100%,IF(AND(AL77=100%,$N$2=AL$3),100%,IF(AL$3&lt;=$N$2,0,IF($N78&lt;=AL$3,100%,0)))))</f>
        <v>1</v>
      </c>
      <c r="AM78" s="69">
        <f t="shared" ref="AM78" si="366">IF($N78=0,0,IF(AL78=100%,100%,IF(AND(AM77=100%,$N$2=AM$3),100%,IF(AM$3&lt;=$N$2,0,IF($N78&lt;=AM$3,100%,0)))))</f>
        <v>1</v>
      </c>
      <c r="AN78" s="69">
        <f t="shared" ref="AN78" si="367">IF($N78=0,0,IF(AM78=100%,100%,IF(AND(AN77=100%,$N$2=AN$3),100%,IF(AN$3&lt;=$N$2,0,IF($N78&lt;=AN$3,100%,0)))))</f>
        <v>1</v>
      </c>
      <c r="AO78" s="69">
        <f t="shared" ref="AO78" si="368">IF($N78=0,0,IF(AN78=100%,100%,IF(AND(AO77=100%,$N$2=AO$3),100%,IF(AO$3&lt;=$N$2,0,IF($N78&lt;=AO$3,100%,0)))))</f>
        <v>1</v>
      </c>
      <c r="AP78" s="69">
        <f t="shared" ref="AP78" si="369">IF($N78=0,0,IF(AO78=100%,100%,IF(AND(AP77=100%,$N$2=AP$3),100%,IF(AP$3&lt;=$N$2,0,IF($N78&lt;=AP$3,100%,0)))))</f>
        <v>1</v>
      </c>
      <c r="AQ78" s="69">
        <f t="shared" ref="AQ78" si="370">IF($N78=0,0,IF(AP78=100%,100%,IF(AND(AQ77=100%,$N$2=AQ$3),100%,IF(AQ$3&lt;=$N$2,0,IF($N78&lt;=AQ$3,100%,0)))))</f>
        <v>1</v>
      </c>
      <c r="AR78" s="69">
        <f t="shared" ref="AR78" si="371">IF($N78=0,0,IF(AQ78=100%,100%,IF(AND(AR77=100%,$N$2=AR$3),100%,IF(AR$3&lt;=$N$2,0,IF($N78&lt;=AR$3,100%,0)))))</f>
        <v>1</v>
      </c>
      <c r="AS78" s="69">
        <f t="shared" ref="AS78" si="372">IF($N78=0,0,IF(AR78=100%,100%,IF(AND(AS77=100%,$N$2=AS$3),100%,IF(AS$3&lt;=$N$2,0,IF($N78&lt;=AS$3,100%,0)))))</f>
        <v>1</v>
      </c>
      <c r="AT78" s="69">
        <f t="shared" ref="AT78" si="373">IF($N78=0,0,IF(AS78=100%,100%,IF(AND(AT77=100%,$N$2=AT$3),100%,IF(AT$3&lt;=$N$2,0,IF($N78&lt;=AT$3,100%,0)))))</f>
        <v>1</v>
      </c>
      <c r="AU78" s="69">
        <f t="shared" ref="AU78" si="374">IF($N78=0,0,IF(AT78=100%,100%,IF(AND(AU77=100%,$N$2=AU$3),100%,IF(AU$3&lt;=$N$2,0,IF($N78&lt;=AU$3,100%,0)))))</f>
        <v>1</v>
      </c>
      <c r="AV78" s="69">
        <f t="shared" ref="AV78" si="375">IF($N78=0,0,IF(AU78=100%,100%,IF(AND(AV77=100%,$N$2=AV$3),100%,IF(AV$3&lt;=$N$2,0,IF($N78&lt;=AV$3,100%,0)))))</f>
        <v>1</v>
      </c>
      <c r="AW78" s="69">
        <f t="shared" ref="AW78" si="376">IF($N78=0,0,IF(AV78=100%,100%,IF(AND(AW77=100%,$N$2=AW$3),100%,IF(AW$3&lt;=$N$2,0,IF($N78&lt;=AW$3,100%,0)))))</f>
        <v>1</v>
      </c>
      <c r="AX78" s="69">
        <f t="shared" ref="AX78" si="377">IF($N78=0,0,IF(AW78=100%,100%,IF(AND(AX77=100%,$N$2=AX$3),100%,IF(AX$3&lt;=$N$2,0,IF($N78&lt;=AX$3,100%,0)))))</f>
        <v>1</v>
      </c>
      <c r="AY78" s="69">
        <f t="shared" ref="AY78" si="378">IF($N78=0,0,IF(AX78=100%,100%,IF(AND(AY77=100%,$N$2=AY$3),100%,IF(AY$3&lt;=$N$2,0,IF($N78&lt;=AY$3,100%,0)))))</f>
        <v>1</v>
      </c>
      <c r="AZ78" s="69">
        <f t="shared" ref="AZ78" si="379">IF($N78=0,0,IF(AY78=100%,100%,IF(AND(AZ77=100%,$N$2=AZ$3),100%,IF(AZ$3&lt;=$N$2,0,IF($N78&lt;=AZ$3,100%,0)))))</f>
        <v>1</v>
      </c>
      <c r="BA78" s="69">
        <f t="shared" ref="BA78" si="380">IF($N78=0,0,IF(AZ78=100%,100%,IF(AND(BA77=100%,$N$2=BA$3),100%,IF(BA$3&lt;=$N$2,0,IF($N78&lt;=BA$3,100%,0)))))</f>
        <v>1</v>
      </c>
      <c r="BB78" s="69">
        <f t="shared" ref="BB78" si="381">IF($N78=0,0,IF(BA78=100%,100%,IF(AND(BB77=100%,$N$2=BB$3),100%,IF(BB$3&lt;=$N$2,0,IF($N78&lt;=BB$3,100%,0)))))</f>
        <v>1</v>
      </c>
      <c r="BC78" s="69">
        <f t="shared" ref="BC78" si="382">IF($N78=0,0,IF(BB78=100%,100%,IF(AND(BC77=100%,$N$2=BC$3),100%,IF(BC$3&lt;=$N$2,0,IF($N78&lt;=BC$3,100%,0)))))</f>
        <v>1</v>
      </c>
      <c r="BD78" s="69">
        <f t="shared" ref="BD78" si="383">IF($N78=0,0,IF(BC78=100%,100%,IF(AND(BD77=100%,$N$2=BD$3),100%,IF(BD$3&lt;=$N$2,0,IF($N78&lt;=BD$3,100%,0)))))</f>
        <v>1</v>
      </c>
      <c r="BE78" s="69">
        <f t="shared" ref="BE78" si="384">IF($N78=0,0,IF(BD78=100%,100%,IF(AND(BE77=100%,$N$2=BE$3),100%,IF(BE$3&lt;=$N$2,0,IF($N78&lt;=BE$3,100%,0)))))</f>
        <v>1</v>
      </c>
      <c r="BF78" s="69">
        <f t="shared" ref="BF78" si="385">IF($N78=0,0,IF(BE78=100%,100%,IF(AND(BF77=100%,$N$2=BF$3),100%,IF(BF$3&lt;=$N$2,0,IF($N78&lt;=BF$3,100%,0)))))</f>
        <v>1</v>
      </c>
      <c r="BG78" s="69">
        <f t="shared" ref="BG78" si="386">IF($N78=0,0,IF(BF78=100%,100%,IF(AND(BG77=100%,$N$2=BG$3),100%,IF(BG$3&lt;=$N$2,0,IF($N78&lt;=BG$3,100%,0)))))</f>
        <v>1</v>
      </c>
      <c r="BH78" s="69">
        <f t="shared" ref="BH78" si="387">IF($N78=0,0,IF(BG78=100%,100%,IF(AND(BH77=100%,$N$2=BH$3),100%,IF(BH$3&lt;=$N$2,0,IF($N78&lt;=BH$3,100%,0)))))</f>
        <v>1</v>
      </c>
      <c r="BI78" s="69">
        <f t="shared" ref="BI78" si="388">IF($N78=0,0,IF(BH78=100%,100%,IF(AND(BI77=100%,$N$2=BI$3),100%,IF(BI$3&lt;=$N$2,0,IF($N78&lt;=BI$3,100%,0)))))</f>
        <v>1</v>
      </c>
      <c r="BJ78" s="69">
        <f t="shared" ref="BJ78" si="389">IF($N78=0,0,IF(BI78=100%,100%,IF(AND(BJ77=100%,$N$2=BJ$3),100%,IF(BJ$3&lt;=$N$2,0,IF($N78&lt;=BJ$3,100%,0)))))</f>
        <v>1</v>
      </c>
      <c r="BK78" s="69">
        <f t="shared" ref="BK78" si="390">IF($N78=0,0,IF(BJ78=100%,100%,IF(AND(BK77=100%,$N$2=BK$3),100%,IF(BK$3&lt;=$N$2,0,IF($N78&lt;=BK$3,100%,0)))))</f>
        <v>1</v>
      </c>
      <c r="BL78" s="69">
        <f t="shared" ref="BL78" si="391">IF($N78=0,0,IF(BK78=100%,100%,IF(AND(BL77=100%,$N$2=BL$3),100%,IF(BL$3&lt;=$N$2,0,IF($N78&lt;=BL$3,100%,0)))))</f>
        <v>1</v>
      </c>
    </row>
    <row r="79" spans="1:64" s="12" customFormat="1" outlineLevel="3" x14ac:dyDescent="0.3">
      <c r="A79" s="158"/>
      <c r="B79" s="169"/>
      <c r="C79" s="193"/>
      <c r="D79" s="203"/>
      <c r="E79" s="248"/>
      <c r="F79" s="216"/>
      <c r="G79" s="217" t="s">
        <v>6</v>
      </c>
      <c r="H79" s="218"/>
      <c r="I79" s="218"/>
      <c r="J79" s="218"/>
      <c r="K79" s="218"/>
      <c r="L79" s="218">
        <v>0.6</v>
      </c>
      <c r="M79" s="221"/>
      <c r="N79" s="318"/>
      <c r="O79" s="2"/>
      <c r="P79" s="223" t="s">
        <v>80</v>
      </c>
      <c r="Q79" s="224"/>
      <c r="R79" s="224"/>
      <c r="S79" s="224"/>
      <c r="T79" s="224"/>
      <c r="U79" s="224"/>
      <c r="V79" s="224"/>
      <c r="W79" s="224"/>
      <c r="X79" s="224"/>
      <c r="Y79" s="224"/>
      <c r="Z79" s="224"/>
      <c r="AA79" s="224"/>
      <c r="AB79" s="224"/>
      <c r="AC79" s="224"/>
      <c r="AD79" s="224"/>
      <c r="AE79" s="224"/>
      <c r="AF79" s="224"/>
      <c r="AG79" s="224"/>
      <c r="AH79" s="224"/>
      <c r="AI79" s="224"/>
      <c r="AJ79" s="224"/>
      <c r="AK79" s="224">
        <v>1</v>
      </c>
      <c r="AL79" s="224">
        <v>1</v>
      </c>
      <c r="AM79" s="224">
        <v>1</v>
      </c>
      <c r="AN79" s="224">
        <v>1</v>
      </c>
      <c r="AO79" s="224">
        <v>1</v>
      </c>
      <c r="AP79" s="224">
        <v>1</v>
      </c>
      <c r="AQ79" s="224">
        <v>1</v>
      </c>
      <c r="AR79" s="224">
        <v>1</v>
      </c>
      <c r="AS79" s="224">
        <v>1</v>
      </c>
      <c r="AT79" s="224">
        <v>1</v>
      </c>
      <c r="AU79" s="224">
        <v>1</v>
      </c>
      <c r="AV79" s="224">
        <v>1</v>
      </c>
      <c r="AW79" s="224">
        <v>1</v>
      </c>
      <c r="AX79" s="224">
        <v>1</v>
      </c>
      <c r="AY79" s="224">
        <v>1</v>
      </c>
      <c r="AZ79" s="224">
        <v>1</v>
      </c>
      <c r="BA79" s="224">
        <v>1</v>
      </c>
      <c r="BB79" s="224">
        <v>1</v>
      </c>
      <c r="BC79" s="224">
        <v>1</v>
      </c>
      <c r="BD79" s="224">
        <v>1</v>
      </c>
      <c r="BE79" s="224">
        <v>1</v>
      </c>
      <c r="BF79" s="224">
        <v>1</v>
      </c>
      <c r="BG79" s="224">
        <v>1</v>
      </c>
      <c r="BH79" s="224">
        <v>1</v>
      </c>
      <c r="BI79" s="224">
        <v>1</v>
      </c>
      <c r="BJ79" s="224">
        <v>1</v>
      </c>
      <c r="BK79" s="224">
        <v>1</v>
      </c>
      <c r="BL79" s="224">
        <v>1</v>
      </c>
    </row>
    <row r="80" spans="1:64" s="5" customFormat="1" outlineLevel="3" x14ac:dyDescent="0.3">
      <c r="A80" s="156"/>
      <c r="B80" s="167"/>
      <c r="C80" s="182"/>
      <c r="D80" s="197"/>
      <c r="E80" s="240"/>
      <c r="F80" s="18"/>
      <c r="G80" s="76"/>
      <c r="H80" s="9"/>
      <c r="I80" s="9"/>
      <c r="J80" s="9"/>
      <c r="K80" s="9"/>
      <c r="L80" s="9"/>
      <c r="M80" s="2"/>
      <c r="N80" s="62">
        <v>45170</v>
      </c>
      <c r="O80" s="10"/>
      <c r="P80" s="43" t="s">
        <v>81</v>
      </c>
      <c r="Q80" s="69">
        <f>IF($N80=0,0,IF(Q$3&gt;$N$2,0,100%)*IF($N80&gt;=Q$3,0,100%))</f>
        <v>0</v>
      </c>
      <c r="R80" s="69">
        <f t="shared" ref="R80:BL80" si="392">IF($N80=0,0,IF(R$3&gt;$N$2,0,100%)*IF($N80&gt;=R$3,0,100%))</f>
        <v>0</v>
      </c>
      <c r="S80" s="69">
        <f t="shared" si="392"/>
        <v>0</v>
      </c>
      <c r="T80" s="69">
        <f t="shared" si="392"/>
        <v>0</v>
      </c>
      <c r="U80" s="69">
        <f t="shared" si="392"/>
        <v>0</v>
      </c>
      <c r="V80" s="69">
        <f t="shared" si="392"/>
        <v>0</v>
      </c>
      <c r="W80" s="69">
        <f t="shared" si="392"/>
        <v>0</v>
      </c>
      <c r="X80" s="69">
        <f t="shared" si="392"/>
        <v>0</v>
      </c>
      <c r="Y80" s="69">
        <f t="shared" si="392"/>
        <v>0</v>
      </c>
      <c r="Z80" s="69">
        <f t="shared" si="392"/>
        <v>0</v>
      </c>
      <c r="AA80" s="69">
        <f t="shared" si="392"/>
        <v>0</v>
      </c>
      <c r="AB80" s="69">
        <f t="shared" si="392"/>
        <v>0</v>
      </c>
      <c r="AC80" s="69">
        <f t="shared" si="392"/>
        <v>0</v>
      </c>
      <c r="AD80" s="69">
        <f t="shared" si="392"/>
        <v>0</v>
      </c>
      <c r="AE80" s="69">
        <f t="shared" si="392"/>
        <v>0</v>
      </c>
      <c r="AF80" s="69">
        <f t="shared" si="392"/>
        <v>0</v>
      </c>
      <c r="AG80" s="69">
        <f t="shared" si="392"/>
        <v>0</v>
      </c>
      <c r="AH80" s="69">
        <f t="shared" si="392"/>
        <v>0</v>
      </c>
      <c r="AI80" s="69">
        <f t="shared" si="392"/>
        <v>0</v>
      </c>
      <c r="AJ80" s="69">
        <f t="shared" si="392"/>
        <v>0</v>
      </c>
      <c r="AK80" s="69">
        <f t="shared" si="392"/>
        <v>0</v>
      </c>
      <c r="AL80" s="69">
        <f t="shared" si="392"/>
        <v>0</v>
      </c>
      <c r="AM80" s="69">
        <f t="shared" si="392"/>
        <v>0</v>
      </c>
      <c r="AN80" s="69">
        <f t="shared" si="392"/>
        <v>0</v>
      </c>
      <c r="AO80" s="69">
        <f t="shared" si="392"/>
        <v>0</v>
      </c>
      <c r="AP80" s="69">
        <f t="shared" si="392"/>
        <v>0</v>
      </c>
      <c r="AQ80" s="69">
        <f t="shared" si="392"/>
        <v>0</v>
      </c>
      <c r="AR80" s="69">
        <f t="shared" si="392"/>
        <v>0</v>
      </c>
      <c r="AS80" s="69">
        <f t="shared" si="392"/>
        <v>0</v>
      </c>
      <c r="AT80" s="69">
        <f t="shared" si="392"/>
        <v>0</v>
      </c>
      <c r="AU80" s="69">
        <f t="shared" si="392"/>
        <v>0</v>
      </c>
      <c r="AV80" s="69">
        <f t="shared" si="392"/>
        <v>0</v>
      </c>
      <c r="AW80" s="69">
        <f t="shared" si="392"/>
        <v>0</v>
      </c>
      <c r="AX80" s="69">
        <f t="shared" si="392"/>
        <v>0</v>
      </c>
      <c r="AY80" s="69">
        <f t="shared" si="392"/>
        <v>0</v>
      </c>
      <c r="AZ80" s="69">
        <f t="shared" si="392"/>
        <v>0</v>
      </c>
      <c r="BA80" s="69">
        <f t="shared" si="392"/>
        <v>0</v>
      </c>
      <c r="BB80" s="69">
        <f t="shared" si="392"/>
        <v>0</v>
      </c>
      <c r="BC80" s="69">
        <f t="shared" si="392"/>
        <v>0</v>
      </c>
      <c r="BD80" s="69">
        <f t="shared" si="392"/>
        <v>0</v>
      </c>
      <c r="BE80" s="69">
        <f t="shared" si="392"/>
        <v>0</v>
      </c>
      <c r="BF80" s="69">
        <f t="shared" si="392"/>
        <v>0</v>
      </c>
      <c r="BG80" s="69">
        <f t="shared" si="392"/>
        <v>0</v>
      </c>
      <c r="BH80" s="69">
        <f t="shared" si="392"/>
        <v>0</v>
      </c>
      <c r="BI80" s="69">
        <f t="shared" si="392"/>
        <v>0</v>
      </c>
      <c r="BJ80" s="69">
        <f t="shared" si="392"/>
        <v>0</v>
      </c>
      <c r="BK80" s="69">
        <f t="shared" si="392"/>
        <v>0</v>
      </c>
      <c r="BL80" s="69">
        <f t="shared" si="392"/>
        <v>0</v>
      </c>
    </row>
    <row r="81" spans="1:64" s="5" customFormat="1" outlineLevel="3" x14ac:dyDescent="0.3">
      <c r="A81" s="156"/>
      <c r="B81" s="167"/>
      <c r="C81" s="182"/>
      <c r="D81" s="197"/>
      <c r="E81" s="240"/>
      <c r="F81" s="18"/>
      <c r="G81" s="76"/>
      <c r="H81" s="9"/>
      <c r="I81" s="9"/>
      <c r="J81" s="9"/>
      <c r="K81" s="9"/>
      <c r="L81" s="9"/>
      <c r="M81" s="2"/>
      <c r="N81" s="62">
        <v>45170</v>
      </c>
      <c r="O81" s="10"/>
      <c r="P81" s="43" t="s">
        <v>289</v>
      </c>
      <c r="Q81" s="69">
        <f>IF($N81=0,0,IF(P81=100%,100%,IF(AND(Q80=100%,$N$2=Q$3),100%,IF(Q$3&lt;=$N$2,0,IF($N81&lt;=Q$3,100%,0)))))</f>
        <v>0</v>
      </c>
      <c r="R81" s="69">
        <f>IF($N81=0,0,IF(Q81=100%,100%,IF(AND(R80=100%,$N$2=R$3),100%,IF(R$3&lt;=$N$2,0,IF($N81&lt;=R$3,100%,0)))))</f>
        <v>0</v>
      </c>
      <c r="S81" s="69">
        <f>IF($N81=0,0,IF(R81=100%,100%,IF(AND(S80=100%,$N$2=S$3),100%,IF(S$3&lt;=$N$2,0,IF($N81&lt;=S$3,100%,0)))))</f>
        <v>0</v>
      </c>
      <c r="T81" s="69">
        <f>IF($N81=0,0,IF(S81=100%,100%,IF(AND(T80=100%,$N$2=T$3),100%,IF(T$3&lt;=$N$2,0,IF($N81&lt;=T$3,100%,0)))))</f>
        <v>0</v>
      </c>
      <c r="U81" s="69">
        <f t="shared" ref="U81" si="393">IF($N81=0,0,IF(T81=100%,100%,IF(AND(U80=100%,$N$2=U$3),100%,IF(U$3&lt;=$N$2,0,IF($N81&lt;=U$3,100%,0)))))</f>
        <v>0</v>
      </c>
      <c r="V81" s="69">
        <f t="shared" ref="V81" si="394">IF($N81=0,0,IF(U81=100%,100%,IF(AND(V80=100%,$N$2=V$3),100%,IF(V$3&lt;=$N$2,0,IF($N81&lt;=V$3,100%,0)))))</f>
        <v>0</v>
      </c>
      <c r="W81" s="69">
        <f t="shared" ref="W81" si="395">IF($N81=0,0,IF(V81=100%,100%,IF(AND(W80=100%,$N$2=W$3),100%,IF(W$3&lt;=$N$2,0,IF($N81&lt;=W$3,100%,0)))))</f>
        <v>0</v>
      </c>
      <c r="X81" s="69">
        <f t="shared" ref="X81" si="396">IF($N81=0,0,IF(W81=100%,100%,IF(AND(X80=100%,$N$2=X$3),100%,IF(X$3&lt;=$N$2,0,IF($N81&lt;=X$3,100%,0)))))</f>
        <v>0</v>
      </c>
      <c r="Y81" s="69">
        <f t="shared" ref="Y81" si="397">IF($N81=0,0,IF(X81=100%,100%,IF(AND(Y80=100%,$N$2=Y$3),100%,IF(Y$3&lt;=$N$2,0,IF($N81&lt;=Y$3,100%,0)))))</f>
        <v>0</v>
      </c>
      <c r="Z81" s="69">
        <f t="shared" ref="Z81" si="398">IF($N81=0,0,IF(Y81=100%,100%,IF(AND(Z80=100%,$N$2=Z$3),100%,IF(Z$3&lt;=$N$2,0,IF($N81&lt;=Z$3,100%,0)))))</f>
        <v>0</v>
      </c>
      <c r="AA81" s="69">
        <f t="shared" ref="AA81" si="399">IF($N81=0,0,IF(Z81=100%,100%,IF(AND(AA80=100%,$N$2=AA$3),100%,IF(AA$3&lt;=$N$2,0,IF($N81&lt;=AA$3,100%,0)))))</f>
        <v>0</v>
      </c>
      <c r="AB81" s="69">
        <f t="shared" ref="AB81" si="400">IF($N81=0,0,IF(AA81=100%,100%,IF(AND(AB80=100%,$N$2=AB$3),100%,IF(AB$3&lt;=$N$2,0,IF($N81&lt;=AB$3,100%,0)))))</f>
        <v>0</v>
      </c>
      <c r="AC81" s="69">
        <f t="shared" ref="AC81" si="401">IF($N81=0,0,IF(AB81=100%,100%,IF(AND(AC80=100%,$N$2=AC$3),100%,IF(AC$3&lt;=$N$2,0,IF($N81&lt;=AC$3,100%,0)))))</f>
        <v>0</v>
      </c>
      <c r="AD81" s="69">
        <f t="shared" ref="AD81" si="402">IF($N81=0,0,IF(AC81=100%,100%,IF(AND(AD80=100%,$N$2=AD$3),100%,IF(AD$3&lt;=$N$2,0,IF($N81&lt;=AD$3,100%,0)))))</f>
        <v>0</v>
      </c>
      <c r="AE81" s="69">
        <f t="shared" ref="AE81" si="403">IF($N81=0,0,IF(AD81=100%,100%,IF(AND(AE80=100%,$N$2=AE$3),100%,IF(AE$3&lt;=$N$2,0,IF($N81&lt;=AE$3,100%,0)))))</f>
        <v>0</v>
      </c>
      <c r="AF81" s="69">
        <f t="shared" ref="AF81" si="404">IF($N81=0,0,IF(AE81=100%,100%,IF(AND(AF80=100%,$N$2=AF$3),100%,IF(AF$3&lt;=$N$2,0,IF($N81&lt;=AF$3,100%,0)))))</f>
        <v>0</v>
      </c>
      <c r="AG81" s="69">
        <f t="shared" ref="AG81" si="405">IF($N81=0,0,IF(AF81=100%,100%,IF(AND(AG80=100%,$N$2=AG$3),100%,IF(AG$3&lt;=$N$2,0,IF($N81&lt;=AG$3,100%,0)))))</f>
        <v>0</v>
      </c>
      <c r="AH81" s="69">
        <f t="shared" ref="AH81" si="406">IF($N81=0,0,IF(AG81=100%,100%,IF(AND(AH80=100%,$N$2=AH$3),100%,IF(AH$3&lt;=$N$2,0,IF($N81&lt;=AH$3,100%,0)))))</f>
        <v>0</v>
      </c>
      <c r="AI81" s="69">
        <f t="shared" ref="AI81" si="407">IF($N81=0,0,IF(AH81=100%,100%,IF(AND(AI80=100%,$N$2=AI$3),100%,IF(AI$3&lt;=$N$2,0,IF($N81&lt;=AI$3,100%,0)))))</f>
        <v>0</v>
      </c>
      <c r="AJ81" s="69">
        <f t="shared" ref="AJ81" si="408">IF($N81=0,0,IF(AI81=100%,100%,IF(AND(AJ80=100%,$N$2=AJ$3),100%,IF(AJ$3&lt;=$N$2,0,IF($N81&lt;=AJ$3,100%,0)))))</f>
        <v>0</v>
      </c>
      <c r="AK81" s="69">
        <f t="shared" ref="AK81" si="409">IF($N81=0,0,IF(AJ81=100%,100%,IF(AND(AK80=100%,$N$2=AK$3),100%,IF(AK$3&lt;=$N$2,0,IF($N81&lt;=AK$3,100%,0)))))</f>
        <v>1</v>
      </c>
      <c r="AL81" s="69">
        <f t="shared" ref="AL81" si="410">IF($N81=0,0,IF(AK81=100%,100%,IF(AND(AL80=100%,$N$2=AL$3),100%,IF(AL$3&lt;=$N$2,0,IF($N81&lt;=AL$3,100%,0)))))</f>
        <v>1</v>
      </c>
      <c r="AM81" s="69">
        <f t="shared" ref="AM81" si="411">IF($N81=0,0,IF(AL81=100%,100%,IF(AND(AM80=100%,$N$2=AM$3),100%,IF(AM$3&lt;=$N$2,0,IF($N81&lt;=AM$3,100%,0)))))</f>
        <v>1</v>
      </c>
      <c r="AN81" s="69">
        <f t="shared" ref="AN81" si="412">IF($N81=0,0,IF(AM81=100%,100%,IF(AND(AN80=100%,$N$2=AN$3),100%,IF(AN$3&lt;=$N$2,0,IF($N81&lt;=AN$3,100%,0)))))</f>
        <v>1</v>
      </c>
      <c r="AO81" s="69">
        <f t="shared" ref="AO81" si="413">IF($N81=0,0,IF(AN81=100%,100%,IF(AND(AO80=100%,$N$2=AO$3),100%,IF(AO$3&lt;=$N$2,0,IF($N81&lt;=AO$3,100%,0)))))</f>
        <v>1</v>
      </c>
      <c r="AP81" s="69">
        <f t="shared" ref="AP81" si="414">IF($N81=0,0,IF(AO81=100%,100%,IF(AND(AP80=100%,$N$2=AP$3),100%,IF(AP$3&lt;=$N$2,0,IF($N81&lt;=AP$3,100%,0)))))</f>
        <v>1</v>
      </c>
      <c r="AQ81" s="69">
        <f t="shared" ref="AQ81" si="415">IF($N81=0,0,IF(AP81=100%,100%,IF(AND(AQ80=100%,$N$2=AQ$3),100%,IF(AQ$3&lt;=$N$2,0,IF($N81&lt;=AQ$3,100%,0)))))</f>
        <v>1</v>
      </c>
      <c r="AR81" s="69">
        <f t="shared" ref="AR81" si="416">IF($N81=0,0,IF(AQ81=100%,100%,IF(AND(AR80=100%,$N$2=AR$3),100%,IF(AR$3&lt;=$N$2,0,IF($N81&lt;=AR$3,100%,0)))))</f>
        <v>1</v>
      </c>
      <c r="AS81" s="69">
        <f t="shared" ref="AS81" si="417">IF($N81=0,0,IF(AR81=100%,100%,IF(AND(AS80=100%,$N$2=AS$3),100%,IF(AS$3&lt;=$N$2,0,IF($N81&lt;=AS$3,100%,0)))))</f>
        <v>1</v>
      </c>
      <c r="AT81" s="69">
        <f t="shared" ref="AT81" si="418">IF($N81=0,0,IF(AS81=100%,100%,IF(AND(AT80=100%,$N$2=AT$3),100%,IF(AT$3&lt;=$N$2,0,IF($N81&lt;=AT$3,100%,0)))))</f>
        <v>1</v>
      </c>
      <c r="AU81" s="69">
        <f t="shared" ref="AU81" si="419">IF($N81=0,0,IF(AT81=100%,100%,IF(AND(AU80=100%,$N$2=AU$3),100%,IF(AU$3&lt;=$N$2,0,IF($N81&lt;=AU$3,100%,0)))))</f>
        <v>1</v>
      </c>
      <c r="AV81" s="69">
        <f t="shared" ref="AV81" si="420">IF($N81=0,0,IF(AU81=100%,100%,IF(AND(AV80=100%,$N$2=AV$3),100%,IF(AV$3&lt;=$N$2,0,IF($N81&lt;=AV$3,100%,0)))))</f>
        <v>1</v>
      </c>
      <c r="AW81" s="69">
        <f t="shared" ref="AW81" si="421">IF($N81=0,0,IF(AV81=100%,100%,IF(AND(AW80=100%,$N$2=AW$3),100%,IF(AW$3&lt;=$N$2,0,IF($N81&lt;=AW$3,100%,0)))))</f>
        <v>1</v>
      </c>
      <c r="AX81" s="69">
        <f t="shared" ref="AX81" si="422">IF($N81=0,0,IF(AW81=100%,100%,IF(AND(AX80=100%,$N$2=AX$3),100%,IF(AX$3&lt;=$N$2,0,IF($N81&lt;=AX$3,100%,0)))))</f>
        <v>1</v>
      </c>
      <c r="AY81" s="69">
        <f t="shared" ref="AY81" si="423">IF($N81=0,0,IF(AX81=100%,100%,IF(AND(AY80=100%,$N$2=AY$3),100%,IF(AY$3&lt;=$N$2,0,IF($N81&lt;=AY$3,100%,0)))))</f>
        <v>1</v>
      </c>
      <c r="AZ81" s="69">
        <f t="shared" ref="AZ81" si="424">IF($N81=0,0,IF(AY81=100%,100%,IF(AND(AZ80=100%,$N$2=AZ$3),100%,IF(AZ$3&lt;=$N$2,0,IF($N81&lt;=AZ$3,100%,0)))))</f>
        <v>1</v>
      </c>
      <c r="BA81" s="69">
        <f t="shared" ref="BA81" si="425">IF($N81=0,0,IF(AZ81=100%,100%,IF(AND(BA80=100%,$N$2=BA$3),100%,IF(BA$3&lt;=$N$2,0,IF($N81&lt;=BA$3,100%,0)))))</f>
        <v>1</v>
      </c>
      <c r="BB81" s="69">
        <f t="shared" ref="BB81" si="426">IF($N81=0,0,IF(BA81=100%,100%,IF(AND(BB80=100%,$N$2=BB$3),100%,IF(BB$3&lt;=$N$2,0,IF($N81&lt;=BB$3,100%,0)))))</f>
        <v>1</v>
      </c>
      <c r="BC81" s="69">
        <f t="shared" ref="BC81" si="427">IF($N81=0,0,IF(BB81=100%,100%,IF(AND(BC80=100%,$N$2=BC$3),100%,IF(BC$3&lt;=$N$2,0,IF($N81&lt;=BC$3,100%,0)))))</f>
        <v>1</v>
      </c>
      <c r="BD81" s="69">
        <f t="shared" ref="BD81" si="428">IF($N81=0,0,IF(BC81=100%,100%,IF(AND(BD80=100%,$N$2=BD$3),100%,IF(BD$3&lt;=$N$2,0,IF($N81&lt;=BD$3,100%,0)))))</f>
        <v>1</v>
      </c>
      <c r="BE81" s="69">
        <f t="shared" ref="BE81" si="429">IF($N81=0,0,IF(BD81=100%,100%,IF(AND(BE80=100%,$N$2=BE$3),100%,IF(BE$3&lt;=$N$2,0,IF($N81&lt;=BE$3,100%,0)))))</f>
        <v>1</v>
      </c>
      <c r="BF81" s="69">
        <f t="shared" ref="BF81" si="430">IF($N81=0,0,IF(BE81=100%,100%,IF(AND(BF80=100%,$N$2=BF$3),100%,IF(BF$3&lt;=$N$2,0,IF($N81&lt;=BF$3,100%,0)))))</f>
        <v>1</v>
      </c>
      <c r="BG81" s="69">
        <f t="shared" ref="BG81" si="431">IF($N81=0,0,IF(BF81=100%,100%,IF(AND(BG80=100%,$N$2=BG$3),100%,IF(BG$3&lt;=$N$2,0,IF($N81&lt;=BG$3,100%,0)))))</f>
        <v>1</v>
      </c>
      <c r="BH81" s="69">
        <f t="shared" ref="BH81" si="432">IF($N81=0,0,IF(BG81=100%,100%,IF(AND(BH80=100%,$N$2=BH$3),100%,IF(BH$3&lt;=$N$2,0,IF($N81&lt;=BH$3,100%,0)))))</f>
        <v>1</v>
      </c>
      <c r="BI81" s="69">
        <f t="shared" ref="BI81" si="433">IF($N81=0,0,IF(BH81=100%,100%,IF(AND(BI80=100%,$N$2=BI$3),100%,IF(BI$3&lt;=$N$2,0,IF($N81&lt;=BI$3,100%,0)))))</f>
        <v>1</v>
      </c>
      <c r="BJ81" s="69">
        <f t="shared" ref="BJ81" si="434">IF($N81=0,0,IF(BI81=100%,100%,IF(AND(BJ80=100%,$N$2=BJ$3),100%,IF(BJ$3&lt;=$N$2,0,IF($N81&lt;=BJ$3,100%,0)))))</f>
        <v>1</v>
      </c>
      <c r="BK81" s="69">
        <f t="shared" ref="BK81" si="435">IF($N81=0,0,IF(BJ81=100%,100%,IF(AND(BK80=100%,$N$2=BK$3),100%,IF(BK$3&lt;=$N$2,0,IF($N81&lt;=BK$3,100%,0)))))</f>
        <v>1</v>
      </c>
      <c r="BL81" s="69">
        <f t="shared" ref="BL81" si="436">IF($N81=0,0,IF(BK81=100%,100%,IF(AND(BL80=100%,$N$2=BL$3),100%,IF(BL$3&lt;=$N$2,0,IF($N81&lt;=BL$3,100%,0)))))</f>
        <v>1</v>
      </c>
    </row>
    <row r="82" spans="1:64" s="12" customFormat="1" outlineLevel="3" x14ac:dyDescent="0.3">
      <c r="A82" s="158"/>
      <c r="B82" s="169"/>
      <c r="C82" s="193"/>
      <c r="D82" s="203"/>
      <c r="E82" s="248"/>
      <c r="F82" s="216"/>
      <c r="G82" s="217" t="s">
        <v>7</v>
      </c>
      <c r="H82" s="218"/>
      <c r="I82" s="218"/>
      <c r="J82" s="218"/>
      <c r="K82" s="218"/>
      <c r="L82" s="218">
        <v>0.2</v>
      </c>
      <c r="M82" s="221"/>
      <c r="O82" s="2"/>
      <c r="P82" s="223" t="s">
        <v>80</v>
      </c>
      <c r="Q82" s="224"/>
      <c r="R82" s="224"/>
      <c r="S82" s="224"/>
      <c r="T82" s="224"/>
      <c r="U82" s="224"/>
      <c r="V82" s="224"/>
      <c r="W82" s="224"/>
      <c r="X82" s="224"/>
      <c r="Y82" s="224"/>
      <c r="Z82" s="224"/>
      <c r="AA82" s="224"/>
      <c r="AB82" s="224"/>
      <c r="AC82" s="224"/>
      <c r="AD82" s="224"/>
      <c r="AE82" s="224"/>
      <c r="AF82" s="224"/>
      <c r="AG82" s="224"/>
      <c r="AH82" s="224"/>
      <c r="AI82" s="224"/>
      <c r="AJ82" s="224"/>
      <c r="AK82" s="224"/>
      <c r="AL82" s="224"/>
      <c r="AM82" s="224"/>
      <c r="AN82" s="224"/>
      <c r="AO82" s="224"/>
      <c r="AP82" s="224"/>
      <c r="AQ82" s="224"/>
      <c r="AR82" s="224"/>
      <c r="AS82" s="224"/>
      <c r="AT82" s="224"/>
      <c r="AU82" s="224"/>
      <c r="AV82" s="224"/>
      <c r="AW82" s="224"/>
      <c r="AX82" s="224"/>
      <c r="AY82" s="224">
        <v>1</v>
      </c>
      <c r="AZ82" s="224">
        <v>1</v>
      </c>
      <c r="BA82" s="224">
        <v>1</v>
      </c>
      <c r="BB82" s="224">
        <v>1</v>
      </c>
      <c r="BC82" s="224">
        <v>1</v>
      </c>
      <c r="BD82" s="224">
        <v>1</v>
      </c>
      <c r="BE82" s="224">
        <v>1</v>
      </c>
      <c r="BF82" s="224">
        <v>1</v>
      </c>
      <c r="BG82" s="224">
        <v>1</v>
      </c>
      <c r="BH82" s="224">
        <v>1</v>
      </c>
      <c r="BI82" s="224">
        <v>1</v>
      </c>
      <c r="BJ82" s="224">
        <v>1</v>
      </c>
      <c r="BK82" s="224">
        <v>1</v>
      </c>
      <c r="BL82" s="224">
        <v>1</v>
      </c>
    </row>
    <row r="83" spans="1:64" s="5" customFormat="1" outlineLevel="3" x14ac:dyDescent="0.3">
      <c r="A83" s="156"/>
      <c r="B83" s="167"/>
      <c r="C83" s="182"/>
      <c r="D83" s="197"/>
      <c r="E83" s="240"/>
      <c r="F83" s="18"/>
      <c r="G83" s="76"/>
      <c r="H83" s="9"/>
      <c r="I83" s="9"/>
      <c r="J83" s="9"/>
      <c r="K83" s="9"/>
      <c r="L83" s="9"/>
      <c r="M83" s="2"/>
      <c r="N83" s="62">
        <v>45597</v>
      </c>
      <c r="O83" s="10"/>
      <c r="P83" s="43" t="s">
        <v>81</v>
      </c>
      <c r="Q83" s="69">
        <f>IF($N83=0,0,IF(Q$3&gt;$N$2,0,100%)*IF($N83&gt;=Q$3,0,100%))</f>
        <v>0</v>
      </c>
      <c r="R83" s="69">
        <f t="shared" ref="R83:BL83" si="437">IF($N83=0,0,IF(R$3&gt;$N$2,0,100%)*IF($N83&gt;=R$3,0,100%))</f>
        <v>0</v>
      </c>
      <c r="S83" s="69">
        <f t="shared" si="437"/>
        <v>0</v>
      </c>
      <c r="T83" s="69">
        <f t="shared" si="437"/>
        <v>0</v>
      </c>
      <c r="U83" s="69">
        <f t="shared" si="437"/>
        <v>0</v>
      </c>
      <c r="V83" s="69">
        <f t="shared" si="437"/>
        <v>0</v>
      </c>
      <c r="W83" s="69">
        <f t="shared" si="437"/>
        <v>0</v>
      </c>
      <c r="X83" s="69">
        <f t="shared" si="437"/>
        <v>0</v>
      </c>
      <c r="Y83" s="69">
        <f t="shared" si="437"/>
        <v>0</v>
      </c>
      <c r="Z83" s="69">
        <f t="shared" si="437"/>
        <v>0</v>
      </c>
      <c r="AA83" s="69">
        <f t="shared" si="437"/>
        <v>0</v>
      </c>
      <c r="AB83" s="69">
        <f t="shared" si="437"/>
        <v>0</v>
      </c>
      <c r="AC83" s="69">
        <f t="shared" si="437"/>
        <v>0</v>
      </c>
      <c r="AD83" s="69">
        <f t="shared" si="437"/>
        <v>0</v>
      </c>
      <c r="AE83" s="69">
        <f t="shared" si="437"/>
        <v>0</v>
      </c>
      <c r="AF83" s="69">
        <f t="shared" si="437"/>
        <v>0</v>
      </c>
      <c r="AG83" s="69">
        <f t="shared" si="437"/>
        <v>0</v>
      </c>
      <c r="AH83" s="69">
        <f t="shared" si="437"/>
        <v>0</v>
      </c>
      <c r="AI83" s="69">
        <f t="shared" si="437"/>
        <v>0</v>
      </c>
      <c r="AJ83" s="69">
        <f t="shared" si="437"/>
        <v>0</v>
      </c>
      <c r="AK83" s="69">
        <f t="shared" si="437"/>
        <v>0</v>
      </c>
      <c r="AL83" s="69">
        <f t="shared" si="437"/>
        <v>0</v>
      </c>
      <c r="AM83" s="69">
        <f t="shared" si="437"/>
        <v>0</v>
      </c>
      <c r="AN83" s="69">
        <f t="shared" si="437"/>
        <v>0</v>
      </c>
      <c r="AO83" s="69">
        <f t="shared" si="437"/>
        <v>0</v>
      </c>
      <c r="AP83" s="69">
        <f t="shared" si="437"/>
        <v>0</v>
      </c>
      <c r="AQ83" s="69">
        <f t="shared" si="437"/>
        <v>0</v>
      </c>
      <c r="AR83" s="69">
        <f t="shared" si="437"/>
        <v>0</v>
      </c>
      <c r="AS83" s="69">
        <f t="shared" si="437"/>
        <v>0</v>
      </c>
      <c r="AT83" s="69">
        <f t="shared" si="437"/>
        <v>0</v>
      </c>
      <c r="AU83" s="69">
        <f t="shared" si="437"/>
        <v>0</v>
      </c>
      <c r="AV83" s="69">
        <f t="shared" si="437"/>
        <v>0</v>
      </c>
      <c r="AW83" s="69">
        <f t="shared" si="437"/>
        <v>0</v>
      </c>
      <c r="AX83" s="69">
        <f t="shared" si="437"/>
        <v>0</v>
      </c>
      <c r="AY83" s="69">
        <f t="shared" si="437"/>
        <v>0</v>
      </c>
      <c r="AZ83" s="69">
        <f t="shared" si="437"/>
        <v>0</v>
      </c>
      <c r="BA83" s="69">
        <f t="shared" si="437"/>
        <v>0</v>
      </c>
      <c r="BB83" s="69">
        <f t="shared" si="437"/>
        <v>0</v>
      </c>
      <c r="BC83" s="69">
        <f t="shared" si="437"/>
        <v>0</v>
      </c>
      <c r="BD83" s="69">
        <f t="shared" si="437"/>
        <v>0</v>
      </c>
      <c r="BE83" s="69">
        <f t="shared" si="437"/>
        <v>0</v>
      </c>
      <c r="BF83" s="69">
        <f t="shared" si="437"/>
        <v>0</v>
      </c>
      <c r="BG83" s="69">
        <f t="shared" si="437"/>
        <v>0</v>
      </c>
      <c r="BH83" s="69">
        <f t="shared" si="437"/>
        <v>0</v>
      </c>
      <c r="BI83" s="69">
        <f t="shared" si="437"/>
        <v>0</v>
      </c>
      <c r="BJ83" s="69">
        <f t="shared" si="437"/>
        <v>0</v>
      </c>
      <c r="BK83" s="69">
        <f t="shared" si="437"/>
        <v>0</v>
      </c>
      <c r="BL83" s="69">
        <f t="shared" si="437"/>
        <v>0</v>
      </c>
    </row>
    <row r="84" spans="1:64" s="5" customFormat="1" outlineLevel="3" x14ac:dyDescent="0.3">
      <c r="A84" s="156"/>
      <c r="B84" s="167"/>
      <c r="C84" s="182"/>
      <c r="D84" s="197"/>
      <c r="E84" s="240"/>
      <c r="F84" s="18"/>
      <c r="G84" s="76"/>
      <c r="H84" s="9"/>
      <c r="I84" s="9"/>
      <c r="J84" s="9"/>
      <c r="K84" s="9"/>
      <c r="L84" s="9"/>
      <c r="M84" s="2"/>
      <c r="N84" s="62">
        <v>45597</v>
      </c>
      <c r="O84" s="10"/>
      <c r="P84" s="43" t="s">
        <v>289</v>
      </c>
      <c r="Q84" s="69">
        <f>IF($N84=0,0,IF(P84=100%,100%,IF(AND(Q83=100%,$N$2=Q$3),100%,IF(Q$3&lt;=$N$2,0,IF($N84&lt;=Q$3,100%,0)))))</f>
        <v>0</v>
      </c>
      <c r="R84" s="69">
        <f>IF($N84=0,0,IF(Q84=100%,100%,IF(AND(R83=100%,$N$2=R$3),100%,IF(R$3&lt;=$N$2,0,IF($N84&lt;=R$3,100%,0)))))</f>
        <v>0</v>
      </c>
      <c r="S84" s="69">
        <f>IF($N84=0,0,IF(R84=100%,100%,IF(AND(S83=100%,$N$2=S$3),100%,IF(S$3&lt;=$N$2,0,IF($N84&lt;=S$3,100%,0)))))</f>
        <v>0</v>
      </c>
      <c r="T84" s="69">
        <f>IF($N84=0,0,IF(S84=100%,100%,IF(AND(T83=100%,$N$2=T$3),100%,IF(T$3&lt;=$N$2,0,IF($N84&lt;=T$3,100%,0)))))</f>
        <v>0</v>
      </c>
      <c r="U84" s="69">
        <f t="shared" ref="U84" si="438">IF($N84=0,0,IF(T84=100%,100%,IF(AND(U83=100%,$N$2=U$3),100%,IF(U$3&lt;=$N$2,0,IF($N84&lt;=U$3,100%,0)))))</f>
        <v>0</v>
      </c>
      <c r="V84" s="69">
        <f t="shared" ref="V84" si="439">IF($N84=0,0,IF(U84=100%,100%,IF(AND(V83=100%,$N$2=V$3),100%,IF(V$3&lt;=$N$2,0,IF($N84&lt;=V$3,100%,0)))))</f>
        <v>0</v>
      </c>
      <c r="W84" s="69">
        <f t="shared" ref="W84" si="440">IF($N84=0,0,IF(V84=100%,100%,IF(AND(W83=100%,$N$2=W$3),100%,IF(W$3&lt;=$N$2,0,IF($N84&lt;=W$3,100%,0)))))</f>
        <v>0</v>
      </c>
      <c r="X84" s="69">
        <f t="shared" ref="X84" si="441">IF($N84=0,0,IF(W84=100%,100%,IF(AND(X83=100%,$N$2=X$3),100%,IF(X$3&lt;=$N$2,0,IF($N84&lt;=X$3,100%,0)))))</f>
        <v>0</v>
      </c>
      <c r="Y84" s="69">
        <f t="shared" ref="Y84" si="442">IF($N84=0,0,IF(X84=100%,100%,IF(AND(Y83=100%,$N$2=Y$3),100%,IF(Y$3&lt;=$N$2,0,IF($N84&lt;=Y$3,100%,0)))))</f>
        <v>0</v>
      </c>
      <c r="Z84" s="69">
        <f t="shared" ref="Z84" si="443">IF($N84=0,0,IF(Y84=100%,100%,IF(AND(Z83=100%,$N$2=Z$3),100%,IF(Z$3&lt;=$N$2,0,IF($N84&lt;=Z$3,100%,0)))))</f>
        <v>0</v>
      </c>
      <c r="AA84" s="69">
        <f t="shared" ref="AA84" si="444">IF($N84=0,0,IF(Z84=100%,100%,IF(AND(AA83=100%,$N$2=AA$3),100%,IF(AA$3&lt;=$N$2,0,IF($N84&lt;=AA$3,100%,0)))))</f>
        <v>0</v>
      </c>
      <c r="AB84" s="69">
        <f t="shared" ref="AB84" si="445">IF($N84=0,0,IF(AA84=100%,100%,IF(AND(AB83=100%,$N$2=AB$3),100%,IF(AB$3&lt;=$N$2,0,IF($N84&lt;=AB$3,100%,0)))))</f>
        <v>0</v>
      </c>
      <c r="AC84" s="69">
        <f t="shared" ref="AC84" si="446">IF($N84=0,0,IF(AB84=100%,100%,IF(AND(AC83=100%,$N$2=AC$3),100%,IF(AC$3&lt;=$N$2,0,IF($N84&lt;=AC$3,100%,0)))))</f>
        <v>0</v>
      </c>
      <c r="AD84" s="69">
        <f t="shared" ref="AD84" si="447">IF($N84=0,0,IF(AC84=100%,100%,IF(AND(AD83=100%,$N$2=AD$3),100%,IF(AD$3&lt;=$N$2,0,IF($N84&lt;=AD$3,100%,0)))))</f>
        <v>0</v>
      </c>
      <c r="AE84" s="69">
        <f t="shared" ref="AE84" si="448">IF($N84=0,0,IF(AD84=100%,100%,IF(AND(AE83=100%,$N$2=AE$3),100%,IF(AE$3&lt;=$N$2,0,IF($N84&lt;=AE$3,100%,0)))))</f>
        <v>0</v>
      </c>
      <c r="AF84" s="69">
        <f t="shared" ref="AF84" si="449">IF($N84=0,0,IF(AE84=100%,100%,IF(AND(AF83=100%,$N$2=AF$3),100%,IF(AF$3&lt;=$N$2,0,IF($N84&lt;=AF$3,100%,0)))))</f>
        <v>0</v>
      </c>
      <c r="AG84" s="69">
        <f t="shared" ref="AG84" si="450">IF($N84=0,0,IF(AF84=100%,100%,IF(AND(AG83=100%,$N$2=AG$3),100%,IF(AG$3&lt;=$N$2,0,IF($N84&lt;=AG$3,100%,0)))))</f>
        <v>0</v>
      </c>
      <c r="AH84" s="69">
        <f t="shared" ref="AH84" si="451">IF($N84=0,0,IF(AG84=100%,100%,IF(AND(AH83=100%,$N$2=AH$3),100%,IF(AH$3&lt;=$N$2,0,IF($N84&lt;=AH$3,100%,0)))))</f>
        <v>0</v>
      </c>
      <c r="AI84" s="69">
        <f t="shared" ref="AI84" si="452">IF($N84=0,0,IF(AH84=100%,100%,IF(AND(AI83=100%,$N$2=AI$3),100%,IF(AI$3&lt;=$N$2,0,IF($N84&lt;=AI$3,100%,0)))))</f>
        <v>0</v>
      </c>
      <c r="AJ84" s="69">
        <f t="shared" ref="AJ84" si="453">IF($N84=0,0,IF(AI84=100%,100%,IF(AND(AJ83=100%,$N$2=AJ$3),100%,IF(AJ$3&lt;=$N$2,0,IF($N84&lt;=AJ$3,100%,0)))))</f>
        <v>0</v>
      </c>
      <c r="AK84" s="69">
        <f t="shared" ref="AK84" si="454">IF($N84=0,0,IF(AJ84=100%,100%,IF(AND(AK83=100%,$N$2=AK$3),100%,IF(AK$3&lt;=$N$2,0,IF($N84&lt;=AK$3,100%,0)))))</f>
        <v>0</v>
      </c>
      <c r="AL84" s="69">
        <f t="shared" ref="AL84" si="455">IF($N84=0,0,IF(AK84=100%,100%,IF(AND(AL83=100%,$N$2=AL$3),100%,IF(AL$3&lt;=$N$2,0,IF($N84&lt;=AL$3,100%,0)))))</f>
        <v>0</v>
      </c>
      <c r="AM84" s="69">
        <f t="shared" ref="AM84" si="456">IF($N84=0,0,IF(AL84=100%,100%,IF(AND(AM83=100%,$N$2=AM$3),100%,IF(AM$3&lt;=$N$2,0,IF($N84&lt;=AM$3,100%,0)))))</f>
        <v>0</v>
      </c>
      <c r="AN84" s="69">
        <f t="shared" ref="AN84" si="457">IF($N84=0,0,IF(AM84=100%,100%,IF(AND(AN83=100%,$N$2=AN$3),100%,IF(AN$3&lt;=$N$2,0,IF($N84&lt;=AN$3,100%,0)))))</f>
        <v>0</v>
      </c>
      <c r="AO84" s="69">
        <f t="shared" ref="AO84" si="458">IF($N84=0,0,IF(AN84=100%,100%,IF(AND(AO83=100%,$N$2=AO$3),100%,IF(AO$3&lt;=$N$2,0,IF($N84&lt;=AO$3,100%,0)))))</f>
        <v>0</v>
      </c>
      <c r="AP84" s="69">
        <f t="shared" ref="AP84" si="459">IF($N84=0,0,IF(AO84=100%,100%,IF(AND(AP83=100%,$N$2=AP$3),100%,IF(AP$3&lt;=$N$2,0,IF($N84&lt;=AP$3,100%,0)))))</f>
        <v>0</v>
      </c>
      <c r="AQ84" s="69">
        <f t="shared" ref="AQ84" si="460">IF($N84=0,0,IF(AP84=100%,100%,IF(AND(AQ83=100%,$N$2=AQ$3),100%,IF(AQ$3&lt;=$N$2,0,IF($N84&lt;=AQ$3,100%,0)))))</f>
        <v>0</v>
      </c>
      <c r="AR84" s="69">
        <f t="shared" ref="AR84" si="461">IF($N84=0,0,IF(AQ84=100%,100%,IF(AND(AR83=100%,$N$2=AR$3),100%,IF(AR$3&lt;=$N$2,0,IF($N84&lt;=AR$3,100%,0)))))</f>
        <v>0</v>
      </c>
      <c r="AS84" s="69">
        <f t="shared" ref="AS84" si="462">IF($N84=0,0,IF(AR84=100%,100%,IF(AND(AS83=100%,$N$2=AS$3),100%,IF(AS$3&lt;=$N$2,0,IF($N84&lt;=AS$3,100%,0)))))</f>
        <v>0</v>
      </c>
      <c r="AT84" s="69">
        <f t="shared" ref="AT84" si="463">IF($N84=0,0,IF(AS84=100%,100%,IF(AND(AT83=100%,$N$2=AT$3),100%,IF(AT$3&lt;=$N$2,0,IF($N84&lt;=AT$3,100%,0)))))</f>
        <v>0</v>
      </c>
      <c r="AU84" s="69">
        <f t="shared" ref="AU84" si="464">IF($N84=0,0,IF(AT84=100%,100%,IF(AND(AU83=100%,$N$2=AU$3),100%,IF(AU$3&lt;=$N$2,0,IF($N84&lt;=AU$3,100%,0)))))</f>
        <v>0</v>
      </c>
      <c r="AV84" s="69">
        <f t="shared" ref="AV84" si="465">IF($N84=0,0,IF(AU84=100%,100%,IF(AND(AV83=100%,$N$2=AV$3),100%,IF(AV$3&lt;=$N$2,0,IF($N84&lt;=AV$3,100%,0)))))</f>
        <v>0</v>
      </c>
      <c r="AW84" s="69">
        <f t="shared" ref="AW84" si="466">IF($N84=0,0,IF(AV84=100%,100%,IF(AND(AW83=100%,$N$2=AW$3),100%,IF(AW$3&lt;=$N$2,0,IF($N84&lt;=AW$3,100%,0)))))</f>
        <v>0</v>
      </c>
      <c r="AX84" s="69">
        <f t="shared" ref="AX84" si="467">IF($N84=0,0,IF(AW84=100%,100%,IF(AND(AX83=100%,$N$2=AX$3),100%,IF(AX$3&lt;=$N$2,0,IF($N84&lt;=AX$3,100%,0)))))</f>
        <v>0</v>
      </c>
      <c r="AY84" s="69">
        <f t="shared" ref="AY84" si="468">IF($N84=0,0,IF(AX84=100%,100%,IF(AND(AY83=100%,$N$2=AY$3),100%,IF(AY$3&lt;=$N$2,0,IF($N84&lt;=AY$3,100%,0)))))</f>
        <v>1</v>
      </c>
      <c r="AZ84" s="69">
        <f t="shared" ref="AZ84" si="469">IF($N84=0,0,IF(AY84=100%,100%,IF(AND(AZ83=100%,$N$2=AZ$3),100%,IF(AZ$3&lt;=$N$2,0,IF($N84&lt;=AZ$3,100%,0)))))</f>
        <v>1</v>
      </c>
      <c r="BA84" s="69">
        <f t="shared" ref="BA84" si="470">IF($N84=0,0,IF(AZ84=100%,100%,IF(AND(BA83=100%,$N$2=BA$3),100%,IF(BA$3&lt;=$N$2,0,IF($N84&lt;=BA$3,100%,0)))))</f>
        <v>1</v>
      </c>
      <c r="BB84" s="69">
        <f t="shared" ref="BB84" si="471">IF($N84=0,0,IF(BA84=100%,100%,IF(AND(BB83=100%,$N$2=BB$3),100%,IF(BB$3&lt;=$N$2,0,IF($N84&lt;=BB$3,100%,0)))))</f>
        <v>1</v>
      </c>
      <c r="BC84" s="69">
        <f t="shared" ref="BC84" si="472">IF($N84=0,0,IF(BB84=100%,100%,IF(AND(BC83=100%,$N$2=BC$3),100%,IF(BC$3&lt;=$N$2,0,IF($N84&lt;=BC$3,100%,0)))))</f>
        <v>1</v>
      </c>
      <c r="BD84" s="69">
        <f t="shared" ref="BD84" si="473">IF($N84=0,0,IF(BC84=100%,100%,IF(AND(BD83=100%,$N$2=BD$3),100%,IF(BD$3&lt;=$N$2,0,IF($N84&lt;=BD$3,100%,0)))))</f>
        <v>1</v>
      </c>
      <c r="BE84" s="69">
        <f t="shared" ref="BE84" si="474">IF($N84=0,0,IF(BD84=100%,100%,IF(AND(BE83=100%,$N$2=BE$3),100%,IF(BE$3&lt;=$N$2,0,IF($N84&lt;=BE$3,100%,0)))))</f>
        <v>1</v>
      </c>
      <c r="BF84" s="69">
        <f t="shared" ref="BF84" si="475">IF($N84=0,0,IF(BE84=100%,100%,IF(AND(BF83=100%,$N$2=BF$3),100%,IF(BF$3&lt;=$N$2,0,IF($N84&lt;=BF$3,100%,0)))))</f>
        <v>1</v>
      </c>
      <c r="BG84" s="69">
        <f t="shared" ref="BG84" si="476">IF($N84=0,0,IF(BF84=100%,100%,IF(AND(BG83=100%,$N$2=BG$3),100%,IF(BG$3&lt;=$N$2,0,IF($N84&lt;=BG$3,100%,0)))))</f>
        <v>1</v>
      </c>
      <c r="BH84" s="69">
        <f t="shared" ref="BH84" si="477">IF($N84=0,0,IF(BG84=100%,100%,IF(AND(BH83=100%,$N$2=BH$3),100%,IF(BH$3&lt;=$N$2,0,IF($N84&lt;=BH$3,100%,0)))))</f>
        <v>1</v>
      </c>
      <c r="BI84" s="69">
        <f t="shared" ref="BI84" si="478">IF($N84=0,0,IF(BH84=100%,100%,IF(AND(BI83=100%,$N$2=BI$3),100%,IF(BI$3&lt;=$N$2,0,IF($N84&lt;=BI$3,100%,0)))))</f>
        <v>1</v>
      </c>
      <c r="BJ84" s="69">
        <f t="shared" ref="BJ84" si="479">IF($N84=0,0,IF(BI84=100%,100%,IF(AND(BJ83=100%,$N$2=BJ$3),100%,IF(BJ$3&lt;=$N$2,0,IF($N84&lt;=BJ$3,100%,0)))))</f>
        <v>1</v>
      </c>
      <c r="BK84" s="69">
        <f t="shared" ref="BK84" si="480">IF($N84=0,0,IF(BJ84=100%,100%,IF(AND(BK83=100%,$N$2=BK$3),100%,IF(BK$3&lt;=$N$2,0,IF($N84&lt;=BK$3,100%,0)))))</f>
        <v>1</v>
      </c>
      <c r="BL84" s="69">
        <f t="shared" ref="BL84" si="481">IF($N84=0,0,IF(BK84=100%,100%,IF(AND(BL83=100%,$N$2=BL$3),100%,IF(BL$3&lt;=$N$2,0,IF($N84&lt;=BL$3,100%,0)))))</f>
        <v>1</v>
      </c>
    </row>
    <row r="85" spans="1:64" s="5" customFormat="1" outlineLevel="2" x14ac:dyDescent="0.3">
      <c r="A85" s="156"/>
      <c r="B85" s="167"/>
      <c r="C85" s="182"/>
      <c r="D85" s="197"/>
      <c r="E85" s="246"/>
      <c r="F85" s="198"/>
      <c r="G85" s="199" t="s">
        <v>14</v>
      </c>
      <c r="H85" s="200"/>
      <c r="I85" s="200"/>
      <c r="J85" s="200"/>
      <c r="K85" s="200">
        <v>0.3</v>
      </c>
      <c r="L85" s="200"/>
      <c r="M85" s="82"/>
      <c r="O85" s="2"/>
      <c r="P85" s="207" t="s">
        <v>80</v>
      </c>
      <c r="Q85" s="208">
        <f>Q88*$L$88+Q91*$L$91+Q94*$L$94</f>
        <v>0</v>
      </c>
      <c r="R85" s="208">
        <f t="shared" ref="R85:BL87" si="482">R88*$L$88+R91*$L$91+R94*$L$94</f>
        <v>0</v>
      </c>
      <c r="S85" s="208">
        <f t="shared" si="482"/>
        <v>0</v>
      </c>
      <c r="T85" s="208">
        <f t="shared" si="482"/>
        <v>0</v>
      </c>
      <c r="U85" s="208">
        <f t="shared" si="482"/>
        <v>0</v>
      </c>
      <c r="V85" s="208">
        <f t="shared" si="482"/>
        <v>0</v>
      </c>
      <c r="W85" s="208">
        <f t="shared" si="482"/>
        <v>0</v>
      </c>
      <c r="X85" s="208">
        <f t="shared" si="482"/>
        <v>0</v>
      </c>
      <c r="Y85" s="208">
        <f t="shared" si="482"/>
        <v>0</v>
      </c>
      <c r="Z85" s="208">
        <f t="shared" si="482"/>
        <v>0.2</v>
      </c>
      <c r="AA85" s="208">
        <f t="shared" si="482"/>
        <v>0.2</v>
      </c>
      <c r="AB85" s="208">
        <f t="shared" si="482"/>
        <v>0.8</v>
      </c>
      <c r="AC85" s="208">
        <f t="shared" si="482"/>
        <v>0.8</v>
      </c>
      <c r="AD85" s="208">
        <f t="shared" si="482"/>
        <v>0.8</v>
      </c>
      <c r="AE85" s="208">
        <f t="shared" si="482"/>
        <v>0.8</v>
      </c>
      <c r="AF85" s="208">
        <f t="shared" si="482"/>
        <v>0.8</v>
      </c>
      <c r="AG85" s="208">
        <f t="shared" si="482"/>
        <v>1</v>
      </c>
      <c r="AH85" s="208">
        <f t="shared" si="482"/>
        <v>1</v>
      </c>
      <c r="AI85" s="208">
        <f t="shared" si="482"/>
        <v>1</v>
      </c>
      <c r="AJ85" s="208">
        <f t="shared" si="482"/>
        <v>1</v>
      </c>
      <c r="AK85" s="208">
        <f t="shared" si="482"/>
        <v>1</v>
      </c>
      <c r="AL85" s="208">
        <f t="shared" si="482"/>
        <v>1</v>
      </c>
      <c r="AM85" s="208">
        <f t="shared" si="482"/>
        <v>1</v>
      </c>
      <c r="AN85" s="208">
        <f t="shared" si="482"/>
        <v>1</v>
      </c>
      <c r="AO85" s="208">
        <f t="shared" si="482"/>
        <v>1</v>
      </c>
      <c r="AP85" s="208">
        <f t="shared" si="482"/>
        <v>1</v>
      </c>
      <c r="AQ85" s="208">
        <f t="shared" si="482"/>
        <v>1</v>
      </c>
      <c r="AR85" s="208">
        <f t="shared" si="482"/>
        <v>1</v>
      </c>
      <c r="AS85" s="208">
        <f t="shared" si="482"/>
        <v>1</v>
      </c>
      <c r="AT85" s="208">
        <f t="shared" si="482"/>
        <v>1</v>
      </c>
      <c r="AU85" s="208">
        <f t="shared" si="482"/>
        <v>1</v>
      </c>
      <c r="AV85" s="208">
        <f t="shared" si="482"/>
        <v>1</v>
      </c>
      <c r="AW85" s="208">
        <f t="shared" si="482"/>
        <v>1</v>
      </c>
      <c r="AX85" s="208">
        <f t="shared" si="482"/>
        <v>1</v>
      </c>
      <c r="AY85" s="208">
        <f t="shared" si="482"/>
        <v>1</v>
      </c>
      <c r="AZ85" s="208">
        <f t="shared" si="482"/>
        <v>1</v>
      </c>
      <c r="BA85" s="208">
        <f t="shared" si="482"/>
        <v>1</v>
      </c>
      <c r="BB85" s="208">
        <f t="shared" si="482"/>
        <v>1</v>
      </c>
      <c r="BC85" s="208">
        <f t="shared" si="482"/>
        <v>1</v>
      </c>
      <c r="BD85" s="208">
        <f t="shared" si="482"/>
        <v>1</v>
      </c>
      <c r="BE85" s="208">
        <f t="shared" si="482"/>
        <v>1</v>
      </c>
      <c r="BF85" s="208">
        <f t="shared" si="482"/>
        <v>1</v>
      </c>
      <c r="BG85" s="208">
        <f t="shared" si="482"/>
        <v>1</v>
      </c>
      <c r="BH85" s="208">
        <f t="shared" si="482"/>
        <v>1</v>
      </c>
      <c r="BI85" s="208">
        <f t="shared" si="482"/>
        <v>1</v>
      </c>
      <c r="BJ85" s="208">
        <f t="shared" si="482"/>
        <v>1</v>
      </c>
      <c r="BK85" s="208">
        <f t="shared" si="482"/>
        <v>1</v>
      </c>
      <c r="BL85" s="208">
        <f t="shared" si="482"/>
        <v>1</v>
      </c>
    </row>
    <row r="86" spans="1:64" s="5" customFormat="1" outlineLevel="3" x14ac:dyDescent="0.3">
      <c r="A86" s="156"/>
      <c r="B86" s="167"/>
      <c r="C86" s="182"/>
      <c r="D86" s="197"/>
      <c r="E86" s="240"/>
      <c r="F86" s="18"/>
      <c r="G86" s="76"/>
      <c r="H86" s="9"/>
      <c r="I86" s="9"/>
      <c r="J86" s="9"/>
      <c r="K86" s="9"/>
      <c r="L86" s="9"/>
      <c r="M86" s="2"/>
      <c r="O86" s="10"/>
      <c r="P86" s="43" t="s">
        <v>81</v>
      </c>
      <c r="Q86" s="69">
        <f t="shared" ref="Q86:AF87" si="483">Q89*$L$88+Q92*$L$91+Q95*$L$94</f>
        <v>0</v>
      </c>
      <c r="R86" s="69">
        <f t="shared" si="483"/>
        <v>0</v>
      </c>
      <c r="S86" s="69">
        <f t="shared" si="483"/>
        <v>0</v>
      </c>
      <c r="T86" s="69">
        <f t="shared" si="483"/>
        <v>0</v>
      </c>
      <c r="U86" s="69">
        <f t="shared" si="483"/>
        <v>0</v>
      </c>
      <c r="V86" s="69">
        <f t="shared" si="483"/>
        <v>0</v>
      </c>
      <c r="W86" s="69">
        <f t="shared" si="483"/>
        <v>0</v>
      </c>
      <c r="X86" s="69">
        <f t="shared" si="483"/>
        <v>0</v>
      </c>
      <c r="Y86" s="69">
        <f t="shared" si="483"/>
        <v>0</v>
      </c>
      <c r="Z86" s="69">
        <f t="shared" si="483"/>
        <v>0</v>
      </c>
      <c r="AA86" s="69">
        <f t="shared" si="483"/>
        <v>0</v>
      </c>
      <c r="AB86" s="69">
        <f t="shared" si="483"/>
        <v>0</v>
      </c>
      <c r="AC86" s="69">
        <f t="shared" si="483"/>
        <v>0</v>
      </c>
      <c r="AD86" s="69">
        <f t="shared" si="483"/>
        <v>0</v>
      </c>
      <c r="AE86" s="69">
        <f t="shared" si="483"/>
        <v>0</v>
      </c>
      <c r="AF86" s="69">
        <f t="shared" si="483"/>
        <v>0</v>
      </c>
      <c r="AG86" s="69">
        <f t="shared" si="482"/>
        <v>0</v>
      </c>
      <c r="AH86" s="69">
        <f t="shared" si="482"/>
        <v>0</v>
      </c>
      <c r="AI86" s="69">
        <f t="shared" si="482"/>
        <v>0</v>
      </c>
      <c r="AJ86" s="69">
        <f t="shared" si="482"/>
        <v>0</v>
      </c>
      <c r="AK86" s="69">
        <f t="shared" si="482"/>
        <v>0</v>
      </c>
      <c r="AL86" s="69">
        <f t="shared" si="482"/>
        <v>0</v>
      </c>
      <c r="AM86" s="69">
        <f t="shared" si="482"/>
        <v>0</v>
      </c>
      <c r="AN86" s="69">
        <f t="shared" si="482"/>
        <v>0</v>
      </c>
      <c r="AO86" s="69">
        <f t="shared" si="482"/>
        <v>0</v>
      </c>
      <c r="AP86" s="69">
        <f t="shared" si="482"/>
        <v>0</v>
      </c>
      <c r="AQ86" s="69">
        <f t="shared" si="482"/>
        <v>0</v>
      </c>
      <c r="AR86" s="69">
        <f t="shared" si="482"/>
        <v>0</v>
      </c>
      <c r="AS86" s="69">
        <f t="shared" si="482"/>
        <v>0</v>
      </c>
      <c r="AT86" s="69">
        <f t="shared" si="482"/>
        <v>0</v>
      </c>
      <c r="AU86" s="69">
        <f t="shared" si="482"/>
        <v>0</v>
      </c>
      <c r="AV86" s="69">
        <f t="shared" si="482"/>
        <v>0</v>
      </c>
      <c r="AW86" s="69">
        <f t="shared" si="482"/>
        <v>0</v>
      </c>
      <c r="AX86" s="69">
        <f t="shared" si="482"/>
        <v>0</v>
      </c>
      <c r="AY86" s="69">
        <f t="shared" si="482"/>
        <v>0</v>
      </c>
      <c r="AZ86" s="69">
        <f t="shared" si="482"/>
        <v>0</v>
      </c>
      <c r="BA86" s="69">
        <f t="shared" si="482"/>
        <v>0</v>
      </c>
      <c r="BB86" s="69">
        <f t="shared" si="482"/>
        <v>0</v>
      </c>
      <c r="BC86" s="69">
        <f t="shared" si="482"/>
        <v>0</v>
      </c>
      <c r="BD86" s="69">
        <f t="shared" si="482"/>
        <v>0</v>
      </c>
      <c r="BE86" s="69">
        <f t="shared" si="482"/>
        <v>0</v>
      </c>
      <c r="BF86" s="69">
        <f t="shared" si="482"/>
        <v>0</v>
      </c>
      <c r="BG86" s="69">
        <f t="shared" si="482"/>
        <v>0</v>
      </c>
      <c r="BH86" s="69">
        <f t="shared" si="482"/>
        <v>0</v>
      </c>
      <c r="BI86" s="69">
        <f t="shared" si="482"/>
        <v>0</v>
      </c>
      <c r="BJ86" s="69">
        <f t="shared" si="482"/>
        <v>0</v>
      </c>
      <c r="BK86" s="69">
        <f t="shared" si="482"/>
        <v>0</v>
      </c>
      <c r="BL86" s="69">
        <f t="shared" si="482"/>
        <v>0</v>
      </c>
    </row>
    <row r="87" spans="1:64" s="5" customFormat="1" outlineLevel="3" x14ac:dyDescent="0.3">
      <c r="A87" s="156"/>
      <c r="B87" s="167"/>
      <c r="C87" s="182"/>
      <c r="D87" s="197"/>
      <c r="E87" s="240"/>
      <c r="F87" s="75"/>
      <c r="G87" s="76"/>
      <c r="H87" s="9"/>
      <c r="I87" s="9"/>
      <c r="J87" s="9"/>
      <c r="K87" s="9"/>
      <c r="L87" s="9"/>
      <c r="M87" s="2"/>
      <c r="O87" s="10"/>
      <c r="P87" s="43" t="s">
        <v>289</v>
      </c>
      <c r="Q87" s="69">
        <f t="shared" si="483"/>
        <v>0</v>
      </c>
      <c r="R87" s="69">
        <f t="shared" si="482"/>
        <v>0</v>
      </c>
      <c r="S87" s="69">
        <f t="shared" si="482"/>
        <v>0</v>
      </c>
      <c r="T87" s="69">
        <f t="shared" si="482"/>
        <v>0</v>
      </c>
      <c r="U87" s="69">
        <f t="shared" si="482"/>
        <v>0</v>
      </c>
      <c r="V87" s="69">
        <f t="shared" si="482"/>
        <v>0</v>
      </c>
      <c r="W87" s="69">
        <f t="shared" si="482"/>
        <v>0</v>
      </c>
      <c r="X87" s="69">
        <f t="shared" si="482"/>
        <v>0</v>
      </c>
      <c r="Y87" s="69">
        <f t="shared" si="482"/>
        <v>0</v>
      </c>
      <c r="Z87" s="69">
        <f t="shared" si="482"/>
        <v>0.2</v>
      </c>
      <c r="AA87" s="69">
        <f t="shared" si="482"/>
        <v>0.2</v>
      </c>
      <c r="AB87" s="69">
        <f t="shared" si="482"/>
        <v>0.8</v>
      </c>
      <c r="AC87" s="69">
        <f t="shared" si="482"/>
        <v>0.8</v>
      </c>
      <c r="AD87" s="69">
        <f t="shared" si="482"/>
        <v>0.8</v>
      </c>
      <c r="AE87" s="69">
        <f t="shared" si="482"/>
        <v>0.8</v>
      </c>
      <c r="AF87" s="69">
        <f t="shared" si="482"/>
        <v>0.8</v>
      </c>
      <c r="AG87" s="69">
        <f t="shared" si="482"/>
        <v>1</v>
      </c>
      <c r="AH87" s="69">
        <f t="shared" si="482"/>
        <v>1</v>
      </c>
      <c r="AI87" s="69">
        <f t="shared" si="482"/>
        <v>1</v>
      </c>
      <c r="AJ87" s="69">
        <f t="shared" si="482"/>
        <v>1</v>
      </c>
      <c r="AK87" s="69">
        <f t="shared" si="482"/>
        <v>1</v>
      </c>
      <c r="AL87" s="69">
        <f t="shared" si="482"/>
        <v>1</v>
      </c>
      <c r="AM87" s="69">
        <f t="shared" si="482"/>
        <v>1</v>
      </c>
      <c r="AN87" s="69">
        <f t="shared" si="482"/>
        <v>1</v>
      </c>
      <c r="AO87" s="69">
        <f t="shared" si="482"/>
        <v>1</v>
      </c>
      <c r="AP87" s="69">
        <f t="shared" si="482"/>
        <v>1</v>
      </c>
      <c r="AQ87" s="69">
        <f t="shared" si="482"/>
        <v>1</v>
      </c>
      <c r="AR87" s="69">
        <f t="shared" si="482"/>
        <v>1</v>
      </c>
      <c r="AS87" s="69">
        <f t="shared" si="482"/>
        <v>1</v>
      </c>
      <c r="AT87" s="69">
        <f t="shared" si="482"/>
        <v>1</v>
      </c>
      <c r="AU87" s="69">
        <f t="shared" si="482"/>
        <v>1</v>
      </c>
      <c r="AV87" s="69">
        <f t="shared" si="482"/>
        <v>1</v>
      </c>
      <c r="AW87" s="69">
        <f t="shared" si="482"/>
        <v>1</v>
      </c>
      <c r="AX87" s="69">
        <f t="shared" si="482"/>
        <v>1</v>
      </c>
      <c r="AY87" s="69">
        <f t="shared" si="482"/>
        <v>1</v>
      </c>
      <c r="AZ87" s="69">
        <f t="shared" si="482"/>
        <v>1</v>
      </c>
      <c r="BA87" s="69">
        <f t="shared" si="482"/>
        <v>1</v>
      </c>
      <c r="BB87" s="69">
        <f t="shared" si="482"/>
        <v>1</v>
      </c>
      <c r="BC87" s="69">
        <f t="shared" si="482"/>
        <v>1</v>
      </c>
      <c r="BD87" s="69">
        <f t="shared" si="482"/>
        <v>1</v>
      </c>
      <c r="BE87" s="69">
        <f t="shared" si="482"/>
        <v>1</v>
      </c>
      <c r="BF87" s="69">
        <f t="shared" si="482"/>
        <v>1</v>
      </c>
      <c r="BG87" s="69">
        <f t="shared" si="482"/>
        <v>1</v>
      </c>
      <c r="BH87" s="69">
        <f t="shared" si="482"/>
        <v>1</v>
      </c>
      <c r="BI87" s="69">
        <f t="shared" si="482"/>
        <v>1</v>
      </c>
      <c r="BJ87" s="69">
        <f t="shared" si="482"/>
        <v>1</v>
      </c>
      <c r="BK87" s="69">
        <f t="shared" si="482"/>
        <v>1</v>
      </c>
      <c r="BL87" s="69">
        <f t="shared" si="482"/>
        <v>1</v>
      </c>
    </row>
    <row r="88" spans="1:64" s="12" customFormat="1" outlineLevel="3" x14ac:dyDescent="0.3">
      <c r="A88" s="158"/>
      <c r="B88" s="169"/>
      <c r="C88" s="193"/>
      <c r="D88" s="203"/>
      <c r="E88" s="248"/>
      <c r="F88" s="216"/>
      <c r="G88" s="217" t="s">
        <v>5</v>
      </c>
      <c r="H88" s="218"/>
      <c r="I88" s="218"/>
      <c r="J88" s="218"/>
      <c r="K88" s="218"/>
      <c r="L88" s="218">
        <v>0.2</v>
      </c>
      <c r="M88" s="221"/>
      <c r="O88" s="2"/>
      <c r="P88" s="223" t="s">
        <v>80</v>
      </c>
      <c r="Q88" s="224"/>
      <c r="R88" s="224"/>
      <c r="S88" s="224"/>
      <c r="T88" s="224"/>
      <c r="U88" s="224"/>
      <c r="V88" s="224"/>
      <c r="W88" s="224"/>
      <c r="X88" s="224"/>
      <c r="Y88" s="224"/>
      <c r="Z88" s="224">
        <v>1</v>
      </c>
      <c r="AA88" s="224">
        <v>1</v>
      </c>
      <c r="AB88" s="224">
        <v>1</v>
      </c>
      <c r="AC88" s="224">
        <v>1</v>
      </c>
      <c r="AD88" s="224">
        <v>1</v>
      </c>
      <c r="AE88" s="224">
        <v>1</v>
      </c>
      <c r="AF88" s="224">
        <v>1</v>
      </c>
      <c r="AG88" s="224">
        <v>1</v>
      </c>
      <c r="AH88" s="224">
        <v>1</v>
      </c>
      <c r="AI88" s="224">
        <v>1</v>
      </c>
      <c r="AJ88" s="224">
        <v>1</v>
      </c>
      <c r="AK88" s="224">
        <v>1</v>
      </c>
      <c r="AL88" s="224">
        <v>1</v>
      </c>
      <c r="AM88" s="224">
        <v>1</v>
      </c>
      <c r="AN88" s="224">
        <v>1</v>
      </c>
      <c r="AO88" s="224">
        <v>1</v>
      </c>
      <c r="AP88" s="224">
        <v>1</v>
      </c>
      <c r="AQ88" s="224">
        <v>1</v>
      </c>
      <c r="AR88" s="224">
        <v>1</v>
      </c>
      <c r="AS88" s="224">
        <v>1</v>
      </c>
      <c r="AT88" s="224">
        <v>1</v>
      </c>
      <c r="AU88" s="224">
        <v>1</v>
      </c>
      <c r="AV88" s="224">
        <v>1</v>
      </c>
      <c r="AW88" s="224">
        <v>1</v>
      </c>
      <c r="AX88" s="224">
        <v>1</v>
      </c>
      <c r="AY88" s="224">
        <v>1</v>
      </c>
      <c r="AZ88" s="224">
        <v>1</v>
      </c>
      <c r="BA88" s="224">
        <v>1</v>
      </c>
      <c r="BB88" s="224">
        <v>1</v>
      </c>
      <c r="BC88" s="224">
        <v>1</v>
      </c>
      <c r="BD88" s="224">
        <v>1</v>
      </c>
      <c r="BE88" s="224">
        <v>1</v>
      </c>
      <c r="BF88" s="224">
        <v>1</v>
      </c>
      <c r="BG88" s="224">
        <v>1</v>
      </c>
      <c r="BH88" s="224">
        <v>1</v>
      </c>
      <c r="BI88" s="224">
        <v>1</v>
      </c>
      <c r="BJ88" s="224">
        <v>1</v>
      </c>
      <c r="BK88" s="224">
        <v>1</v>
      </c>
      <c r="BL88" s="224">
        <v>1</v>
      </c>
    </row>
    <row r="89" spans="1:64" s="5" customFormat="1" outlineLevel="3" x14ac:dyDescent="0.3">
      <c r="A89" s="156"/>
      <c r="B89" s="167"/>
      <c r="C89" s="182"/>
      <c r="D89" s="197"/>
      <c r="E89" s="240"/>
      <c r="F89" s="18"/>
      <c r="G89" s="76"/>
      <c r="H89" s="9"/>
      <c r="I89" s="9"/>
      <c r="J89" s="9"/>
      <c r="K89" s="9"/>
      <c r="L89" s="9"/>
      <c r="M89" s="2"/>
      <c r="N89" s="62">
        <v>44835</v>
      </c>
      <c r="O89" s="10"/>
      <c r="P89" s="43" t="s">
        <v>81</v>
      </c>
      <c r="Q89" s="69">
        <f>IF($N89=0,0,IF(Q$3&gt;$N$2,0,100%)*IF($N89&gt;=Q$3,0,100%))</f>
        <v>0</v>
      </c>
      <c r="R89" s="69">
        <f t="shared" ref="R89:BL89" si="484">IF($N89=0,0,IF(R$3&gt;$N$2,0,100%)*IF($N89&gt;=R$3,0,100%))</f>
        <v>0</v>
      </c>
      <c r="S89" s="69">
        <f t="shared" si="484"/>
        <v>0</v>
      </c>
      <c r="T89" s="69">
        <f t="shared" si="484"/>
        <v>0</v>
      </c>
      <c r="U89" s="69">
        <f t="shared" si="484"/>
        <v>0</v>
      </c>
      <c r="V89" s="69">
        <f t="shared" si="484"/>
        <v>0</v>
      </c>
      <c r="W89" s="69">
        <f t="shared" si="484"/>
        <v>0</v>
      </c>
      <c r="X89" s="69">
        <f t="shared" si="484"/>
        <v>0</v>
      </c>
      <c r="Y89" s="69">
        <f t="shared" si="484"/>
        <v>0</v>
      </c>
      <c r="Z89" s="69">
        <f t="shared" si="484"/>
        <v>0</v>
      </c>
      <c r="AA89" s="69">
        <f t="shared" si="484"/>
        <v>0</v>
      </c>
      <c r="AB89" s="69">
        <f t="shared" si="484"/>
        <v>0</v>
      </c>
      <c r="AC89" s="69">
        <f t="shared" si="484"/>
        <v>0</v>
      </c>
      <c r="AD89" s="69">
        <f t="shared" si="484"/>
        <v>0</v>
      </c>
      <c r="AE89" s="69">
        <f t="shared" si="484"/>
        <v>0</v>
      </c>
      <c r="AF89" s="69">
        <f t="shared" si="484"/>
        <v>0</v>
      </c>
      <c r="AG89" s="69">
        <f t="shared" si="484"/>
        <v>0</v>
      </c>
      <c r="AH89" s="69">
        <f t="shared" si="484"/>
        <v>0</v>
      </c>
      <c r="AI89" s="69">
        <f t="shared" si="484"/>
        <v>0</v>
      </c>
      <c r="AJ89" s="69">
        <f t="shared" si="484"/>
        <v>0</v>
      </c>
      <c r="AK89" s="69">
        <f t="shared" si="484"/>
        <v>0</v>
      </c>
      <c r="AL89" s="69">
        <f t="shared" si="484"/>
        <v>0</v>
      </c>
      <c r="AM89" s="69">
        <f t="shared" si="484"/>
        <v>0</v>
      </c>
      <c r="AN89" s="69">
        <f t="shared" si="484"/>
        <v>0</v>
      </c>
      <c r="AO89" s="69">
        <f t="shared" si="484"/>
        <v>0</v>
      </c>
      <c r="AP89" s="69">
        <f t="shared" si="484"/>
        <v>0</v>
      </c>
      <c r="AQ89" s="69">
        <f t="shared" si="484"/>
        <v>0</v>
      </c>
      <c r="AR89" s="69">
        <f t="shared" si="484"/>
        <v>0</v>
      </c>
      <c r="AS89" s="69">
        <f t="shared" si="484"/>
        <v>0</v>
      </c>
      <c r="AT89" s="69">
        <f t="shared" si="484"/>
        <v>0</v>
      </c>
      <c r="AU89" s="69">
        <f t="shared" si="484"/>
        <v>0</v>
      </c>
      <c r="AV89" s="69">
        <f t="shared" si="484"/>
        <v>0</v>
      </c>
      <c r="AW89" s="69">
        <f t="shared" si="484"/>
        <v>0</v>
      </c>
      <c r="AX89" s="69">
        <f t="shared" si="484"/>
        <v>0</v>
      </c>
      <c r="AY89" s="69">
        <f t="shared" si="484"/>
        <v>0</v>
      </c>
      <c r="AZ89" s="69">
        <f t="shared" si="484"/>
        <v>0</v>
      </c>
      <c r="BA89" s="69">
        <f t="shared" si="484"/>
        <v>0</v>
      </c>
      <c r="BB89" s="69">
        <f t="shared" si="484"/>
        <v>0</v>
      </c>
      <c r="BC89" s="69">
        <f t="shared" si="484"/>
        <v>0</v>
      </c>
      <c r="BD89" s="69">
        <f t="shared" si="484"/>
        <v>0</v>
      </c>
      <c r="BE89" s="69">
        <f t="shared" si="484"/>
        <v>0</v>
      </c>
      <c r="BF89" s="69">
        <f t="shared" si="484"/>
        <v>0</v>
      </c>
      <c r="BG89" s="69">
        <f t="shared" si="484"/>
        <v>0</v>
      </c>
      <c r="BH89" s="69">
        <f t="shared" si="484"/>
        <v>0</v>
      </c>
      <c r="BI89" s="69">
        <f t="shared" si="484"/>
        <v>0</v>
      </c>
      <c r="BJ89" s="69">
        <f t="shared" si="484"/>
        <v>0</v>
      </c>
      <c r="BK89" s="69">
        <f t="shared" si="484"/>
        <v>0</v>
      </c>
      <c r="BL89" s="69">
        <f t="shared" si="484"/>
        <v>0</v>
      </c>
    </row>
    <row r="90" spans="1:64" s="5" customFormat="1" outlineLevel="3" x14ac:dyDescent="0.3">
      <c r="A90" s="156"/>
      <c r="B90" s="167"/>
      <c r="C90" s="182"/>
      <c r="D90" s="197"/>
      <c r="E90" s="240"/>
      <c r="F90" s="75"/>
      <c r="G90" s="76"/>
      <c r="H90" s="9"/>
      <c r="I90" s="9"/>
      <c r="J90" s="9"/>
      <c r="K90" s="9"/>
      <c r="L90" s="9"/>
      <c r="M90" s="2"/>
      <c r="N90" s="62">
        <v>44835</v>
      </c>
      <c r="O90" s="10"/>
      <c r="P90" s="43" t="s">
        <v>289</v>
      </c>
      <c r="Q90" s="69">
        <f>IF($N90=0,0,IF(P90=100%,100%,IF(AND(Q89=100%,$N$2=Q$3),100%,IF(Q$3&lt;=$N$2,0,IF($N90&lt;=Q$3,100%,0)))))</f>
        <v>0</v>
      </c>
      <c r="R90" s="69">
        <f>IF($N90=0,0,IF(Q90=100%,100%,IF(AND(R89=100%,$N$2=R$3),100%,IF(R$3&lt;=$N$2,0,IF($N90&lt;=R$3,100%,0)))))</f>
        <v>0</v>
      </c>
      <c r="S90" s="69">
        <f>IF($N90=0,0,IF(R90=100%,100%,IF(AND(S89=100%,$N$2=S$3),100%,IF(S$3&lt;=$N$2,0,IF($N90&lt;=S$3,100%,0)))))</f>
        <v>0</v>
      </c>
      <c r="T90" s="69">
        <f>IF($N90=0,0,IF(S90=100%,100%,IF(AND(T89=100%,$N$2=T$3),100%,IF(T$3&lt;=$N$2,0,IF($N90&lt;=T$3,100%,0)))))</f>
        <v>0</v>
      </c>
      <c r="U90" s="69">
        <f t="shared" ref="U90" si="485">IF($N90=0,0,IF(T90=100%,100%,IF(AND(U89=100%,$N$2=U$3),100%,IF(U$3&lt;=$N$2,0,IF($N90&lt;=U$3,100%,0)))))</f>
        <v>0</v>
      </c>
      <c r="V90" s="69">
        <f t="shared" ref="V90" si="486">IF($N90=0,0,IF(U90=100%,100%,IF(AND(V89=100%,$N$2=V$3),100%,IF(V$3&lt;=$N$2,0,IF($N90&lt;=V$3,100%,0)))))</f>
        <v>0</v>
      </c>
      <c r="W90" s="69">
        <f t="shared" ref="W90" si="487">IF($N90=0,0,IF(V90=100%,100%,IF(AND(W89=100%,$N$2=W$3),100%,IF(W$3&lt;=$N$2,0,IF($N90&lt;=W$3,100%,0)))))</f>
        <v>0</v>
      </c>
      <c r="X90" s="69">
        <f t="shared" ref="X90" si="488">IF($N90=0,0,IF(W90=100%,100%,IF(AND(X89=100%,$N$2=X$3),100%,IF(X$3&lt;=$N$2,0,IF($N90&lt;=X$3,100%,0)))))</f>
        <v>0</v>
      </c>
      <c r="Y90" s="69">
        <f t="shared" ref="Y90" si="489">IF($N90=0,0,IF(X90=100%,100%,IF(AND(Y89=100%,$N$2=Y$3),100%,IF(Y$3&lt;=$N$2,0,IF($N90&lt;=Y$3,100%,0)))))</f>
        <v>0</v>
      </c>
      <c r="Z90" s="69">
        <f t="shared" ref="Z90" si="490">IF($N90=0,0,IF(Y90=100%,100%,IF(AND(Z89=100%,$N$2=Z$3),100%,IF(Z$3&lt;=$N$2,0,IF($N90&lt;=Z$3,100%,0)))))</f>
        <v>1</v>
      </c>
      <c r="AA90" s="69">
        <f t="shared" ref="AA90" si="491">IF($N90=0,0,IF(Z90=100%,100%,IF(AND(AA89=100%,$N$2=AA$3),100%,IF(AA$3&lt;=$N$2,0,IF($N90&lt;=AA$3,100%,0)))))</f>
        <v>1</v>
      </c>
      <c r="AB90" s="69">
        <f t="shared" ref="AB90" si="492">IF($N90=0,0,IF(AA90=100%,100%,IF(AND(AB89=100%,$N$2=AB$3),100%,IF(AB$3&lt;=$N$2,0,IF($N90&lt;=AB$3,100%,0)))))</f>
        <v>1</v>
      </c>
      <c r="AC90" s="69">
        <f t="shared" ref="AC90" si="493">IF($N90=0,0,IF(AB90=100%,100%,IF(AND(AC89=100%,$N$2=AC$3),100%,IF(AC$3&lt;=$N$2,0,IF($N90&lt;=AC$3,100%,0)))))</f>
        <v>1</v>
      </c>
      <c r="AD90" s="69">
        <f t="shared" ref="AD90" si="494">IF($N90=0,0,IF(AC90=100%,100%,IF(AND(AD89=100%,$N$2=AD$3),100%,IF(AD$3&lt;=$N$2,0,IF($N90&lt;=AD$3,100%,0)))))</f>
        <v>1</v>
      </c>
      <c r="AE90" s="69">
        <f t="shared" ref="AE90" si="495">IF($N90=0,0,IF(AD90=100%,100%,IF(AND(AE89=100%,$N$2=AE$3),100%,IF(AE$3&lt;=$N$2,0,IF($N90&lt;=AE$3,100%,0)))))</f>
        <v>1</v>
      </c>
      <c r="AF90" s="69">
        <f t="shared" ref="AF90" si="496">IF($N90=0,0,IF(AE90=100%,100%,IF(AND(AF89=100%,$N$2=AF$3),100%,IF(AF$3&lt;=$N$2,0,IF($N90&lt;=AF$3,100%,0)))))</f>
        <v>1</v>
      </c>
      <c r="AG90" s="69">
        <f t="shared" ref="AG90" si="497">IF($N90=0,0,IF(AF90=100%,100%,IF(AND(AG89=100%,$N$2=AG$3),100%,IF(AG$3&lt;=$N$2,0,IF($N90&lt;=AG$3,100%,0)))))</f>
        <v>1</v>
      </c>
      <c r="AH90" s="69">
        <f t="shared" ref="AH90" si="498">IF($N90=0,0,IF(AG90=100%,100%,IF(AND(AH89=100%,$N$2=AH$3),100%,IF(AH$3&lt;=$N$2,0,IF($N90&lt;=AH$3,100%,0)))))</f>
        <v>1</v>
      </c>
      <c r="AI90" s="69">
        <f t="shared" ref="AI90" si="499">IF($N90=0,0,IF(AH90=100%,100%,IF(AND(AI89=100%,$N$2=AI$3),100%,IF(AI$3&lt;=$N$2,0,IF($N90&lt;=AI$3,100%,0)))))</f>
        <v>1</v>
      </c>
      <c r="AJ90" s="69">
        <f t="shared" ref="AJ90" si="500">IF($N90=0,0,IF(AI90=100%,100%,IF(AND(AJ89=100%,$N$2=AJ$3),100%,IF(AJ$3&lt;=$N$2,0,IF($N90&lt;=AJ$3,100%,0)))))</f>
        <v>1</v>
      </c>
      <c r="AK90" s="69">
        <f t="shared" ref="AK90" si="501">IF($N90=0,0,IF(AJ90=100%,100%,IF(AND(AK89=100%,$N$2=AK$3),100%,IF(AK$3&lt;=$N$2,0,IF($N90&lt;=AK$3,100%,0)))))</f>
        <v>1</v>
      </c>
      <c r="AL90" s="69">
        <f t="shared" ref="AL90" si="502">IF($N90=0,0,IF(AK90=100%,100%,IF(AND(AL89=100%,$N$2=AL$3),100%,IF(AL$3&lt;=$N$2,0,IF($N90&lt;=AL$3,100%,0)))))</f>
        <v>1</v>
      </c>
      <c r="AM90" s="69">
        <f t="shared" ref="AM90" si="503">IF($N90=0,0,IF(AL90=100%,100%,IF(AND(AM89=100%,$N$2=AM$3),100%,IF(AM$3&lt;=$N$2,0,IF($N90&lt;=AM$3,100%,0)))))</f>
        <v>1</v>
      </c>
      <c r="AN90" s="69">
        <f t="shared" ref="AN90" si="504">IF($N90=0,0,IF(AM90=100%,100%,IF(AND(AN89=100%,$N$2=AN$3),100%,IF(AN$3&lt;=$N$2,0,IF($N90&lt;=AN$3,100%,0)))))</f>
        <v>1</v>
      </c>
      <c r="AO90" s="69">
        <f t="shared" ref="AO90" si="505">IF($N90=0,0,IF(AN90=100%,100%,IF(AND(AO89=100%,$N$2=AO$3),100%,IF(AO$3&lt;=$N$2,0,IF($N90&lt;=AO$3,100%,0)))))</f>
        <v>1</v>
      </c>
      <c r="AP90" s="69">
        <f t="shared" ref="AP90" si="506">IF($N90=0,0,IF(AO90=100%,100%,IF(AND(AP89=100%,$N$2=AP$3),100%,IF(AP$3&lt;=$N$2,0,IF($N90&lt;=AP$3,100%,0)))))</f>
        <v>1</v>
      </c>
      <c r="AQ90" s="69">
        <f t="shared" ref="AQ90" si="507">IF($N90=0,0,IF(AP90=100%,100%,IF(AND(AQ89=100%,$N$2=AQ$3),100%,IF(AQ$3&lt;=$N$2,0,IF($N90&lt;=AQ$3,100%,0)))))</f>
        <v>1</v>
      </c>
      <c r="AR90" s="69">
        <f t="shared" ref="AR90" si="508">IF($N90=0,0,IF(AQ90=100%,100%,IF(AND(AR89=100%,$N$2=AR$3),100%,IF(AR$3&lt;=$N$2,0,IF($N90&lt;=AR$3,100%,0)))))</f>
        <v>1</v>
      </c>
      <c r="AS90" s="69">
        <f t="shared" ref="AS90" si="509">IF($N90=0,0,IF(AR90=100%,100%,IF(AND(AS89=100%,$N$2=AS$3),100%,IF(AS$3&lt;=$N$2,0,IF($N90&lt;=AS$3,100%,0)))))</f>
        <v>1</v>
      </c>
      <c r="AT90" s="69">
        <f t="shared" ref="AT90" si="510">IF($N90=0,0,IF(AS90=100%,100%,IF(AND(AT89=100%,$N$2=AT$3),100%,IF(AT$3&lt;=$N$2,0,IF($N90&lt;=AT$3,100%,0)))))</f>
        <v>1</v>
      </c>
      <c r="AU90" s="69">
        <f t="shared" ref="AU90" si="511">IF($N90=0,0,IF(AT90=100%,100%,IF(AND(AU89=100%,$N$2=AU$3),100%,IF(AU$3&lt;=$N$2,0,IF($N90&lt;=AU$3,100%,0)))))</f>
        <v>1</v>
      </c>
      <c r="AV90" s="69">
        <f t="shared" ref="AV90" si="512">IF($N90=0,0,IF(AU90=100%,100%,IF(AND(AV89=100%,$N$2=AV$3),100%,IF(AV$3&lt;=$N$2,0,IF($N90&lt;=AV$3,100%,0)))))</f>
        <v>1</v>
      </c>
      <c r="AW90" s="69">
        <f t="shared" ref="AW90" si="513">IF($N90=0,0,IF(AV90=100%,100%,IF(AND(AW89=100%,$N$2=AW$3),100%,IF(AW$3&lt;=$N$2,0,IF($N90&lt;=AW$3,100%,0)))))</f>
        <v>1</v>
      </c>
      <c r="AX90" s="69">
        <f t="shared" ref="AX90" si="514">IF($N90=0,0,IF(AW90=100%,100%,IF(AND(AX89=100%,$N$2=AX$3),100%,IF(AX$3&lt;=$N$2,0,IF($N90&lt;=AX$3,100%,0)))))</f>
        <v>1</v>
      </c>
      <c r="AY90" s="69">
        <f t="shared" ref="AY90" si="515">IF($N90=0,0,IF(AX90=100%,100%,IF(AND(AY89=100%,$N$2=AY$3),100%,IF(AY$3&lt;=$N$2,0,IF($N90&lt;=AY$3,100%,0)))))</f>
        <v>1</v>
      </c>
      <c r="AZ90" s="69">
        <f t="shared" ref="AZ90" si="516">IF($N90=0,0,IF(AY90=100%,100%,IF(AND(AZ89=100%,$N$2=AZ$3),100%,IF(AZ$3&lt;=$N$2,0,IF($N90&lt;=AZ$3,100%,0)))))</f>
        <v>1</v>
      </c>
      <c r="BA90" s="69">
        <f t="shared" ref="BA90" si="517">IF($N90=0,0,IF(AZ90=100%,100%,IF(AND(BA89=100%,$N$2=BA$3),100%,IF(BA$3&lt;=$N$2,0,IF($N90&lt;=BA$3,100%,0)))))</f>
        <v>1</v>
      </c>
      <c r="BB90" s="69">
        <f t="shared" ref="BB90" si="518">IF($N90=0,0,IF(BA90=100%,100%,IF(AND(BB89=100%,$N$2=BB$3),100%,IF(BB$3&lt;=$N$2,0,IF($N90&lt;=BB$3,100%,0)))))</f>
        <v>1</v>
      </c>
      <c r="BC90" s="69">
        <f t="shared" ref="BC90" si="519">IF($N90=0,0,IF(BB90=100%,100%,IF(AND(BC89=100%,$N$2=BC$3),100%,IF(BC$3&lt;=$N$2,0,IF($N90&lt;=BC$3,100%,0)))))</f>
        <v>1</v>
      </c>
      <c r="BD90" s="69">
        <f t="shared" ref="BD90" si="520">IF($N90=0,0,IF(BC90=100%,100%,IF(AND(BD89=100%,$N$2=BD$3),100%,IF(BD$3&lt;=$N$2,0,IF($N90&lt;=BD$3,100%,0)))))</f>
        <v>1</v>
      </c>
      <c r="BE90" s="69">
        <f t="shared" ref="BE90" si="521">IF($N90=0,0,IF(BD90=100%,100%,IF(AND(BE89=100%,$N$2=BE$3),100%,IF(BE$3&lt;=$N$2,0,IF($N90&lt;=BE$3,100%,0)))))</f>
        <v>1</v>
      </c>
      <c r="BF90" s="69">
        <f t="shared" ref="BF90" si="522">IF($N90=0,0,IF(BE90=100%,100%,IF(AND(BF89=100%,$N$2=BF$3),100%,IF(BF$3&lt;=$N$2,0,IF($N90&lt;=BF$3,100%,0)))))</f>
        <v>1</v>
      </c>
      <c r="BG90" s="69">
        <f t="shared" ref="BG90" si="523">IF($N90=0,0,IF(BF90=100%,100%,IF(AND(BG89=100%,$N$2=BG$3),100%,IF(BG$3&lt;=$N$2,0,IF($N90&lt;=BG$3,100%,0)))))</f>
        <v>1</v>
      </c>
      <c r="BH90" s="69">
        <f t="shared" ref="BH90" si="524">IF($N90=0,0,IF(BG90=100%,100%,IF(AND(BH89=100%,$N$2=BH$3),100%,IF(BH$3&lt;=$N$2,0,IF($N90&lt;=BH$3,100%,0)))))</f>
        <v>1</v>
      </c>
      <c r="BI90" s="69">
        <f t="shared" ref="BI90" si="525">IF($N90=0,0,IF(BH90=100%,100%,IF(AND(BI89=100%,$N$2=BI$3),100%,IF(BI$3&lt;=$N$2,0,IF($N90&lt;=BI$3,100%,0)))))</f>
        <v>1</v>
      </c>
      <c r="BJ90" s="69">
        <f t="shared" ref="BJ90" si="526">IF($N90=0,0,IF(BI90=100%,100%,IF(AND(BJ89=100%,$N$2=BJ$3),100%,IF(BJ$3&lt;=$N$2,0,IF($N90&lt;=BJ$3,100%,0)))))</f>
        <v>1</v>
      </c>
      <c r="BK90" s="69">
        <f t="shared" ref="BK90" si="527">IF($N90=0,0,IF(BJ90=100%,100%,IF(AND(BK89=100%,$N$2=BK$3),100%,IF(BK$3&lt;=$N$2,0,IF($N90&lt;=BK$3,100%,0)))))</f>
        <v>1</v>
      </c>
      <c r="BL90" s="69">
        <f t="shared" ref="BL90" si="528">IF($N90=0,0,IF(BK90=100%,100%,IF(AND(BL89=100%,$N$2=BL$3),100%,IF(BL$3&lt;=$N$2,0,IF($N90&lt;=BL$3,100%,0)))))</f>
        <v>1</v>
      </c>
    </row>
    <row r="91" spans="1:64" s="12" customFormat="1" outlineLevel="3" x14ac:dyDescent="0.3">
      <c r="A91" s="158"/>
      <c r="B91" s="169"/>
      <c r="C91" s="193"/>
      <c r="D91" s="203"/>
      <c r="E91" s="248"/>
      <c r="F91" s="216"/>
      <c r="G91" s="217" t="s">
        <v>6</v>
      </c>
      <c r="H91" s="218"/>
      <c r="I91" s="218"/>
      <c r="J91" s="218"/>
      <c r="K91" s="218"/>
      <c r="L91" s="218">
        <v>0.6</v>
      </c>
      <c r="M91" s="221"/>
      <c r="N91" s="5"/>
      <c r="O91" s="2"/>
      <c r="P91" s="223" t="s">
        <v>80</v>
      </c>
      <c r="Q91" s="224"/>
      <c r="R91" s="224"/>
      <c r="S91" s="224"/>
      <c r="T91" s="224"/>
      <c r="U91" s="224"/>
      <c r="V91" s="224"/>
      <c r="W91" s="224"/>
      <c r="X91" s="224"/>
      <c r="Y91" s="224"/>
      <c r="Z91" s="224"/>
      <c r="AA91" s="224"/>
      <c r="AB91" s="224">
        <v>1</v>
      </c>
      <c r="AC91" s="224">
        <v>1</v>
      </c>
      <c r="AD91" s="224">
        <v>1</v>
      </c>
      <c r="AE91" s="224">
        <v>1</v>
      </c>
      <c r="AF91" s="224">
        <v>1</v>
      </c>
      <c r="AG91" s="224">
        <v>1</v>
      </c>
      <c r="AH91" s="224">
        <v>1</v>
      </c>
      <c r="AI91" s="224">
        <v>1</v>
      </c>
      <c r="AJ91" s="224">
        <v>1</v>
      </c>
      <c r="AK91" s="224">
        <v>1</v>
      </c>
      <c r="AL91" s="224">
        <v>1</v>
      </c>
      <c r="AM91" s="224">
        <v>1</v>
      </c>
      <c r="AN91" s="224">
        <v>1</v>
      </c>
      <c r="AO91" s="224">
        <v>1</v>
      </c>
      <c r="AP91" s="224">
        <v>1</v>
      </c>
      <c r="AQ91" s="224">
        <v>1</v>
      </c>
      <c r="AR91" s="224">
        <v>1</v>
      </c>
      <c r="AS91" s="224">
        <v>1</v>
      </c>
      <c r="AT91" s="224">
        <v>1</v>
      </c>
      <c r="AU91" s="224">
        <v>1</v>
      </c>
      <c r="AV91" s="224">
        <v>1</v>
      </c>
      <c r="AW91" s="224">
        <v>1</v>
      </c>
      <c r="AX91" s="224">
        <v>1</v>
      </c>
      <c r="AY91" s="224">
        <v>1</v>
      </c>
      <c r="AZ91" s="224">
        <v>1</v>
      </c>
      <c r="BA91" s="224">
        <v>1</v>
      </c>
      <c r="BB91" s="224">
        <v>1</v>
      </c>
      <c r="BC91" s="224">
        <v>1</v>
      </c>
      <c r="BD91" s="224">
        <v>1</v>
      </c>
      <c r="BE91" s="224">
        <v>1</v>
      </c>
      <c r="BF91" s="224">
        <v>1</v>
      </c>
      <c r="BG91" s="224">
        <v>1</v>
      </c>
      <c r="BH91" s="224">
        <v>1</v>
      </c>
      <c r="BI91" s="224">
        <v>1</v>
      </c>
      <c r="BJ91" s="224">
        <v>1</v>
      </c>
      <c r="BK91" s="224">
        <v>1</v>
      </c>
      <c r="BL91" s="224">
        <v>1</v>
      </c>
    </row>
    <row r="92" spans="1:64" s="5" customFormat="1" outlineLevel="3" x14ac:dyDescent="0.3">
      <c r="A92" s="156"/>
      <c r="B92" s="167"/>
      <c r="C92" s="182"/>
      <c r="D92" s="197"/>
      <c r="E92" s="240"/>
      <c r="F92" s="18"/>
      <c r="G92" s="76"/>
      <c r="H92" s="9"/>
      <c r="I92" s="9"/>
      <c r="J92" s="9"/>
      <c r="K92" s="9"/>
      <c r="L92" s="9"/>
      <c r="M92" s="2"/>
      <c r="N92" s="62">
        <v>44896</v>
      </c>
      <c r="O92" s="10"/>
      <c r="P92" s="43" t="s">
        <v>81</v>
      </c>
      <c r="Q92" s="69">
        <f>IF($N92=0,0,IF(Q$3&gt;$N$2,0,100%)*IF($N92&gt;=Q$3,0,100%))</f>
        <v>0</v>
      </c>
      <c r="R92" s="69">
        <f t="shared" ref="R92:BL92" si="529">IF($N92=0,0,IF(R$3&gt;$N$2,0,100%)*IF($N92&gt;=R$3,0,100%))</f>
        <v>0</v>
      </c>
      <c r="S92" s="69">
        <f t="shared" si="529"/>
        <v>0</v>
      </c>
      <c r="T92" s="69">
        <f t="shared" si="529"/>
        <v>0</v>
      </c>
      <c r="U92" s="69">
        <f t="shared" si="529"/>
        <v>0</v>
      </c>
      <c r="V92" s="69">
        <f t="shared" si="529"/>
        <v>0</v>
      </c>
      <c r="W92" s="69">
        <f t="shared" si="529"/>
        <v>0</v>
      </c>
      <c r="X92" s="69">
        <f t="shared" si="529"/>
        <v>0</v>
      </c>
      <c r="Y92" s="69">
        <f t="shared" si="529"/>
        <v>0</v>
      </c>
      <c r="Z92" s="69">
        <f t="shared" si="529"/>
        <v>0</v>
      </c>
      <c r="AA92" s="69">
        <f t="shared" si="529"/>
        <v>0</v>
      </c>
      <c r="AB92" s="69">
        <f t="shared" si="529"/>
        <v>0</v>
      </c>
      <c r="AC92" s="69">
        <f t="shared" si="529"/>
        <v>0</v>
      </c>
      <c r="AD92" s="69">
        <f t="shared" si="529"/>
        <v>0</v>
      </c>
      <c r="AE92" s="69">
        <f t="shared" si="529"/>
        <v>0</v>
      </c>
      <c r="AF92" s="69">
        <f t="shared" si="529"/>
        <v>0</v>
      </c>
      <c r="AG92" s="69">
        <f t="shared" si="529"/>
        <v>0</v>
      </c>
      <c r="AH92" s="69">
        <f t="shared" si="529"/>
        <v>0</v>
      </c>
      <c r="AI92" s="69">
        <f t="shared" si="529"/>
        <v>0</v>
      </c>
      <c r="AJ92" s="69">
        <f t="shared" si="529"/>
        <v>0</v>
      </c>
      <c r="AK92" s="69">
        <f t="shared" si="529"/>
        <v>0</v>
      </c>
      <c r="AL92" s="69">
        <f t="shared" si="529"/>
        <v>0</v>
      </c>
      <c r="AM92" s="69">
        <f t="shared" si="529"/>
        <v>0</v>
      </c>
      <c r="AN92" s="69">
        <f t="shared" si="529"/>
        <v>0</v>
      </c>
      <c r="AO92" s="69">
        <f t="shared" si="529"/>
        <v>0</v>
      </c>
      <c r="AP92" s="69">
        <f t="shared" si="529"/>
        <v>0</v>
      </c>
      <c r="AQ92" s="69">
        <f t="shared" si="529"/>
        <v>0</v>
      </c>
      <c r="AR92" s="69">
        <f t="shared" si="529"/>
        <v>0</v>
      </c>
      <c r="AS92" s="69">
        <f t="shared" si="529"/>
        <v>0</v>
      </c>
      <c r="AT92" s="69">
        <f t="shared" si="529"/>
        <v>0</v>
      </c>
      <c r="AU92" s="69">
        <f t="shared" si="529"/>
        <v>0</v>
      </c>
      <c r="AV92" s="69">
        <f t="shared" si="529"/>
        <v>0</v>
      </c>
      <c r="AW92" s="69">
        <f t="shared" si="529"/>
        <v>0</v>
      </c>
      <c r="AX92" s="69">
        <f t="shared" si="529"/>
        <v>0</v>
      </c>
      <c r="AY92" s="69">
        <f t="shared" si="529"/>
        <v>0</v>
      </c>
      <c r="AZ92" s="69">
        <f t="shared" si="529"/>
        <v>0</v>
      </c>
      <c r="BA92" s="69">
        <f t="shared" si="529"/>
        <v>0</v>
      </c>
      <c r="BB92" s="69">
        <f t="shared" si="529"/>
        <v>0</v>
      </c>
      <c r="BC92" s="69">
        <f t="shared" si="529"/>
        <v>0</v>
      </c>
      <c r="BD92" s="69">
        <f t="shared" si="529"/>
        <v>0</v>
      </c>
      <c r="BE92" s="69">
        <f t="shared" si="529"/>
        <v>0</v>
      </c>
      <c r="BF92" s="69">
        <f t="shared" si="529"/>
        <v>0</v>
      </c>
      <c r="BG92" s="69">
        <f t="shared" si="529"/>
        <v>0</v>
      </c>
      <c r="BH92" s="69">
        <f t="shared" si="529"/>
        <v>0</v>
      </c>
      <c r="BI92" s="69">
        <f t="shared" si="529"/>
        <v>0</v>
      </c>
      <c r="BJ92" s="69">
        <f t="shared" si="529"/>
        <v>0</v>
      </c>
      <c r="BK92" s="69">
        <f t="shared" si="529"/>
        <v>0</v>
      </c>
      <c r="BL92" s="69">
        <f t="shared" si="529"/>
        <v>0</v>
      </c>
    </row>
    <row r="93" spans="1:64" s="5" customFormat="1" outlineLevel="3" x14ac:dyDescent="0.3">
      <c r="A93" s="156"/>
      <c r="B93" s="167"/>
      <c r="C93" s="182"/>
      <c r="D93" s="197"/>
      <c r="E93" s="240"/>
      <c r="F93" s="18"/>
      <c r="G93" s="76"/>
      <c r="H93" s="9"/>
      <c r="I93" s="9"/>
      <c r="J93" s="9"/>
      <c r="K93" s="9"/>
      <c r="L93" s="9"/>
      <c r="M93" s="2"/>
      <c r="N93" s="62">
        <v>44896</v>
      </c>
      <c r="O93" s="10"/>
      <c r="P93" s="43" t="s">
        <v>289</v>
      </c>
      <c r="Q93" s="69">
        <f>IF($N93=0,0,IF(P93=100%,100%,IF(AND(Q92=100%,$N$2=Q$3),100%,IF(Q$3&lt;=$N$2,0,IF($N93&lt;=Q$3,100%,0)))))</f>
        <v>0</v>
      </c>
      <c r="R93" s="69">
        <f>IF($N93=0,0,IF(Q93=100%,100%,IF(AND(R92=100%,$N$2=R$3),100%,IF(R$3&lt;=$N$2,0,IF($N93&lt;=R$3,100%,0)))))</f>
        <v>0</v>
      </c>
      <c r="S93" s="69">
        <f>IF($N93=0,0,IF(R93=100%,100%,IF(AND(S92=100%,$N$2=S$3),100%,IF(S$3&lt;=$N$2,0,IF($N93&lt;=S$3,100%,0)))))</f>
        <v>0</v>
      </c>
      <c r="T93" s="69">
        <f>IF($N93=0,0,IF(S93=100%,100%,IF(AND(T92=100%,$N$2=T$3),100%,IF(T$3&lt;=$N$2,0,IF($N93&lt;=T$3,100%,0)))))</f>
        <v>0</v>
      </c>
      <c r="U93" s="69">
        <f t="shared" ref="U93" si="530">IF($N93=0,0,IF(T93=100%,100%,IF(AND(U92=100%,$N$2=U$3),100%,IF(U$3&lt;=$N$2,0,IF($N93&lt;=U$3,100%,0)))))</f>
        <v>0</v>
      </c>
      <c r="V93" s="69">
        <f t="shared" ref="V93" si="531">IF($N93=0,0,IF(U93=100%,100%,IF(AND(V92=100%,$N$2=V$3),100%,IF(V$3&lt;=$N$2,0,IF($N93&lt;=V$3,100%,0)))))</f>
        <v>0</v>
      </c>
      <c r="W93" s="69">
        <f t="shared" ref="W93" si="532">IF($N93=0,0,IF(V93=100%,100%,IF(AND(W92=100%,$N$2=W$3),100%,IF(W$3&lt;=$N$2,0,IF($N93&lt;=W$3,100%,0)))))</f>
        <v>0</v>
      </c>
      <c r="X93" s="69">
        <f t="shared" ref="X93" si="533">IF($N93=0,0,IF(W93=100%,100%,IF(AND(X92=100%,$N$2=X$3),100%,IF(X$3&lt;=$N$2,0,IF($N93&lt;=X$3,100%,0)))))</f>
        <v>0</v>
      </c>
      <c r="Y93" s="69">
        <f t="shared" ref="Y93" si="534">IF($N93=0,0,IF(X93=100%,100%,IF(AND(Y92=100%,$N$2=Y$3),100%,IF(Y$3&lt;=$N$2,0,IF($N93&lt;=Y$3,100%,0)))))</f>
        <v>0</v>
      </c>
      <c r="Z93" s="69">
        <f t="shared" ref="Z93" si="535">IF($N93=0,0,IF(Y93=100%,100%,IF(AND(Z92=100%,$N$2=Z$3),100%,IF(Z$3&lt;=$N$2,0,IF($N93&lt;=Z$3,100%,0)))))</f>
        <v>0</v>
      </c>
      <c r="AA93" s="69">
        <f t="shared" ref="AA93" si="536">IF($N93=0,0,IF(Z93=100%,100%,IF(AND(AA92=100%,$N$2=AA$3),100%,IF(AA$3&lt;=$N$2,0,IF($N93&lt;=AA$3,100%,0)))))</f>
        <v>0</v>
      </c>
      <c r="AB93" s="69">
        <f t="shared" ref="AB93" si="537">IF($N93=0,0,IF(AA93=100%,100%,IF(AND(AB92=100%,$N$2=AB$3),100%,IF(AB$3&lt;=$N$2,0,IF($N93&lt;=AB$3,100%,0)))))</f>
        <v>1</v>
      </c>
      <c r="AC93" s="69">
        <f t="shared" ref="AC93" si="538">IF($N93=0,0,IF(AB93=100%,100%,IF(AND(AC92=100%,$N$2=AC$3),100%,IF(AC$3&lt;=$N$2,0,IF($N93&lt;=AC$3,100%,0)))))</f>
        <v>1</v>
      </c>
      <c r="AD93" s="69">
        <f t="shared" ref="AD93" si="539">IF($N93=0,0,IF(AC93=100%,100%,IF(AND(AD92=100%,$N$2=AD$3),100%,IF(AD$3&lt;=$N$2,0,IF($N93&lt;=AD$3,100%,0)))))</f>
        <v>1</v>
      </c>
      <c r="AE93" s="69">
        <f t="shared" ref="AE93" si="540">IF($N93=0,0,IF(AD93=100%,100%,IF(AND(AE92=100%,$N$2=AE$3),100%,IF(AE$3&lt;=$N$2,0,IF($N93&lt;=AE$3,100%,0)))))</f>
        <v>1</v>
      </c>
      <c r="AF93" s="69">
        <f t="shared" ref="AF93" si="541">IF($N93=0,0,IF(AE93=100%,100%,IF(AND(AF92=100%,$N$2=AF$3),100%,IF(AF$3&lt;=$N$2,0,IF($N93&lt;=AF$3,100%,0)))))</f>
        <v>1</v>
      </c>
      <c r="AG93" s="69">
        <f t="shared" ref="AG93" si="542">IF($N93=0,0,IF(AF93=100%,100%,IF(AND(AG92=100%,$N$2=AG$3),100%,IF(AG$3&lt;=$N$2,0,IF($N93&lt;=AG$3,100%,0)))))</f>
        <v>1</v>
      </c>
      <c r="AH93" s="69">
        <f t="shared" ref="AH93" si="543">IF($N93=0,0,IF(AG93=100%,100%,IF(AND(AH92=100%,$N$2=AH$3),100%,IF(AH$3&lt;=$N$2,0,IF($N93&lt;=AH$3,100%,0)))))</f>
        <v>1</v>
      </c>
      <c r="AI93" s="69">
        <f t="shared" ref="AI93" si="544">IF($N93=0,0,IF(AH93=100%,100%,IF(AND(AI92=100%,$N$2=AI$3),100%,IF(AI$3&lt;=$N$2,0,IF($N93&lt;=AI$3,100%,0)))))</f>
        <v>1</v>
      </c>
      <c r="AJ93" s="69">
        <f t="shared" ref="AJ93" si="545">IF($N93=0,0,IF(AI93=100%,100%,IF(AND(AJ92=100%,$N$2=AJ$3),100%,IF(AJ$3&lt;=$N$2,0,IF($N93&lt;=AJ$3,100%,0)))))</f>
        <v>1</v>
      </c>
      <c r="AK93" s="69">
        <f t="shared" ref="AK93" si="546">IF($N93=0,0,IF(AJ93=100%,100%,IF(AND(AK92=100%,$N$2=AK$3),100%,IF(AK$3&lt;=$N$2,0,IF($N93&lt;=AK$3,100%,0)))))</f>
        <v>1</v>
      </c>
      <c r="AL93" s="69">
        <f t="shared" ref="AL93" si="547">IF($N93=0,0,IF(AK93=100%,100%,IF(AND(AL92=100%,$N$2=AL$3),100%,IF(AL$3&lt;=$N$2,0,IF($N93&lt;=AL$3,100%,0)))))</f>
        <v>1</v>
      </c>
      <c r="AM93" s="69">
        <f t="shared" ref="AM93" si="548">IF($N93=0,0,IF(AL93=100%,100%,IF(AND(AM92=100%,$N$2=AM$3),100%,IF(AM$3&lt;=$N$2,0,IF($N93&lt;=AM$3,100%,0)))))</f>
        <v>1</v>
      </c>
      <c r="AN93" s="69">
        <f t="shared" ref="AN93" si="549">IF($N93=0,0,IF(AM93=100%,100%,IF(AND(AN92=100%,$N$2=AN$3),100%,IF(AN$3&lt;=$N$2,0,IF($N93&lt;=AN$3,100%,0)))))</f>
        <v>1</v>
      </c>
      <c r="AO93" s="69">
        <f t="shared" ref="AO93" si="550">IF($N93=0,0,IF(AN93=100%,100%,IF(AND(AO92=100%,$N$2=AO$3),100%,IF(AO$3&lt;=$N$2,0,IF($N93&lt;=AO$3,100%,0)))))</f>
        <v>1</v>
      </c>
      <c r="AP93" s="69">
        <f t="shared" ref="AP93" si="551">IF($N93=0,0,IF(AO93=100%,100%,IF(AND(AP92=100%,$N$2=AP$3),100%,IF(AP$3&lt;=$N$2,0,IF($N93&lt;=AP$3,100%,0)))))</f>
        <v>1</v>
      </c>
      <c r="AQ93" s="69">
        <f t="shared" ref="AQ93" si="552">IF($N93=0,0,IF(AP93=100%,100%,IF(AND(AQ92=100%,$N$2=AQ$3),100%,IF(AQ$3&lt;=$N$2,0,IF($N93&lt;=AQ$3,100%,0)))))</f>
        <v>1</v>
      </c>
      <c r="AR93" s="69">
        <f t="shared" ref="AR93" si="553">IF($N93=0,0,IF(AQ93=100%,100%,IF(AND(AR92=100%,$N$2=AR$3),100%,IF(AR$3&lt;=$N$2,0,IF($N93&lt;=AR$3,100%,0)))))</f>
        <v>1</v>
      </c>
      <c r="AS93" s="69">
        <f t="shared" ref="AS93" si="554">IF($N93=0,0,IF(AR93=100%,100%,IF(AND(AS92=100%,$N$2=AS$3),100%,IF(AS$3&lt;=$N$2,0,IF($N93&lt;=AS$3,100%,0)))))</f>
        <v>1</v>
      </c>
      <c r="AT93" s="69">
        <f t="shared" ref="AT93" si="555">IF($N93=0,0,IF(AS93=100%,100%,IF(AND(AT92=100%,$N$2=AT$3),100%,IF(AT$3&lt;=$N$2,0,IF($N93&lt;=AT$3,100%,0)))))</f>
        <v>1</v>
      </c>
      <c r="AU93" s="69">
        <f t="shared" ref="AU93" si="556">IF($N93=0,0,IF(AT93=100%,100%,IF(AND(AU92=100%,$N$2=AU$3),100%,IF(AU$3&lt;=$N$2,0,IF($N93&lt;=AU$3,100%,0)))))</f>
        <v>1</v>
      </c>
      <c r="AV93" s="69">
        <f t="shared" ref="AV93" si="557">IF($N93=0,0,IF(AU93=100%,100%,IF(AND(AV92=100%,$N$2=AV$3),100%,IF(AV$3&lt;=$N$2,0,IF($N93&lt;=AV$3,100%,0)))))</f>
        <v>1</v>
      </c>
      <c r="AW93" s="69">
        <f t="shared" ref="AW93" si="558">IF($N93=0,0,IF(AV93=100%,100%,IF(AND(AW92=100%,$N$2=AW$3),100%,IF(AW$3&lt;=$N$2,0,IF($N93&lt;=AW$3,100%,0)))))</f>
        <v>1</v>
      </c>
      <c r="AX93" s="69">
        <f t="shared" ref="AX93" si="559">IF($N93=0,0,IF(AW93=100%,100%,IF(AND(AX92=100%,$N$2=AX$3),100%,IF(AX$3&lt;=$N$2,0,IF($N93&lt;=AX$3,100%,0)))))</f>
        <v>1</v>
      </c>
      <c r="AY93" s="69">
        <f t="shared" ref="AY93" si="560">IF($N93=0,0,IF(AX93=100%,100%,IF(AND(AY92=100%,$N$2=AY$3),100%,IF(AY$3&lt;=$N$2,0,IF($N93&lt;=AY$3,100%,0)))))</f>
        <v>1</v>
      </c>
      <c r="AZ93" s="69">
        <f t="shared" ref="AZ93" si="561">IF($N93=0,0,IF(AY93=100%,100%,IF(AND(AZ92=100%,$N$2=AZ$3),100%,IF(AZ$3&lt;=$N$2,0,IF($N93&lt;=AZ$3,100%,0)))))</f>
        <v>1</v>
      </c>
      <c r="BA93" s="69">
        <f t="shared" ref="BA93" si="562">IF($N93=0,0,IF(AZ93=100%,100%,IF(AND(BA92=100%,$N$2=BA$3),100%,IF(BA$3&lt;=$N$2,0,IF($N93&lt;=BA$3,100%,0)))))</f>
        <v>1</v>
      </c>
      <c r="BB93" s="69">
        <f t="shared" ref="BB93" si="563">IF($N93=0,0,IF(BA93=100%,100%,IF(AND(BB92=100%,$N$2=BB$3),100%,IF(BB$3&lt;=$N$2,0,IF($N93&lt;=BB$3,100%,0)))))</f>
        <v>1</v>
      </c>
      <c r="BC93" s="69">
        <f t="shared" ref="BC93" si="564">IF($N93=0,0,IF(BB93=100%,100%,IF(AND(BC92=100%,$N$2=BC$3),100%,IF(BC$3&lt;=$N$2,0,IF($N93&lt;=BC$3,100%,0)))))</f>
        <v>1</v>
      </c>
      <c r="BD93" s="69">
        <f t="shared" ref="BD93" si="565">IF($N93=0,0,IF(BC93=100%,100%,IF(AND(BD92=100%,$N$2=BD$3),100%,IF(BD$3&lt;=$N$2,0,IF($N93&lt;=BD$3,100%,0)))))</f>
        <v>1</v>
      </c>
      <c r="BE93" s="69">
        <f t="shared" ref="BE93" si="566">IF($N93=0,0,IF(BD93=100%,100%,IF(AND(BE92=100%,$N$2=BE$3),100%,IF(BE$3&lt;=$N$2,0,IF($N93&lt;=BE$3,100%,0)))))</f>
        <v>1</v>
      </c>
      <c r="BF93" s="69">
        <f t="shared" ref="BF93" si="567">IF($N93=0,0,IF(BE93=100%,100%,IF(AND(BF92=100%,$N$2=BF$3),100%,IF(BF$3&lt;=$N$2,0,IF($N93&lt;=BF$3,100%,0)))))</f>
        <v>1</v>
      </c>
      <c r="BG93" s="69">
        <f t="shared" ref="BG93" si="568">IF($N93=0,0,IF(BF93=100%,100%,IF(AND(BG92=100%,$N$2=BG$3),100%,IF(BG$3&lt;=$N$2,0,IF($N93&lt;=BG$3,100%,0)))))</f>
        <v>1</v>
      </c>
      <c r="BH93" s="69">
        <f t="shared" ref="BH93" si="569">IF($N93=0,0,IF(BG93=100%,100%,IF(AND(BH92=100%,$N$2=BH$3),100%,IF(BH$3&lt;=$N$2,0,IF($N93&lt;=BH$3,100%,0)))))</f>
        <v>1</v>
      </c>
      <c r="BI93" s="69">
        <f t="shared" ref="BI93" si="570">IF($N93=0,0,IF(BH93=100%,100%,IF(AND(BI92=100%,$N$2=BI$3),100%,IF(BI$3&lt;=$N$2,0,IF($N93&lt;=BI$3,100%,0)))))</f>
        <v>1</v>
      </c>
      <c r="BJ93" s="69">
        <f t="shared" ref="BJ93" si="571">IF($N93=0,0,IF(BI93=100%,100%,IF(AND(BJ92=100%,$N$2=BJ$3),100%,IF(BJ$3&lt;=$N$2,0,IF($N93&lt;=BJ$3,100%,0)))))</f>
        <v>1</v>
      </c>
      <c r="BK93" s="69">
        <f t="shared" ref="BK93" si="572">IF($N93=0,0,IF(BJ93=100%,100%,IF(AND(BK92=100%,$N$2=BK$3),100%,IF(BK$3&lt;=$N$2,0,IF($N93&lt;=BK$3,100%,0)))))</f>
        <v>1</v>
      </c>
      <c r="BL93" s="69">
        <f t="shared" ref="BL93" si="573">IF($N93=0,0,IF(BK93=100%,100%,IF(AND(BL92=100%,$N$2=BL$3),100%,IF(BL$3&lt;=$N$2,0,IF($N93&lt;=BL$3,100%,0)))))</f>
        <v>1</v>
      </c>
    </row>
    <row r="94" spans="1:64" s="12" customFormat="1" outlineLevel="3" x14ac:dyDescent="0.3">
      <c r="A94" s="158"/>
      <c r="B94" s="169"/>
      <c r="C94" s="193"/>
      <c r="D94" s="203"/>
      <c r="E94" s="248"/>
      <c r="F94" s="216"/>
      <c r="G94" s="217" t="s">
        <v>7</v>
      </c>
      <c r="H94" s="218"/>
      <c r="I94" s="218"/>
      <c r="J94" s="218"/>
      <c r="K94" s="218"/>
      <c r="L94" s="218">
        <v>0.2</v>
      </c>
      <c r="M94" s="221"/>
      <c r="O94" s="2"/>
      <c r="P94" s="223" t="s">
        <v>80</v>
      </c>
      <c r="Q94" s="224"/>
      <c r="R94" s="224"/>
      <c r="S94" s="224"/>
      <c r="T94" s="224"/>
      <c r="U94" s="224"/>
      <c r="V94" s="224"/>
      <c r="W94" s="224"/>
      <c r="X94" s="224"/>
      <c r="Y94" s="224"/>
      <c r="Z94" s="224"/>
      <c r="AA94" s="224"/>
      <c r="AB94" s="224"/>
      <c r="AC94" s="224"/>
      <c r="AD94" s="224"/>
      <c r="AE94" s="224"/>
      <c r="AF94" s="224"/>
      <c r="AG94" s="224">
        <v>1</v>
      </c>
      <c r="AH94" s="224">
        <v>1</v>
      </c>
      <c r="AI94" s="224">
        <v>1</v>
      </c>
      <c r="AJ94" s="224">
        <v>1</v>
      </c>
      <c r="AK94" s="224">
        <v>1</v>
      </c>
      <c r="AL94" s="224">
        <v>1</v>
      </c>
      <c r="AM94" s="224">
        <v>1</v>
      </c>
      <c r="AN94" s="224">
        <v>1</v>
      </c>
      <c r="AO94" s="224">
        <v>1</v>
      </c>
      <c r="AP94" s="224">
        <v>1</v>
      </c>
      <c r="AQ94" s="224">
        <v>1</v>
      </c>
      <c r="AR94" s="224">
        <v>1</v>
      </c>
      <c r="AS94" s="224">
        <v>1</v>
      </c>
      <c r="AT94" s="224">
        <v>1</v>
      </c>
      <c r="AU94" s="224">
        <v>1</v>
      </c>
      <c r="AV94" s="224">
        <v>1</v>
      </c>
      <c r="AW94" s="224">
        <v>1</v>
      </c>
      <c r="AX94" s="224">
        <v>1</v>
      </c>
      <c r="AY94" s="224">
        <v>1</v>
      </c>
      <c r="AZ94" s="224">
        <v>1</v>
      </c>
      <c r="BA94" s="224">
        <v>1</v>
      </c>
      <c r="BB94" s="224">
        <v>1</v>
      </c>
      <c r="BC94" s="224">
        <v>1</v>
      </c>
      <c r="BD94" s="224">
        <v>1</v>
      </c>
      <c r="BE94" s="224">
        <v>1</v>
      </c>
      <c r="BF94" s="224">
        <v>1</v>
      </c>
      <c r="BG94" s="224">
        <v>1</v>
      </c>
      <c r="BH94" s="224">
        <v>1</v>
      </c>
      <c r="BI94" s="224">
        <v>1</v>
      </c>
      <c r="BJ94" s="224">
        <v>1</v>
      </c>
      <c r="BK94" s="224">
        <v>1</v>
      </c>
      <c r="BL94" s="224">
        <v>1</v>
      </c>
    </row>
    <row r="95" spans="1:64" s="5" customFormat="1" outlineLevel="3" x14ac:dyDescent="0.3">
      <c r="A95" s="156"/>
      <c r="B95" s="167"/>
      <c r="C95" s="182"/>
      <c r="D95" s="197"/>
      <c r="E95" s="240"/>
      <c r="F95" s="18"/>
      <c r="G95" s="76"/>
      <c r="H95" s="9"/>
      <c r="I95" s="9"/>
      <c r="J95" s="9"/>
      <c r="K95" s="9"/>
      <c r="L95" s="9"/>
      <c r="M95" s="2"/>
      <c r="N95" s="62">
        <v>45047</v>
      </c>
      <c r="O95" s="10"/>
      <c r="P95" s="43" t="s">
        <v>81</v>
      </c>
      <c r="Q95" s="69">
        <f>IF($N95=0,0,IF(Q$3&gt;$N$2,0,100%)*IF($N95&gt;=Q$3,0,100%))</f>
        <v>0</v>
      </c>
      <c r="R95" s="69">
        <f t="shared" ref="R95:BL95" si="574">IF($N95=0,0,IF(R$3&gt;$N$2,0,100%)*IF($N95&gt;=R$3,0,100%))</f>
        <v>0</v>
      </c>
      <c r="S95" s="69">
        <f t="shared" si="574"/>
        <v>0</v>
      </c>
      <c r="T95" s="69">
        <f t="shared" si="574"/>
        <v>0</v>
      </c>
      <c r="U95" s="69">
        <f t="shared" si="574"/>
        <v>0</v>
      </c>
      <c r="V95" s="69">
        <f t="shared" si="574"/>
        <v>0</v>
      </c>
      <c r="W95" s="69">
        <f t="shared" si="574"/>
        <v>0</v>
      </c>
      <c r="X95" s="69">
        <f t="shared" si="574"/>
        <v>0</v>
      </c>
      <c r="Y95" s="69">
        <f t="shared" si="574"/>
        <v>0</v>
      </c>
      <c r="Z95" s="69">
        <f t="shared" si="574"/>
        <v>0</v>
      </c>
      <c r="AA95" s="69">
        <f t="shared" si="574"/>
        <v>0</v>
      </c>
      <c r="AB95" s="69">
        <f t="shared" si="574"/>
        <v>0</v>
      </c>
      <c r="AC95" s="69">
        <f t="shared" si="574"/>
        <v>0</v>
      </c>
      <c r="AD95" s="69">
        <f t="shared" si="574"/>
        <v>0</v>
      </c>
      <c r="AE95" s="69">
        <f t="shared" si="574"/>
        <v>0</v>
      </c>
      <c r="AF95" s="69">
        <f t="shared" si="574"/>
        <v>0</v>
      </c>
      <c r="AG95" s="69">
        <f t="shared" si="574"/>
        <v>0</v>
      </c>
      <c r="AH95" s="69">
        <f t="shared" si="574"/>
        <v>0</v>
      </c>
      <c r="AI95" s="69">
        <f t="shared" si="574"/>
        <v>0</v>
      </c>
      <c r="AJ95" s="69">
        <f t="shared" si="574"/>
        <v>0</v>
      </c>
      <c r="AK95" s="69">
        <f t="shared" si="574"/>
        <v>0</v>
      </c>
      <c r="AL95" s="69">
        <f t="shared" si="574"/>
        <v>0</v>
      </c>
      <c r="AM95" s="69">
        <f t="shared" si="574"/>
        <v>0</v>
      </c>
      <c r="AN95" s="69">
        <f t="shared" si="574"/>
        <v>0</v>
      </c>
      <c r="AO95" s="69">
        <f t="shared" si="574"/>
        <v>0</v>
      </c>
      <c r="AP95" s="69">
        <f t="shared" si="574"/>
        <v>0</v>
      </c>
      <c r="AQ95" s="69">
        <f t="shared" si="574"/>
        <v>0</v>
      </c>
      <c r="AR95" s="69">
        <f t="shared" si="574"/>
        <v>0</v>
      </c>
      <c r="AS95" s="69">
        <f t="shared" si="574"/>
        <v>0</v>
      </c>
      <c r="AT95" s="69">
        <f t="shared" si="574"/>
        <v>0</v>
      </c>
      <c r="AU95" s="69">
        <f t="shared" si="574"/>
        <v>0</v>
      </c>
      <c r="AV95" s="69">
        <f t="shared" si="574"/>
        <v>0</v>
      </c>
      <c r="AW95" s="69">
        <f t="shared" si="574"/>
        <v>0</v>
      </c>
      <c r="AX95" s="69">
        <f t="shared" si="574"/>
        <v>0</v>
      </c>
      <c r="AY95" s="69">
        <f t="shared" si="574"/>
        <v>0</v>
      </c>
      <c r="AZ95" s="69">
        <f t="shared" si="574"/>
        <v>0</v>
      </c>
      <c r="BA95" s="69">
        <f t="shared" si="574"/>
        <v>0</v>
      </c>
      <c r="BB95" s="69">
        <f t="shared" si="574"/>
        <v>0</v>
      </c>
      <c r="BC95" s="69">
        <f t="shared" si="574"/>
        <v>0</v>
      </c>
      <c r="BD95" s="69">
        <f t="shared" si="574"/>
        <v>0</v>
      </c>
      <c r="BE95" s="69">
        <f t="shared" si="574"/>
        <v>0</v>
      </c>
      <c r="BF95" s="69">
        <f t="shared" si="574"/>
        <v>0</v>
      </c>
      <c r="BG95" s="69">
        <f t="shared" si="574"/>
        <v>0</v>
      </c>
      <c r="BH95" s="69">
        <f t="shared" si="574"/>
        <v>0</v>
      </c>
      <c r="BI95" s="69">
        <f t="shared" si="574"/>
        <v>0</v>
      </c>
      <c r="BJ95" s="69">
        <f t="shared" si="574"/>
        <v>0</v>
      </c>
      <c r="BK95" s="69">
        <f t="shared" si="574"/>
        <v>0</v>
      </c>
      <c r="BL95" s="69">
        <f t="shared" si="574"/>
        <v>0</v>
      </c>
    </row>
    <row r="96" spans="1:64" s="5" customFormat="1" outlineLevel="3" x14ac:dyDescent="0.3">
      <c r="A96" s="156"/>
      <c r="B96" s="167"/>
      <c r="C96" s="182"/>
      <c r="D96" s="197"/>
      <c r="E96" s="240"/>
      <c r="F96" s="18"/>
      <c r="G96" s="76"/>
      <c r="H96" s="9"/>
      <c r="I96" s="9"/>
      <c r="J96" s="9"/>
      <c r="K96" s="9"/>
      <c r="L96" s="9"/>
      <c r="M96" s="2"/>
      <c r="N96" s="62">
        <v>45047</v>
      </c>
      <c r="O96" s="10"/>
      <c r="P96" s="43" t="s">
        <v>289</v>
      </c>
      <c r="Q96" s="69">
        <f>IF($N96=0,0,IF(P96=100%,100%,IF(AND(Q95=100%,$N$2=Q$3),100%,IF(Q$3&lt;=$N$2,0,IF($N96&lt;=Q$3,100%,0)))))</f>
        <v>0</v>
      </c>
      <c r="R96" s="69">
        <f>IF($N96=0,0,IF(Q96=100%,100%,IF(AND(R95=100%,$N$2=R$3),100%,IF(R$3&lt;=$N$2,0,IF($N96&lt;=R$3,100%,0)))))</f>
        <v>0</v>
      </c>
      <c r="S96" s="69">
        <f>IF($N96=0,0,IF(R96=100%,100%,IF(AND(S95=100%,$N$2=S$3),100%,IF(S$3&lt;=$N$2,0,IF($N96&lt;=S$3,100%,0)))))</f>
        <v>0</v>
      </c>
      <c r="T96" s="69">
        <f>IF($N96=0,0,IF(S96=100%,100%,IF(AND(T95=100%,$N$2=T$3),100%,IF(T$3&lt;=$N$2,0,IF($N96&lt;=T$3,100%,0)))))</f>
        <v>0</v>
      </c>
      <c r="U96" s="69">
        <f t="shared" ref="U96" si="575">IF($N96=0,0,IF(T96=100%,100%,IF(AND(U95=100%,$N$2=U$3),100%,IF(U$3&lt;=$N$2,0,IF($N96&lt;=U$3,100%,0)))))</f>
        <v>0</v>
      </c>
      <c r="V96" s="69">
        <f t="shared" ref="V96" si="576">IF($N96=0,0,IF(U96=100%,100%,IF(AND(V95=100%,$N$2=V$3),100%,IF(V$3&lt;=$N$2,0,IF($N96&lt;=V$3,100%,0)))))</f>
        <v>0</v>
      </c>
      <c r="W96" s="69">
        <f t="shared" ref="W96" si="577">IF($N96=0,0,IF(V96=100%,100%,IF(AND(W95=100%,$N$2=W$3),100%,IF(W$3&lt;=$N$2,0,IF($N96&lt;=W$3,100%,0)))))</f>
        <v>0</v>
      </c>
      <c r="X96" s="69">
        <f t="shared" ref="X96" si="578">IF($N96=0,0,IF(W96=100%,100%,IF(AND(X95=100%,$N$2=X$3),100%,IF(X$3&lt;=$N$2,0,IF($N96&lt;=X$3,100%,0)))))</f>
        <v>0</v>
      </c>
      <c r="Y96" s="69">
        <f t="shared" ref="Y96" si="579">IF($N96=0,0,IF(X96=100%,100%,IF(AND(Y95=100%,$N$2=Y$3),100%,IF(Y$3&lt;=$N$2,0,IF($N96&lt;=Y$3,100%,0)))))</f>
        <v>0</v>
      </c>
      <c r="Z96" s="69">
        <f t="shared" ref="Z96" si="580">IF($N96=0,0,IF(Y96=100%,100%,IF(AND(Z95=100%,$N$2=Z$3),100%,IF(Z$3&lt;=$N$2,0,IF($N96&lt;=Z$3,100%,0)))))</f>
        <v>0</v>
      </c>
      <c r="AA96" s="69">
        <f t="shared" ref="AA96" si="581">IF($N96=0,0,IF(Z96=100%,100%,IF(AND(AA95=100%,$N$2=AA$3),100%,IF(AA$3&lt;=$N$2,0,IF($N96&lt;=AA$3,100%,0)))))</f>
        <v>0</v>
      </c>
      <c r="AB96" s="69">
        <f t="shared" ref="AB96" si="582">IF($N96=0,0,IF(AA96=100%,100%,IF(AND(AB95=100%,$N$2=AB$3),100%,IF(AB$3&lt;=$N$2,0,IF($N96&lt;=AB$3,100%,0)))))</f>
        <v>0</v>
      </c>
      <c r="AC96" s="69">
        <f t="shared" ref="AC96" si="583">IF($N96=0,0,IF(AB96=100%,100%,IF(AND(AC95=100%,$N$2=AC$3),100%,IF(AC$3&lt;=$N$2,0,IF($N96&lt;=AC$3,100%,0)))))</f>
        <v>0</v>
      </c>
      <c r="AD96" s="69">
        <f t="shared" ref="AD96" si="584">IF($N96=0,0,IF(AC96=100%,100%,IF(AND(AD95=100%,$N$2=AD$3),100%,IF(AD$3&lt;=$N$2,0,IF($N96&lt;=AD$3,100%,0)))))</f>
        <v>0</v>
      </c>
      <c r="AE96" s="69">
        <f t="shared" ref="AE96" si="585">IF($N96=0,0,IF(AD96=100%,100%,IF(AND(AE95=100%,$N$2=AE$3),100%,IF(AE$3&lt;=$N$2,0,IF($N96&lt;=AE$3,100%,0)))))</f>
        <v>0</v>
      </c>
      <c r="AF96" s="69">
        <f t="shared" ref="AF96" si="586">IF($N96=0,0,IF(AE96=100%,100%,IF(AND(AF95=100%,$N$2=AF$3),100%,IF(AF$3&lt;=$N$2,0,IF($N96&lt;=AF$3,100%,0)))))</f>
        <v>0</v>
      </c>
      <c r="AG96" s="69">
        <f t="shared" ref="AG96" si="587">IF($N96=0,0,IF(AF96=100%,100%,IF(AND(AG95=100%,$N$2=AG$3),100%,IF(AG$3&lt;=$N$2,0,IF($N96&lt;=AG$3,100%,0)))))</f>
        <v>1</v>
      </c>
      <c r="AH96" s="69">
        <f t="shared" ref="AH96" si="588">IF($N96=0,0,IF(AG96=100%,100%,IF(AND(AH95=100%,$N$2=AH$3),100%,IF(AH$3&lt;=$N$2,0,IF($N96&lt;=AH$3,100%,0)))))</f>
        <v>1</v>
      </c>
      <c r="AI96" s="69">
        <f t="shared" ref="AI96" si="589">IF($N96=0,0,IF(AH96=100%,100%,IF(AND(AI95=100%,$N$2=AI$3),100%,IF(AI$3&lt;=$N$2,0,IF($N96&lt;=AI$3,100%,0)))))</f>
        <v>1</v>
      </c>
      <c r="AJ96" s="69">
        <f t="shared" ref="AJ96" si="590">IF($N96=0,0,IF(AI96=100%,100%,IF(AND(AJ95=100%,$N$2=AJ$3),100%,IF(AJ$3&lt;=$N$2,0,IF($N96&lt;=AJ$3,100%,0)))))</f>
        <v>1</v>
      </c>
      <c r="AK96" s="69">
        <f t="shared" ref="AK96" si="591">IF($N96=0,0,IF(AJ96=100%,100%,IF(AND(AK95=100%,$N$2=AK$3),100%,IF(AK$3&lt;=$N$2,0,IF($N96&lt;=AK$3,100%,0)))))</f>
        <v>1</v>
      </c>
      <c r="AL96" s="69">
        <f t="shared" ref="AL96" si="592">IF($N96=0,0,IF(AK96=100%,100%,IF(AND(AL95=100%,$N$2=AL$3),100%,IF(AL$3&lt;=$N$2,0,IF($N96&lt;=AL$3,100%,0)))))</f>
        <v>1</v>
      </c>
      <c r="AM96" s="69">
        <f t="shared" ref="AM96" si="593">IF($N96=0,0,IF(AL96=100%,100%,IF(AND(AM95=100%,$N$2=AM$3),100%,IF(AM$3&lt;=$N$2,0,IF($N96&lt;=AM$3,100%,0)))))</f>
        <v>1</v>
      </c>
      <c r="AN96" s="69">
        <f t="shared" ref="AN96" si="594">IF($N96=0,0,IF(AM96=100%,100%,IF(AND(AN95=100%,$N$2=AN$3),100%,IF(AN$3&lt;=$N$2,0,IF($N96&lt;=AN$3,100%,0)))))</f>
        <v>1</v>
      </c>
      <c r="AO96" s="69">
        <f t="shared" ref="AO96" si="595">IF($N96=0,0,IF(AN96=100%,100%,IF(AND(AO95=100%,$N$2=AO$3),100%,IF(AO$3&lt;=$N$2,0,IF($N96&lt;=AO$3,100%,0)))))</f>
        <v>1</v>
      </c>
      <c r="AP96" s="69">
        <f t="shared" ref="AP96" si="596">IF($N96=0,0,IF(AO96=100%,100%,IF(AND(AP95=100%,$N$2=AP$3),100%,IF(AP$3&lt;=$N$2,0,IF($N96&lt;=AP$3,100%,0)))))</f>
        <v>1</v>
      </c>
      <c r="AQ96" s="69">
        <f t="shared" ref="AQ96" si="597">IF($N96=0,0,IF(AP96=100%,100%,IF(AND(AQ95=100%,$N$2=AQ$3),100%,IF(AQ$3&lt;=$N$2,0,IF($N96&lt;=AQ$3,100%,0)))))</f>
        <v>1</v>
      </c>
      <c r="AR96" s="69">
        <f t="shared" ref="AR96" si="598">IF($N96=0,0,IF(AQ96=100%,100%,IF(AND(AR95=100%,$N$2=AR$3),100%,IF(AR$3&lt;=$N$2,0,IF($N96&lt;=AR$3,100%,0)))))</f>
        <v>1</v>
      </c>
      <c r="AS96" s="69">
        <f t="shared" ref="AS96" si="599">IF($N96=0,0,IF(AR96=100%,100%,IF(AND(AS95=100%,$N$2=AS$3),100%,IF(AS$3&lt;=$N$2,0,IF($N96&lt;=AS$3,100%,0)))))</f>
        <v>1</v>
      </c>
      <c r="AT96" s="69">
        <f t="shared" ref="AT96" si="600">IF($N96=0,0,IF(AS96=100%,100%,IF(AND(AT95=100%,$N$2=AT$3),100%,IF(AT$3&lt;=$N$2,0,IF($N96&lt;=AT$3,100%,0)))))</f>
        <v>1</v>
      </c>
      <c r="AU96" s="69">
        <f t="shared" ref="AU96" si="601">IF($N96=0,0,IF(AT96=100%,100%,IF(AND(AU95=100%,$N$2=AU$3),100%,IF(AU$3&lt;=$N$2,0,IF($N96&lt;=AU$3,100%,0)))))</f>
        <v>1</v>
      </c>
      <c r="AV96" s="69">
        <f t="shared" ref="AV96" si="602">IF($N96=0,0,IF(AU96=100%,100%,IF(AND(AV95=100%,$N$2=AV$3),100%,IF(AV$3&lt;=$N$2,0,IF($N96&lt;=AV$3,100%,0)))))</f>
        <v>1</v>
      </c>
      <c r="AW96" s="69">
        <f t="shared" ref="AW96" si="603">IF($N96=0,0,IF(AV96=100%,100%,IF(AND(AW95=100%,$N$2=AW$3),100%,IF(AW$3&lt;=$N$2,0,IF($N96&lt;=AW$3,100%,0)))))</f>
        <v>1</v>
      </c>
      <c r="AX96" s="69">
        <f t="shared" ref="AX96" si="604">IF($N96=0,0,IF(AW96=100%,100%,IF(AND(AX95=100%,$N$2=AX$3),100%,IF(AX$3&lt;=$N$2,0,IF($N96&lt;=AX$3,100%,0)))))</f>
        <v>1</v>
      </c>
      <c r="AY96" s="69">
        <f t="shared" ref="AY96" si="605">IF($N96=0,0,IF(AX96=100%,100%,IF(AND(AY95=100%,$N$2=AY$3),100%,IF(AY$3&lt;=$N$2,0,IF($N96&lt;=AY$3,100%,0)))))</f>
        <v>1</v>
      </c>
      <c r="AZ96" s="69">
        <f t="shared" ref="AZ96" si="606">IF($N96=0,0,IF(AY96=100%,100%,IF(AND(AZ95=100%,$N$2=AZ$3),100%,IF(AZ$3&lt;=$N$2,0,IF($N96&lt;=AZ$3,100%,0)))))</f>
        <v>1</v>
      </c>
      <c r="BA96" s="69">
        <f t="shared" ref="BA96" si="607">IF($N96=0,0,IF(AZ96=100%,100%,IF(AND(BA95=100%,$N$2=BA$3),100%,IF(BA$3&lt;=$N$2,0,IF($N96&lt;=BA$3,100%,0)))))</f>
        <v>1</v>
      </c>
      <c r="BB96" s="69">
        <f t="shared" ref="BB96" si="608">IF($N96=0,0,IF(BA96=100%,100%,IF(AND(BB95=100%,$N$2=BB$3),100%,IF(BB$3&lt;=$N$2,0,IF($N96&lt;=BB$3,100%,0)))))</f>
        <v>1</v>
      </c>
      <c r="BC96" s="69">
        <f t="shared" ref="BC96" si="609">IF($N96=0,0,IF(BB96=100%,100%,IF(AND(BC95=100%,$N$2=BC$3),100%,IF(BC$3&lt;=$N$2,0,IF($N96&lt;=BC$3,100%,0)))))</f>
        <v>1</v>
      </c>
      <c r="BD96" s="69">
        <f t="shared" ref="BD96" si="610">IF($N96=0,0,IF(BC96=100%,100%,IF(AND(BD95=100%,$N$2=BD$3),100%,IF(BD$3&lt;=$N$2,0,IF($N96&lt;=BD$3,100%,0)))))</f>
        <v>1</v>
      </c>
      <c r="BE96" s="69">
        <f t="shared" ref="BE96" si="611">IF($N96=0,0,IF(BD96=100%,100%,IF(AND(BE95=100%,$N$2=BE$3),100%,IF(BE$3&lt;=$N$2,0,IF($N96&lt;=BE$3,100%,0)))))</f>
        <v>1</v>
      </c>
      <c r="BF96" s="69">
        <f t="shared" ref="BF96" si="612">IF($N96=0,0,IF(BE96=100%,100%,IF(AND(BF95=100%,$N$2=BF$3),100%,IF(BF$3&lt;=$N$2,0,IF($N96&lt;=BF$3,100%,0)))))</f>
        <v>1</v>
      </c>
      <c r="BG96" s="69">
        <f t="shared" ref="BG96" si="613">IF($N96=0,0,IF(BF96=100%,100%,IF(AND(BG95=100%,$N$2=BG$3),100%,IF(BG$3&lt;=$N$2,0,IF($N96&lt;=BG$3,100%,0)))))</f>
        <v>1</v>
      </c>
      <c r="BH96" s="69">
        <f t="shared" ref="BH96" si="614">IF($N96=0,0,IF(BG96=100%,100%,IF(AND(BH95=100%,$N$2=BH$3),100%,IF(BH$3&lt;=$N$2,0,IF($N96&lt;=BH$3,100%,0)))))</f>
        <v>1</v>
      </c>
      <c r="BI96" s="69">
        <f t="shared" ref="BI96" si="615">IF($N96=0,0,IF(BH96=100%,100%,IF(AND(BI95=100%,$N$2=BI$3),100%,IF(BI$3&lt;=$N$2,0,IF($N96&lt;=BI$3,100%,0)))))</f>
        <v>1</v>
      </c>
      <c r="BJ96" s="69">
        <f t="shared" ref="BJ96" si="616">IF($N96=0,0,IF(BI96=100%,100%,IF(AND(BJ95=100%,$N$2=BJ$3),100%,IF(BJ$3&lt;=$N$2,0,IF($N96&lt;=BJ$3,100%,0)))))</f>
        <v>1</v>
      </c>
      <c r="BK96" s="69">
        <f t="shared" ref="BK96" si="617">IF($N96=0,0,IF(BJ96=100%,100%,IF(AND(BK95=100%,$N$2=BK$3),100%,IF(BK$3&lt;=$N$2,0,IF($N96&lt;=BK$3,100%,0)))))</f>
        <v>1</v>
      </c>
      <c r="BL96" s="69">
        <f t="shared" ref="BL96" si="618">IF($N96=0,0,IF(BK96=100%,100%,IF(AND(BL95=100%,$N$2=BL$3),100%,IF(BL$3&lt;=$N$2,0,IF($N96&lt;=BL$3,100%,0)))))</f>
        <v>1</v>
      </c>
    </row>
    <row r="97" spans="1:64" s="5" customFormat="1" outlineLevel="2" x14ac:dyDescent="0.3">
      <c r="A97" s="156"/>
      <c r="B97" s="167"/>
      <c r="C97" s="182"/>
      <c r="D97" s="197"/>
      <c r="E97" s="246"/>
      <c r="F97" s="198"/>
      <c r="G97" s="199" t="s">
        <v>88</v>
      </c>
      <c r="H97" s="200"/>
      <c r="I97" s="200"/>
      <c r="J97" s="200"/>
      <c r="K97" s="200">
        <v>0.2</v>
      </c>
      <c r="L97" s="200"/>
      <c r="M97" s="82"/>
      <c r="O97" s="2"/>
      <c r="P97" s="207" t="s">
        <v>80</v>
      </c>
      <c r="Q97" s="208">
        <f>Q100*$L$100+Q103*$L$103+Q106*$L$106</f>
        <v>0</v>
      </c>
      <c r="R97" s="208">
        <f t="shared" ref="R97:BL99" si="619">R100*$L$100+R103*$L$103+R106*$L$106</f>
        <v>0</v>
      </c>
      <c r="S97" s="208">
        <f t="shared" si="619"/>
        <v>0</v>
      </c>
      <c r="T97" s="208">
        <f t="shared" si="619"/>
        <v>0</v>
      </c>
      <c r="U97" s="208">
        <f t="shared" si="619"/>
        <v>0</v>
      </c>
      <c r="V97" s="208">
        <f t="shared" si="619"/>
        <v>0</v>
      </c>
      <c r="W97" s="208">
        <f t="shared" si="619"/>
        <v>0</v>
      </c>
      <c r="X97" s="208">
        <f t="shared" si="619"/>
        <v>0</v>
      </c>
      <c r="Y97" s="208">
        <f t="shared" si="619"/>
        <v>0</v>
      </c>
      <c r="Z97" s="208">
        <f t="shared" si="619"/>
        <v>0.2</v>
      </c>
      <c r="AA97" s="208">
        <f t="shared" si="619"/>
        <v>0.2</v>
      </c>
      <c r="AB97" s="208">
        <f t="shared" si="619"/>
        <v>0.2</v>
      </c>
      <c r="AC97" s="208">
        <f t="shared" si="619"/>
        <v>0.2</v>
      </c>
      <c r="AD97" s="208">
        <f t="shared" si="619"/>
        <v>0.2</v>
      </c>
      <c r="AE97" s="208">
        <f t="shared" si="619"/>
        <v>0.8</v>
      </c>
      <c r="AF97" s="208">
        <f t="shared" si="619"/>
        <v>0.8</v>
      </c>
      <c r="AG97" s="208">
        <f t="shared" si="619"/>
        <v>1</v>
      </c>
      <c r="AH97" s="208">
        <f t="shared" si="619"/>
        <v>1</v>
      </c>
      <c r="AI97" s="208">
        <f t="shared" si="619"/>
        <v>1</v>
      </c>
      <c r="AJ97" s="208">
        <f t="shared" si="619"/>
        <v>1</v>
      </c>
      <c r="AK97" s="208">
        <f t="shared" si="619"/>
        <v>1</v>
      </c>
      <c r="AL97" s="208">
        <f t="shared" si="619"/>
        <v>1</v>
      </c>
      <c r="AM97" s="208">
        <f t="shared" si="619"/>
        <v>1</v>
      </c>
      <c r="AN97" s="208">
        <f t="shared" si="619"/>
        <v>1</v>
      </c>
      <c r="AO97" s="208">
        <f t="shared" si="619"/>
        <v>1</v>
      </c>
      <c r="AP97" s="208">
        <f t="shared" si="619"/>
        <v>1</v>
      </c>
      <c r="AQ97" s="208">
        <f t="shared" si="619"/>
        <v>1</v>
      </c>
      <c r="AR97" s="208">
        <f t="shared" si="619"/>
        <v>1</v>
      </c>
      <c r="AS97" s="208">
        <f t="shared" si="619"/>
        <v>1</v>
      </c>
      <c r="AT97" s="208">
        <f t="shared" si="619"/>
        <v>1</v>
      </c>
      <c r="AU97" s="208">
        <f t="shared" si="619"/>
        <v>1</v>
      </c>
      <c r="AV97" s="208">
        <f t="shared" si="619"/>
        <v>1</v>
      </c>
      <c r="AW97" s="208">
        <f t="shared" si="619"/>
        <v>1</v>
      </c>
      <c r="AX97" s="208">
        <f t="shared" si="619"/>
        <v>1</v>
      </c>
      <c r="AY97" s="208">
        <f t="shared" si="619"/>
        <v>1</v>
      </c>
      <c r="AZ97" s="208">
        <f t="shared" si="619"/>
        <v>1</v>
      </c>
      <c r="BA97" s="208">
        <f t="shared" si="619"/>
        <v>1</v>
      </c>
      <c r="BB97" s="208">
        <f t="shared" si="619"/>
        <v>1</v>
      </c>
      <c r="BC97" s="208">
        <f t="shared" si="619"/>
        <v>1</v>
      </c>
      <c r="BD97" s="208">
        <f t="shared" si="619"/>
        <v>1</v>
      </c>
      <c r="BE97" s="208">
        <f t="shared" si="619"/>
        <v>1</v>
      </c>
      <c r="BF97" s="208">
        <f t="shared" si="619"/>
        <v>1</v>
      </c>
      <c r="BG97" s="208">
        <f t="shared" si="619"/>
        <v>1</v>
      </c>
      <c r="BH97" s="208">
        <f t="shared" si="619"/>
        <v>1</v>
      </c>
      <c r="BI97" s="208">
        <f t="shared" si="619"/>
        <v>1</v>
      </c>
      <c r="BJ97" s="208">
        <f t="shared" si="619"/>
        <v>1</v>
      </c>
      <c r="BK97" s="208">
        <f t="shared" si="619"/>
        <v>1</v>
      </c>
      <c r="BL97" s="208">
        <f t="shared" si="619"/>
        <v>1</v>
      </c>
    </row>
    <row r="98" spans="1:64" s="5" customFormat="1" outlineLevel="3" x14ac:dyDescent="0.3">
      <c r="A98" s="156"/>
      <c r="B98" s="167"/>
      <c r="C98" s="182"/>
      <c r="D98" s="197"/>
      <c r="E98" s="240"/>
      <c r="F98" s="18"/>
      <c r="G98" s="76"/>
      <c r="H98" s="9"/>
      <c r="I98" s="9"/>
      <c r="J98" s="9"/>
      <c r="K98" s="9"/>
      <c r="L98" s="9"/>
      <c r="M98" s="2"/>
      <c r="O98" s="10"/>
      <c r="P98" s="43" t="s">
        <v>81</v>
      </c>
      <c r="Q98" s="69">
        <f t="shared" ref="Q98:AF99" si="620">Q101*$L$100+Q104*$L$103+Q107*$L$106</f>
        <v>0</v>
      </c>
      <c r="R98" s="69">
        <f t="shared" si="620"/>
        <v>0</v>
      </c>
      <c r="S98" s="69">
        <f t="shared" si="620"/>
        <v>0</v>
      </c>
      <c r="T98" s="69">
        <f t="shared" si="620"/>
        <v>0</v>
      </c>
      <c r="U98" s="69">
        <f t="shared" si="620"/>
        <v>0</v>
      </c>
      <c r="V98" s="69">
        <f t="shared" si="620"/>
        <v>0</v>
      </c>
      <c r="W98" s="69">
        <f t="shared" si="620"/>
        <v>0</v>
      </c>
      <c r="X98" s="69">
        <f t="shared" si="620"/>
        <v>0</v>
      </c>
      <c r="Y98" s="69">
        <f t="shared" si="620"/>
        <v>0</v>
      </c>
      <c r="Z98" s="69">
        <f t="shared" si="620"/>
        <v>0</v>
      </c>
      <c r="AA98" s="69">
        <f t="shared" si="620"/>
        <v>0</v>
      </c>
      <c r="AB98" s="69">
        <f t="shared" si="620"/>
        <v>0</v>
      </c>
      <c r="AC98" s="69">
        <f t="shared" si="620"/>
        <v>0</v>
      </c>
      <c r="AD98" s="69">
        <f t="shared" si="620"/>
        <v>0</v>
      </c>
      <c r="AE98" s="69">
        <f t="shared" si="620"/>
        <v>0</v>
      </c>
      <c r="AF98" s="69">
        <f t="shared" si="620"/>
        <v>0</v>
      </c>
      <c r="AG98" s="69">
        <f t="shared" si="619"/>
        <v>0</v>
      </c>
      <c r="AH98" s="69">
        <f t="shared" si="619"/>
        <v>0</v>
      </c>
      <c r="AI98" s="69">
        <f t="shared" si="619"/>
        <v>0</v>
      </c>
      <c r="AJ98" s="69">
        <f t="shared" si="619"/>
        <v>0</v>
      </c>
      <c r="AK98" s="69">
        <f t="shared" si="619"/>
        <v>0</v>
      </c>
      <c r="AL98" s="69">
        <f t="shared" si="619"/>
        <v>0</v>
      </c>
      <c r="AM98" s="69">
        <f t="shared" si="619"/>
        <v>0</v>
      </c>
      <c r="AN98" s="69">
        <f t="shared" si="619"/>
        <v>0</v>
      </c>
      <c r="AO98" s="69">
        <f t="shared" si="619"/>
        <v>0</v>
      </c>
      <c r="AP98" s="69">
        <f t="shared" si="619"/>
        <v>0</v>
      </c>
      <c r="AQ98" s="69">
        <f t="shared" si="619"/>
        <v>0</v>
      </c>
      <c r="AR98" s="69">
        <f t="shared" si="619"/>
        <v>0</v>
      </c>
      <c r="AS98" s="69">
        <f t="shared" si="619"/>
        <v>0</v>
      </c>
      <c r="AT98" s="69">
        <f t="shared" si="619"/>
        <v>0</v>
      </c>
      <c r="AU98" s="69">
        <f t="shared" si="619"/>
        <v>0</v>
      </c>
      <c r="AV98" s="69">
        <f t="shared" si="619"/>
        <v>0</v>
      </c>
      <c r="AW98" s="69">
        <f t="shared" si="619"/>
        <v>0</v>
      </c>
      <c r="AX98" s="69">
        <f t="shared" si="619"/>
        <v>0</v>
      </c>
      <c r="AY98" s="69">
        <f t="shared" si="619"/>
        <v>0</v>
      </c>
      <c r="AZ98" s="69">
        <f t="shared" si="619"/>
        <v>0</v>
      </c>
      <c r="BA98" s="69">
        <f t="shared" si="619"/>
        <v>0</v>
      </c>
      <c r="BB98" s="69">
        <f t="shared" si="619"/>
        <v>0</v>
      </c>
      <c r="BC98" s="69">
        <f t="shared" si="619"/>
        <v>0</v>
      </c>
      <c r="BD98" s="69">
        <f t="shared" si="619"/>
        <v>0</v>
      </c>
      <c r="BE98" s="69">
        <f t="shared" si="619"/>
        <v>0</v>
      </c>
      <c r="BF98" s="69">
        <f t="shared" si="619"/>
        <v>0</v>
      </c>
      <c r="BG98" s="69">
        <f t="shared" si="619"/>
        <v>0</v>
      </c>
      <c r="BH98" s="69">
        <f t="shared" si="619"/>
        <v>0</v>
      </c>
      <c r="BI98" s="69">
        <f t="shared" si="619"/>
        <v>0</v>
      </c>
      <c r="BJ98" s="69">
        <f t="shared" si="619"/>
        <v>0</v>
      </c>
      <c r="BK98" s="69">
        <f t="shared" si="619"/>
        <v>0</v>
      </c>
      <c r="BL98" s="69">
        <f t="shared" si="619"/>
        <v>0</v>
      </c>
    </row>
    <row r="99" spans="1:64" s="5" customFormat="1" outlineLevel="3" x14ac:dyDescent="0.3">
      <c r="A99" s="156"/>
      <c r="B99" s="167"/>
      <c r="C99" s="182"/>
      <c r="D99" s="197"/>
      <c r="E99" s="240"/>
      <c r="F99" s="75"/>
      <c r="G99" s="76"/>
      <c r="H99" s="9"/>
      <c r="I99" s="9"/>
      <c r="J99" s="9"/>
      <c r="K99" s="9"/>
      <c r="L99" s="9"/>
      <c r="M99" s="2"/>
      <c r="O99" s="10"/>
      <c r="P99" s="43" t="s">
        <v>289</v>
      </c>
      <c r="Q99" s="69">
        <f t="shared" si="620"/>
        <v>0</v>
      </c>
      <c r="R99" s="69">
        <f t="shared" si="619"/>
        <v>0</v>
      </c>
      <c r="S99" s="69">
        <f t="shared" si="619"/>
        <v>0</v>
      </c>
      <c r="T99" s="69">
        <f t="shared" si="619"/>
        <v>0</v>
      </c>
      <c r="U99" s="69">
        <f t="shared" si="619"/>
        <v>0</v>
      </c>
      <c r="V99" s="69">
        <f t="shared" si="619"/>
        <v>0</v>
      </c>
      <c r="W99" s="69">
        <f t="shared" si="619"/>
        <v>0</v>
      </c>
      <c r="X99" s="69">
        <f t="shared" si="619"/>
        <v>0</v>
      </c>
      <c r="Y99" s="69">
        <f t="shared" si="619"/>
        <v>0</v>
      </c>
      <c r="Z99" s="69">
        <f t="shared" si="619"/>
        <v>0.2</v>
      </c>
      <c r="AA99" s="69">
        <f t="shared" si="619"/>
        <v>0.2</v>
      </c>
      <c r="AB99" s="69">
        <f t="shared" si="619"/>
        <v>0.2</v>
      </c>
      <c r="AC99" s="69">
        <f t="shared" si="619"/>
        <v>0.2</v>
      </c>
      <c r="AD99" s="69">
        <f t="shared" si="619"/>
        <v>0.2</v>
      </c>
      <c r="AE99" s="69">
        <f t="shared" si="619"/>
        <v>0.8</v>
      </c>
      <c r="AF99" s="69">
        <f t="shared" si="619"/>
        <v>0.8</v>
      </c>
      <c r="AG99" s="69">
        <f t="shared" si="619"/>
        <v>1</v>
      </c>
      <c r="AH99" s="69">
        <f t="shared" si="619"/>
        <v>1</v>
      </c>
      <c r="AI99" s="69">
        <f t="shared" si="619"/>
        <v>1</v>
      </c>
      <c r="AJ99" s="69">
        <f t="shared" si="619"/>
        <v>1</v>
      </c>
      <c r="AK99" s="69">
        <f t="shared" si="619"/>
        <v>1</v>
      </c>
      <c r="AL99" s="69">
        <f t="shared" si="619"/>
        <v>1</v>
      </c>
      <c r="AM99" s="69">
        <f t="shared" si="619"/>
        <v>1</v>
      </c>
      <c r="AN99" s="69">
        <f t="shared" si="619"/>
        <v>1</v>
      </c>
      <c r="AO99" s="69">
        <f t="shared" si="619"/>
        <v>1</v>
      </c>
      <c r="AP99" s="69">
        <f t="shared" si="619"/>
        <v>1</v>
      </c>
      <c r="AQ99" s="69">
        <f t="shared" si="619"/>
        <v>1</v>
      </c>
      <c r="AR99" s="69">
        <f t="shared" si="619"/>
        <v>1</v>
      </c>
      <c r="AS99" s="69">
        <f t="shared" si="619"/>
        <v>1</v>
      </c>
      <c r="AT99" s="69">
        <f t="shared" si="619"/>
        <v>1</v>
      </c>
      <c r="AU99" s="69">
        <f t="shared" si="619"/>
        <v>1</v>
      </c>
      <c r="AV99" s="69">
        <f t="shared" si="619"/>
        <v>1</v>
      </c>
      <c r="AW99" s="69">
        <f t="shared" si="619"/>
        <v>1</v>
      </c>
      <c r="AX99" s="69">
        <f t="shared" si="619"/>
        <v>1</v>
      </c>
      <c r="AY99" s="69">
        <f t="shared" si="619"/>
        <v>1</v>
      </c>
      <c r="AZ99" s="69">
        <f t="shared" si="619"/>
        <v>1</v>
      </c>
      <c r="BA99" s="69">
        <f t="shared" si="619"/>
        <v>1</v>
      </c>
      <c r="BB99" s="69">
        <f t="shared" si="619"/>
        <v>1</v>
      </c>
      <c r="BC99" s="69">
        <f t="shared" si="619"/>
        <v>1</v>
      </c>
      <c r="BD99" s="69">
        <f t="shared" si="619"/>
        <v>1</v>
      </c>
      <c r="BE99" s="69">
        <f t="shared" si="619"/>
        <v>1</v>
      </c>
      <c r="BF99" s="69">
        <f t="shared" si="619"/>
        <v>1</v>
      </c>
      <c r="BG99" s="69">
        <f t="shared" si="619"/>
        <v>1</v>
      </c>
      <c r="BH99" s="69">
        <f t="shared" si="619"/>
        <v>1</v>
      </c>
      <c r="BI99" s="69">
        <f t="shared" si="619"/>
        <v>1</v>
      </c>
      <c r="BJ99" s="69">
        <f t="shared" si="619"/>
        <v>1</v>
      </c>
      <c r="BK99" s="69">
        <f t="shared" si="619"/>
        <v>1</v>
      </c>
      <c r="BL99" s="69">
        <f t="shared" si="619"/>
        <v>1</v>
      </c>
    </row>
    <row r="100" spans="1:64" s="12" customFormat="1" outlineLevel="3" x14ac:dyDescent="0.3">
      <c r="A100" s="158"/>
      <c r="B100" s="169"/>
      <c r="C100" s="193"/>
      <c r="D100" s="203"/>
      <c r="E100" s="248"/>
      <c r="F100" s="216"/>
      <c r="G100" s="217" t="s">
        <v>5</v>
      </c>
      <c r="H100" s="218"/>
      <c r="I100" s="218"/>
      <c r="J100" s="218"/>
      <c r="K100" s="218"/>
      <c r="L100" s="218">
        <v>0.2</v>
      </c>
      <c r="M100" s="221"/>
      <c r="O100" s="2"/>
      <c r="P100" s="223" t="s">
        <v>80</v>
      </c>
      <c r="Q100" s="224"/>
      <c r="R100" s="224"/>
      <c r="S100" s="224"/>
      <c r="T100" s="224"/>
      <c r="U100" s="224"/>
      <c r="V100" s="224"/>
      <c r="W100" s="224"/>
      <c r="X100" s="224"/>
      <c r="Y100" s="224"/>
      <c r="Z100" s="224">
        <v>1</v>
      </c>
      <c r="AA100" s="224">
        <v>1</v>
      </c>
      <c r="AB100" s="224">
        <v>1</v>
      </c>
      <c r="AC100" s="224">
        <v>1</v>
      </c>
      <c r="AD100" s="224">
        <v>1</v>
      </c>
      <c r="AE100" s="224">
        <v>1</v>
      </c>
      <c r="AF100" s="224">
        <v>1</v>
      </c>
      <c r="AG100" s="224">
        <v>1</v>
      </c>
      <c r="AH100" s="224">
        <v>1</v>
      </c>
      <c r="AI100" s="224">
        <v>1</v>
      </c>
      <c r="AJ100" s="224">
        <v>1</v>
      </c>
      <c r="AK100" s="224">
        <v>1</v>
      </c>
      <c r="AL100" s="224">
        <v>1</v>
      </c>
      <c r="AM100" s="224">
        <v>1</v>
      </c>
      <c r="AN100" s="224">
        <v>1</v>
      </c>
      <c r="AO100" s="224">
        <v>1</v>
      </c>
      <c r="AP100" s="224">
        <v>1</v>
      </c>
      <c r="AQ100" s="224">
        <v>1</v>
      </c>
      <c r="AR100" s="224">
        <v>1</v>
      </c>
      <c r="AS100" s="224">
        <v>1</v>
      </c>
      <c r="AT100" s="224">
        <v>1</v>
      </c>
      <c r="AU100" s="224">
        <v>1</v>
      </c>
      <c r="AV100" s="224">
        <v>1</v>
      </c>
      <c r="AW100" s="224">
        <v>1</v>
      </c>
      <c r="AX100" s="224">
        <v>1</v>
      </c>
      <c r="AY100" s="224">
        <v>1</v>
      </c>
      <c r="AZ100" s="224">
        <v>1</v>
      </c>
      <c r="BA100" s="224">
        <v>1</v>
      </c>
      <c r="BB100" s="224">
        <v>1</v>
      </c>
      <c r="BC100" s="224">
        <v>1</v>
      </c>
      <c r="BD100" s="224">
        <v>1</v>
      </c>
      <c r="BE100" s="224">
        <v>1</v>
      </c>
      <c r="BF100" s="224">
        <v>1</v>
      </c>
      <c r="BG100" s="224">
        <v>1</v>
      </c>
      <c r="BH100" s="224">
        <v>1</v>
      </c>
      <c r="BI100" s="224">
        <v>1</v>
      </c>
      <c r="BJ100" s="224">
        <v>1</v>
      </c>
      <c r="BK100" s="224">
        <v>1</v>
      </c>
      <c r="BL100" s="224">
        <v>1</v>
      </c>
    </row>
    <row r="101" spans="1:64" s="5" customFormat="1" outlineLevel="3" x14ac:dyDescent="0.3">
      <c r="A101" s="156"/>
      <c r="B101" s="167"/>
      <c r="C101" s="182"/>
      <c r="D101" s="197"/>
      <c r="E101" s="240"/>
      <c r="F101" s="18"/>
      <c r="G101" s="76"/>
      <c r="H101" s="9"/>
      <c r="I101" s="9"/>
      <c r="J101" s="9"/>
      <c r="K101" s="9"/>
      <c r="L101" s="9"/>
      <c r="M101" s="2"/>
      <c r="N101" s="62">
        <v>44835</v>
      </c>
      <c r="O101" s="10"/>
      <c r="P101" s="43" t="s">
        <v>81</v>
      </c>
      <c r="Q101" s="69">
        <f>IF($N101=0,0,IF(Q$3&gt;$N$2,0,100%)*IF($N101&gt;=Q$3,0,100%))</f>
        <v>0</v>
      </c>
      <c r="R101" s="69">
        <f t="shared" ref="R101:BL101" si="621">IF($N101=0,0,IF(R$3&gt;$N$2,0,100%)*IF($N101&gt;=R$3,0,100%))</f>
        <v>0</v>
      </c>
      <c r="S101" s="69">
        <f t="shared" si="621"/>
        <v>0</v>
      </c>
      <c r="T101" s="69">
        <f t="shared" si="621"/>
        <v>0</v>
      </c>
      <c r="U101" s="69">
        <f t="shared" si="621"/>
        <v>0</v>
      </c>
      <c r="V101" s="69">
        <f t="shared" si="621"/>
        <v>0</v>
      </c>
      <c r="W101" s="69">
        <f t="shared" si="621"/>
        <v>0</v>
      </c>
      <c r="X101" s="69">
        <f t="shared" si="621"/>
        <v>0</v>
      </c>
      <c r="Y101" s="69">
        <f t="shared" si="621"/>
        <v>0</v>
      </c>
      <c r="Z101" s="69">
        <f t="shared" si="621"/>
        <v>0</v>
      </c>
      <c r="AA101" s="69">
        <f t="shared" si="621"/>
        <v>0</v>
      </c>
      <c r="AB101" s="69">
        <f t="shared" si="621"/>
        <v>0</v>
      </c>
      <c r="AC101" s="69">
        <f t="shared" si="621"/>
        <v>0</v>
      </c>
      <c r="AD101" s="69">
        <f t="shared" si="621"/>
        <v>0</v>
      </c>
      <c r="AE101" s="69">
        <f t="shared" si="621"/>
        <v>0</v>
      </c>
      <c r="AF101" s="69">
        <f t="shared" si="621"/>
        <v>0</v>
      </c>
      <c r="AG101" s="69">
        <f t="shared" si="621"/>
        <v>0</v>
      </c>
      <c r="AH101" s="69">
        <f t="shared" si="621"/>
        <v>0</v>
      </c>
      <c r="AI101" s="69">
        <f t="shared" si="621"/>
        <v>0</v>
      </c>
      <c r="AJ101" s="69">
        <f t="shared" si="621"/>
        <v>0</v>
      </c>
      <c r="AK101" s="69">
        <f t="shared" si="621"/>
        <v>0</v>
      </c>
      <c r="AL101" s="69">
        <f t="shared" si="621"/>
        <v>0</v>
      </c>
      <c r="AM101" s="69">
        <f t="shared" si="621"/>
        <v>0</v>
      </c>
      <c r="AN101" s="69">
        <f t="shared" si="621"/>
        <v>0</v>
      </c>
      <c r="AO101" s="69">
        <f t="shared" si="621"/>
        <v>0</v>
      </c>
      <c r="AP101" s="69">
        <f t="shared" si="621"/>
        <v>0</v>
      </c>
      <c r="AQ101" s="69">
        <f t="shared" si="621"/>
        <v>0</v>
      </c>
      <c r="AR101" s="69">
        <f t="shared" si="621"/>
        <v>0</v>
      </c>
      <c r="AS101" s="69">
        <f t="shared" si="621"/>
        <v>0</v>
      </c>
      <c r="AT101" s="69">
        <f t="shared" si="621"/>
        <v>0</v>
      </c>
      <c r="AU101" s="69">
        <f t="shared" si="621"/>
        <v>0</v>
      </c>
      <c r="AV101" s="69">
        <f t="shared" si="621"/>
        <v>0</v>
      </c>
      <c r="AW101" s="69">
        <f t="shared" si="621"/>
        <v>0</v>
      </c>
      <c r="AX101" s="69">
        <f t="shared" si="621"/>
        <v>0</v>
      </c>
      <c r="AY101" s="69">
        <f t="shared" si="621"/>
        <v>0</v>
      </c>
      <c r="AZ101" s="69">
        <f t="shared" si="621"/>
        <v>0</v>
      </c>
      <c r="BA101" s="69">
        <f t="shared" si="621"/>
        <v>0</v>
      </c>
      <c r="BB101" s="69">
        <f t="shared" si="621"/>
        <v>0</v>
      </c>
      <c r="BC101" s="69">
        <f t="shared" si="621"/>
        <v>0</v>
      </c>
      <c r="BD101" s="69">
        <f t="shared" si="621"/>
        <v>0</v>
      </c>
      <c r="BE101" s="69">
        <f t="shared" si="621"/>
        <v>0</v>
      </c>
      <c r="BF101" s="69">
        <f t="shared" si="621"/>
        <v>0</v>
      </c>
      <c r="BG101" s="69">
        <f t="shared" si="621"/>
        <v>0</v>
      </c>
      <c r="BH101" s="69">
        <f t="shared" si="621"/>
        <v>0</v>
      </c>
      <c r="BI101" s="69">
        <f t="shared" si="621"/>
        <v>0</v>
      </c>
      <c r="BJ101" s="69">
        <f t="shared" si="621"/>
        <v>0</v>
      </c>
      <c r="BK101" s="69">
        <f t="shared" si="621"/>
        <v>0</v>
      </c>
      <c r="BL101" s="69">
        <f t="shared" si="621"/>
        <v>0</v>
      </c>
    </row>
    <row r="102" spans="1:64" s="5" customFormat="1" outlineLevel="3" x14ac:dyDescent="0.3">
      <c r="A102" s="156"/>
      <c r="B102" s="167"/>
      <c r="C102" s="182"/>
      <c r="D102" s="197"/>
      <c r="E102" s="240"/>
      <c r="F102" s="75"/>
      <c r="G102" s="76"/>
      <c r="H102" s="9"/>
      <c r="I102" s="9"/>
      <c r="J102" s="9"/>
      <c r="K102" s="9"/>
      <c r="L102" s="9"/>
      <c r="M102" s="2"/>
      <c r="N102" s="62">
        <v>44835</v>
      </c>
      <c r="O102" s="10"/>
      <c r="P102" s="43" t="s">
        <v>289</v>
      </c>
      <c r="Q102" s="69">
        <f>IF($N102=0,0,IF(P102=100%,100%,IF(AND(Q101=100%,$N$2=Q$3),100%,IF(Q$3&lt;=$N$2,0,IF($N102&lt;=Q$3,100%,0)))))</f>
        <v>0</v>
      </c>
      <c r="R102" s="69">
        <f>IF($N102=0,0,IF(Q102=100%,100%,IF(AND(R101=100%,$N$2=R$3),100%,IF(R$3&lt;=$N$2,0,IF($N102&lt;=R$3,100%,0)))))</f>
        <v>0</v>
      </c>
      <c r="S102" s="69">
        <f>IF($N102=0,0,IF(R102=100%,100%,IF(AND(S101=100%,$N$2=S$3),100%,IF(S$3&lt;=$N$2,0,IF($N102&lt;=S$3,100%,0)))))</f>
        <v>0</v>
      </c>
      <c r="T102" s="69">
        <f>IF($N102=0,0,IF(S102=100%,100%,IF(AND(T101=100%,$N$2=T$3),100%,IF(T$3&lt;=$N$2,0,IF($N102&lt;=T$3,100%,0)))))</f>
        <v>0</v>
      </c>
      <c r="U102" s="69">
        <f t="shared" ref="U102" si="622">IF($N102=0,0,IF(T102=100%,100%,IF(AND(U101=100%,$N$2=U$3),100%,IF(U$3&lt;=$N$2,0,IF($N102&lt;=U$3,100%,0)))))</f>
        <v>0</v>
      </c>
      <c r="V102" s="69">
        <f t="shared" ref="V102" si="623">IF($N102=0,0,IF(U102=100%,100%,IF(AND(V101=100%,$N$2=V$3),100%,IF(V$3&lt;=$N$2,0,IF($N102&lt;=V$3,100%,0)))))</f>
        <v>0</v>
      </c>
      <c r="W102" s="69">
        <f t="shared" ref="W102" si="624">IF($N102=0,0,IF(V102=100%,100%,IF(AND(W101=100%,$N$2=W$3),100%,IF(W$3&lt;=$N$2,0,IF($N102&lt;=W$3,100%,0)))))</f>
        <v>0</v>
      </c>
      <c r="X102" s="69">
        <f t="shared" ref="X102" si="625">IF($N102=0,0,IF(W102=100%,100%,IF(AND(X101=100%,$N$2=X$3),100%,IF(X$3&lt;=$N$2,0,IF($N102&lt;=X$3,100%,0)))))</f>
        <v>0</v>
      </c>
      <c r="Y102" s="69">
        <f t="shared" ref="Y102" si="626">IF($N102=0,0,IF(X102=100%,100%,IF(AND(Y101=100%,$N$2=Y$3),100%,IF(Y$3&lt;=$N$2,0,IF($N102&lt;=Y$3,100%,0)))))</f>
        <v>0</v>
      </c>
      <c r="Z102" s="69">
        <f t="shared" ref="Z102" si="627">IF($N102=0,0,IF(Y102=100%,100%,IF(AND(Z101=100%,$N$2=Z$3),100%,IF(Z$3&lt;=$N$2,0,IF($N102&lt;=Z$3,100%,0)))))</f>
        <v>1</v>
      </c>
      <c r="AA102" s="69">
        <f t="shared" ref="AA102" si="628">IF($N102=0,0,IF(Z102=100%,100%,IF(AND(AA101=100%,$N$2=AA$3),100%,IF(AA$3&lt;=$N$2,0,IF($N102&lt;=AA$3,100%,0)))))</f>
        <v>1</v>
      </c>
      <c r="AB102" s="69">
        <f t="shared" ref="AB102" si="629">IF($N102=0,0,IF(AA102=100%,100%,IF(AND(AB101=100%,$N$2=AB$3),100%,IF(AB$3&lt;=$N$2,0,IF($N102&lt;=AB$3,100%,0)))))</f>
        <v>1</v>
      </c>
      <c r="AC102" s="69">
        <f t="shared" ref="AC102" si="630">IF($N102=0,0,IF(AB102=100%,100%,IF(AND(AC101=100%,$N$2=AC$3),100%,IF(AC$3&lt;=$N$2,0,IF($N102&lt;=AC$3,100%,0)))))</f>
        <v>1</v>
      </c>
      <c r="AD102" s="69">
        <f t="shared" ref="AD102" si="631">IF($N102=0,0,IF(AC102=100%,100%,IF(AND(AD101=100%,$N$2=AD$3),100%,IF(AD$3&lt;=$N$2,0,IF($N102&lt;=AD$3,100%,0)))))</f>
        <v>1</v>
      </c>
      <c r="AE102" s="69">
        <f t="shared" ref="AE102" si="632">IF($N102=0,0,IF(AD102=100%,100%,IF(AND(AE101=100%,$N$2=AE$3),100%,IF(AE$3&lt;=$N$2,0,IF($N102&lt;=AE$3,100%,0)))))</f>
        <v>1</v>
      </c>
      <c r="AF102" s="69">
        <f t="shared" ref="AF102" si="633">IF($N102=0,0,IF(AE102=100%,100%,IF(AND(AF101=100%,$N$2=AF$3),100%,IF(AF$3&lt;=$N$2,0,IF($N102&lt;=AF$3,100%,0)))))</f>
        <v>1</v>
      </c>
      <c r="AG102" s="69">
        <f t="shared" ref="AG102" si="634">IF($N102=0,0,IF(AF102=100%,100%,IF(AND(AG101=100%,$N$2=AG$3),100%,IF(AG$3&lt;=$N$2,0,IF($N102&lt;=AG$3,100%,0)))))</f>
        <v>1</v>
      </c>
      <c r="AH102" s="69">
        <f t="shared" ref="AH102" si="635">IF($N102=0,0,IF(AG102=100%,100%,IF(AND(AH101=100%,$N$2=AH$3),100%,IF(AH$3&lt;=$N$2,0,IF($N102&lt;=AH$3,100%,0)))))</f>
        <v>1</v>
      </c>
      <c r="AI102" s="69">
        <f t="shared" ref="AI102" si="636">IF($N102=0,0,IF(AH102=100%,100%,IF(AND(AI101=100%,$N$2=AI$3),100%,IF(AI$3&lt;=$N$2,0,IF($N102&lt;=AI$3,100%,0)))))</f>
        <v>1</v>
      </c>
      <c r="AJ102" s="69">
        <f t="shared" ref="AJ102" si="637">IF($N102=0,0,IF(AI102=100%,100%,IF(AND(AJ101=100%,$N$2=AJ$3),100%,IF(AJ$3&lt;=$N$2,0,IF($N102&lt;=AJ$3,100%,0)))))</f>
        <v>1</v>
      </c>
      <c r="AK102" s="69">
        <f t="shared" ref="AK102" si="638">IF($N102=0,0,IF(AJ102=100%,100%,IF(AND(AK101=100%,$N$2=AK$3),100%,IF(AK$3&lt;=$N$2,0,IF($N102&lt;=AK$3,100%,0)))))</f>
        <v>1</v>
      </c>
      <c r="AL102" s="69">
        <f t="shared" ref="AL102" si="639">IF($N102=0,0,IF(AK102=100%,100%,IF(AND(AL101=100%,$N$2=AL$3),100%,IF(AL$3&lt;=$N$2,0,IF($N102&lt;=AL$3,100%,0)))))</f>
        <v>1</v>
      </c>
      <c r="AM102" s="69">
        <f t="shared" ref="AM102" si="640">IF($N102=0,0,IF(AL102=100%,100%,IF(AND(AM101=100%,$N$2=AM$3),100%,IF(AM$3&lt;=$N$2,0,IF($N102&lt;=AM$3,100%,0)))))</f>
        <v>1</v>
      </c>
      <c r="AN102" s="69">
        <f t="shared" ref="AN102" si="641">IF($N102=0,0,IF(AM102=100%,100%,IF(AND(AN101=100%,$N$2=AN$3),100%,IF(AN$3&lt;=$N$2,0,IF($N102&lt;=AN$3,100%,0)))))</f>
        <v>1</v>
      </c>
      <c r="AO102" s="69">
        <f t="shared" ref="AO102" si="642">IF($N102=0,0,IF(AN102=100%,100%,IF(AND(AO101=100%,$N$2=AO$3),100%,IF(AO$3&lt;=$N$2,0,IF($N102&lt;=AO$3,100%,0)))))</f>
        <v>1</v>
      </c>
      <c r="AP102" s="69">
        <f t="shared" ref="AP102" si="643">IF($N102=0,0,IF(AO102=100%,100%,IF(AND(AP101=100%,$N$2=AP$3),100%,IF(AP$3&lt;=$N$2,0,IF($N102&lt;=AP$3,100%,0)))))</f>
        <v>1</v>
      </c>
      <c r="AQ102" s="69">
        <f t="shared" ref="AQ102" si="644">IF($N102=0,0,IF(AP102=100%,100%,IF(AND(AQ101=100%,$N$2=AQ$3),100%,IF(AQ$3&lt;=$N$2,0,IF($N102&lt;=AQ$3,100%,0)))))</f>
        <v>1</v>
      </c>
      <c r="AR102" s="69">
        <f t="shared" ref="AR102" si="645">IF($N102=0,0,IF(AQ102=100%,100%,IF(AND(AR101=100%,$N$2=AR$3),100%,IF(AR$3&lt;=$N$2,0,IF($N102&lt;=AR$3,100%,0)))))</f>
        <v>1</v>
      </c>
      <c r="AS102" s="69">
        <f t="shared" ref="AS102" si="646">IF($N102=0,0,IF(AR102=100%,100%,IF(AND(AS101=100%,$N$2=AS$3),100%,IF(AS$3&lt;=$N$2,0,IF($N102&lt;=AS$3,100%,0)))))</f>
        <v>1</v>
      </c>
      <c r="AT102" s="69">
        <f t="shared" ref="AT102" si="647">IF($N102=0,0,IF(AS102=100%,100%,IF(AND(AT101=100%,$N$2=AT$3),100%,IF(AT$3&lt;=$N$2,0,IF($N102&lt;=AT$3,100%,0)))))</f>
        <v>1</v>
      </c>
      <c r="AU102" s="69">
        <f t="shared" ref="AU102" si="648">IF($N102=0,0,IF(AT102=100%,100%,IF(AND(AU101=100%,$N$2=AU$3),100%,IF(AU$3&lt;=$N$2,0,IF($N102&lt;=AU$3,100%,0)))))</f>
        <v>1</v>
      </c>
      <c r="AV102" s="69">
        <f t="shared" ref="AV102" si="649">IF($N102=0,0,IF(AU102=100%,100%,IF(AND(AV101=100%,$N$2=AV$3),100%,IF(AV$3&lt;=$N$2,0,IF($N102&lt;=AV$3,100%,0)))))</f>
        <v>1</v>
      </c>
      <c r="AW102" s="69">
        <f t="shared" ref="AW102" si="650">IF($N102=0,0,IF(AV102=100%,100%,IF(AND(AW101=100%,$N$2=AW$3),100%,IF(AW$3&lt;=$N$2,0,IF($N102&lt;=AW$3,100%,0)))))</f>
        <v>1</v>
      </c>
      <c r="AX102" s="69">
        <f t="shared" ref="AX102" si="651">IF($N102=0,0,IF(AW102=100%,100%,IF(AND(AX101=100%,$N$2=AX$3),100%,IF(AX$3&lt;=$N$2,0,IF($N102&lt;=AX$3,100%,0)))))</f>
        <v>1</v>
      </c>
      <c r="AY102" s="69">
        <f t="shared" ref="AY102" si="652">IF($N102=0,0,IF(AX102=100%,100%,IF(AND(AY101=100%,$N$2=AY$3),100%,IF(AY$3&lt;=$N$2,0,IF($N102&lt;=AY$3,100%,0)))))</f>
        <v>1</v>
      </c>
      <c r="AZ102" s="69">
        <f t="shared" ref="AZ102" si="653">IF($N102=0,0,IF(AY102=100%,100%,IF(AND(AZ101=100%,$N$2=AZ$3),100%,IF(AZ$3&lt;=$N$2,0,IF($N102&lt;=AZ$3,100%,0)))))</f>
        <v>1</v>
      </c>
      <c r="BA102" s="69">
        <f t="shared" ref="BA102" si="654">IF($N102=0,0,IF(AZ102=100%,100%,IF(AND(BA101=100%,$N$2=BA$3),100%,IF(BA$3&lt;=$N$2,0,IF($N102&lt;=BA$3,100%,0)))))</f>
        <v>1</v>
      </c>
      <c r="BB102" s="69">
        <f t="shared" ref="BB102" si="655">IF($N102=0,0,IF(BA102=100%,100%,IF(AND(BB101=100%,$N$2=BB$3),100%,IF(BB$3&lt;=$N$2,0,IF($N102&lt;=BB$3,100%,0)))))</f>
        <v>1</v>
      </c>
      <c r="BC102" s="69">
        <f t="shared" ref="BC102" si="656">IF($N102=0,0,IF(BB102=100%,100%,IF(AND(BC101=100%,$N$2=BC$3),100%,IF(BC$3&lt;=$N$2,0,IF($N102&lt;=BC$3,100%,0)))))</f>
        <v>1</v>
      </c>
      <c r="BD102" s="69">
        <f t="shared" ref="BD102" si="657">IF($N102=0,0,IF(BC102=100%,100%,IF(AND(BD101=100%,$N$2=BD$3),100%,IF(BD$3&lt;=$N$2,0,IF($N102&lt;=BD$3,100%,0)))))</f>
        <v>1</v>
      </c>
      <c r="BE102" s="69">
        <f t="shared" ref="BE102" si="658">IF($N102=0,0,IF(BD102=100%,100%,IF(AND(BE101=100%,$N$2=BE$3),100%,IF(BE$3&lt;=$N$2,0,IF($N102&lt;=BE$3,100%,0)))))</f>
        <v>1</v>
      </c>
      <c r="BF102" s="69">
        <f t="shared" ref="BF102" si="659">IF($N102=0,0,IF(BE102=100%,100%,IF(AND(BF101=100%,$N$2=BF$3),100%,IF(BF$3&lt;=$N$2,0,IF($N102&lt;=BF$3,100%,0)))))</f>
        <v>1</v>
      </c>
      <c r="BG102" s="69">
        <f t="shared" ref="BG102" si="660">IF($N102=0,0,IF(BF102=100%,100%,IF(AND(BG101=100%,$N$2=BG$3),100%,IF(BG$3&lt;=$N$2,0,IF($N102&lt;=BG$3,100%,0)))))</f>
        <v>1</v>
      </c>
      <c r="BH102" s="69">
        <f t="shared" ref="BH102" si="661">IF($N102=0,0,IF(BG102=100%,100%,IF(AND(BH101=100%,$N$2=BH$3),100%,IF(BH$3&lt;=$N$2,0,IF($N102&lt;=BH$3,100%,0)))))</f>
        <v>1</v>
      </c>
      <c r="BI102" s="69">
        <f t="shared" ref="BI102" si="662">IF($N102=0,0,IF(BH102=100%,100%,IF(AND(BI101=100%,$N$2=BI$3),100%,IF(BI$3&lt;=$N$2,0,IF($N102&lt;=BI$3,100%,0)))))</f>
        <v>1</v>
      </c>
      <c r="BJ102" s="69">
        <f t="shared" ref="BJ102" si="663">IF($N102=0,0,IF(BI102=100%,100%,IF(AND(BJ101=100%,$N$2=BJ$3),100%,IF(BJ$3&lt;=$N$2,0,IF($N102&lt;=BJ$3,100%,0)))))</f>
        <v>1</v>
      </c>
      <c r="BK102" s="69">
        <f t="shared" ref="BK102" si="664">IF($N102=0,0,IF(BJ102=100%,100%,IF(AND(BK101=100%,$N$2=BK$3),100%,IF(BK$3&lt;=$N$2,0,IF($N102&lt;=BK$3,100%,0)))))</f>
        <v>1</v>
      </c>
      <c r="BL102" s="69">
        <f t="shared" ref="BL102" si="665">IF($N102=0,0,IF(BK102=100%,100%,IF(AND(BL101=100%,$N$2=BL$3),100%,IF(BL$3&lt;=$N$2,0,IF($N102&lt;=BL$3,100%,0)))))</f>
        <v>1</v>
      </c>
    </row>
    <row r="103" spans="1:64" s="12" customFormat="1" outlineLevel="3" x14ac:dyDescent="0.3">
      <c r="A103" s="158"/>
      <c r="B103" s="169"/>
      <c r="C103" s="193"/>
      <c r="D103" s="203"/>
      <c r="E103" s="248"/>
      <c r="F103" s="216"/>
      <c r="G103" s="217" t="s">
        <v>6</v>
      </c>
      <c r="H103" s="218"/>
      <c r="I103" s="218"/>
      <c r="J103" s="218"/>
      <c r="K103" s="218"/>
      <c r="L103" s="218">
        <v>0.6</v>
      </c>
      <c r="M103" s="221"/>
      <c r="N103" s="5"/>
      <c r="O103" s="2"/>
      <c r="P103" s="223" t="s">
        <v>80</v>
      </c>
      <c r="Q103" s="224"/>
      <c r="R103" s="224"/>
      <c r="S103" s="224"/>
      <c r="T103" s="224"/>
      <c r="U103" s="224"/>
      <c r="V103" s="224"/>
      <c r="W103" s="224"/>
      <c r="X103" s="224"/>
      <c r="Y103" s="224"/>
      <c r="Z103" s="224"/>
      <c r="AA103" s="224"/>
      <c r="AB103" s="224"/>
      <c r="AC103" s="224"/>
      <c r="AD103" s="224"/>
      <c r="AE103" s="224">
        <v>1</v>
      </c>
      <c r="AF103" s="224">
        <v>1</v>
      </c>
      <c r="AG103" s="224">
        <v>1</v>
      </c>
      <c r="AH103" s="224">
        <v>1</v>
      </c>
      <c r="AI103" s="224">
        <v>1</v>
      </c>
      <c r="AJ103" s="224">
        <v>1</v>
      </c>
      <c r="AK103" s="224">
        <v>1</v>
      </c>
      <c r="AL103" s="224">
        <v>1</v>
      </c>
      <c r="AM103" s="224">
        <v>1</v>
      </c>
      <c r="AN103" s="224">
        <v>1</v>
      </c>
      <c r="AO103" s="224">
        <v>1</v>
      </c>
      <c r="AP103" s="224">
        <v>1</v>
      </c>
      <c r="AQ103" s="224">
        <v>1</v>
      </c>
      <c r="AR103" s="224">
        <v>1</v>
      </c>
      <c r="AS103" s="224">
        <v>1</v>
      </c>
      <c r="AT103" s="224">
        <v>1</v>
      </c>
      <c r="AU103" s="224">
        <v>1</v>
      </c>
      <c r="AV103" s="224">
        <v>1</v>
      </c>
      <c r="AW103" s="224">
        <v>1</v>
      </c>
      <c r="AX103" s="224">
        <v>1</v>
      </c>
      <c r="AY103" s="224">
        <v>1</v>
      </c>
      <c r="AZ103" s="224">
        <v>1</v>
      </c>
      <c r="BA103" s="224">
        <v>1</v>
      </c>
      <c r="BB103" s="224">
        <v>1</v>
      </c>
      <c r="BC103" s="224">
        <v>1</v>
      </c>
      <c r="BD103" s="224">
        <v>1</v>
      </c>
      <c r="BE103" s="224">
        <v>1</v>
      </c>
      <c r="BF103" s="224">
        <v>1</v>
      </c>
      <c r="BG103" s="224">
        <v>1</v>
      </c>
      <c r="BH103" s="224">
        <v>1</v>
      </c>
      <c r="BI103" s="224">
        <v>1</v>
      </c>
      <c r="BJ103" s="224">
        <v>1</v>
      </c>
      <c r="BK103" s="224">
        <v>1</v>
      </c>
      <c r="BL103" s="224">
        <v>1</v>
      </c>
    </row>
    <row r="104" spans="1:64" s="5" customFormat="1" outlineLevel="3" x14ac:dyDescent="0.3">
      <c r="A104" s="156"/>
      <c r="B104" s="167"/>
      <c r="C104" s="182"/>
      <c r="D104" s="197"/>
      <c r="E104" s="240"/>
      <c r="F104" s="18"/>
      <c r="G104" s="76"/>
      <c r="H104" s="9"/>
      <c r="I104" s="9"/>
      <c r="J104" s="9"/>
      <c r="K104" s="9"/>
      <c r="L104" s="9"/>
      <c r="M104" s="2"/>
      <c r="N104" s="62">
        <v>44986</v>
      </c>
      <c r="O104" s="10"/>
      <c r="P104" s="43" t="s">
        <v>81</v>
      </c>
      <c r="Q104" s="69">
        <f>IF($N104=0,0,IF(Q$3&gt;$N$2,0,100%)*IF($N104&gt;=Q$3,0,100%))</f>
        <v>0</v>
      </c>
      <c r="R104" s="69">
        <f t="shared" ref="R104:BL104" si="666">IF($N104=0,0,IF(R$3&gt;$N$2,0,100%)*IF($N104&gt;=R$3,0,100%))</f>
        <v>0</v>
      </c>
      <c r="S104" s="69">
        <f t="shared" si="666"/>
        <v>0</v>
      </c>
      <c r="T104" s="69">
        <f t="shared" si="666"/>
        <v>0</v>
      </c>
      <c r="U104" s="69">
        <f t="shared" si="666"/>
        <v>0</v>
      </c>
      <c r="V104" s="69">
        <f t="shared" si="666"/>
        <v>0</v>
      </c>
      <c r="W104" s="69">
        <f t="shared" si="666"/>
        <v>0</v>
      </c>
      <c r="X104" s="69">
        <f t="shared" si="666"/>
        <v>0</v>
      </c>
      <c r="Y104" s="69">
        <f t="shared" si="666"/>
        <v>0</v>
      </c>
      <c r="Z104" s="69">
        <f t="shared" si="666"/>
        <v>0</v>
      </c>
      <c r="AA104" s="69">
        <f t="shared" si="666"/>
        <v>0</v>
      </c>
      <c r="AB104" s="69">
        <f t="shared" si="666"/>
        <v>0</v>
      </c>
      <c r="AC104" s="69">
        <f t="shared" si="666"/>
        <v>0</v>
      </c>
      <c r="AD104" s="69">
        <f t="shared" si="666"/>
        <v>0</v>
      </c>
      <c r="AE104" s="69">
        <f t="shared" si="666"/>
        <v>0</v>
      </c>
      <c r="AF104" s="69">
        <f t="shared" si="666"/>
        <v>0</v>
      </c>
      <c r="AG104" s="69">
        <f t="shared" si="666"/>
        <v>0</v>
      </c>
      <c r="AH104" s="69">
        <f t="shared" si="666"/>
        <v>0</v>
      </c>
      <c r="AI104" s="69">
        <f t="shared" si="666"/>
        <v>0</v>
      </c>
      <c r="AJ104" s="69">
        <f t="shared" si="666"/>
        <v>0</v>
      </c>
      <c r="AK104" s="69">
        <f t="shared" si="666"/>
        <v>0</v>
      </c>
      <c r="AL104" s="69">
        <f t="shared" si="666"/>
        <v>0</v>
      </c>
      <c r="AM104" s="69">
        <f t="shared" si="666"/>
        <v>0</v>
      </c>
      <c r="AN104" s="69">
        <f t="shared" si="666"/>
        <v>0</v>
      </c>
      <c r="AO104" s="69">
        <f t="shared" si="666"/>
        <v>0</v>
      </c>
      <c r="AP104" s="69">
        <f t="shared" si="666"/>
        <v>0</v>
      </c>
      <c r="AQ104" s="69">
        <f t="shared" si="666"/>
        <v>0</v>
      </c>
      <c r="AR104" s="69">
        <f t="shared" si="666"/>
        <v>0</v>
      </c>
      <c r="AS104" s="69">
        <f t="shared" si="666"/>
        <v>0</v>
      </c>
      <c r="AT104" s="69">
        <f t="shared" si="666"/>
        <v>0</v>
      </c>
      <c r="AU104" s="69">
        <f t="shared" si="666"/>
        <v>0</v>
      </c>
      <c r="AV104" s="69">
        <f t="shared" si="666"/>
        <v>0</v>
      </c>
      <c r="AW104" s="69">
        <f t="shared" si="666"/>
        <v>0</v>
      </c>
      <c r="AX104" s="69">
        <f t="shared" si="666"/>
        <v>0</v>
      </c>
      <c r="AY104" s="69">
        <f t="shared" si="666"/>
        <v>0</v>
      </c>
      <c r="AZ104" s="69">
        <f t="shared" si="666"/>
        <v>0</v>
      </c>
      <c r="BA104" s="69">
        <f t="shared" si="666"/>
        <v>0</v>
      </c>
      <c r="BB104" s="69">
        <f t="shared" si="666"/>
        <v>0</v>
      </c>
      <c r="BC104" s="69">
        <f t="shared" si="666"/>
        <v>0</v>
      </c>
      <c r="BD104" s="69">
        <f t="shared" si="666"/>
        <v>0</v>
      </c>
      <c r="BE104" s="69">
        <f t="shared" si="666"/>
        <v>0</v>
      </c>
      <c r="BF104" s="69">
        <f t="shared" si="666"/>
        <v>0</v>
      </c>
      <c r="BG104" s="69">
        <f t="shared" si="666"/>
        <v>0</v>
      </c>
      <c r="BH104" s="69">
        <f t="shared" si="666"/>
        <v>0</v>
      </c>
      <c r="BI104" s="69">
        <f t="shared" si="666"/>
        <v>0</v>
      </c>
      <c r="BJ104" s="69">
        <f t="shared" si="666"/>
        <v>0</v>
      </c>
      <c r="BK104" s="69">
        <f t="shared" si="666"/>
        <v>0</v>
      </c>
      <c r="BL104" s="69">
        <f t="shared" si="666"/>
        <v>0</v>
      </c>
    </row>
    <row r="105" spans="1:64" s="5" customFormat="1" outlineLevel="3" x14ac:dyDescent="0.3">
      <c r="A105" s="156"/>
      <c r="B105" s="167"/>
      <c r="C105" s="182"/>
      <c r="D105" s="197"/>
      <c r="E105" s="240"/>
      <c r="F105" s="18"/>
      <c r="G105" s="76"/>
      <c r="H105" s="9"/>
      <c r="I105" s="9"/>
      <c r="J105" s="9"/>
      <c r="K105" s="9"/>
      <c r="L105" s="9"/>
      <c r="M105" s="2"/>
      <c r="N105" s="62">
        <v>44986</v>
      </c>
      <c r="O105" s="10"/>
      <c r="P105" s="43" t="s">
        <v>289</v>
      </c>
      <c r="Q105" s="69">
        <f>IF($N105=0,0,IF(P105=100%,100%,IF(AND(Q104=100%,$N$2=Q$3),100%,IF(Q$3&lt;=$N$2,0,IF($N105&lt;=Q$3,100%,0)))))</f>
        <v>0</v>
      </c>
      <c r="R105" s="69">
        <f>IF($N105=0,0,IF(Q105=100%,100%,IF(AND(R104=100%,$N$2=R$3),100%,IF(R$3&lt;=$N$2,0,IF($N105&lt;=R$3,100%,0)))))</f>
        <v>0</v>
      </c>
      <c r="S105" s="69">
        <f>IF($N105=0,0,IF(R105=100%,100%,IF(AND(S104=100%,$N$2=S$3),100%,IF(S$3&lt;=$N$2,0,IF($N105&lt;=S$3,100%,0)))))</f>
        <v>0</v>
      </c>
      <c r="T105" s="69">
        <f>IF($N105=0,0,IF(S105=100%,100%,IF(AND(T104=100%,$N$2=T$3),100%,IF(T$3&lt;=$N$2,0,IF($N105&lt;=T$3,100%,0)))))</f>
        <v>0</v>
      </c>
      <c r="U105" s="69">
        <f t="shared" ref="U105" si="667">IF($N105=0,0,IF(T105=100%,100%,IF(AND(U104=100%,$N$2=U$3),100%,IF(U$3&lt;=$N$2,0,IF($N105&lt;=U$3,100%,0)))))</f>
        <v>0</v>
      </c>
      <c r="V105" s="69">
        <f t="shared" ref="V105" si="668">IF($N105=0,0,IF(U105=100%,100%,IF(AND(V104=100%,$N$2=V$3),100%,IF(V$3&lt;=$N$2,0,IF($N105&lt;=V$3,100%,0)))))</f>
        <v>0</v>
      </c>
      <c r="W105" s="69">
        <f t="shared" ref="W105" si="669">IF($N105=0,0,IF(V105=100%,100%,IF(AND(W104=100%,$N$2=W$3),100%,IF(W$3&lt;=$N$2,0,IF($N105&lt;=W$3,100%,0)))))</f>
        <v>0</v>
      </c>
      <c r="X105" s="69">
        <f t="shared" ref="X105" si="670">IF($N105=0,0,IF(W105=100%,100%,IF(AND(X104=100%,$N$2=X$3),100%,IF(X$3&lt;=$N$2,0,IF($N105&lt;=X$3,100%,0)))))</f>
        <v>0</v>
      </c>
      <c r="Y105" s="69">
        <f t="shared" ref="Y105" si="671">IF($N105=0,0,IF(X105=100%,100%,IF(AND(Y104=100%,$N$2=Y$3),100%,IF(Y$3&lt;=$N$2,0,IF($N105&lt;=Y$3,100%,0)))))</f>
        <v>0</v>
      </c>
      <c r="Z105" s="69">
        <f t="shared" ref="Z105" si="672">IF($N105=0,0,IF(Y105=100%,100%,IF(AND(Z104=100%,$N$2=Z$3),100%,IF(Z$3&lt;=$N$2,0,IF($N105&lt;=Z$3,100%,0)))))</f>
        <v>0</v>
      </c>
      <c r="AA105" s="69">
        <f t="shared" ref="AA105" si="673">IF($N105=0,0,IF(Z105=100%,100%,IF(AND(AA104=100%,$N$2=AA$3),100%,IF(AA$3&lt;=$N$2,0,IF($N105&lt;=AA$3,100%,0)))))</f>
        <v>0</v>
      </c>
      <c r="AB105" s="69">
        <f t="shared" ref="AB105" si="674">IF($N105=0,0,IF(AA105=100%,100%,IF(AND(AB104=100%,$N$2=AB$3),100%,IF(AB$3&lt;=$N$2,0,IF($N105&lt;=AB$3,100%,0)))))</f>
        <v>0</v>
      </c>
      <c r="AC105" s="69">
        <f t="shared" ref="AC105" si="675">IF($N105=0,0,IF(AB105=100%,100%,IF(AND(AC104=100%,$N$2=AC$3),100%,IF(AC$3&lt;=$N$2,0,IF($N105&lt;=AC$3,100%,0)))))</f>
        <v>0</v>
      </c>
      <c r="AD105" s="69">
        <f t="shared" ref="AD105" si="676">IF($N105=0,0,IF(AC105=100%,100%,IF(AND(AD104=100%,$N$2=AD$3),100%,IF(AD$3&lt;=$N$2,0,IF($N105&lt;=AD$3,100%,0)))))</f>
        <v>0</v>
      </c>
      <c r="AE105" s="69">
        <f t="shared" ref="AE105" si="677">IF($N105=0,0,IF(AD105=100%,100%,IF(AND(AE104=100%,$N$2=AE$3),100%,IF(AE$3&lt;=$N$2,0,IF($N105&lt;=AE$3,100%,0)))))</f>
        <v>1</v>
      </c>
      <c r="AF105" s="69">
        <f t="shared" ref="AF105" si="678">IF($N105=0,0,IF(AE105=100%,100%,IF(AND(AF104=100%,$N$2=AF$3),100%,IF(AF$3&lt;=$N$2,0,IF($N105&lt;=AF$3,100%,0)))))</f>
        <v>1</v>
      </c>
      <c r="AG105" s="69">
        <f t="shared" ref="AG105" si="679">IF($N105=0,0,IF(AF105=100%,100%,IF(AND(AG104=100%,$N$2=AG$3),100%,IF(AG$3&lt;=$N$2,0,IF($N105&lt;=AG$3,100%,0)))))</f>
        <v>1</v>
      </c>
      <c r="AH105" s="69">
        <f t="shared" ref="AH105" si="680">IF($N105=0,0,IF(AG105=100%,100%,IF(AND(AH104=100%,$N$2=AH$3),100%,IF(AH$3&lt;=$N$2,0,IF($N105&lt;=AH$3,100%,0)))))</f>
        <v>1</v>
      </c>
      <c r="AI105" s="69">
        <f t="shared" ref="AI105" si="681">IF($N105=0,0,IF(AH105=100%,100%,IF(AND(AI104=100%,$N$2=AI$3),100%,IF(AI$3&lt;=$N$2,0,IF($N105&lt;=AI$3,100%,0)))))</f>
        <v>1</v>
      </c>
      <c r="AJ105" s="69">
        <f t="shared" ref="AJ105" si="682">IF($N105=0,0,IF(AI105=100%,100%,IF(AND(AJ104=100%,$N$2=AJ$3),100%,IF(AJ$3&lt;=$N$2,0,IF($N105&lt;=AJ$3,100%,0)))))</f>
        <v>1</v>
      </c>
      <c r="AK105" s="69">
        <f t="shared" ref="AK105" si="683">IF($N105=0,0,IF(AJ105=100%,100%,IF(AND(AK104=100%,$N$2=AK$3),100%,IF(AK$3&lt;=$N$2,0,IF($N105&lt;=AK$3,100%,0)))))</f>
        <v>1</v>
      </c>
      <c r="AL105" s="69">
        <f t="shared" ref="AL105" si="684">IF($N105=0,0,IF(AK105=100%,100%,IF(AND(AL104=100%,$N$2=AL$3),100%,IF(AL$3&lt;=$N$2,0,IF($N105&lt;=AL$3,100%,0)))))</f>
        <v>1</v>
      </c>
      <c r="AM105" s="69">
        <f t="shared" ref="AM105" si="685">IF($N105=0,0,IF(AL105=100%,100%,IF(AND(AM104=100%,$N$2=AM$3),100%,IF(AM$3&lt;=$N$2,0,IF($N105&lt;=AM$3,100%,0)))))</f>
        <v>1</v>
      </c>
      <c r="AN105" s="69">
        <f t="shared" ref="AN105" si="686">IF($N105=0,0,IF(AM105=100%,100%,IF(AND(AN104=100%,$N$2=AN$3),100%,IF(AN$3&lt;=$N$2,0,IF($N105&lt;=AN$3,100%,0)))))</f>
        <v>1</v>
      </c>
      <c r="AO105" s="69">
        <f t="shared" ref="AO105" si="687">IF($N105=0,0,IF(AN105=100%,100%,IF(AND(AO104=100%,$N$2=AO$3),100%,IF(AO$3&lt;=$N$2,0,IF($N105&lt;=AO$3,100%,0)))))</f>
        <v>1</v>
      </c>
      <c r="AP105" s="69">
        <f t="shared" ref="AP105" si="688">IF($N105=0,0,IF(AO105=100%,100%,IF(AND(AP104=100%,$N$2=AP$3),100%,IF(AP$3&lt;=$N$2,0,IF($N105&lt;=AP$3,100%,0)))))</f>
        <v>1</v>
      </c>
      <c r="AQ105" s="69">
        <f t="shared" ref="AQ105" si="689">IF($N105=0,0,IF(AP105=100%,100%,IF(AND(AQ104=100%,$N$2=AQ$3),100%,IF(AQ$3&lt;=$N$2,0,IF($N105&lt;=AQ$3,100%,0)))))</f>
        <v>1</v>
      </c>
      <c r="AR105" s="69">
        <f t="shared" ref="AR105" si="690">IF($N105=0,0,IF(AQ105=100%,100%,IF(AND(AR104=100%,$N$2=AR$3),100%,IF(AR$3&lt;=$N$2,0,IF($N105&lt;=AR$3,100%,0)))))</f>
        <v>1</v>
      </c>
      <c r="AS105" s="69">
        <f t="shared" ref="AS105" si="691">IF($N105=0,0,IF(AR105=100%,100%,IF(AND(AS104=100%,$N$2=AS$3),100%,IF(AS$3&lt;=$N$2,0,IF($N105&lt;=AS$3,100%,0)))))</f>
        <v>1</v>
      </c>
      <c r="AT105" s="69">
        <f t="shared" ref="AT105" si="692">IF($N105=0,0,IF(AS105=100%,100%,IF(AND(AT104=100%,$N$2=AT$3),100%,IF(AT$3&lt;=$N$2,0,IF($N105&lt;=AT$3,100%,0)))))</f>
        <v>1</v>
      </c>
      <c r="AU105" s="69">
        <f t="shared" ref="AU105" si="693">IF($N105=0,0,IF(AT105=100%,100%,IF(AND(AU104=100%,$N$2=AU$3),100%,IF(AU$3&lt;=$N$2,0,IF($N105&lt;=AU$3,100%,0)))))</f>
        <v>1</v>
      </c>
      <c r="AV105" s="69">
        <f t="shared" ref="AV105" si="694">IF($N105=0,0,IF(AU105=100%,100%,IF(AND(AV104=100%,$N$2=AV$3),100%,IF(AV$3&lt;=$N$2,0,IF($N105&lt;=AV$3,100%,0)))))</f>
        <v>1</v>
      </c>
      <c r="AW105" s="69">
        <f t="shared" ref="AW105" si="695">IF($N105=0,0,IF(AV105=100%,100%,IF(AND(AW104=100%,$N$2=AW$3),100%,IF(AW$3&lt;=$N$2,0,IF($N105&lt;=AW$3,100%,0)))))</f>
        <v>1</v>
      </c>
      <c r="AX105" s="69">
        <f t="shared" ref="AX105" si="696">IF($N105=0,0,IF(AW105=100%,100%,IF(AND(AX104=100%,$N$2=AX$3),100%,IF(AX$3&lt;=$N$2,0,IF($N105&lt;=AX$3,100%,0)))))</f>
        <v>1</v>
      </c>
      <c r="AY105" s="69">
        <f t="shared" ref="AY105" si="697">IF($N105=0,0,IF(AX105=100%,100%,IF(AND(AY104=100%,$N$2=AY$3),100%,IF(AY$3&lt;=$N$2,0,IF($N105&lt;=AY$3,100%,0)))))</f>
        <v>1</v>
      </c>
      <c r="AZ105" s="69">
        <f t="shared" ref="AZ105" si="698">IF($N105=0,0,IF(AY105=100%,100%,IF(AND(AZ104=100%,$N$2=AZ$3),100%,IF(AZ$3&lt;=$N$2,0,IF($N105&lt;=AZ$3,100%,0)))))</f>
        <v>1</v>
      </c>
      <c r="BA105" s="69">
        <f t="shared" ref="BA105" si="699">IF($N105=0,0,IF(AZ105=100%,100%,IF(AND(BA104=100%,$N$2=BA$3),100%,IF(BA$3&lt;=$N$2,0,IF($N105&lt;=BA$3,100%,0)))))</f>
        <v>1</v>
      </c>
      <c r="BB105" s="69">
        <f t="shared" ref="BB105" si="700">IF($N105=0,0,IF(BA105=100%,100%,IF(AND(BB104=100%,$N$2=BB$3),100%,IF(BB$3&lt;=$N$2,0,IF($N105&lt;=BB$3,100%,0)))))</f>
        <v>1</v>
      </c>
      <c r="BC105" s="69">
        <f t="shared" ref="BC105" si="701">IF($N105=0,0,IF(BB105=100%,100%,IF(AND(BC104=100%,$N$2=BC$3),100%,IF(BC$3&lt;=$N$2,0,IF($N105&lt;=BC$3,100%,0)))))</f>
        <v>1</v>
      </c>
      <c r="BD105" s="69">
        <f t="shared" ref="BD105" si="702">IF($N105=0,0,IF(BC105=100%,100%,IF(AND(BD104=100%,$N$2=BD$3),100%,IF(BD$3&lt;=$N$2,0,IF($N105&lt;=BD$3,100%,0)))))</f>
        <v>1</v>
      </c>
      <c r="BE105" s="69">
        <f t="shared" ref="BE105" si="703">IF($N105=0,0,IF(BD105=100%,100%,IF(AND(BE104=100%,$N$2=BE$3),100%,IF(BE$3&lt;=$N$2,0,IF($N105&lt;=BE$3,100%,0)))))</f>
        <v>1</v>
      </c>
      <c r="BF105" s="69">
        <f t="shared" ref="BF105" si="704">IF($N105=0,0,IF(BE105=100%,100%,IF(AND(BF104=100%,$N$2=BF$3),100%,IF(BF$3&lt;=$N$2,0,IF($N105&lt;=BF$3,100%,0)))))</f>
        <v>1</v>
      </c>
      <c r="BG105" s="69">
        <f t="shared" ref="BG105" si="705">IF($N105=0,0,IF(BF105=100%,100%,IF(AND(BG104=100%,$N$2=BG$3),100%,IF(BG$3&lt;=$N$2,0,IF($N105&lt;=BG$3,100%,0)))))</f>
        <v>1</v>
      </c>
      <c r="BH105" s="69">
        <f t="shared" ref="BH105" si="706">IF($N105=0,0,IF(BG105=100%,100%,IF(AND(BH104=100%,$N$2=BH$3),100%,IF(BH$3&lt;=$N$2,0,IF($N105&lt;=BH$3,100%,0)))))</f>
        <v>1</v>
      </c>
      <c r="BI105" s="69">
        <f t="shared" ref="BI105" si="707">IF($N105=0,0,IF(BH105=100%,100%,IF(AND(BI104=100%,$N$2=BI$3),100%,IF(BI$3&lt;=$N$2,0,IF($N105&lt;=BI$3,100%,0)))))</f>
        <v>1</v>
      </c>
      <c r="BJ105" s="69">
        <f t="shared" ref="BJ105" si="708">IF($N105=0,0,IF(BI105=100%,100%,IF(AND(BJ104=100%,$N$2=BJ$3),100%,IF(BJ$3&lt;=$N$2,0,IF($N105&lt;=BJ$3,100%,0)))))</f>
        <v>1</v>
      </c>
      <c r="BK105" s="69">
        <f t="shared" ref="BK105" si="709">IF($N105=0,0,IF(BJ105=100%,100%,IF(AND(BK104=100%,$N$2=BK$3),100%,IF(BK$3&lt;=$N$2,0,IF($N105&lt;=BK$3,100%,0)))))</f>
        <v>1</v>
      </c>
      <c r="BL105" s="69">
        <f t="shared" ref="BL105" si="710">IF($N105=0,0,IF(BK105=100%,100%,IF(AND(BL104=100%,$N$2=BL$3),100%,IF(BL$3&lt;=$N$2,0,IF($N105&lt;=BL$3,100%,0)))))</f>
        <v>1</v>
      </c>
    </row>
    <row r="106" spans="1:64" s="12" customFormat="1" outlineLevel="3" x14ac:dyDescent="0.3">
      <c r="A106" s="158"/>
      <c r="B106" s="169"/>
      <c r="C106" s="193"/>
      <c r="D106" s="203"/>
      <c r="E106" s="248"/>
      <c r="F106" s="216"/>
      <c r="G106" s="217" t="s">
        <v>7</v>
      </c>
      <c r="H106" s="218"/>
      <c r="I106" s="218"/>
      <c r="J106" s="218"/>
      <c r="K106" s="218"/>
      <c r="L106" s="218">
        <v>0.2</v>
      </c>
      <c r="M106" s="221"/>
      <c r="O106" s="2"/>
      <c r="P106" s="223"/>
      <c r="Q106" s="224"/>
      <c r="R106" s="224"/>
      <c r="S106" s="224"/>
      <c r="T106" s="224"/>
      <c r="U106" s="224"/>
      <c r="V106" s="224"/>
      <c r="W106" s="224"/>
      <c r="X106" s="224"/>
      <c r="Y106" s="224"/>
      <c r="Z106" s="224"/>
      <c r="AA106" s="224"/>
      <c r="AB106" s="224"/>
      <c r="AC106" s="224"/>
      <c r="AD106" s="224"/>
      <c r="AE106" s="224"/>
      <c r="AF106" s="224"/>
      <c r="AG106" s="224">
        <v>1</v>
      </c>
      <c r="AH106" s="224">
        <v>1</v>
      </c>
      <c r="AI106" s="224">
        <v>1</v>
      </c>
      <c r="AJ106" s="224">
        <v>1</v>
      </c>
      <c r="AK106" s="224">
        <v>1</v>
      </c>
      <c r="AL106" s="224">
        <v>1</v>
      </c>
      <c r="AM106" s="224">
        <v>1</v>
      </c>
      <c r="AN106" s="224">
        <v>1</v>
      </c>
      <c r="AO106" s="224">
        <v>1</v>
      </c>
      <c r="AP106" s="224">
        <v>1</v>
      </c>
      <c r="AQ106" s="224">
        <v>1</v>
      </c>
      <c r="AR106" s="224">
        <v>1</v>
      </c>
      <c r="AS106" s="224">
        <v>1</v>
      </c>
      <c r="AT106" s="224">
        <v>1</v>
      </c>
      <c r="AU106" s="224">
        <v>1</v>
      </c>
      <c r="AV106" s="224">
        <v>1</v>
      </c>
      <c r="AW106" s="224">
        <v>1</v>
      </c>
      <c r="AX106" s="224">
        <v>1</v>
      </c>
      <c r="AY106" s="224">
        <v>1</v>
      </c>
      <c r="AZ106" s="224">
        <v>1</v>
      </c>
      <c r="BA106" s="224">
        <v>1</v>
      </c>
      <c r="BB106" s="224">
        <v>1</v>
      </c>
      <c r="BC106" s="224">
        <v>1</v>
      </c>
      <c r="BD106" s="224">
        <v>1</v>
      </c>
      <c r="BE106" s="224">
        <v>1</v>
      </c>
      <c r="BF106" s="224">
        <v>1</v>
      </c>
      <c r="BG106" s="224">
        <v>1</v>
      </c>
      <c r="BH106" s="224">
        <v>1</v>
      </c>
      <c r="BI106" s="224">
        <v>1</v>
      </c>
      <c r="BJ106" s="224">
        <v>1</v>
      </c>
      <c r="BK106" s="224">
        <v>1</v>
      </c>
      <c r="BL106" s="224">
        <v>1</v>
      </c>
    </row>
    <row r="107" spans="1:64" s="5" customFormat="1" outlineLevel="3" x14ac:dyDescent="0.3">
      <c r="A107" s="156"/>
      <c r="B107" s="167"/>
      <c r="C107" s="182"/>
      <c r="D107" s="197"/>
      <c r="E107" s="240"/>
      <c r="F107" s="18"/>
      <c r="G107" s="76"/>
      <c r="H107" s="9"/>
      <c r="I107" s="9"/>
      <c r="J107" s="9"/>
      <c r="K107" s="9"/>
      <c r="L107" s="9"/>
      <c r="M107" s="2"/>
      <c r="N107" s="62">
        <v>45047</v>
      </c>
      <c r="O107" s="10"/>
      <c r="P107" s="43" t="s">
        <v>81</v>
      </c>
      <c r="Q107" s="69">
        <f>IF($N107=0,0,IF(Q$3&gt;$N$2,0,100%)*IF($N107&gt;=Q$3,0,100%))</f>
        <v>0</v>
      </c>
      <c r="R107" s="69">
        <f t="shared" ref="R107:BL107" si="711">IF($N107=0,0,IF(R$3&gt;$N$2,0,100%)*IF($N107&gt;=R$3,0,100%))</f>
        <v>0</v>
      </c>
      <c r="S107" s="69">
        <f t="shared" si="711"/>
        <v>0</v>
      </c>
      <c r="T107" s="69">
        <f t="shared" si="711"/>
        <v>0</v>
      </c>
      <c r="U107" s="69">
        <f t="shared" si="711"/>
        <v>0</v>
      </c>
      <c r="V107" s="69">
        <f t="shared" si="711"/>
        <v>0</v>
      </c>
      <c r="W107" s="69">
        <f t="shared" si="711"/>
        <v>0</v>
      </c>
      <c r="X107" s="69">
        <f t="shared" si="711"/>
        <v>0</v>
      </c>
      <c r="Y107" s="69">
        <f t="shared" si="711"/>
        <v>0</v>
      </c>
      <c r="Z107" s="69">
        <f t="shared" si="711"/>
        <v>0</v>
      </c>
      <c r="AA107" s="69">
        <f t="shared" si="711"/>
        <v>0</v>
      </c>
      <c r="AB107" s="69">
        <f t="shared" si="711"/>
        <v>0</v>
      </c>
      <c r="AC107" s="69">
        <f t="shared" si="711"/>
        <v>0</v>
      </c>
      <c r="AD107" s="69">
        <f t="shared" si="711"/>
        <v>0</v>
      </c>
      <c r="AE107" s="69">
        <f t="shared" si="711"/>
        <v>0</v>
      </c>
      <c r="AF107" s="69">
        <f t="shared" si="711"/>
        <v>0</v>
      </c>
      <c r="AG107" s="69">
        <f t="shared" si="711"/>
        <v>0</v>
      </c>
      <c r="AH107" s="69">
        <f t="shared" si="711"/>
        <v>0</v>
      </c>
      <c r="AI107" s="69">
        <f t="shared" si="711"/>
        <v>0</v>
      </c>
      <c r="AJ107" s="69">
        <f t="shared" si="711"/>
        <v>0</v>
      </c>
      <c r="AK107" s="69">
        <f t="shared" si="711"/>
        <v>0</v>
      </c>
      <c r="AL107" s="69">
        <f t="shared" si="711"/>
        <v>0</v>
      </c>
      <c r="AM107" s="69">
        <f t="shared" si="711"/>
        <v>0</v>
      </c>
      <c r="AN107" s="69">
        <f t="shared" si="711"/>
        <v>0</v>
      </c>
      <c r="AO107" s="69">
        <f t="shared" si="711"/>
        <v>0</v>
      </c>
      <c r="AP107" s="69">
        <f t="shared" si="711"/>
        <v>0</v>
      </c>
      <c r="AQ107" s="69">
        <f t="shared" si="711"/>
        <v>0</v>
      </c>
      <c r="AR107" s="69">
        <f t="shared" si="711"/>
        <v>0</v>
      </c>
      <c r="AS107" s="69">
        <f t="shared" si="711"/>
        <v>0</v>
      </c>
      <c r="AT107" s="69">
        <f t="shared" si="711"/>
        <v>0</v>
      </c>
      <c r="AU107" s="69">
        <f t="shared" si="711"/>
        <v>0</v>
      </c>
      <c r="AV107" s="69">
        <f t="shared" si="711"/>
        <v>0</v>
      </c>
      <c r="AW107" s="69">
        <f t="shared" si="711"/>
        <v>0</v>
      </c>
      <c r="AX107" s="69">
        <f t="shared" si="711"/>
        <v>0</v>
      </c>
      <c r="AY107" s="69">
        <f t="shared" si="711"/>
        <v>0</v>
      </c>
      <c r="AZ107" s="69">
        <f t="shared" si="711"/>
        <v>0</v>
      </c>
      <c r="BA107" s="69">
        <f t="shared" si="711"/>
        <v>0</v>
      </c>
      <c r="BB107" s="69">
        <f t="shared" si="711"/>
        <v>0</v>
      </c>
      <c r="BC107" s="69">
        <f t="shared" si="711"/>
        <v>0</v>
      </c>
      <c r="BD107" s="69">
        <f t="shared" si="711"/>
        <v>0</v>
      </c>
      <c r="BE107" s="69">
        <f t="shared" si="711"/>
        <v>0</v>
      </c>
      <c r="BF107" s="69">
        <f t="shared" si="711"/>
        <v>0</v>
      </c>
      <c r="BG107" s="69">
        <f t="shared" si="711"/>
        <v>0</v>
      </c>
      <c r="BH107" s="69">
        <f t="shared" si="711"/>
        <v>0</v>
      </c>
      <c r="BI107" s="69">
        <f t="shared" si="711"/>
        <v>0</v>
      </c>
      <c r="BJ107" s="69">
        <f t="shared" si="711"/>
        <v>0</v>
      </c>
      <c r="BK107" s="69">
        <f t="shared" si="711"/>
        <v>0</v>
      </c>
      <c r="BL107" s="69">
        <f t="shared" si="711"/>
        <v>0</v>
      </c>
    </row>
    <row r="108" spans="1:64" s="5" customFormat="1" outlineLevel="3" x14ac:dyDescent="0.3">
      <c r="A108" s="156"/>
      <c r="B108" s="167"/>
      <c r="C108" s="182"/>
      <c r="D108" s="197"/>
      <c r="E108" s="240"/>
      <c r="F108" s="18"/>
      <c r="G108" s="76"/>
      <c r="H108" s="9"/>
      <c r="I108" s="9"/>
      <c r="J108" s="9"/>
      <c r="K108" s="9"/>
      <c r="L108" s="9"/>
      <c r="M108" s="2"/>
      <c r="N108" s="62">
        <v>45047</v>
      </c>
      <c r="O108" s="10"/>
      <c r="P108" s="43" t="s">
        <v>289</v>
      </c>
      <c r="Q108" s="69">
        <f>IF($N108=0,0,IF(P108=100%,100%,IF(AND(Q107=100%,$N$2=Q$3),100%,IF(Q$3&lt;=$N$2,0,IF($N108&lt;=Q$3,100%,0)))))</f>
        <v>0</v>
      </c>
      <c r="R108" s="69">
        <f>IF($N108=0,0,IF(Q108=100%,100%,IF(AND(R107=100%,$N$2=R$3),100%,IF(R$3&lt;=$N$2,0,IF($N108&lt;=R$3,100%,0)))))</f>
        <v>0</v>
      </c>
      <c r="S108" s="69">
        <f>IF($N108=0,0,IF(R108=100%,100%,IF(AND(S107=100%,$N$2=S$3),100%,IF(S$3&lt;=$N$2,0,IF($N108&lt;=S$3,100%,0)))))</f>
        <v>0</v>
      </c>
      <c r="T108" s="69">
        <f>IF($N108=0,0,IF(S108=100%,100%,IF(AND(T107=100%,$N$2=T$3),100%,IF(T$3&lt;=$N$2,0,IF($N108&lt;=T$3,100%,0)))))</f>
        <v>0</v>
      </c>
      <c r="U108" s="69">
        <f t="shared" ref="U108" si="712">IF($N108=0,0,IF(T108=100%,100%,IF(AND(U107=100%,$N$2=U$3),100%,IF(U$3&lt;=$N$2,0,IF($N108&lt;=U$3,100%,0)))))</f>
        <v>0</v>
      </c>
      <c r="V108" s="69">
        <f t="shared" ref="V108" si="713">IF($N108=0,0,IF(U108=100%,100%,IF(AND(V107=100%,$N$2=V$3),100%,IF(V$3&lt;=$N$2,0,IF($N108&lt;=V$3,100%,0)))))</f>
        <v>0</v>
      </c>
      <c r="W108" s="69">
        <f t="shared" ref="W108" si="714">IF($N108=0,0,IF(V108=100%,100%,IF(AND(W107=100%,$N$2=W$3),100%,IF(W$3&lt;=$N$2,0,IF($N108&lt;=W$3,100%,0)))))</f>
        <v>0</v>
      </c>
      <c r="X108" s="69">
        <f t="shared" ref="X108" si="715">IF($N108=0,0,IF(W108=100%,100%,IF(AND(X107=100%,$N$2=X$3),100%,IF(X$3&lt;=$N$2,0,IF($N108&lt;=X$3,100%,0)))))</f>
        <v>0</v>
      </c>
      <c r="Y108" s="69">
        <f t="shared" ref="Y108" si="716">IF($N108=0,0,IF(X108=100%,100%,IF(AND(Y107=100%,$N$2=Y$3),100%,IF(Y$3&lt;=$N$2,0,IF($N108&lt;=Y$3,100%,0)))))</f>
        <v>0</v>
      </c>
      <c r="Z108" s="69">
        <f t="shared" ref="Z108" si="717">IF($N108=0,0,IF(Y108=100%,100%,IF(AND(Z107=100%,$N$2=Z$3),100%,IF(Z$3&lt;=$N$2,0,IF($N108&lt;=Z$3,100%,0)))))</f>
        <v>0</v>
      </c>
      <c r="AA108" s="69">
        <f t="shared" ref="AA108" si="718">IF($N108=0,0,IF(Z108=100%,100%,IF(AND(AA107=100%,$N$2=AA$3),100%,IF(AA$3&lt;=$N$2,0,IF($N108&lt;=AA$3,100%,0)))))</f>
        <v>0</v>
      </c>
      <c r="AB108" s="69">
        <f t="shared" ref="AB108" si="719">IF($N108=0,0,IF(AA108=100%,100%,IF(AND(AB107=100%,$N$2=AB$3),100%,IF(AB$3&lt;=$N$2,0,IF($N108&lt;=AB$3,100%,0)))))</f>
        <v>0</v>
      </c>
      <c r="AC108" s="69">
        <f t="shared" ref="AC108" si="720">IF($N108=0,0,IF(AB108=100%,100%,IF(AND(AC107=100%,$N$2=AC$3),100%,IF(AC$3&lt;=$N$2,0,IF($N108&lt;=AC$3,100%,0)))))</f>
        <v>0</v>
      </c>
      <c r="AD108" s="69">
        <f t="shared" ref="AD108" si="721">IF($N108=0,0,IF(AC108=100%,100%,IF(AND(AD107=100%,$N$2=AD$3),100%,IF(AD$3&lt;=$N$2,0,IF($N108&lt;=AD$3,100%,0)))))</f>
        <v>0</v>
      </c>
      <c r="AE108" s="69">
        <f t="shared" ref="AE108" si="722">IF($N108=0,0,IF(AD108=100%,100%,IF(AND(AE107=100%,$N$2=AE$3),100%,IF(AE$3&lt;=$N$2,0,IF($N108&lt;=AE$3,100%,0)))))</f>
        <v>0</v>
      </c>
      <c r="AF108" s="69">
        <f t="shared" ref="AF108" si="723">IF($N108=0,0,IF(AE108=100%,100%,IF(AND(AF107=100%,$N$2=AF$3),100%,IF(AF$3&lt;=$N$2,0,IF($N108&lt;=AF$3,100%,0)))))</f>
        <v>0</v>
      </c>
      <c r="AG108" s="69">
        <f t="shared" ref="AG108" si="724">IF($N108=0,0,IF(AF108=100%,100%,IF(AND(AG107=100%,$N$2=AG$3),100%,IF(AG$3&lt;=$N$2,0,IF($N108&lt;=AG$3,100%,0)))))</f>
        <v>1</v>
      </c>
      <c r="AH108" s="69">
        <f t="shared" ref="AH108" si="725">IF($N108=0,0,IF(AG108=100%,100%,IF(AND(AH107=100%,$N$2=AH$3),100%,IF(AH$3&lt;=$N$2,0,IF($N108&lt;=AH$3,100%,0)))))</f>
        <v>1</v>
      </c>
      <c r="AI108" s="69">
        <f t="shared" ref="AI108" si="726">IF($N108=0,0,IF(AH108=100%,100%,IF(AND(AI107=100%,$N$2=AI$3),100%,IF(AI$3&lt;=$N$2,0,IF($N108&lt;=AI$3,100%,0)))))</f>
        <v>1</v>
      </c>
      <c r="AJ108" s="69">
        <f t="shared" ref="AJ108" si="727">IF($N108=0,0,IF(AI108=100%,100%,IF(AND(AJ107=100%,$N$2=AJ$3),100%,IF(AJ$3&lt;=$N$2,0,IF($N108&lt;=AJ$3,100%,0)))))</f>
        <v>1</v>
      </c>
      <c r="AK108" s="69">
        <f t="shared" ref="AK108" si="728">IF($N108=0,0,IF(AJ108=100%,100%,IF(AND(AK107=100%,$N$2=AK$3),100%,IF(AK$3&lt;=$N$2,0,IF($N108&lt;=AK$3,100%,0)))))</f>
        <v>1</v>
      </c>
      <c r="AL108" s="69">
        <f t="shared" ref="AL108" si="729">IF($N108=0,0,IF(AK108=100%,100%,IF(AND(AL107=100%,$N$2=AL$3),100%,IF(AL$3&lt;=$N$2,0,IF($N108&lt;=AL$3,100%,0)))))</f>
        <v>1</v>
      </c>
      <c r="AM108" s="69">
        <f t="shared" ref="AM108" si="730">IF($N108=0,0,IF(AL108=100%,100%,IF(AND(AM107=100%,$N$2=AM$3),100%,IF(AM$3&lt;=$N$2,0,IF($N108&lt;=AM$3,100%,0)))))</f>
        <v>1</v>
      </c>
      <c r="AN108" s="69">
        <f t="shared" ref="AN108" si="731">IF($N108=0,0,IF(AM108=100%,100%,IF(AND(AN107=100%,$N$2=AN$3),100%,IF(AN$3&lt;=$N$2,0,IF($N108&lt;=AN$3,100%,0)))))</f>
        <v>1</v>
      </c>
      <c r="AO108" s="69">
        <f t="shared" ref="AO108" si="732">IF($N108=0,0,IF(AN108=100%,100%,IF(AND(AO107=100%,$N$2=AO$3),100%,IF(AO$3&lt;=$N$2,0,IF($N108&lt;=AO$3,100%,0)))))</f>
        <v>1</v>
      </c>
      <c r="AP108" s="69">
        <f t="shared" ref="AP108" si="733">IF($N108=0,0,IF(AO108=100%,100%,IF(AND(AP107=100%,$N$2=AP$3),100%,IF(AP$3&lt;=$N$2,0,IF($N108&lt;=AP$3,100%,0)))))</f>
        <v>1</v>
      </c>
      <c r="AQ108" s="69">
        <f t="shared" ref="AQ108" si="734">IF($N108=0,0,IF(AP108=100%,100%,IF(AND(AQ107=100%,$N$2=AQ$3),100%,IF(AQ$3&lt;=$N$2,0,IF($N108&lt;=AQ$3,100%,0)))))</f>
        <v>1</v>
      </c>
      <c r="AR108" s="69">
        <f t="shared" ref="AR108" si="735">IF($N108=0,0,IF(AQ108=100%,100%,IF(AND(AR107=100%,$N$2=AR$3),100%,IF(AR$3&lt;=$N$2,0,IF($N108&lt;=AR$3,100%,0)))))</f>
        <v>1</v>
      </c>
      <c r="AS108" s="69">
        <f t="shared" ref="AS108" si="736">IF($N108=0,0,IF(AR108=100%,100%,IF(AND(AS107=100%,$N$2=AS$3),100%,IF(AS$3&lt;=$N$2,0,IF($N108&lt;=AS$3,100%,0)))))</f>
        <v>1</v>
      </c>
      <c r="AT108" s="69">
        <f t="shared" ref="AT108" si="737">IF($N108=0,0,IF(AS108=100%,100%,IF(AND(AT107=100%,$N$2=AT$3),100%,IF(AT$3&lt;=$N$2,0,IF($N108&lt;=AT$3,100%,0)))))</f>
        <v>1</v>
      </c>
      <c r="AU108" s="69">
        <f t="shared" ref="AU108" si="738">IF($N108=0,0,IF(AT108=100%,100%,IF(AND(AU107=100%,$N$2=AU$3),100%,IF(AU$3&lt;=$N$2,0,IF($N108&lt;=AU$3,100%,0)))))</f>
        <v>1</v>
      </c>
      <c r="AV108" s="69">
        <f t="shared" ref="AV108" si="739">IF($N108=0,0,IF(AU108=100%,100%,IF(AND(AV107=100%,$N$2=AV$3),100%,IF(AV$3&lt;=$N$2,0,IF($N108&lt;=AV$3,100%,0)))))</f>
        <v>1</v>
      </c>
      <c r="AW108" s="69">
        <f t="shared" ref="AW108" si="740">IF($N108=0,0,IF(AV108=100%,100%,IF(AND(AW107=100%,$N$2=AW$3),100%,IF(AW$3&lt;=$N$2,0,IF($N108&lt;=AW$3,100%,0)))))</f>
        <v>1</v>
      </c>
      <c r="AX108" s="69">
        <f t="shared" ref="AX108" si="741">IF($N108=0,0,IF(AW108=100%,100%,IF(AND(AX107=100%,$N$2=AX$3),100%,IF(AX$3&lt;=$N$2,0,IF($N108&lt;=AX$3,100%,0)))))</f>
        <v>1</v>
      </c>
      <c r="AY108" s="69">
        <f t="shared" ref="AY108" si="742">IF($N108=0,0,IF(AX108=100%,100%,IF(AND(AY107=100%,$N$2=AY$3),100%,IF(AY$3&lt;=$N$2,0,IF($N108&lt;=AY$3,100%,0)))))</f>
        <v>1</v>
      </c>
      <c r="AZ108" s="69">
        <f t="shared" ref="AZ108" si="743">IF($N108=0,0,IF(AY108=100%,100%,IF(AND(AZ107=100%,$N$2=AZ$3),100%,IF(AZ$3&lt;=$N$2,0,IF($N108&lt;=AZ$3,100%,0)))))</f>
        <v>1</v>
      </c>
      <c r="BA108" s="69">
        <f t="shared" ref="BA108" si="744">IF($N108=0,0,IF(AZ108=100%,100%,IF(AND(BA107=100%,$N$2=BA$3),100%,IF(BA$3&lt;=$N$2,0,IF($N108&lt;=BA$3,100%,0)))))</f>
        <v>1</v>
      </c>
      <c r="BB108" s="69">
        <f t="shared" ref="BB108" si="745">IF($N108=0,0,IF(BA108=100%,100%,IF(AND(BB107=100%,$N$2=BB$3),100%,IF(BB$3&lt;=$N$2,0,IF($N108&lt;=BB$3,100%,0)))))</f>
        <v>1</v>
      </c>
      <c r="BC108" s="69">
        <f t="shared" ref="BC108" si="746">IF($N108=0,0,IF(BB108=100%,100%,IF(AND(BC107=100%,$N$2=BC$3),100%,IF(BC$3&lt;=$N$2,0,IF($N108&lt;=BC$3,100%,0)))))</f>
        <v>1</v>
      </c>
      <c r="BD108" s="69">
        <f t="shared" ref="BD108" si="747">IF($N108=0,0,IF(BC108=100%,100%,IF(AND(BD107=100%,$N$2=BD$3),100%,IF(BD$3&lt;=$N$2,0,IF($N108&lt;=BD$3,100%,0)))))</f>
        <v>1</v>
      </c>
      <c r="BE108" s="69">
        <f t="shared" ref="BE108" si="748">IF($N108=0,0,IF(BD108=100%,100%,IF(AND(BE107=100%,$N$2=BE$3),100%,IF(BE$3&lt;=$N$2,0,IF($N108&lt;=BE$3,100%,0)))))</f>
        <v>1</v>
      </c>
      <c r="BF108" s="69">
        <f t="shared" ref="BF108" si="749">IF($N108=0,0,IF(BE108=100%,100%,IF(AND(BF107=100%,$N$2=BF$3),100%,IF(BF$3&lt;=$N$2,0,IF($N108&lt;=BF$3,100%,0)))))</f>
        <v>1</v>
      </c>
      <c r="BG108" s="69">
        <f t="shared" ref="BG108" si="750">IF($N108=0,0,IF(BF108=100%,100%,IF(AND(BG107=100%,$N$2=BG$3),100%,IF(BG$3&lt;=$N$2,0,IF($N108&lt;=BG$3,100%,0)))))</f>
        <v>1</v>
      </c>
      <c r="BH108" s="69">
        <f t="shared" ref="BH108" si="751">IF($N108=0,0,IF(BG108=100%,100%,IF(AND(BH107=100%,$N$2=BH$3),100%,IF(BH$3&lt;=$N$2,0,IF($N108&lt;=BH$3,100%,0)))))</f>
        <v>1</v>
      </c>
      <c r="BI108" s="69">
        <f t="shared" ref="BI108" si="752">IF($N108=0,0,IF(BH108=100%,100%,IF(AND(BI107=100%,$N$2=BI$3),100%,IF(BI$3&lt;=$N$2,0,IF($N108&lt;=BI$3,100%,0)))))</f>
        <v>1</v>
      </c>
      <c r="BJ108" s="69">
        <f t="shared" ref="BJ108" si="753">IF($N108=0,0,IF(BI108=100%,100%,IF(AND(BJ107=100%,$N$2=BJ$3),100%,IF(BJ$3&lt;=$N$2,0,IF($N108&lt;=BJ$3,100%,0)))))</f>
        <v>1</v>
      </c>
      <c r="BK108" s="69">
        <f t="shared" ref="BK108" si="754">IF($N108=0,0,IF(BJ108=100%,100%,IF(AND(BK107=100%,$N$2=BK$3),100%,IF(BK$3&lt;=$N$2,0,IF($N108&lt;=BK$3,100%,0)))))</f>
        <v>1</v>
      </c>
      <c r="BL108" s="69">
        <f t="shared" ref="BL108" si="755">IF($N108=0,0,IF(BK108=100%,100%,IF(AND(BL107=100%,$N$2=BL$3),100%,IF(BL$3&lt;=$N$2,0,IF($N108&lt;=BL$3,100%,0)))))</f>
        <v>1</v>
      </c>
    </row>
    <row r="109" spans="1:64" s="5" customFormat="1" outlineLevel="2" x14ac:dyDescent="0.3">
      <c r="A109" s="156"/>
      <c r="B109" s="167"/>
      <c r="C109" s="182"/>
      <c r="D109" s="197"/>
      <c r="E109" s="246"/>
      <c r="F109" s="198"/>
      <c r="G109" s="199" t="s">
        <v>130</v>
      </c>
      <c r="H109" s="200"/>
      <c r="I109" s="200"/>
      <c r="J109" s="200"/>
      <c r="K109" s="200">
        <v>0.2</v>
      </c>
      <c r="L109" s="200"/>
      <c r="M109" s="82"/>
      <c r="O109" s="2"/>
      <c r="P109" s="207" t="s">
        <v>80</v>
      </c>
      <c r="Q109" s="208">
        <f>Q112*$L$112+Q115*$L$115+Q118*$L$118</f>
        <v>0</v>
      </c>
      <c r="R109" s="208">
        <f t="shared" ref="R109:BL111" si="756">R112*$L$112+R115*$L$115+R118*$L$118</f>
        <v>0</v>
      </c>
      <c r="S109" s="208">
        <f t="shared" si="756"/>
        <v>0.2</v>
      </c>
      <c r="T109" s="208">
        <f t="shared" si="756"/>
        <v>0.2</v>
      </c>
      <c r="U109" s="208">
        <f t="shared" si="756"/>
        <v>0.2</v>
      </c>
      <c r="V109" s="208">
        <f t="shared" si="756"/>
        <v>0.2</v>
      </c>
      <c r="W109" s="208">
        <f t="shared" si="756"/>
        <v>0.2</v>
      </c>
      <c r="X109" s="208">
        <f t="shared" si="756"/>
        <v>0.2</v>
      </c>
      <c r="Y109" s="208">
        <f t="shared" si="756"/>
        <v>0.2</v>
      </c>
      <c r="Z109" s="208">
        <f t="shared" si="756"/>
        <v>0.8</v>
      </c>
      <c r="AA109" s="208">
        <f t="shared" si="756"/>
        <v>0.8</v>
      </c>
      <c r="AB109" s="208">
        <f t="shared" si="756"/>
        <v>0.8</v>
      </c>
      <c r="AC109" s="208">
        <f t="shared" si="756"/>
        <v>0.8</v>
      </c>
      <c r="AD109" s="208">
        <f t="shared" si="756"/>
        <v>0.8</v>
      </c>
      <c r="AE109" s="208">
        <f t="shared" si="756"/>
        <v>0.8</v>
      </c>
      <c r="AF109" s="208">
        <f t="shared" si="756"/>
        <v>0.8</v>
      </c>
      <c r="AG109" s="208">
        <f t="shared" si="756"/>
        <v>0.8</v>
      </c>
      <c r="AH109" s="208">
        <f t="shared" si="756"/>
        <v>0.8</v>
      </c>
      <c r="AI109" s="208">
        <f t="shared" si="756"/>
        <v>0.8</v>
      </c>
      <c r="AJ109" s="208">
        <f t="shared" si="756"/>
        <v>0.8</v>
      </c>
      <c r="AK109" s="208">
        <f t="shared" si="756"/>
        <v>0.8</v>
      </c>
      <c r="AL109" s="208">
        <f t="shared" si="756"/>
        <v>1</v>
      </c>
      <c r="AM109" s="208">
        <f t="shared" si="756"/>
        <v>1</v>
      </c>
      <c r="AN109" s="208">
        <f t="shared" si="756"/>
        <v>1</v>
      </c>
      <c r="AO109" s="208">
        <f t="shared" si="756"/>
        <v>1</v>
      </c>
      <c r="AP109" s="208">
        <f t="shared" si="756"/>
        <v>1</v>
      </c>
      <c r="AQ109" s="208">
        <f t="shared" si="756"/>
        <v>1</v>
      </c>
      <c r="AR109" s="208">
        <f t="shared" si="756"/>
        <v>1</v>
      </c>
      <c r="AS109" s="208">
        <f t="shared" si="756"/>
        <v>1</v>
      </c>
      <c r="AT109" s="208">
        <f t="shared" si="756"/>
        <v>1</v>
      </c>
      <c r="AU109" s="208">
        <f t="shared" si="756"/>
        <v>1</v>
      </c>
      <c r="AV109" s="208">
        <f t="shared" si="756"/>
        <v>1</v>
      </c>
      <c r="AW109" s="208">
        <f t="shared" si="756"/>
        <v>1</v>
      </c>
      <c r="AX109" s="208">
        <f t="shared" si="756"/>
        <v>1</v>
      </c>
      <c r="AY109" s="208">
        <f t="shared" si="756"/>
        <v>1</v>
      </c>
      <c r="AZ109" s="208">
        <f t="shared" si="756"/>
        <v>1</v>
      </c>
      <c r="BA109" s="208">
        <f t="shared" si="756"/>
        <v>1</v>
      </c>
      <c r="BB109" s="208">
        <f t="shared" si="756"/>
        <v>1</v>
      </c>
      <c r="BC109" s="208">
        <f t="shared" si="756"/>
        <v>1</v>
      </c>
      <c r="BD109" s="208">
        <f t="shared" si="756"/>
        <v>1</v>
      </c>
      <c r="BE109" s="208">
        <f t="shared" si="756"/>
        <v>1</v>
      </c>
      <c r="BF109" s="208">
        <f t="shared" si="756"/>
        <v>1</v>
      </c>
      <c r="BG109" s="208">
        <f t="shared" si="756"/>
        <v>1</v>
      </c>
      <c r="BH109" s="208">
        <f t="shared" si="756"/>
        <v>1</v>
      </c>
      <c r="BI109" s="208">
        <f t="shared" si="756"/>
        <v>1</v>
      </c>
      <c r="BJ109" s="208">
        <f t="shared" si="756"/>
        <v>1</v>
      </c>
      <c r="BK109" s="208">
        <f t="shared" si="756"/>
        <v>1</v>
      </c>
      <c r="BL109" s="208">
        <f t="shared" si="756"/>
        <v>1</v>
      </c>
    </row>
    <row r="110" spans="1:64" s="5" customFormat="1" outlineLevel="3" x14ac:dyDescent="0.3">
      <c r="A110" s="156"/>
      <c r="B110" s="167"/>
      <c r="C110" s="182"/>
      <c r="D110" s="197"/>
      <c r="E110" s="240"/>
      <c r="F110" s="18"/>
      <c r="G110" s="58"/>
      <c r="H110" s="9"/>
      <c r="I110" s="9"/>
      <c r="J110" s="9"/>
      <c r="K110" s="9"/>
      <c r="L110" s="9"/>
      <c r="M110" s="2"/>
      <c r="O110" s="10"/>
      <c r="P110" s="43" t="s">
        <v>81</v>
      </c>
      <c r="Q110" s="69">
        <f t="shared" ref="Q110:AF111" si="757">Q113*$L$112+Q116*$L$115+Q119*$L$118</f>
        <v>0</v>
      </c>
      <c r="R110" s="69">
        <f t="shared" si="757"/>
        <v>0</v>
      </c>
      <c r="S110" s="69">
        <f t="shared" si="757"/>
        <v>0</v>
      </c>
      <c r="T110" s="69">
        <f t="shared" si="757"/>
        <v>0</v>
      </c>
      <c r="U110" s="69">
        <f t="shared" si="757"/>
        <v>0</v>
      </c>
      <c r="V110" s="69">
        <f t="shared" si="757"/>
        <v>0</v>
      </c>
      <c r="W110" s="69">
        <f t="shared" si="757"/>
        <v>0</v>
      </c>
      <c r="X110" s="69">
        <f t="shared" si="757"/>
        <v>0</v>
      </c>
      <c r="Y110" s="69">
        <f t="shared" si="757"/>
        <v>0</v>
      </c>
      <c r="Z110" s="69">
        <f t="shared" si="757"/>
        <v>0</v>
      </c>
      <c r="AA110" s="69">
        <f t="shared" si="757"/>
        <v>0</v>
      </c>
      <c r="AB110" s="69">
        <f t="shared" si="757"/>
        <v>0</v>
      </c>
      <c r="AC110" s="69">
        <f t="shared" si="757"/>
        <v>0</v>
      </c>
      <c r="AD110" s="69">
        <f t="shared" si="757"/>
        <v>0</v>
      </c>
      <c r="AE110" s="69">
        <f t="shared" si="757"/>
        <v>0</v>
      </c>
      <c r="AF110" s="69">
        <f t="shared" si="757"/>
        <v>0</v>
      </c>
      <c r="AG110" s="69">
        <f t="shared" si="756"/>
        <v>0</v>
      </c>
      <c r="AH110" s="69">
        <f t="shared" si="756"/>
        <v>0</v>
      </c>
      <c r="AI110" s="69">
        <f t="shared" si="756"/>
        <v>0</v>
      </c>
      <c r="AJ110" s="69">
        <f t="shared" si="756"/>
        <v>0</v>
      </c>
      <c r="AK110" s="69">
        <f t="shared" si="756"/>
        <v>0</v>
      </c>
      <c r="AL110" s="69">
        <f t="shared" si="756"/>
        <v>0</v>
      </c>
      <c r="AM110" s="69">
        <f t="shared" si="756"/>
        <v>0</v>
      </c>
      <c r="AN110" s="69">
        <f t="shared" si="756"/>
        <v>0</v>
      </c>
      <c r="AO110" s="69">
        <f t="shared" si="756"/>
        <v>0</v>
      </c>
      <c r="AP110" s="69">
        <f t="shared" si="756"/>
        <v>0</v>
      </c>
      <c r="AQ110" s="69">
        <f t="shared" si="756"/>
        <v>0</v>
      </c>
      <c r="AR110" s="69">
        <f t="shared" si="756"/>
        <v>0</v>
      </c>
      <c r="AS110" s="69">
        <f t="shared" si="756"/>
        <v>0</v>
      </c>
      <c r="AT110" s="69">
        <f t="shared" si="756"/>
        <v>0</v>
      </c>
      <c r="AU110" s="69">
        <f t="shared" si="756"/>
        <v>0</v>
      </c>
      <c r="AV110" s="69">
        <f t="shared" si="756"/>
        <v>0</v>
      </c>
      <c r="AW110" s="69">
        <f t="shared" si="756"/>
        <v>0</v>
      </c>
      <c r="AX110" s="69">
        <f t="shared" si="756"/>
        <v>0</v>
      </c>
      <c r="AY110" s="69">
        <f t="shared" si="756"/>
        <v>0</v>
      </c>
      <c r="AZ110" s="69">
        <f t="shared" si="756"/>
        <v>0</v>
      </c>
      <c r="BA110" s="69">
        <f t="shared" si="756"/>
        <v>0</v>
      </c>
      <c r="BB110" s="69">
        <f t="shared" si="756"/>
        <v>0</v>
      </c>
      <c r="BC110" s="69">
        <f t="shared" si="756"/>
        <v>0</v>
      </c>
      <c r="BD110" s="69">
        <f t="shared" si="756"/>
        <v>0</v>
      </c>
      <c r="BE110" s="69">
        <f t="shared" si="756"/>
        <v>0</v>
      </c>
      <c r="BF110" s="69">
        <f t="shared" si="756"/>
        <v>0</v>
      </c>
      <c r="BG110" s="69">
        <f t="shared" si="756"/>
        <v>0</v>
      </c>
      <c r="BH110" s="69">
        <f t="shared" si="756"/>
        <v>0</v>
      </c>
      <c r="BI110" s="69">
        <f t="shared" si="756"/>
        <v>0</v>
      </c>
      <c r="BJ110" s="69">
        <f t="shared" si="756"/>
        <v>0</v>
      </c>
      <c r="BK110" s="69">
        <f t="shared" si="756"/>
        <v>0</v>
      </c>
      <c r="BL110" s="69">
        <f t="shared" si="756"/>
        <v>0</v>
      </c>
    </row>
    <row r="111" spans="1:64" s="5" customFormat="1" outlineLevel="3" x14ac:dyDescent="0.3">
      <c r="A111" s="156"/>
      <c r="B111" s="167"/>
      <c r="C111" s="182"/>
      <c r="D111" s="197"/>
      <c r="E111" s="240"/>
      <c r="F111" s="75"/>
      <c r="G111" s="58"/>
      <c r="H111" s="9"/>
      <c r="I111" s="9"/>
      <c r="J111" s="9"/>
      <c r="K111" s="9"/>
      <c r="L111" s="9"/>
      <c r="M111" s="2"/>
      <c r="O111" s="10"/>
      <c r="P111" s="43" t="s">
        <v>289</v>
      </c>
      <c r="Q111" s="69">
        <f t="shared" si="757"/>
        <v>0</v>
      </c>
      <c r="R111" s="69">
        <f t="shared" si="756"/>
        <v>0</v>
      </c>
      <c r="S111" s="69">
        <f t="shared" si="756"/>
        <v>0.2</v>
      </c>
      <c r="T111" s="69">
        <f t="shared" si="756"/>
        <v>0.2</v>
      </c>
      <c r="U111" s="69">
        <f t="shared" si="756"/>
        <v>0.2</v>
      </c>
      <c r="V111" s="69">
        <f t="shared" si="756"/>
        <v>0.2</v>
      </c>
      <c r="W111" s="69">
        <f t="shared" si="756"/>
        <v>0.2</v>
      </c>
      <c r="X111" s="69">
        <f t="shared" si="756"/>
        <v>0.2</v>
      </c>
      <c r="Y111" s="69">
        <f t="shared" si="756"/>
        <v>0.2</v>
      </c>
      <c r="Z111" s="69">
        <f t="shared" si="756"/>
        <v>0.8</v>
      </c>
      <c r="AA111" s="69">
        <f t="shared" si="756"/>
        <v>0.8</v>
      </c>
      <c r="AB111" s="69">
        <f t="shared" si="756"/>
        <v>0.8</v>
      </c>
      <c r="AC111" s="69">
        <f t="shared" si="756"/>
        <v>0.8</v>
      </c>
      <c r="AD111" s="69">
        <f t="shared" si="756"/>
        <v>0.8</v>
      </c>
      <c r="AE111" s="69">
        <f t="shared" si="756"/>
        <v>0.8</v>
      </c>
      <c r="AF111" s="69">
        <f t="shared" si="756"/>
        <v>0.8</v>
      </c>
      <c r="AG111" s="69">
        <f t="shared" si="756"/>
        <v>0.8</v>
      </c>
      <c r="AH111" s="69">
        <f t="shared" si="756"/>
        <v>0.8</v>
      </c>
      <c r="AI111" s="69">
        <f t="shared" si="756"/>
        <v>0.8</v>
      </c>
      <c r="AJ111" s="69">
        <f t="shared" si="756"/>
        <v>0.8</v>
      </c>
      <c r="AK111" s="69">
        <f t="shared" si="756"/>
        <v>0.8</v>
      </c>
      <c r="AL111" s="69">
        <f t="shared" si="756"/>
        <v>1</v>
      </c>
      <c r="AM111" s="69">
        <f t="shared" si="756"/>
        <v>1</v>
      </c>
      <c r="AN111" s="69">
        <f t="shared" si="756"/>
        <v>1</v>
      </c>
      <c r="AO111" s="69">
        <f t="shared" si="756"/>
        <v>1</v>
      </c>
      <c r="AP111" s="69">
        <f t="shared" si="756"/>
        <v>1</v>
      </c>
      <c r="AQ111" s="69">
        <f t="shared" si="756"/>
        <v>1</v>
      </c>
      <c r="AR111" s="69">
        <f t="shared" si="756"/>
        <v>1</v>
      </c>
      <c r="AS111" s="69">
        <f t="shared" si="756"/>
        <v>1</v>
      </c>
      <c r="AT111" s="69">
        <f t="shared" si="756"/>
        <v>1</v>
      </c>
      <c r="AU111" s="69">
        <f t="shared" si="756"/>
        <v>1</v>
      </c>
      <c r="AV111" s="69">
        <f t="shared" si="756"/>
        <v>1</v>
      </c>
      <c r="AW111" s="69">
        <f t="shared" si="756"/>
        <v>1</v>
      </c>
      <c r="AX111" s="69">
        <f t="shared" si="756"/>
        <v>1</v>
      </c>
      <c r="AY111" s="69">
        <f t="shared" si="756"/>
        <v>1</v>
      </c>
      <c r="AZ111" s="69">
        <f t="shared" si="756"/>
        <v>1</v>
      </c>
      <c r="BA111" s="69">
        <f t="shared" si="756"/>
        <v>1</v>
      </c>
      <c r="BB111" s="69">
        <f t="shared" si="756"/>
        <v>1</v>
      </c>
      <c r="BC111" s="69">
        <f t="shared" si="756"/>
        <v>1</v>
      </c>
      <c r="BD111" s="69">
        <f t="shared" si="756"/>
        <v>1</v>
      </c>
      <c r="BE111" s="69">
        <f t="shared" si="756"/>
        <v>1</v>
      </c>
      <c r="BF111" s="69">
        <f t="shared" si="756"/>
        <v>1</v>
      </c>
      <c r="BG111" s="69">
        <f t="shared" si="756"/>
        <v>1</v>
      </c>
      <c r="BH111" s="69">
        <f t="shared" si="756"/>
        <v>1</v>
      </c>
      <c r="BI111" s="69">
        <f t="shared" si="756"/>
        <v>1</v>
      </c>
      <c r="BJ111" s="69">
        <f t="shared" si="756"/>
        <v>1</v>
      </c>
      <c r="BK111" s="69">
        <f t="shared" si="756"/>
        <v>1</v>
      </c>
      <c r="BL111" s="69">
        <f t="shared" si="756"/>
        <v>1</v>
      </c>
    </row>
    <row r="112" spans="1:64" s="12" customFormat="1" outlineLevel="3" x14ac:dyDescent="0.3">
      <c r="A112" s="158"/>
      <c r="B112" s="169"/>
      <c r="C112" s="193"/>
      <c r="D112" s="203"/>
      <c r="E112" s="248"/>
      <c r="F112" s="216"/>
      <c r="G112" s="217" t="s">
        <v>5</v>
      </c>
      <c r="H112" s="218"/>
      <c r="I112" s="218"/>
      <c r="J112" s="218"/>
      <c r="K112" s="218"/>
      <c r="L112" s="218">
        <v>0.2</v>
      </c>
      <c r="M112" s="221"/>
      <c r="O112" s="2"/>
      <c r="P112" s="223" t="s">
        <v>80</v>
      </c>
      <c r="Q112" s="224"/>
      <c r="R112" s="224"/>
      <c r="S112" s="224">
        <v>1</v>
      </c>
      <c r="T112" s="224">
        <v>1</v>
      </c>
      <c r="U112" s="224">
        <v>1</v>
      </c>
      <c r="V112" s="224">
        <v>1</v>
      </c>
      <c r="W112" s="224">
        <v>1</v>
      </c>
      <c r="X112" s="224">
        <v>1</v>
      </c>
      <c r="Y112" s="224">
        <v>1</v>
      </c>
      <c r="Z112" s="224">
        <v>1</v>
      </c>
      <c r="AA112" s="224">
        <v>1</v>
      </c>
      <c r="AB112" s="224">
        <v>1</v>
      </c>
      <c r="AC112" s="224">
        <v>1</v>
      </c>
      <c r="AD112" s="224">
        <v>1</v>
      </c>
      <c r="AE112" s="224">
        <v>1</v>
      </c>
      <c r="AF112" s="224">
        <v>1</v>
      </c>
      <c r="AG112" s="224">
        <v>1</v>
      </c>
      <c r="AH112" s="224">
        <v>1</v>
      </c>
      <c r="AI112" s="224">
        <v>1</v>
      </c>
      <c r="AJ112" s="224">
        <v>1</v>
      </c>
      <c r="AK112" s="224">
        <v>1</v>
      </c>
      <c r="AL112" s="224">
        <v>1</v>
      </c>
      <c r="AM112" s="224">
        <v>1</v>
      </c>
      <c r="AN112" s="224">
        <v>1</v>
      </c>
      <c r="AO112" s="224">
        <v>1</v>
      </c>
      <c r="AP112" s="224">
        <v>1</v>
      </c>
      <c r="AQ112" s="224">
        <v>1</v>
      </c>
      <c r="AR112" s="224">
        <v>1</v>
      </c>
      <c r="AS112" s="224">
        <v>1</v>
      </c>
      <c r="AT112" s="224">
        <v>1</v>
      </c>
      <c r="AU112" s="224">
        <v>1</v>
      </c>
      <c r="AV112" s="224">
        <v>1</v>
      </c>
      <c r="AW112" s="224">
        <v>1</v>
      </c>
      <c r="AX112" s="224">
        <v>1</v>
      </c>
      <c r="AY112" s="224">
        <v>1</v>
      </c>
      <c r="AZ112" s="224">
        <v>1</v>
      </c>
      <c r="BA112" s="224">
        <v>1</v>
      </c>
      <c r="BB112" s="224">
        <v>1</v>
      </c>
      <c r="BC112" s="224">
        <v>1</v>
      </c>
      <c r="BD112" s="224">
        <v>1</v>
      </c>
      <c r="BE112" s="224">
        <v>1</v>
      </c>
      <c r="BF112" s="224">
        <v>1</v>
      </c>
      <c r="BG112" s="224">
        <v>1</v>
      </c>
      <c r="BH112" s="224">
        <v>1</v>
      </c>
      <c r="BI112" s="224">
        <v>1</v>
      </c>
      <c r="BJ112" s="224">
        <v>1</v>
      </c>
      <c r="BK112" s="224">
        <v>1</v>
      </c>
      <c r="BL112" s="224">
        <v>1</v>
      </c>
    </row>
    <row r="113" spans="1:64" s="5" customFormat="1" outlineLevel="3" x14ac:dyDescent="0.3">
      <c r="A113" s="156"/>
      <c r="B113" s="167"/>
      <c r="C113" s="182"/>
      <c r="D113" s="197"/>
      <c r="E113" s="240"/>
      <c r="F113" s="18"/>
      <c r="G113" s="76"/>
      <c r="H113" s="9"/>
      <c r="I113" s="9"/>
      <c r="J113" s="9"/>
      <c r="K113" s="9"/>
      <c r="L113" s="9"/>
      <c r="M113" s="2"/>
      <c r="N113" s="62">
        <v>44621</v>
      </c>
      <c r="O113" s="10"/>
      <c r="P113" s="43" t="s">
        <v>81</v>
      </c>
      <c r="Q113" s="69">
        <f>IF($N113=0,0,IF(Q$3&gt;$N$2,0,100%)*IF($N113&gt;=Q$3,0,100%))</f>
        <v>0</v>
      </c>
      <c r="R113" s="69">
        <f t="shared" ref="R113:BL113" si="758">IF($N113=0,0,IF(R$3&gt;$N$2,0,100%)*IF($N113&gt;=R$3,0,100%))</f>
        <v>0</v>
      </c>
      <c r="S113" s="69">
        <f t="shared" si="758"/>
        <v>0</v>
      </c>
      <c r="T113" s="69">
        <f t="shared" si="758"/>
        <v>0</v>
      </c>
      <c r="U113" s="69">
        <f t="shared" si="758"/>
        <v>0</v>
      </c>
      <c r="V113" s="69">
        <f t="shared" si="758"/>
        <v>0</v>
      </c>
      <c r="W113" s="69">
        <f t="shared" si="758"/>
        <v>0</v>
      </c>
      <c r="X113" s="69">
        <f t="shared" si="758"/>
        <v>0</v>
      </c>
      <c r="Y113" s="69">
        <f t="shared" si="758"/>
        <v>0</v>
      </c>
      <c r="Z113" s="69">
        <f t="shared" si="758"/>
        <v>0</v>
      </c>
      <c r="AA113" s="69">
        <f t="shared" si="758"/>
        <v>0</v>
      </c>
      <c r="AB113" s="69">
        <f t="shared" si="758"/>
        <v>0</v>
      </c>
      <c r="AC113" s="69">
        <f t="shared" si="758"/>
        <v>0</v>
      </c>
      <c r="AD113" s="69">
        <f t="shared" si="758"/>
        <v>0</v>
      </c>
      <c r="AE113" s="69">
        <f t="shared" si="758"/>
        <v>0</v>
      </c>
      <c r="AF113" s="69">
        <f t="shared" si="758"/>
        <v>0</v>
      </c>
      <c r="AG113" s="69">
        <f t="shared" si="758"/>
        <v>0</v>
      </c>
      <c r="AH113" s="69">
        <f t="shared" si="758"/>
        <v>0</v>
      </c>
      <c r="AI113" s="69">
        <f t="shared" si="758"/>
        <v>0</v>
      </c>
      <c r="AJ113" s="69">
        <f t="shared" si="758"/>
        <v>0</v>
      </c>
      <c r="AK113" s="69">
        <f t="shared" si="758"/>
        <v>0</v>
      </c>
      <c r="AL113" s="69">
        <f t="shared" si="758"/>
        <v>0</v>
      </c>
      <c r="AM113" s="69">
        <f t="shared" si="758"/>
        <v>0</v>
      </c>
      <c r="AN113" s="69">
        <f t="shared" si="758"/>
        <v>0</v>
      </c>
      <c r="AO113" s="69">
        <f t="shared" si="758"/>
        <v>0</v>
      </c>
      <c r="AP113" s="69">
        <f t="shared" si="758"/>
        <v>0</v>
      </c>
      <c r="AQ113" s="69">
        <f t="shared" si="758"/>
        <v>0</v>
      </c>
      <c r="AR113" s="69">
        <f t="shared" si="758"/>
        <v>0</v>
      </c>
      <c r="AS113" s="69">
        <f t="shared" si="758"/>
        <v>0</v>
      </c>
      <c r="AT113" s="69">
        <f t="shared" si="758"/>
        <v>0</v>
      </c>
      <c r="AU113" s="69">
        <f t="shared" si="758"/>
        <v>0</v>
      </c>
      <c r="AV113" s="69">
        <f t="shared" si="758"/>
        <v>0</v>
      </c>
      <c r="AW113" s="69">
        <f t="shared" si="758"/>
        <v>0</v>
      </c>
      <c r="AX113" s="69">
        <f t="shared" si="758"/>
        <v>0</v>
      </c>
      <c r="AY113" s="69">
        <f t="shared" si="758"/>
        <v>0</v>
      </c>
      <c r="AZ113" s="69">
        <f t="shared" si="758"/>
        <v>0</v>
      </c>
      <c r="BA113" s="69">
        <f t="shared" si="758"/>
        <v>0</v>
      </c>
      <c r="BB113" s="69">
        <f t="shared" si="758"/>
        <v>0</v>
      </c>
      <c r="BC113" s="69">
        <f t="shared" si="758"/>
        <v>0</v>
      </c>
      <c r="BD113" s="69">
        <f t="shared" si="758"/>
        <v>0</v>
      </c>
      <c r="BE113" s="69">
        <f t="shared" si="758"/>
        <v>0</v>
      </c>
      <c r="BF113" s="69">
        <f t="shared" si="758"/>
        <v>0</v>
      </c>
      <c r="BG113" s="69">
        <f t="shared" si="758"/>
        <v>0</v>
      </c>
      <c r="BH113" s="69">
        <f t="shared" si="758"/>
        <v>0</v>
      </c>
      <c r="BI113" s="69">
        <f t="shared" si="758"/>
        <v>0</v>
      </c>
      <c r="BJ113" s="69">
        <f t="shared" si="758"/>
        <v>0</v>
      </c>
      <c r="BK113" s="69">
        <f t="shared" si="758"/>
        <v>0</v>
      </c>
      <c r="BL113" s="69">
        <f t="shared" si="758"/>
        <v>0</v>
      </c>
    </row>
    <row r="114" spans="1:64" s="5" customFormat="1" outlineLevel="3" x14ac:dyDescent="0.3">
      <c r="A114" s="156"/>
      <c r="B114" s="167"/>
      <c r="C114" s="182"/>
      <c r="D114" s="197"/>
      <c r="E114" s="240"/>
      <c r="F114" s="75"/>
      <c r="G114" s="76"/>
      <c r="H114" s="9"/>
      <c r="I114" s="9"/>
      <c r="J114" s="9"/>
      <c r="K114" s="9"/>
      <c r="L114" s="9"/>
      <c r="M114" s="2"/>
      <c r="N114" s="62">
        <v>44621</v>
      </c>
      <c r="O114" s="10"/>
      <c r="P114" s="43" t="s">
        <v>289</v>
      </c>
      <c r="Q114" s="69">
        <f>IF($N114=0,0,IF(P114=100%,100%,IF(AND(Q113=100%,$N$2=Q$3),100%,IF(Q$3&lt;=$N$2,0,IF($N114&lt;=Q$3,100%,0)))))</f>
        <v>0</v>
      </c>
      <c r="R114" s="69">
        <f>IF($N114=0,0,IF(Q114=100%,100%,IF(AND(R113=100%,$N$2=R$3),100%,IF(R$3&lt;=$N$2,0,IF($N114&lt;=R$3,100%,0)))))</f>
        <v>0</v>
      </c>
      <c r="S114" s="69">
        <f>IF($N114=0,0,IF(R114=100%,100%,IF(AND(S113=100%,$N$2=S$3),100%,IF(S$3&lt;=$N$2,0,IF($N114&lt;=S$3,100%,0)))))</f>
        <v>1</v>
      </c>
      <c r="T114" s="69">
        <f>IF($N114=0,0,IF(S114=100%,100%,IF(AND(T113=100%,$N$2=T$3),100%,IF(T$3&lt;=$N$2,0,IF($N114&lt;=T$3,100%,0)))))</f>
        <v>1</v>
      </c>
      <c r="U114" s="69">
        <f t="shared" ref="U114" si="759">IF($N114=0,0,IF(T114=100%,100%,IF(AND(U113=100%,$N$2=U$3),100%,IF(U$3&lt;=$N$2,0,IF($N114&lt;=U$3,100%,0)))))</f>
        <v>1</v>
      </c>
      <c r="V114" s="69">
        <f t="shared" ref="V114" si="760">IF($N114=0,0,IF(U114=100%,100%,IF(AND(V113=100%,$N$2=V$3),100%,IF(V$3&lt;=$N$2,0,IF($N114&lt;=V$3,100%,0)))))</f>
        <v>1</v>
      </c>
      <c r="W114" s="69">
        <f t="shared" ref="W114" si="761">IF($N114=0,0,IF(V114=100%,100%,IF(AND(W113=100%,$N$2=W$3),100%,IF(W$3&lt;=$N$2,0,IF($N114&lt;=W$3,100%,0)))))</f>
        <v>1</v>
      </c>
      <c r="X114" s="69">
        <f t="shared" ref="X114" si="762">IF($N114=0,0,IF(W114=100%,100%,IF(AND(X113=100%,$N$2=X$3),100%,IF(X$3&lt;=$N$2,0,IF($N114&lt;=X$3,100%,0)))))</f>
        <v>1</v>
      </c>
      <c r="Y114" s="69">
        <f t="shared" ref="Y114" si="763">IF($N114=0,0,IF(X114=100%,100%,IF(AND(Y113=100%,$N$2=Y$3),100%,IF(Y$3&lt;=$N$2,0,IF($N114&lt;=Y$3,100%,0)))))</f>
        <v>1</v>
      </c>
      <c r="Z114" s="69">
        <f t="shared" ref="Z114" si="764">IF($N114=0,0,IF(Y114=100%,100%,IF(AND(Z113=100%,$N$2=Z$3),100%,IF(Z$3&lt;=$N$2,0,IF($N114&lt;=Z$3,100%,0)))))</f>
        <v>1</v>
      </c>
      <c r="AA114" s="69">
        <f t="shared" ref="AA114" si="765">IF($N114=0,0,IF(Z114=100%,100%,IF(AND(AA113=100%,$N$2=AA$3),100%,IF(AA$3&lt;=$N$2,0,IF($N114&lt;=AA$3,100%,0)))))</f>
        <v>1</v>
      </c>
      <c r="AB114" s="69">
        <f t="shared" ref="AB114" si="766">IF($N114=0,0,IF(AA114=100%,100%,IF(AND(AB113=100%,$N$2=AB$3),100%,IF(AB$3&lt;=$N$2,0,IF($N114&lt;=AB$3,100%,0)))))</f>
        <v>1</v>
      </c>
      <c r="AC114" s="69">
        <f t="shared" ref="AC114" si="767">IF($N114=0,0,IF(AB114=100%,100%,IF(AND(AC113=100%,$N$2=AC$3),100%,IF(AC$3&lt;=$N$2,0,IF($N114&lt;=AC$3,100%,0)))))</f>
        <v>1</v>
      </c>
      <c r="AD114" s="69">
        <f t="shared" ref="AD114" si="768">IF($N114=0,0,IF(AC114=100%,100%,IF(AND(AD113=100%,$N$2=AD$3),100%,IF(AD$3&lt;=$N$2,0,IF($N114&lt;=AD$3,100%,0)))))</f>
        <v>1</v>
      </c>
      <c r="AE114" s="69">
        <f t="shared" ref="AE114" si="769">IF($N114=0,0,IF(AD114=100%,100%,IF(AND(AE113=100%,$N$2=AE$3),100%,IF(AE$3&lt;=$N$2,0,IF($N114&lt;=AE$3,100%,0)))))</f>
        <v>1</v>
      </c>
      <c r="AF114" s="69">
        <f t="shared" ref="AF114" si="770">IF($N114=0,0,IF(AE114=100%,100%,IF(AND(AF113=100%,$N$2=AF$3),100%,IF(AF$3&lt;=$N$2,0,IF($N114&lt;=AF$3,100%,0)))))</f>
        <v>1</v>
      </c>
      <c r="AG114" s="69">
        <f t="shared" ref="AG114" si="771">IF($N114=0,0,IF(AF114=100%,100%,IF(AND(AG113=100%,$N$2=AG$3),100%,IF(AG$3&lt;=$N$2,0,IF($N114&lt;=AG$3,100%,0)))))</f>
        <v>1</v>
      </c>
      <c r="AH114" s="69">
        <f t="shared" ref="AH114" si="772">IF($N114=0,0,IF(AG114=100%,100%,IF(AND(AH113=100%,$N$2=AH$3),100%,IF(AH$3&lt;=$N$2,0,IF($N114&lt;=AH$3,100%,0)))))</f>
        <v>1</v>
      </c>
      <c r="AI114" s="69">
        <f t="shared" ref="AI114" si="773">IF($N114=0,0,IF(AH114=100%,100%,IF(AND(AI113=100%,$N$2=AI$3),100%,IF(AI$3&lt;=$N$2,0,IF($N114&lt;=AI$3,100%,0)))))</f>
        <v>1</v>
      </c>
      <c r="AJ114" s="69">
        <f t="shared" ref="AJ114" si="774">IF($N114=0,0,IF(AI114=100%,100%,IF(AND(AJ113=100%,$N$2=AJ$3),100%,IF(AJ$3&lt;=$N$2,0,IF($N114&lt;=AJ$3,100%,0)))))</f>
        <v>1</v>
      </c>
      <c r="AK114" s="69">
        <f t="shared" ref="AK114" si="775">IF($N114=0,0,IF(AJ114=100%,100%,IF(AND(AK113=100%,$N$2=AK$3),100%,IF(AK$3&lt;=$N$2,0,IF($N114&lt;=AK$3,100%,0)))))</f>
        <v>1</v>
      </c>
      <c r="AL114" s="69">
        <f t="shared" ref="AL114" si="776">IF($N114=0,0,IF(AK114=100%,100%,IF(AND(AL113=100%,$N$2=AL$3),100%,IF(AL$3&lt;=$N$2,0,IF($N114&lt;=AL$3,100%,0)))))</f>
        <v>1</v>
      </c>
      <c r="AM114" s="69">
        <f t="shared" ref="AM114" si="777">IF($N114=0,0,IF(AL114=100%,100%,IF(AND(AM113=100%,$N$2=AM$3),100%,IF(AM$3&lt;=$N$2,0,IF($N114&lt;=AM$3,100%,0)))))</f>
        <v>1</v>
      </c>
      <c r="AN114" s="69">
        <f t="shared" ref="AN114" si="778">IF($N114=0,0,IF(AM114=100%,100%,IF(AND(AN113=100%,$N$2=AN$3),100%,IF(AN$3&lt;=$N$2,0,IF($N114&lt;=AN$3,100%,0)))))</f>
        <v>1</v>
      </c>
      <c r="AO114" s="69">
        <f t="shared" ref="AO114" si="779">IF($N114=0,0,IF(AN114=100%,100%,IF(AND(AO113=100%,$N$2=AO$3),100%,IF(AO$3&lt;=$N$2,0,IF($N114&lt;=AO$3,100%,0)))))</f>
        <v>1</v>
      </c>
      <c r="AP114" s="69">
        <f t="shared" ref="AP114" si="780">IF($N114=0,0,IF(AO114=100%,100%,IF(AND(AP113=100%,$N$2=AP$3),100%,IF(AP$3&lt;=$N$2,0,IF($N114&lt;=AP$3,100%,0)))))</f>
        <v>1</v>
      </c>
      <c r="AQ114" s="69">
        <f t="shared" ref="AQ114" si="781">IF($N114=0,0,IF(AP114=100%,100%,IF(AND(AQ113=100%,$N$2=AQ$3),100%,IF(AQ$3&lt;=$N$2,0,IF($N114&lt;=AQ$3,100%,0)))))</f>
        <v>1</v>
      </c>
      <c r="AR114" s="69">
        <f t="shared" ref="AR114" si="782">IF($N114=0,0,IF(AQ114=100%,100%,IF(AND(AR113=100%,$N$2=AR$3),100%,IF(AR$3&lt;=$N$2,0,IF($N114&lt;=AR$3,100%,0)))))</f>
        <v>1</v>
      </c>
      <c r="AS114" s="69">
        <f t="shared" ref="AS114" si="783">IF($N114=0,0,IF(AR114=100%,100%,IF(AND(AS113=100%,$N$2=AS$3),100%,IF(AS$3&lt;=$N$2,0,IF($N114&lt;=AS$3,100%,0)))))</f>
        <v>1</v>
      </c>
      <c r="AT114" s="69">
        <f t="shared" ref="AT114" si="784">IF($N114=0,0,IF(AS114=100%,100%,IF(AND(AT113=100%,$N$2=AT$3),100%,IF(AT$3&lt;=$N$2,0,IF($N114&lt;=AT$3,100%,0)))))</f>
        <v>1</v>
      </c>
      <c r="AU114" s="69">
        <f t="shared" ref="AU114" si="785">IF($N114=0,0,IF(AT114=100%,100%,IF(AND(AU113=100%,$N$2=AU$3),100%,IF(AU$3&lt;=$N$2,0,IF($N114&lt;=AU$3,100%,0)))))</f>
        <v>1</v>
      </c>
      <c r="AV114" s="69">
        <f t="shared" ref="AV114" si="786">IF($N114=0,0,IF(AU114=100%,100%,IF(AND(AV113=100%,$N$2=AV$3),100%,IF(AV$3&lt;=$N$2,0,IF($N114&lt;=AV$3,100%,0)))))</f>
        <v>1</v>
      </c>
      <c r="AW114" s="69">
        <f t="shared" ref="AW114" si="787">IF($N114=0,0,IF(AV114=100%,100%,IF(AND(AW113=100%,$N$2=AW$3),100%,IF(AW$3&lt;=$N$2,0,IF($N114&lt;=AW$3,100%,0)))))</f>
        <v>1</v>
      </c>
      <c r="AX114" s="69">
        <f t="shared" ref="AX114" si="788">IF($N114=0,0,IF(AW114=100%,100%,IF(AND(AX113=100%,$N$2=AX$3),100%,IF(AX$3&lt;=$N$2,0,IF($N114&lt;=AX$3,100%,0)))))</f>
        <v>1</v>
      </c>
      <c r="AY114" s="69">
        <f t="shared" ref="AY114" si="789">IF($N114=0,0,IF(AX114=100%,100%,IF(AND(AY113=100%,$N$2=AY$3),100%,IF(AY$3&lt;=$N$2,0,IF($N114&lt;=AY$3,100%,0)))))</f>
        <v>1</v>
      </c>
      <c r="AZ114" s="69">
        <f t="shared" ref="AZ114" si="790">IF($N114=0,0,IF(AY114=100%,100%,IF(AND(AZ113=100%,$N$2=AZ$3),100%,IF(AZ$3&lt;=$N$2,0,IF($N114&lt;=AZ$3,100%,0)))))</f>
        <v>1</v>
      </c>
      <c r="BA114" s="69">
        <f t="shared" ref="BA114" si="791">IF($N114=0,0,IF(AZ114=100%,100%,IF(AND(BA113=100%,$N$2=BA$3),100%,IF(BA$3&lt;=$N$2,0,IF($N114&lt;=BA$3,100%,0)))))</f>
        <v>1</v>
      </c>
      <c r="BB114" s="69">
        <f t="shared" ref="BB114" si="792">IF($N114=0,0,IF(BA114=100%,100%,IF(AND(BB113=100%,$N$2=BB$3),100%,IF(BB$3&lt;=$N$2,0,IF($N114&lt;=BB$3,100%,0)))))</f>
        <v>1</v>
      </c>
      <c r="BC114" s="69">
        <f t="shared" ref="BC114" si="793">IF($N114=0,0,IF(BB114=100%,100%,IF(AND(BC113=100%,$N$2=BC$3),100%,IF(BC$3&lt;=$N$2,0,IF($N114&lt;=BC$3,100%,0)))))</f>
        <v>1</v>
      </c>
      <c r="BD114" s="69">
        <f t="shared" ref="BD114" si="794">IF($N114=0,0,IF(BC114=100%,100%,IF(AND(BD113=100%,$N$2=BD$3),100%,IF(BD$3&lt;=$N$2,0,IF($N114&lt;=BD$3,100%,0)))))</f>
        <v>1</v>
      </c>
      <c r="BE114" s="69">
        <f t="shared" ref="BE114" si="795">IF($N114=0,0,IF(BD114=100%,100%,IF(AND(BE113=100%,$N$2=BE$3),100%,IF(BE$3&lt;=$N$2,0,IF($N114&lt;=BE$3,100%,0)))))</f>
        <v>1</v>
      </c>
      <c r="BF114" s="69">
        <f t="shared" ref="BF114" si="796">IF($N114=0,0,IF(BE114=100%,100%,IF(AND(BF113=100%,$N$2=BF$3),100%,IF(BF$3&lt;=$N$2,0,IF($N114&lt;=BF$3,100%,0)))))</f>
        <v>1</v>
      </c>
      <c r="BG114" s="69">
        <f t="shared" ref="BG114" si="797">IF($N114=0,0,IF(BF114=100%,100%,IF(AND(BG113=100%,$N$2=BG$3),100%,IF(BG$3&lt;=$N$2,0,IF($N114&lt;=BG$3,100%,0)))))</f>
        <v>1</v>
      </c>
      <c r="BH114" s="69">
        <f t="shared" ref="BH114" si="798">IF($N114=0,0,IF(BG114=100%,100%,IF(AND(BH113=100%,$N$2=BH$3),100%,IF(BH$3&lt;=$N$2,0,IF($N114&lt;=BH$3,100%,0)))))</f>
        <v>1</v>
      </c>
      <c r="BI114" s="69">
        <f t="shared" ref="BI114" si="799">IF($N114=0,0,IF(BH114=100%,100%,IF(AND(BI113=100%,$N$2=BI$3),100%,IF(BI$3&lt;=$N$2,0,IF($N114&lt;=BI$3,100%,0)))))</f>
        <v>1</v>
      </c>
      <c r="BJ114" s="69">
        <f t="shared" ref="BJ114" si="800">IF($N114=0,0,IF(BI114=100%,100%,IF(AND(BJ113=100%,$N$2=BJ$3),100%,IF(BJ$3&lt;=$N$2,0,IF($N114&lt;=BJ$3,100%,0)))))</f>
        <v>1</v>
      </c>
      <c r="BK114" s="69">
        <f t="shared" ref="BK114" si="801">IF($N114=0,0,IF(BJ114=100%,100%,IF(AND(BK113=100%,$N$2=BK$3),100%,IF(BK$3&lt;=$N$2,0,IF($N114&lt;=BK$3,100%,0)))))</f>
        <v>1</v>
      </c>
      <c r="BL114" s="69">
        <f t="shared" ref="BL114" si="802">IF($N114=0,0,IF(BK114=100%,100%,IF(AND(BL113=100%,$N$2=BL$3),100%,IF(BL$3&lt;=$N$2,0,IF($N114&lt;=BL$3,100%,0)))))</f>
        <v>1</v>
      </c>
    </row>
    <row r="115" spans="1:64" s="12" customFormat="1" outlineLevel="3" x14ac:dyDescent="0.3">
      <c r="A115" s="158"/>
      <c r="B115" s="169"/>
      <c r="C115" s="193"/>
      <c r="D115" s="203"/>
      <c r="E115" s="248"/>
      <c r="F115" s="216"/>
      <c r="G115" s="217" t="s">
        <v>6</v>
      </c>
      <c r="H115" s="218"/>
      <c r="I115" s="218"/>
      <c r="J115" s="218"/>
      <c r="K115" s="218"/>
      <c r="L115" s="218">
        <v>0.6</v>
      </c>
      <c r="M115" s="221"/>
      <c r="N115" s="5"/>
      <c r="O115" s="2"/>
      <c r="P115" s="223" t="s">
        <v>80</v>
      </c>
      <c r="Q115" s="224"/>
      <c r="R115" s="224"/>
      <c r="S115" s="224"/>
      <c r="T115" s="224"/>
      <c r="U115" s="224"/>
      <c r="V115" s="224"/>
      <c r="W115" s="224"/>
      <c r="X115" s="224"/>
      <c r="Y115" s="224"/>
      <c r="Z115" s="224">
        <v>1</v>
      </c>
      <c r="AA115" s="224">
        <v>1</v>
      </c>
      <c r="AB115" s="224">
        <v>1</v>
      </c>
      <c r="AC115" s="224">
        <v>1</v>
      </c>
      <c r="AD115" s="224">
        <v>1</v>
      </c>
      <c r="AE115" s="224">
        <v>1</v>
      </c>
      <c r="AF115" s="224">
        <v>1</v>
      </c>
      <c r="AG115" s="224">
        <v>1</v>
      </c>
      <c r="AH115" s="224">
        <v>1</v>
      </c>
      <c r="AI115" s="224">
        <v>1</v>
      </c>
      <c r="AJ115" s="224">
        <v>1</v>
      </c>
      <c r="AK115" s="224">
        <v>1</v>
      </c>
      <c r="AL115" s="224">
        <v>1</v>
      </c>
      <c r="AM115" s="224">
        <v>1</v>
      </c>
      <c r="AN115" s="224">
        <v>1</v>
      </c>
      <c r="AO115" s="224">
        <v>1</v>
      </c>
      <c r="AP115" s="224">
        <v>1</v>
      </c>
      <c r="AQ115" s="224">
        <v>1</v>
      </c>
      <c r="AR115" s="224">
        <v>1</v>
      </c>
      <c r="AS115" s="224">
        <v>1</v>
      </c>
      <c r="AT115" s="224">
        <v>1</v>
      </c>
      <c r="AU115" s="224">
        <v>1</v>
      </c>
      <c r="AV115" s="224">
        <v>1</v>
      </c>
      <c r="AW115" s="224">
        <v>1</v>
      </c>
      <c r="AX115" s="224">
        <v>1</v>
      </c>
      <c r="AY115" s="224">
        <v>1</v>
      </c>
      <c r="AZ115" s="224">
        <v>1</v>
      </c>
      <c r="BA115" s="224">
        <v>1</v>
      </c>
      <c r="BB115" s="224">
        <v>1</v>
      </c>
      <c r="BC115" s="224">
        <v>1</v>
      </c>
      <c r="BD115" s="224">
        <v>1</v>
      </c>
      <c r="BE115" s="224">
        <v>1</v>
      </c>
      <c r="BF115" s="224">
        <v>1</v>
      </c>
      <c r="BG115" s="224">
        <v>1</v>
      </c>
      <c r="BH115" s="224">
        <v>1</v>
      </c>
      <c r="BI115" s="224">
        <v>1</v>
      </c>
      <c r="BJ115" s="224">
        <v>1</v>
      </c>
      <c r="BK115" s="224">
        <v>1</v>
      </c>
      <c r="BL115" s="224">
        <v>1</v>
      </c>
    </row>
    <row r="116" spans="1:64" s="5" customFormat="1" outlineLevel="3" x14ac:dyDescent="0.3">
      <c r="A116" s="156"/>
      <c r="B116" s="167"/>
      <c r="C116" s="182"/>
      <c r="D116" s="197"/>
      <c r="E116" s="240"/>
      <c r="F116" s="18"/>
      <c r="G116" s="76"/>
      <c r="H116" s="9"/>
      <c r="I116" s="9"/>
      <c r="J116" s="9"/>
      <c r="K116" s="9"/>
      <c r="L116" s="9"/>
      <c r="M116" s="2"/>
      <c r="N116" s="62">
        <v>44835</v>
      </c>
      <c r="O116" s="10"/>
      <c r="P116" s="43" t="s">
        <v>81</v>
      </c>
      <c r="Q116" s="69">
        <f>IF($N116=0,0,IF(Q$3&gt;$N$2,0,100%)*IF($N116&gt;=Q$3,0,100%))</f>
        <v>0</v>
      </c>
      <c r="R116" s="69">
        <f t="shared" ref="R116:BL116" si="803">IF($N116=0,0,IF(R$3&gt;$N$2,0,100%)*IF($N116&gt;=R$3,0,100%))</f>
        <v>0</v>
      </c>
      <c r="S116" s="69">
        <f t="shared" si="803"/>
        <v>0</v>
      </c>
      <c r="T116" s="69">
        <f t="shared" si="803"/>
        <v>0</v>
      </c>
      <c r="U116" s="69">
        <f t="shared" si="803"/>
        <v>0</v>
      </c>
      <c r="V116" s="69">
        <f t="shared" si="803"/>
        <v>0</v>
      </c>
      <c r="W116" s="69">
        <f t="shared" si="803"/>
        <v>0</v>
      </c>
      <c r="X116" s="69">
        <f t="shared" si="803"/>
        <v>0</v>
      </c>
      <c r="Y116" s="69">
        <f t="shared" si="803"/>
        <v>0</v>
      </c>
      <c r="Z116" s="69">
        <f t="shared" si="803"/>
        <v>0</v>
      </c>
      <c r="AA116" s="69">
        <f t="shared" si="803"/>
        <v>0</v>
      </c>
      <c r="AB116" s="69">
        <f t="shared" si="803"/>
        <v>0</v>
      </c>
      <c r="AC116" s="69">
        <f t="shared" si="803"/>
        <v>0</v>
      </c>
      <c r="AD116" s="69">
        <f t="shared" si="803"/>
        <v>0</v>
      </c>
      <c r="AE116" s="69">
        <f t="shared" si="803"/>
        <v>0</v>
      </c>
      <c r="AF116" s="69">
        <f t="shared" si="803"/>
        <v>0</v>
      </c>
      <c r="AG116" s="69">
        <f t="shared" si="803"/>
        <v>0</v>
      </c>
      <c r="AH116" s="69">
        <f t="shared" si="803"/>
        <v>0</v>
      </c>
      <c r="AI116" s="69">
        <f t="shared" si="803"/>
        <v>0</v>
      </c>
      <c r="AJ116" s="69">
        <f t="shared" si="803"/>
        <v>0</v>
      </c>
      <c r="AK116" s="69">
        <f t="shared" si="803"/>
        <v>0</v>
      </c>
      <c r="AL116" s="69">
        <f t="shared" si="803"/>
        <v>0</v>
      </c>
      <c r="AM116" s="69">
        <f t="shared" si="803"/>
        <v>0</v>
      </c>
      <c r="AN116" s="69">
        <f t="shared" si="803"/>
        <v>0</v>
      </c>
      <c r="AO116" s="69">
        <f t="shared" si="803"/>
        <v>0</v>
      </c>
      <c r="AP116" s="69">
        <f t="shared" si="803"/>
        <v>0</v>
      </c>
      <c r="AQ116" s="69">
        <f t="shared" si="803"/>
        <v>0</v>
      </c>
      <c r="AR116" s="69">
        <f t="shared" si="803"/>
        <v>0</v>
      </c>
      <c r="AS116" s="69">
        <f t="shared" si="803"/>
        <v>0</v>
      </c>
      <c r="AT116" s="69">
        <f t="shared" si="803"/>
        <v>0</v>
      </c>
      <c r="AU116" s="69">
        <f t="shared" si="803"/>
        <v>0</v>
      </c>
      <c r="AV116" s="69">
        <f t="shared" si="803"/>
        <v>0</v>
      </c>
      <c r="AW116" s="69">
        <f t="shared" si="803"/>
        <v>0</v>
      </c>
      <c r="AX116" s="69">
        <f t="shared" si="803"/>
        <v>0</v>
      </c>
      <c r="AY116" s="69">
        <f t="shared" si="803"/>
        <v>0</v>
      </c>
      <c r="AZ116" s="69">
        <f t="shared" si="803"/>
        <v>0</v>
      </c>
      <c r="BA116" s="69">
        <f t="shared" si="803"/>
        <v>0</v>
      </c>
      <c r="BB116" s="69">
        <f t="shared" si="803"/>
        <v>0</v>
      </c>
      <c r="BC116" s="69">
        <f t="shared" si="803"/>
        <v>0</v>
      </c>
      <c r="BD116" s="69">
        <f t="shared" si="803"/>
        <v>0</v>
      </c>
      <c r="BE116" s="69">
        <f t="shared" si="803"/>
        <v>0</v>
      </c>
      <c r="BF116" s="69">
        <f t="shared" si="803"/>
        <v>0</v>
      </c>
      <c r="BG116" s="69">
        <f t="shared" si="803"/>
        <v>0</v>
      </c>
      <c r="BH116" s="69">
        <f t="shared" si="803"/>
        <v>0</v>
      </c>
      <c r="BI116" s="69">
        <f t="shared" si="803"/>
        <v>0</v>
      </c>
      <c r="BJ116" s="69">
        <f t="shared" si="803"/>
        <v>0</v>
      </c>
      <c r="BK116" s="69">
        <f t="shared" si="803"/>
        <v>0</v>
      </c>
      <c r="BL116" s="69">
        <f t="shared" si="803"/>
        <v>0</v>
      </c>
    </row>
    <row r="117" spans="1:64" s="5" customFormat="1" outlineLevel="3" x14ac:dyDescent="0.3">
      <c r="A117" s="156"/>
      <c r="B117" s="167"/>
      <c r="C117" s="182"/>
      <c r="D117" s="197"/>
      <c r="E117" s="240"/>
      <c r="F117" s="18"/>
      <c r="G117" s="76"/>
      <c r="H117" s="9"/>
      <c r="I117" s="9"/>
      <c r="J117" s="9"/>
      <c r="K117" s="9"/>
      <c r="L117" s="9"/>
      <c r="M117" s="2"/>
      <c r="N117" s="62">
        <v>44835</v>
      </c>
      <c r="O117" s="10"/>
      <c r="P117" s="43" t="s">
        <v>289</v>
      </c>
      <c r="Q117" s="69">
        <f>IF($N117=0,0,IF(P117=100%,100%,IF(AND(Q116=100%,$N$2=Q$3),100%,IF(Q$3&lt;=$N$2,0,IF($N117&lt;=Q$3,100%,0)))))</f>
        <v>0</v>
      </c>
      <c r="R117" s="69">
        <f>IF($N117=0,0,IF(Q117=100%,100%,IF(AND(R116=100%,$N$2=R$3),100%,IF(R$3&lt;=$N$2,0,IF($N117&lt;=R$3,100%,0)))))</f>
        <v>0</v>
      </c>
      <c r="S117" s="69">
        <f>IF($N117=0,0,IF(R117=100%,100%,IF(AND(S116=100%,$N$2=S$3),100%,IF(S$3&lt;=$N$2,0,IF($N117&lt;=S$3,100%,0)))))</f>
        <v>0</v>
      </c>
      <c r="T117" s="69">
        <f>IF($N117=0,0,IF(S117=100%,100%,IF(AND(T116=100%,$N$2=T$3),100%,IF(T$3&lt;=$N$2,0,IF($N117&lt;=T$3,100%,0)))))</f>
        <v>0</v>
      </c>
      <c r="U117" s="69">
        <f t="shared" ref="U117" si="804">IF($N117=0,0,IF(T117=100%,100%,IF(AND(U116=100%,$N$2=U$3),100%,IF(U$3&lt;=$N$2,0,IF($N117&lt;=U$3,100%,0)))))</f>
        <v>0</v>
      </c>
      <c r="V117" s="69">
        <f t="shared" ref="V117" si="805">IF($N117=0,0,IF(U117=100%,100%,IF(AND(V116=100%,$N$2=V$3),100%,IF(V$3&lt;=$N$2,0,IF($N117&lt;=V$3,100%,0)))))</f>
        <v>0</v>
      </c>
      <c r="W117" s="69">
        <f t="shared" ref="W117" si="806">IF($N117=0,0,IF(V117=100%,100%,IF(AND(W116=100%,$N$2=W$3),100%,IF(W$3&lt;=$N$2,0,IF($N117&lt;=W$3,100%,0)))))</f>
        <v>0</v>
      </c>
      <c r="X117" s="69">
        <f t="shared" ref="X117" si="807">IF($N117=0,0,IF(W117=100%,100%,IF(AND(X116=100%,$N$2=X$3),100%,IF(X$3&lt;=$N$2,0,IF($N117&lt;=X$3,100%,0)))))</f>
        <v>0</v>
      </c>
      <c r="Y117" s="69">
        <f t="shared" ref="Y117" si="808">IF($N117=0,0,IF(X117=100%,100%,IF(AND(Y116=100%,$N$2=Y$3),100%,IF(Y$3&lt;=$N$2,0,IF($N117&lt;=Y$3,100%,0)))))</f>
        <v>0</v>
      </c>
      <c r="Z117" s="69">
        <f t="shared" ref="Z117" si="809">IF($N117=0,0,IF(Y117=100%,100%,IF(AND(Z116=100%,$N$2=Z$3),100%,IF(Z$3&lt;=$N$2,0,IF($N117&lt;=Z$3,100%,0)))))</f>
        <v>1</v>
      </c>
      <c r="AA117" s="69">
        <f t="shared" ref="AA117" si="810">IF($N117=0,0,IF(Z117=100%,100%,IF(AND(AA116=100%,$N$2=AA$3),100%,IF(AA$3&lt;=$N$2,0,IF($N117&lt;=AA$3,100%,0)))))</f>
        <v>1</v>
      </c>
      <c r="AB117" s="69">
        <f t="shared" ref="AB117" si="811">IF($N117=0,0,IF(AA117=100%,100%,IF(AND(AB116=100%,$N$2=AB$3),100%,IF(AB$3&lt;=$N$2,0,IF($N117&lt;=AB$3,100%,0)))))</f>
        <v>1</v>
      </c>
      <c r="AC117" s="69">
        <f t="shared" ref="AC117" si="812">IF($N117=0,0,IF(AB117=100%,100%,IF(AND(AC116=100%,$N$2=AC$3),100%,IF(AC$3&lt;=$N$2,0,IF($N117&lt;=AC$3,100%,0)))))</f>
        <v>1</v>
      </c>
      <c r="AD117" s="69">
        <f t="shared" ref="AD117" si="813">IF($N117=0,0,IF(AC117=100%,100%,IF(AND(AD116=100%,$N$2=AD$3),100%,IF(AD$3&lt;=$N$2,0,IF($N117&lt;=AD$3,100%,0)))))</f>
        <v>1</v>
      </c>
      <c r="AE117" s="69">
        <f t="shared" ref="AE117" si="814">IF($N117=0,0,IF(AD117=100%,100%,IF(AND(AE116=100%,$N$2=AE$3),100%,IF(AE$3&lt;=$N$2,0,IF($N117&lt;=AE$3,100%,0)))))</f>
        <v>1</v>
      </c>
      <c r="AF117" s="69">
        <f t="shared" ref="AF117" si="815">IF($N117=0,0,IF(AE117=100%,100%,IF(AND(AF116=100%,$N$2=AF$3),100%,IF(AF$3&lt;=$N$2,0,IF($N117&lt;=AF$3,100%,0)))))</f>
        <v>1</v>
      </c>
      <c r="AG117" s="69">
        <f t="shared" ref="AG117" si="816">IF($N117=0,0,IF(AF117=100%,100%,IF(AND(AG116=100%,$N$2=AG$3),100%,IF(AG$3&lt;=$N$2,0,IF($N117&lt;=AG$3,100%,0)))))</f>
        <v>1</v>
      </c>
      <c r="AH117" s="69">
        <f t="shared" ref="AH117" si="817">IF($N117=0,0,IF(AG117=100%,100%,IF(AND(AH116=100%,$N$2=AH$3),100%,IF(AH$3&lt;=$N$2,0,IF($N117&lt;=AH$3,100%,0)))))</f>
        <v>1</v>
      </c>
      <c r="AI117" s="69">
        <f t="shared" ref="AI117" si="818">IF($N117=0,0,IF(AH117=100%,100%,IF(AND(AI116=100%,$N$2=AI$3),100%,IF(AI$3&lt;=$N$2,0,IF($N117&lt;=AI$3,100%,0)))))</f>
        <v>1</v>
      </c>
      <c r="AJ117" s="69">
        <f t="shared" ref="AJ117" si="819">IF($N117=0,0,IF(AI117=100%,100%,IF(AND(AJ116=100%,$N$2=AJ$3),100%,IF(AJ$3&lt;=$N$2,0,IF($N117&lt;=AJ$3,100%,0)))))</f>
        <v>1</v>
      </c>
      <c r="AK117" s="69">
        <f t="shared" ref="AK117" si="820">IF($N117=0,0,IF(AJ117=100%,100%,IF(AND(AK116=100%,$N$2=AK$3),100%,IF(AK$3&lt;=$N$2,0,IF($N117&lt;=AK$3,100%,0)))))</f>
        <v>1</v>
      </c>
      <c r="AL117" s="69">
        <f t="shared" ref="AL117" si="821">IF($N117=0,0,IF(AK117=100%,100%,IF(AND(AL116=100%,$N$2=AL$3),100%,IF(AL$3&lt;=$N$2,0,IF($N117&lt;=AL$3,100%,0)))))</f>
        <v>1</v>
      </c>
      <c r="AM117" s="69">
        <f t="shared" ref="AM117" si="822">IF($N117=0,0,IF(AL117=100%,100%,IF(AND(AM116=100%,$N$2=AM$3),100%,IF(AM$3&lt;=$N$2,0,IF($N117&lt;=AM$3,100%,0)))))</f>
        <v>1</v>
      </c>
      <c r="AN117" s="69">
        <f t="shared" ref="AN117" si="823">IF($N117=0,0,IF(AM117=100%,100%,IF(AND(AN116=100%,$N$2=AN$3),100%,IF(AN$3&lt;=$N$2,0,IF($N117&lt;=AN$3,100%,0)))))</f>
        <v>1</v>
      </c>
      <c r="AO117" s="69">
        <f t="shared" ref="AO117" si="824">IF($N117=0,0,IF(AN117=100%,100%,IF(AND(AO116=100%,$N$2=AO$3),100%,IF(AO$3&lt;=$N$2,0,IF($N117&lt;=AO$3,100%,0)))))</f>
        <v>1</v>
      </c>
      <c r="AP117" s="69">
        <f t="shared" ref="AP117" si="825">IF($N117=0,0,IF(AO117=100%,100%,IF(AND(AP116=100%,$N$2=AP$3),100%,IF(AP$3&lt;=$N$2,0,IF($N117&lt;=AP$3,100%,0)))))</f>
        <v>1</v>
      </c>
      <c r="AQ117" s="69">
        <f t="shared" ref="AQ117" si="826">IF($N117=0,0,IF(AP117=100%,100%,IF(AND(AQ116=100%,$N$2=AQ$3),100%,IF(AQ$3&lt;=$N$2,0,IF($N117&lt;=AQ$3,100%,0)))))</f>
        <v>1</v>
      </c>
      <c r="AR117" s="69">
        <f t="shared" ref="AR117" si="827">IF($N117=0,0,IF(AQ117=100%,100%,IF(AND(AR116=100%,$N$2=AR$3),100%,IF(AR$3&lt;=$N$2,0,IF($N117&lt;=AR$3,100%,0)))))</f>
        <v>1</v>
      </c>
      <c r="AS117" s="69">
        <f t="shared" ref="AS117" si="828">IF($N117=0,0,IF(AR117=100%,100%,IF(AND(AS116=100%,$N$2=AS$3),100%,IF(AS$3&lt;=$N$2,0,IF($N117&lt;=AS$3,100%,0)))))</f>
        <v>1</v>
      </c>
      <c r="AT117" s="69">
        <f t="shared" ref="AT117" si="829">IF($N117=0,0,IF(AS117=100%,100%,IF(AND(AT116=100%,$N$2=AT$3),100%,IF(AT$3&lt;=$N$2,0,IF($N117&lt;=AT$3,100%,0)))))</f>
        <v>1</v>
      </c>
      <c r="AU117" s="69">
        <f t="shared" ref="AU117" si="830">IF($N117=0,0,IF(AT117=100%,100%,IF(AND(AU116=100%,$N$2=AU$3),100%,IF(AU$3&lt;=$N$2,0,IF($N117&lt;=AU$3,100%,0)))))</f>
        <v>1</v>
      </c>
      <c r="AV117" s="69">
        <f t="shared" ref="AV117" si="831">IF($N117=0,0,IF(AU117=100%,100%,IF(AND(AV116=100%,$N$2=AV$3),100%,IF(AV$3&lt;=$N$2,0,IF($N117&lt;=AV$3,100%,0)))))</f>
        <v>1</v>
      </c>
      <c r="AW117" s="69">
        <f t="shared" ref="AW117" si="832">IF($N117=0,0,IF(AV117=100%,100%,IF(AND(AW116=100%,$N$2=AW$3),100%,IF(AW$3&lt;=$N$2,0,IF($N117&lt;=AW$3,100%,0)))))</f>
        <v>1</v>
      </c>
      <c r="AX117" s="69">
        <f t="shared" ref="AX117" si="833">IF($N117=0,0,IF(AW117=100%,100%,IF(AND(AX116=100%,$N$2=AX$3),100%,IF(AX$3&lt;=$N$2,0,IF($N117&lt;=AX$3,100%,0)))))</f>
        <v>1</v>
      </c>
      <c r="AY117" s="69">
        <f t="shared" ref="AY117" si="834">IF($N117=0,0,IF(AX117=100%,100%,IF(AND(AY116=100%,$N$2=AY$3),100%,IF(AY$3&lt;=$N$2,0,IF($N117&lt;=AY$3,100%,0)))))</f>
        <v>1</v>
      </c>
      <c r="AZ117" s="69">
        <f t="shared" ref="AZ117" si="835">IF($N117=0,0,IF(AY117=100%,100%,IF(AND(AZ116=100%,$N$2=AZ$3),100%,IF(AZ$3&lt;=$N$2,0,IF($N117&lt;=AZ$3,100%,0)))))</f>
        <v>1</v>
      </c>
      <c r="BA117" s="69">
        <f t="shared" ref="BA117" si="836">IF($N117=0,0,IF(AZ117=100%,100%,IF(AND(BA116=100%,$N$2=BA$3),100%,IF(BA$3&lt;=$N$2,0,IF($N117&lt;=BA$3,100%,0)))))</f>
        <v>1</v>
      </c>
      <c r="BB117" s="69">
        <f t="shared" ref="BB117" si="837">IF($N117=0,0,IF(BA117=100%,100%,IF(AND(BB116=100%,$N$2=BB$3),100%,IF(BB$3&lt;=$N$2,0,IF($N117&lt;=BB$3,100%,0)))))</f>
        <v>1</v>
      </c>
      <c r="BC117" s="69">
        <f t="shared" ref="BC117" si="838">IF($N117=0,0,IF(BB117=100%,100%,IF(AND(BC116=100%,$N$2=BC$3),100%,IF(BC$3&lt;=$N$2,0,IF($N117&lt;=BC$3,100%,0)))))</f>
        <v>1</v>
      </c>
      <c r="BD117" s="69">
        <f t="shared" ref="BD117" si="839">IF($N117=0,0,IF(BC117=100%,100%,IF(AND(BD116=100%,$N$2=BD$3),100%,IF(BD$3&lt;=$N$2,0,IF($N117&lt;=BD$3,100%,0)))))</f>
        <v>1</v>
      </c>
      <c r="BE117" s="69">
        <f t="shared" ref="BE117" si="840">IF($N117=0,0,IF(BD117=100%,100%,IF(AND(BE116=100%,$N$2=BE$3),100%,IF(BE$3&lt;=$N$2,0,IF($N117&lt;=BE$3,100%,0)))))</f>
        <v>1</v>
      </c>
      <c r="BF117" s="69">
        <f t="shared" ref="BF117" si="841">IF($N117=0,0,IF(BE117=100%,100%,IF(AND(BF116=100%,$N$2=BF$3),100%,IF(BF$3&lt;=$N$2,0,IF($N117&lt;=BF$3,100%,0)))))</f>
        <v>1</v>
      </c>
      <c r="BG117" s="69">
        <f t="shared" ref="BG117" si="842">IF($N117=0,0,IF(BF117=100%,100%,IF(AND(BG116=100%,$N$2=BG$3),100%,IF(BG$3&lt;=$N$2,0,IF($N117&lt;=BG$3,100%,0)))))</f>
        <v>1</v>
      </c>
      <c r="BH117" s="69">
        <f t="shared" ref="BH117" si="843">IF($N117=0,0,IF(BG117=100%,100%,IF(AND(BH116=100%,$N$2=BH$3),100%,IF(BH$3&lt;=$N$2,0,IF($N117&lt;=BH$3,100%,0)))))</f>
        <v>1</v>
      </c>
      <c r="BI117" s="69">
        <f t="shared" ref="BI117" si="844">IF($N117=0,0,IF(BH117=100%,100%,IF(AND(BI116=100%,$N$2=BI$3),100%,IF(BI$3&lt;=$N$2,0,IF($N117&lt;=BI$3,100%,0)))))</f>
        <v>1</v>
      </c>
      <c r="BJ117" s="69">
        <f t="shared" ref="BJ117" si="845">IF($N117=0,0,IF(BI117=100%,100%,IF(AND(BJ116=100%,$N$2=BJ$3),100%,IF(BJ$3&lt;=$N$2,0,IF($N117&lt;=BJ$3,100%,0)))))</f>
        <v>1</v>
      </c>
      <c r="BK117" s="69">
        <f t="shared" ref="BK117" si="846">IF($N117=0,0,IF(BJ117=100%,100%,IF(AND(BK116=100%,$N$2=BK$3),100%,IF(BK$3&lt;=$N$2,0,IF($N117&lt;=BK$3,100%,0)))))</f>
        <v>1</v>
      </c>
      <c r="BL117" s="69">
        <f t="shared" ref="BL117" si="847">IF($N117=0,0,IF(BK117=100%,100%,IF(AND(BL116=100%,$N$2=BL$3),100%,IF(BL$3&lt;=$N$2,0,IF($N117&lt;=BL$3,100%,0)))))</f>
        <v>1</v>
      </c>
    </row>
    <row r="118" spans="1:64" s="12" customFormat="1" outlineLevel="3" x14ac:dyDescent="0.3">
      <c r="A118" s="158"/>
      <c r="B118" s="169"/>
      <c r="C118" s="193"/>
      <c r="D118" s="203"/>
      <c r="E118" s="248"/>
      <c r="F118" s="216"/>
      <c r="G118" s="217" t="s">
        <v>7</v>
      </c>
      <c r="H118" s="218"/>
      <c r="I118" s="218"/>
      <c r="J118" s="218"/>
      <c r="K118" s="218"/>
      <c r="L118" s="218">
        <v>0.2</v>
      </c>
      <c r="M118" s="221"/>
      <c r="O118" s="2"/>
      <c r="P118" s="223" t="s">
        <v>80</v>
      </c>
      <c r="Q118" s="224"/>
      <c r="R118" s="224"/>
      <c r="S118" s="224"/>
      <c r="T118" s="224"/>
      <c r="U118" s="224"/>
      <c r="V118" s="224"/>
      <c r="W118" s="224"/>
      <c r="X118" s="224"/>
      <c r="Y118" s="224"/>
      <c r="Z118" s="224"/>
      <c r="AA118" s="224"/>
      <c r="AB118" s="224"/>
      <c r="AC118" s="224"/>
      <c r="AD118" s="224"/>
      <c r="AE118" s="224"/>
      <c r="AF118" s="224"/>
      <c r="AG118" s="224"/>
      <c r="AH118" s="224"/>
      <c r="AI118" s="224"/>
      <c r="AJ118" s="224"/>
      <c r="AK118" s="224"/>
      <c r="AL118" s="224">
        <v>1</v>
      </c>
      <c r="AM118" s="224">
        <v>1</v>
      </c>
      <c r="AN118" s="224">
        <v>1</v>
      </c>
      <c r="AO118" s="224">
        <v>1</v>
      </c>
      <c r="AP118" s="224">
        <v>1</v>
      </c>
      <c r="AQ118" s="224">
        <v>1</v>
      </c>
      <c r="AR118" s="224">
        <v>1</v>
      </c>
      <c r="AS118" s="224">
        <v>1</v>
      </c>
      <c r="AT118" s="224">
        <v>1</v>
      </c>
      <c r="AU118" s="224">
        <v>1</v>
      </c>
      <c r="AV118" s="224">
        <v>1</v>
      </c>
      <c r="AW118" s="224">
        <v>1</v>
      </c>
      <c r="AX118" s="224">
        <v>1</v>
      </c>
      <c r="AY118" s="224">
        <v>1</v>
      </c>
      <c r="AZ118" s="224">
        <v>1</v>
      </c>
      <c r="BA118" s="224">
        <v>1</v>
      </c>
      <c r="BB118" s="224">
        <v>1</v>
      </c>
      <c r="BC118" s="224">
        <v>1</v>
      </c>
      <c r="BD118" s="224">
        <v>1</v>
      </c>
      <c r="BE118" s="224">
        <v>1</v>
      </c>
      <c r="BF118" s="224">
        <v>1</v>
      </c>
      <c r="BG118" s="224">
        <v>1</v>
      </c>
      <c r="BH118" s="224">
        <v>1</v>
      </c>
      <c r="BI118" s="224">
        <v>1</v>
      </c>
      <c r="BJ118" s="224">
        <v>1</v>
      </c>
      <c r="BK118" s="224">
        <v>1</v>
      </c>
      <c r="BL118" s="224">
        <v>1</v>
      </c>
    </row>
    <row r="119" spans="1:64" s="5" customFormat="1" outlineLevel="3" x14ac:dyDescent="0.3">
      <c r="A119" s="156"/>
      <c r="B119" s="167"/>
      <c r="C119" s="182"/>
      <c r="D119" s="197"/>
      <c r="E119" s="240"/>
      <c r="F119" s="18"/>
      <c r="G119" s="76"/>
      <c r="H119" s="9"/>
      <c r="I119" s="9"/>
      <c r="J119" s="9"/>
      <c r="K119" s="9"/>
      <c r="L119" s="9"/>
      <c r="M119" s="2"/>
      <c r="N119" s="62">
        <v>45200</v>
      </c>
      <c r="O119" s="10"/>
      <c r="P119" s="43" t="s">
        <v>81</v>
      </c>
      <c r="Q119" s="69">
        <f>IF($N119=0,0,IF(Q$3&gt;$N$2,0,100%)*IF($N119&gt;=Q$3,0,100%))</f>
        <v>0</v>
      </c>
      <c r="R119" s="69">
        <f t="shared" ref="R119:BL119" si="848">IF($N119=0,0,IF(R$3&gt;$N$2,0,100%)*IF($N119&gt;=R$3,0,100%))</f>
        <v>0</v>
      </c>
      <c r="S119" s="69">
        <f t="shared" si="848"/>
        <v>0</v>
      </c>
      <c r="T119" s="69">
        <f t="shared" si="848"/>
        <v>0</v>
      </c>
      <c r="U119" s="69">
        <f t="shared" si="848"/>
        <v>0</v>
      </c>
      <c r="V119" s="69">
        <f t="shared" si="848"/>
        <v>0</v>
      </c>
      <c r="W119" s="69">
        <f t="shared" si="848"/>
        <v>0</v>
      </c>
      <c r="X119" s="69">
        <f t="shared" si="848"/>
        <v>0</v>
      </c>
      <c r="Y119" s="69">
        <f t="shared" si="848"/>
        <v>0</v>
      </c>
      <c r="Z119" s="69">
        <f t="shared" si="848"/>
        <v>0</v>
      </c>
      <c r="AA119" s="69">
        <f t="shared" si="848"/>
        <v>0</v>
      </c>
      <c r="AB119" s="69">
        <f t="shared" si="848"/>
        <v>0</v>
      </c>
      <c r="AC119" s="69">
        <f t="shared" si="848"/>
        <v>0</v>
      </c>
      <c r="AD119" s="69">
        <f t="shared" si="848"/>
        <v>0</v>
      </c>
      <c r="AE119" s="69">
        <f t="shared" si="848"/>
        <v>0</v>
      </c>
      <c r="AF119" s="69">
        <f t="shared" si="848"/>
        <v>0</v>
      </c>
      <c r="AG119" s="69">
        <f t="shared" si="848"/>
        <v>0</v>
      </c>
      <c r="AH119" s="69">
        <f t="shared" si="848"/>
        <v>0</v>
      </c>
      <c r="AI119" s="69">
        <f t="shared" si="848"/>
        <v>0</v>
      </c>
      <c r="AJ119" s="69">
        <f t="shared" si="848"/>
        <v>0</v>
      </c>
      <c r="AK119" s="69">
        <f t="shared" si="848"/>
        <v>0</v>
      </c>
      <c r="AL119" s="69">
        <f t="shared" si="848"/>
        <v>0</v>
      </c>
      <c r="AM119" s="69">
        <f t="shared" si="848"/>
        <v>0</v>
      </c>
      <c r="AN119" s="69">
        <f t="shared" si="848"/>
        <v>0</v>
      </c>
      <c r="AO119" s="69">
        <f t="shared" si="848"/>
        <v>0</v>
      </c>
      <c r="AP119" s="69">
        <f t="shared" si="848"/>
        <v>0</v>
      </c>
      <c r="AQ119" s="69">
        <f t="shared" si="848"/>
        <v>0</v>
      </c>
      <c r="AR119" s="69">
        <f t="shared" si="848"/>
        <v>0</v>
      </c>
      <c r="AS119" s="69">
        <f t="shared" si="848"/>
        <v>0</v>
      </c>
      <c r="AT119" s="69">
        <f t="shared" si="848"/>
        <v>0</v>
      </c>
      <c r="AU119" s="69">
        <f t="shared" si="848"/>
        <v>0</v>
      </c>
      <c r="AV119" s="69">
        <f t="shared" si="848"/>
        <v>0</v>
      </c>
      <c r="AW119" s="69">
        <f t="shared" si="848"/>
        <v>0</v>
      </c>
      <c r="AX119" s="69">
        <f t="shared" si="848"/>
        <v>0</v>
      </c>
      <c r="AY119" s="69">
        <f t="shared" si="848"/>
        <v>0</v>
      </c>
      <c r="AZ119" s="69">
        <f t="shared" si="848"/>
        <v>0</v>
      </c>
      <c r="BA119" s="69">
        <f t="shared" si="848"/>
        <v>0</v>
      </c>
      <c r="BB119" s="69">
        <f t="shared" si="848"/>
        <v>0</v>
      </c>
      <c r="BC119" s="69">
        <f t="shared" si="848"/>
        <v>0</v>
      </c>
      <c r="BD119" s="69">
        <f t="shared" si="848"/>
        <v>0</v>
      </c>
      <c r="BE119" s="69">
        <f t="shared" si="848"/>
        <v>0</v>
      </c>
      <c r="BF119" s="69">
        <f t="shared" si="848"/>
        <v>0</v>
      </c>
      <c r="BG119" s="69">
        <f t="shared" si="848"/>
        <v>0</v>
      </c>
      <c r="BH119" s="69">
        <f t="shared" si="848"/>
        <v>0</v>
      </c>
      <c r="BI119" s="69">
        <f t="shared" si="848"/>
        <v>0</v>
      </c>
      <c r="BJ119" s="69">
        <f t="shared" si="848"/>
        <v>0</v>
      </c>
      <c r="BK119" s="69">
        <f t="shared" si="848"/>
        <v>0</v>
      </c>
      <c r="BL119" s="69">
        <f t="shared" si="848"/>
        <v>0</v>
      </c>
    </row>
    <row r="120" spans="1:64" s="5" customFormat="1" outlineLevel="3" x14ac:dyDescent="0.3">
      <c r="A120" s="156"/>
      <c r="B120" s="167"/>
      <c r="C120" s="182"/>
      <c r="D120" s="197"/>
      <c r="E120" s="240"/>
      <c r="F120" s="18"/>
      <c r="G120" s="76"/>
      <c r="H120" s="9"/>
      <c r="I120" s="9"/>
      <c r="J120" s="9"/>
      <c r="K120" s="9"/>
      <c r="L120" s="9"/>
      <c r="M120" s="2"/>
      <c r="N120" s="62">
        <v>45200</v>
      </c>
      <c r="O120" s="10"/>
      <c r="P120" s="43" t="s">
        <v>289</v>
      </c>
      <c r="Q120" s="69">
        <f>IF($N120=0,0,IF(P120=100%,100%,IF(AND(Q119=100%,$N$2=Q$3),100%,IF(Q$3&lt;=$N$2,0,IF($N120&lt;=Q$3,100%,0)))))</f>
        <v>0</v>
      </c>
      <c r="R120" s="69">
        <f>IF($N120=0,0,IF(Q120=100%,100%,IF(AND(R119=100%,$N$2=R$3),100%,IF(R$3&lt;=$N$2,0,IF($N120&lt;=R$3,100%,0)))))</f>
        <v>0</v>
      </c>
      <c r="S120" s="69">
        <f>IF($N120=0,0,IF(R120=100%,100%,IF(AND(S119=100%,$N$2=S$3),100%,IF(S$3&lt;=$N$2,0,IF($N120&lt;=S$3,100%,0)))))</f>
        <v>0</v>
      </c>
      <c r="T120" s="69">
        <f>IF($N120=0,0,IF(S120=100%,100%,IF(AND(T119=100%,$N$2=T$3),100%,IF(T$3&lt;=$N$2,0,IF($N120&lt;=T$3,100%,0)))))</f>
        <v>0</v>
      </c>
      <c r="U120" s="69">
        <f t="shared" ref="U120" si="849">IF($N120=0,0,IF(T120=100%,100%,IF(AND(U119=100%,$N$2=U$3),100%,IF(U$3&lt;=$N$2,0,IF($N120&lt;=U$3,100%,0)))))</f>
        <v>0</v>
      </c>
      <c r="V120" s="69">
        <f t="shared" ref="V120" si="850">IF($N120=0,0,IF(U120=100%,100%,IF(AND(V119=100%,$N$2=V$3),100%,IF(V$3&lt;=$N$2,0,IF($N120&lt;=V$3,100%,0)))))</f>
        <v>0</v>
      </c>
      <c r="W120" s="69">
        <f t="shared" ref="W120" si="851">IF($N120=0,0,IF(V120=100%,100%,IF(AND(W119=100%,$N$2=W$3),100%,IF(W$3&lt;=$N$2,0,IF($N120&lt;=W$3,100%,0)))))</f>
        <v>0</v>
      </c>
      <c r="X120" s="69">
        <f t="shared" ref="X120" si="852">IF($N120=0,0,IF(W120=100%,100%,IF(AND(X119=100%,$N$2=X$3),100%,IF(X$3&lt;=$N$2,0,IF($N120&lt;=X$3,100%,0)))))</f>
        <v>0</v>
      </c>
      <c r="Y120" s="69">
        <f t="shared" ref="Y120" si="853">IF($N120=0,0,IF(X120=100%,100%,IF(AND(Y119=100%,$N$2=Y$3),100%,IF(Y$3&lt;=$N$2,0,IF($N120&lt;=Y$3,100%,0)))))</f>
        <v>0</v>
      </c>
      <c r="Z120" s="69">
        <f t="shared" ref="Z120" si="854">IF($N120=0,0,IF(Y120=100%,100%,IF(AND(Z119=100%,$N$2=Z$3),100%,IF(Z$3&lt;=$N$2,0,IF($N120&lt;=Z$3,100%,0)))))</f>
        <v>0</v>
      </c>
      <c r="AA120" s="69">
        <f t="shared" ref="AA120" si="855">IF($N120=0,0,IF(Z120=100%,100%,IF(AND(AA119=100%,$N$2=AA$3),100%,IF(AA$3&lt;=$N$2,0,IF($N120&lt;=AA$3,100%,0)))))</f>
        <v>0</v>
      </c>
      <c r="AB120" s="69">
        <f t="shared" ref="AB120" si="856">IF($N120=0,0,IF(AA120=100%,100%,IF(AND(AB119=100%,$N$2=AB$3),100%,IF(AB$3&lt;=$N$2,0,IF($N120&lt;=AB$3,100%,0)))))</f>
        <v>0</v>
      </c>
      <c r="AC120" s="69">
        <f t="shared" ref="AC120" si="857">IF($N120=0,0,IF(AB120=100%,100%,IF(AND(AC119=100%,$N$2=AC$3),100%,IF(AC$3&lt;=$N$2,0,IF($N120&lt;=AC$3,100%,0)))))</f>
        <v>0</v>
      </c>
      <c r="AD120" s="69">
        <f t="shared" ref="AD120" si="858">IF($N120=0,0,IF(AC120=100%,100%,IF(AND(AD119=100%,$N$2=AD$3),100%,IF(AD$3&lt;=$N$2,0,IF($N120&lt;=AD$3,100%,0)))))</f>
        <v>0</v>
      </c>
      <c r="AE120" s="69">
        <f t="shared" ref="AE120" si="859">IF($N120=0,0,IF(AD120=100%,100%,IF(AND(AE119=100%,$N$2=AE$3),100%,IF(AE$3&lt;=$N$2,0,IF($N120&lt;=AE$3,100%,0)))))</f>
        <v>0</v>
      </c>
      <c r="AF120" s="69">
        <f t="shared" ref="AF120" si="860">IF($N120=0,0,IF(AE120=100%,100%,IF(AND(AF119=100%,$N$2=AF$3),100%,IF(AF$3&lt;=$N$2,0,IF($N120&lt;=AF$3,100%,0)))))</f>
        <v>0</v>
      </c>
      <c r="AG120" s="69">
        <f t="shared" ref="AG120" si="861">IF($N120=0,0,IF(AF120=100%,100%,IF(AND(AG119=100%,$N$2=AG$3),100%,IF(AG$3&lt;=$N$2,0,IF($N120&lt;=AG$3,100%,0)))))</f>
        <v>0</v>
      </c>
      <c r="AH120" s="69">
        <f t="shared" ref="AH120" si="862">IF($N120=0,0,IF(AG120=100%,100%,IF(AND(AH119=100%,$N$2=AH$3),100%,IF(AH$3&lt;=$N$2,0,IF($N120&lt;=AH$3,100%,0)))))</f>
        <v>0</v>
      </c>
      <c r="AI120" s="69">
        <f t="shared" ref="AI120" si="863">IF($N120=0,0,IF(AH120=100%,100%,IF(AND(AI119=100%,$N$2=AI$3),100%,IF(AI$3&lt;=$N$2,0,IF($N120&lt;=AI$3,100%,0)))))</f>
        <v>0</v>
      </c>
      <c r="AJ120" s="69">
        <f t="shared" ref="AJ120" si="864">IF($N120=0,0,IF(AI120=100%,100%,IF(AND(AJ119=100%,$N$2=AJ$3),100%,IF(AJ$3&lt;=$N$2,0,IF($N120&lt;=AJ$3,100%,0)))))</f>
        <v>0</v>
      </c>
      <c r="AK120" s="69">
        <f t="shared" ref="AK120" si="865">IF($N120=0,0,IF(AJ120=100%,100%,IF(AND(AK119=100%,$N$2=AK$3),100%,IF(AK$3&lt;=$N$2,0,IF($N120&lt;=AK$3,100%,0)))))</f>
        <v>0</v>
      </c>
      <c r="AL120" s="69">
        <f t="shared" ref="AL120" si="866">IF($N120=0,0,IF(AK120=100%,100%,IF(AND(AL119=100%,$N$2=AL$3),100%,IF(AL$3&lt;=$N$2,0,IF($N120&lt;=AL$3,100%,0)))))</f>
        <v>1</v>
      </c>
      <c r="AM120" s="69">
        <f t="shared" ref="AM120" si="867">IF($N120=0,0,IF(AL120=100%,100%,IF(AND(AM119=100%,$N$2=AM$3),100%,IF(AM$3&lt;=$N$2,0,IF($N120&lt;=AM$3,100%,0)))))</f>
        <v>1</v>
      </c>
      <c r="AN120" s="69">
        <f t="shared" ref="AN120" si="868">IF($N120=0,0,IF(AM120=100%,100%,IF(AND(AN119=100%,$N$2=AN$3),100%,IF(AN$3&lt;=$N$2,0,IF($N120&lt;=AN$3,100%,0)))))</f>
        <v>1</v>
      </c>
      <c r="AO120" s="69">
        <f t="shared" ref="AO120" si="869">IF($N120=0,0,IF(AN120=100%,100%,IF(AND(AO119=100%,$N$2=AO$3),100%,IF(AO$3&lt;=$N$2,0,IF($N120&lt;=AO$3,100%,0)))))</f>
        <v>1</v>
      </c>
      <c r="AP120" s="69">
        <f t="shared" ref="AP120" si="870">IF($N120=0,0,IF(AO120=100%,100%,IF(AND(AP119=100%,$N$2=AP$3),100%,IF(AP$3&lt;=$N$2,0,IF($N120&lt;=AP$3,100%,0)))))</f>
        <v>1</v>
      </c>
      <c r="AQ120" s="69">
        <f t="shared" ref="AQ120" si="871">IF($N120=0,0,IF(AP120=100%,100%,IF(AND(AQ119=100%,$N$2=AQ$3),100%,IF(AQ$3&lt;=$N$2,0,IF($N120&lt;=AQ$3,100%,0)))))</f>
        <v>1</v>
      </c>
      <c r="AR120" s="69">
        <f t="shared" ref="AR120" si="872">IF($N120=0,0,IF(AQ120=100%,100%,IF(AND(AR119=100%,$N$2=AR$3),100%,IF(AR$3&lt;=$N$2,0,IF($N120&lt;=AR$3,100%,0)))))</f>
        <v>1</v>
      </c>
      <c r="AS120" s="69">
        <f t="shared" ref="AS120" si="873">IF($N120=0,0,IF(AR120=100%,100%,IF(AND(AS119=100%,$N$2=AS$3),100%,IF(AS$3&lt;=$N$2,0,IF($N120&lt;=AS$3,100%,0)))))</f>
        <v>1</v>
      </c>
      <c r="AT120" s="69">
        <f t="shared" ref="AT120" si="874">IF($N120=0,0,IF(AS120=100%,100%,IF(AND(AT119=100%,$N$2=AT$3),100%,IF(AT$3&lt;=$N$2,0,IF($N120&lt;=AT$3,100%,0)))))</f>
        <v>1</v>
      </c>
      <c r="AU120" s="69">
        <f t="shared" ref="AU120" si="875">IF($N120=0,0,IF(AT120=100%,100%,IF(AND(AU119=100%,$N$2=AU$3),100%,IF(AU$3&lt;=$N$2,0,IF($N120&lt;=AU$3,100%,0)))))</f>
        <v>1</v>
      </c>
      <c r="AV120" s="69">
        <f t="shared" ref="AV120" si="876">IF($N120=0,0,IF(AU120=100%,100%,IF(AND(AV119=100%,$N$2=AV$3),100%,IF(AV$3&lt;=$N$2,0,IF($N120&lt;=AV$3,100%,0)))))</f>
        <v>1</v>
      </c>
      <c r="AW120" s="69">
        <f t="shared" ref="AW120" si="877">IF($N120=0,0,IF(AV120=100%,100%,IF(AND(AW119=100%,$N$2=AW$3),100%,IF(AW$3&lt;=$N$2,0,IF($N120&lt;=AW$3,100%,0)))))</f>
        <v>1</v>
      </c>
      <c r="AX120" s="69">
        <f t="shared" ref="AX120" si="878">IF($N120=0,0,IF(AW120=100%,100%,IF(AND(AX119=100%,$N$2=AX$3),100%,IF(AX$3&lt;=$N$2,0,IF($N120&lt;=AX$3,100%,0)))))</f>
        <v>1</v>
      </c>
      <c r="AY120" s="69">
        <f t="shared" ref="AY120" si="879">IF($N120=0,0,IF(AX120=100%,100%,IF(AND(AY119=100%,$N$2=AY$3),100%,IF(AY$3&lt;=$N$2,0,IF($N120&lt;=AY$3,100%,0)))))</f>
        <v>1</v>
      </c>
      <c r="AZ120" s="69">
        <f t="shared" ref="AZ120" si="880">IF($N120=0,0,IF(AY120=100%,100%,IF(AND(AZ119=100%,$N$2=AZ$3),100%,IF(AZ$3&lt;=$N$2,0,IF($N120&lt;=AZ$3,100%,0)))))</f>
        <v>1</v>
      </c>
      <c r="BA120" s="69">
        <f t="shared" ref="BA120" si="881">IF($N120=0,0,IF(AZ120=100%,100%,IF(AND(BA119=100%,$N$2=BA$3),100%,IF(BA$3&lt;=$N$2,0,IF($N120&lt;=BA$3,100%,0)))))</f>
        <v>1</v>
      </c>
      <c r="BB120" s="69">
        <f t="shared" ref="BB120" si="882">IF($N120=0,0,IF(BA120=100%,100%,IF(AND(BB119=100%,$N$2=BB$3),100%,IF(BB$3&lt;=$N$2,0,IF($N120&lt;=BB$3,100%,0)))))</f>
        <v>1</v>
      </c>
      <c r="BC120" s="69">
        <f t="shared" ref="BC120" si="883">IF($N120=0,0,IF(BB120=100%,100%,IF(AND(BC119=100%,$N$2=BC$3),100%,IF(BC$3&lt;=$N$2,0,IF($N120&lt;=BC$3,100%,0)))))</f>
        <v>1</v>
      </c>
      <c r="BD120" s="69">
        <f t="shared" ref="BD120" si="884">IF($N120=0,0,IF(BC120=100%,100%,IF(AND(BD119=100%,$N$2=BD$3),100%,IF(BD$3&lt;=$N$2,0,IF($N120&lt;=BD$3,100%,0)))))</f>
        <v>1</v>
      </c>
      <c r="BE120" s="69">
        <f t="shared" ref="BE120" si="885">IF($N120=0,0,IF(BD120=100%,100%,IF(AND(BE119=100%,$N$2=BE$3),100%,IF(BE$3&lt;=$N$2,0,IF($N120&lt;=BE$3,100%,0)))))</f>
        <v>1</v>
      </c>
      <c r="BF120" s="69">
        <f t="shared" ref="BF120" si="886">IF($N120=0,0,IF(BE120=100%,100%,IF(AND(BF119=100%,$N$2=BF$3),100%,IF(BF$3&lt;=$N$2,0,IF($N120&lt;=BF$3,100%,0)))))</f>
        <v>1</v>
      </c>
      <c r="BG120" s="69">
        <f t="shared" ref="BG120" si="887">IF($N120=0,0,IF(BF120=100%,100%,IF(AND(BG119=100%,$N$2=BG$3),100%,IF(BG$3&lt;=$N$2,0,IF($N120&lt;=BG$3,100%,0)))))</f>
        <v>1</v>
      </c>
      <c r="BH120" s="69">
        <f t="shared" ref="BH120" si="888">IF($N120=0,0,IF(BG120=100%,100%,IF(AND(BH119=100%,$N$2=BH$3),100%,IF(BH$3&lt;=$N$2,0,IF($N120&lt;=BH$3,100%,0)))))</f>
        <v>1</v>
      </c>
      <c r="BI120" s="69">
        <f t="shared" ref="BI120" si="889">IF($N120=0,0,IF(BH120=100%,100%,IF(AND(BI119=100%,$N$2=BI$3),100%,IF(BI$3&lt;=$N$2,0,IF($N120&lt;=BI$3,100%,0)))))</f>
        <v>1</v>
      </c>
      <c r="BJ120" s="69">
        <f t="shared" ref="BJ120" si="890">IF($N120=0,0,IF(BI120=100%,100%,IF(AND(BJ119=100%,$N$2=BJ$3),100%,IF(BJ$3&lt;=$N$2,0,IF($N120&lt;=BJ$3,100%,0)))))</f>
        <v>1</v>
      </c>
      <c r="BK120" s="69">
        <f t="shared" ref="BK120" si="891">IF($N120=0,0,IF(BJ120=100%,100%,IF(AND(BK119=100%,$N$2=BK$3),100%,IF(BK$3&lt;=$N$2,0,IF($N120&lt;=BK$3,100%,0)))))</f>
        <v>1</v>
      </c>
      <c r="BL120" s="69">
        <f t="shared" ref="BL120" si="892">IF($N120=0,0,IF(BK120=100%,100%,IF(AND(BL119=100%,$N$2=BL$3),100%,IF(BL$3&lt;=$N$2,0,IF($N120&lt;=BL$3,100%,0)))))</f>
        <v>1</v>
      </c>
    </row>
    <row r="121" spans="1:64" s="5" customFormat="1" x14ac:dyDescent="0.25">
      <c r="A121" s="156"/>
      <c r="B121" s="167"/>
      <c r="C121" s="182"/>
      <c r="D121" s="185"/>
      <c r="E121" s="192"/>
      <c r="F121" s="183" t="s">
        <v>41</v>
      </c>
      <c r="G121" s="230" t="s">
        <v>298</v>
      </c>
      <c r="H121" s="184"/>
      <c r="I121" s="184"/>
      <c r="J121" s="184">
        <f>M121/$M$27</f>
        <v>0.1</v>
      </c>
      <c r="K121" s="184"/>
      <c r="L121" s="231"/>
      <c r="M121" s="186">
        <f>$M$27*10%</f>
        <v>25000000</v>
      </c>
      <c r="O121" s="2"/>
      <c r="P121" s="232" t="s">
        <v>80</v>
      </c>
      <c r="Q121" s="181">
        <f>Q124*$K$124+Q127*$K$127+Q130*$K$130</f>
        <v>0</v>
      </c>
      <c r="R121" s="181">
        <f t="shared" ref="R121:BL123" si="893">R124*$K$124+R127*$K$127+R130*$K$130</f>
        <v>0</v>
      </c>
      <c r="S121" s="181">
        <f t="shared" si="893"/>
        <v>0</v>
      </c>
      <c r="T121" s="181">
        <f t="shared" si="893"/>
        <v>0.2</v>
      </c>
      <c r="U121" s="181">
        <f t="shared" si="893"/>
        <v>0.2</v>
      </c>
      <c r="V121" s="181">
        <f t="shared" si="893"/>
        <v>0.2</v>
      </c>
      <c r="W121" s="181">
        <f t="shared" si="893"/>
        <v>0.2</v>
      </c>
      <c r="X121" s="181">
        <f t="shared" si="893"/>
        <v>0.2</v>
      </c>
      <c r="Y121" s="181">
        <f t="shared" si="893"/>
        <v>0.2</v>
      </c>
      <c r="Z121" s="181">
        <f t="shared" si="893"/>
        <v>0.2</v>
      </c>
      <c r="AA121" s="181">
        <f t="shared" si="893"/>
        <v>0.2</v>
      </c>
      <c r="AB121" s="181">
        <f t="shared" si="893"/>
        <v>0.8</v>
      </c>
      <c r="AC121" s="181">
        <f t="shared" si="893"/>
        <v>0.8</v>
      </c>
      <c r="AD121" s="181">
        <f t="shared" si="893"/>
        <v>0.8</v>
      </c>
      <c r="AE121" s="181">
        <f t="shared" si="893"/>
        <v>0.8</v>
      </c>
      <c r="AF121" s="181">
        <f t="shared" si="893"/>
        <v>0.8</v>
      </c>
      <c r="AG121" s="181">
        <f t="shared" si="893"/>
        <v>0.8</v>
      </c>
      <c r="AH121" s="181">
        <f t="shared" si="893"/>
        <v>0.8</v>
      </c>
      <c r="AI121" s="181">
        <f t="shared" si="893"/>
        <v>0.8</v>
      </c>
      <c r="AJ121" s="181">
        <f t="shared" si="893"/>
        <v>0.8</v>
      </c>
      <c r="AK121" s="181">
        <f t="shared" si="893"/>
        <v>0.8</v>
      </c>
      <c r="AL121" s="181">
        <f t="shared" si="893"/>
        <v>0.8</v>
      </c>
      <c r="AM121" s="181">
        <f t="shared" si="893"/>
        <v>0.8</v>
      </c>
      <c r="AN121" s="181">
        <f t="shared" si="893"/>
        <v>1</v>
      </c>
      <c r="AO121" s="181">
        <f t="shared" si="893"/>
        <v>1</v>
      </c>
      <c r="AP121" s="181">
        <f t="shared" si="893"/>
        <v>1</v>
      </c>
      <c r="AQ121" s="181">
        <f t="shared" si="893"/>
        <v>1</v>
      </c>
      <c r="AR121" s="181">
        <f t="shared" si="893"/>
        <v>1</v>
      </c>
      <c r="AS121" s="181">
        <f t="shared" si="893"/>
        <v>1</v>
      </c>
      <c r="AT121" s="181">
        <f t="shared" si="893"/>
        <v>1</v>
      </c>
      <c r="AU121" s="181">
        <f t="shared" si="893"/>
        <v>1</v>
      </c>
      <c r="AV121" s="181">
        <f t="shared" si="893"/>
        <v>1</v>
      </c>
      <c r="AW121" s="181">
        <f t="shared" si="893"/>
        <v>1</v>
      </c>
      <c r="AX121" s="181">
        <f t="shared" si="893"/>
        <v>1</v>
      </c>
      <c r="AY121" s="181">
        <f t="shared" si="893"/>
        <v>1</v>
      </c>
      <c r="AZ121" s="181">
        <f t="shared" si="893"/>
        <v>1</v>
      </c>
      <c r="BA121" s="181">
        <f t="shared" si="893"/>
        <v>1</v>
      </c>
      <c r="BB121" s="181">
        <f t="shared" si="893"/>
        <v>1</v>
      </c>
      <c r="BC121" s="181">
        <f t="shared" si="893"/>
        <v>1</v>
      </c>
      <c r="BD121" s="181">
        <f t="shared" si="893"/>
        <v>1</v>
      </c>
      <c r="BE121" s="181">
        <f t="shared" si="893"/>
        <v>1</v>
      </c>
      <c r="BF121" s="181">
        <f t="shared" si="893"/>
        <v>1</v>
      </c>
      <c r="BG121" s="181">
        <f t="shared" si="893"/>
        <v>1</v>
      </c>
      <c r="BH121" s="181">
        <f t="shared" si="893"/>
        <v>1</v>
      </c>
      <c r="BI121" s="181">
        <f t="shared" si="893"/>
        <v>1</v>
      </c>
      <c r="BJ121" s="181">
        <f t="shared" si="893"/>
        <v>1</v>
      </c>
      <c r="BK121" s="181">
        <f t="shared" si="893"/>
        <v>1</v>
      </c>
      <c r="BL121" s="181">
        <f t="shared" si="893"/>
        <v>1</v>
      </c>
    </row>
    <row r="122" spans="1:64" s="5" customFormat="1" x14ac:dyDescent="0.3">
      <c r="A122" s="156"/>
      <c r="B122" s="167"/>
      <c r="C122" s="182"/>
      <c r="D122" s="197"/>
      <c r="E122" s="240"/>
      <c r="F122" s="18"/>
      <c r="G122" s="58"/>
      <c r="H122" s="9"/>
      <c r="I122" s="9"/>
      <c r="J122" s="9"/>
      <c r="K122" s="9"/>
      <c r="L122" s="9"/>
      <c r="M122" s="2"/>
      <c r="O122" s="10"/>
      <c r="P122" s="43" t="s">
        <v>81</v>
      </c>
      <c r="Q122" s="69">
        <f t="shared" ref="Q122:AF123" si="894">Q125*$K$124+Q128*$K$127+Q131*$K$130</f>
        <v>0</v>
      </c>
      <c r="R122" s="69">
        <f t="shared" si="894"/>
        <v>0</v>
      </c>
      <c r="S122" s="69">
        <f t="shared" si="894"/>
        <v>0</v>
      </c>
      <c r="T122" s="69">
        <f t="shared" si="894"/>
        <v>0</v>
      </c>
      <c r="U122" s="69">
        <f t="shared" si="894"/>
        <v>0</v>
      </c>
      <c r="V122" s="69">
        <f t="shared" si="894"/>
        <v>0</v>
      </c>
      <c r="W122" s="69">
        <f t="shared" si="894"/>
        <v>0</v>
      </c>
      <c r="X122" s="69">
        <f t="shared" si="894"/>
        <v>0</v>
      </c>
      <c r="Y122" s="69">
        <f t="shared" si="894"/>
        <v>0</v>
      </c>
      <c r="Z122" s="69">
        <f t="shared" si="894"/>
        <v>0</v>
      </c>
      <c r="AA122" s="69">
        <f t="shared" si="894"/>
        <v>0</v>
      </c>
      <c r="AB122" s="69">
        <f t="shared" si="894"/>
        <v>0</v>
      </c>
      <c r="AC122" s="69">
        <f t="shared" si="894"/>
        <v>0</v>
      </c>
      <c r="AD122" s="69">
        <f t="shared" si="894"/>
        <v>0</v>
      </c>
      <c r="AE122" s="69">
        <f t="shared" si="894"/>
        <v>0</v>
      </c>
      <c r="AF122" s="69">
        <f t="shared" si="894"/>
        <v>0</v>
      </c>
      <c r="AG122" s="69">
        <f t="shared" si="893"/>
        <v>0</v>
      </c>
      <c r="AH122" s="69">
        <f t="shared" si="893"/>
        <v>0</v>
      </c>
      <c r="AI122" s="69">
        <f t="shared" si="893"/>
        <v>0</v>
      </c>
      <c r="AJ122" s="69">
        <f t="shared" si="893"/>
        <v>0</v>
      </c>
      <c r="AK122" s="69">
        <f t="shared" si="893"/>
        <v>0</v>
      </c>
      <c r="AL122" s="69">
        <f t="shared" si="893"/>
        <v>0</v>
      </c>
      <c r="AM122" s="69">
        <f t="shared" si="893"/>
        <v>0</v>
      </c>
      <c r="AN122" s="69">
        <f t="shared" si="893"/>
        <v>0</v>
      </c>
      <c r="AO122" s="69">
        <f t="shared" si="893"/>
        <v>0</v>
      </c>
      <c r="AP122" s="69">
        <f t="shared" si="893"/>
        <v>0</v>
      </c>
      <c r="AQ122" s="69">
        <f t="shared" si="893"/>
        <v>0</v>
      </c>
      <c r="AR122" s="69">
        <f t="shared" si="893"/>
        <v>0</v>
      </c>
      <c r="AS122" s="69">
        <f t="shared" si="893"/>
        <v>0</v>
      </c>
      <c r="AT122" s="69">
        <f t="shared" si="893"/>
        <v>0</v>
      </c>
      <c r="AU122" s="69">
        <f t="shared" si="893"/>
        <v>0</v>
      </c>
      <c r="AV122" s="69">
        <f t="shared" si="893"/>
        <v>0</v>
      </c>
      <c r="AW122" s="69">
        <f t="shared" si="893"/>
        <v>0</v>
      </c>
      <c r="AX122" s="69">
        <f t="shared" si="893"/>
        <v>0</v>
      </c>
      <c r="AY122" s="69">
        <f t="shared" si="893"/>
        <v>0</v>
      </c>
      <c r="AZ122" s="69">
        <f t="shared" si="893"/>
        <v>0</v>
      </c>
      <c r="BA122" s="69">
        <f t="shared" si="893"/>
        <v>0</v>
      </c>
      <c r="BB122" s="69">
        <f t="shared" si="893"/>
        <v>0</v>
      </c>
      <c r="BC122" s="69">
        <f t="shared" si="893"/>
        <v>0</v>
      </c>
      <c r="BD122" s="69">
        <f t="shared" si="893"/>
        <v>0</v>
      </c>
      <c r="BE122" s="69">
        <f t="shared" si="893"/>
        <v>0</v>
      </c>
      <c r="BF122" s="69">
        <f t="shared" si="893"/>
        <v>0</v>
      </c>
      <c r="BG122" s="69">
        <f t="shared" si="893"/>
        <v>0</v>
      </c>
      <c r="BH122" s="69">
        <f t="shared" si="893"/>
        <v>0</v>
      </c>
      <c r="BI122" s="69">
        <f t="shared" si="893"/>
        <v>0</v>
      </c>
      <c r="BJ122" s="69">
        <f t="shared" si="893"/>
        <v>0</v>
      </c>
      <c r="BK122" s="69">
        <f t="shared" si="893"/>
        <v>0</v>
      </c>
      <c r="BL122" s="69">
        <f t="shared" si="893"/>
        <v>0</v>
      </c>
    </row>
    <row r="123" spans="1:64" s="5" customFormat="1" x14ac:dyDescent="0.3">
      <c r="A123" s="156"/>
      <c r="B123" s="167"/>
      <c r="C123" s="182"/>
      <c r="D123" s="197"/>
      <c r="E123" s="240"/>
      <c r="F123" s="75"/>
      <c r="G123" s="58"/>
      <c r="H123" s="9"/>
      <c r="I123" s="9"/>
      <c r="J123" s="9"/>
      <c r="K123" s="9"/>
      <c r="L123" s="9"/>
      <c r="M123" s="2"/>
      <c r="O123" s="10"/>
      <c r="P123" s="43" t="s">
        <v>289</v>
      </c>
      <c r="Q123" s="69">
        <f t="shared" si="894"/>
        <v>0</v>
      </c>
      <c r="R123" s="69">
        <f t="shared" si="893"/>
        <v>0</v>
      </c>
      <c r="S123" s="69">
        <f t="shared" si="893"/>
        <v>0</v>
      </c>
      <c r="T123" s="69">
        <f t="shared" si="893"/>
        <v>0.2</v>
      </c>
      <c r="U123" s="69">
        <f t="shared" si="893"/>
        <v>0.2</v>
      </c>
      <c r="V123" s="69">
        <f t="shared" si="893"/>
        <v>0.2</v>
      </c>
      <c r="W123" s="69">
        <f t="shared" si="893"/>
        <v>0.2</v>
      </c>
      <c r="X123" s="69">
        <f t="shared" si="893"/>
        <v>0.2</v>
      </c>
      <c r="Y123" s="69">
        <f t="shared" si="893"/>
        <v>0.2</v>
      </c>
      <c r="Z123" s="69">
        <f t="shared" si="893"/>
        <v>0.2</v>
      </c>
      <c r="AA123" s="69">
        <f t="shared" si="893"/>
        <v>0.2</v>
      </c>
      <c r="AB123" s="69">
        <f t="shared" si="893"/>
        <v>0.8</v>
      </c>
      <c r="AC123" s="69">
        <f t="shared" si="893"/>
        <v>0.8</v>
      </c>
      <c r="AD123" s="69">
        <f t="shared" si="893"/>
        <v>0.8</v>
      </c>
      <c r="AE123" s="69">
        <f t="shared" si="893"/>
        <v>0.8</v>
      </c>
      <c r="AF123" s="69">
        <f t="shared" si="893"/>
        <v>0.8</v>
      </c>
      <c r="AG123" s="69">
        <f t="shared" si="893"/>
        <v>0.8</v>
      </c>
      <c r="AH123" s="69">
        <f t="shared" si="893"/>
        <v>0.8</v>
      </c>
      <c r="AI123" s="69">
        <f t="shared" si="893"/>
        <v>0.8</v>
      </c>
      <c r="AJ123" s="69">
        <f t="shared" si="893"/>
        <v>0.8</v>
      </c>
      <c r="AK123" s="69">
        <f t="shared" si="893"/>
        <v>0.8</v>
      </c>
      <c r="AL123" s="69">
        <f t="shared" si="893"/>
        <v>0.8</v>
      </c>
      <c r="AM123" s="69">
        <f t="shared" si="893"/>
        <v>0.8</v>
      </c>
      <c r="AN123" s="69">
        <f t="shared" si="893"/>
        <v>1</v>
      </c>
      <c r="AO123" s="69">
        <f t="shared" si="893"/>
        <v>1</v>
      </c>
      <c r="AP123" s="69">
        <f t="shared" si="893"/>
        <v>1</v>
      </c>
      <c r="AQ123" s="69">
        <f t="shared" si="893"/>
        <v>1</v>
      </c>
      <c r="AR123" s="69">
        <f t="shared" si="893"/>
        <v>1</v>
      </c>
      <c r="AS123" s="69">
        <f t="shared" si="893"/>
        <v>1</v>
      </c>
      <c r="AT123" s="69">
        <f t="shared" si="893"/>
        <v>1</v>
      </c>
      <c r="AU123" s="69">
        <f t="shared" si="893"/>
        <v>1</v>
      </c>
      <c r="AV123" s="69">
        <f t="shared" si="893"/>
        <v>1</v>
      </c>
      <c r="AW123" s="69">
        <f t="shared" si="893"/>
        <v>1</v>
      </c>
      <c r="AX123" s="69">
        <f t="shared" si="893"/>
        <v>1</v>
      </c>
      <c r="AY123" s="69">
        <f t="shared" si="893"/>
        <v>1</v>
      </c>
      <c r="AZ123" s="69">
        <f t="shared" si="893"/>
        <v>1</v>
      </c>
      <c r="BA123" s="69">
        <f t="shared" si="893"/>
        <v>1</v>
      </c>
      <c r="BB123" s="69">
        <f t="shared" si="893"/>
        <v>1</v>
      </c>
      <c r="BC123" s="69">
        <f t="shared" si="893"/>
        <v>1</v>
      </c>
      <c r="BD123" s="69">
        <f t="shared" si="893"/>
        <v>1</v>
      </c>
      <c r="BE123" s="69">
        <f t="shared" si="893"/>
        <v>1</v>
      </c>
      <c r="BF123" s="69">
        <f t="shared" si="893"/>
        <v>1</v>
      </c>
      <c r="BG123" s="69">
        <f t="shared" si="893"/>
        <v>1</v>
      </c>
      <c r="BH123" s="69">
        <f t="shared" si="893"/>
        <v>1</v>
      </c>
      <c r="BI123" s="69">
        <f t="shared" si="893"/>
        <v>1</v>
      </c>
      <c r="BJ123" s="69">
        <f t="shared" si="893"/>
        <v>1</v>
      </c>
      <c r="BK123" s="69">
        <f t="shared" si="893"/>
        <v>1</v>
      </c>
      <c r="BL123" s="69">
        <f t="shared" si="893"/>
        <v>1</v>
      </c>
    </row>
    <row r="124" spans="1:64" s="12" customFormat="1" outlineLevel="2" x14ac:dyDescent="0.3">
      <c r="A124" s="158"/>
      <c r="B124" s="169"/>
      <c r="C124" s="193"/>
      <c r="D124" s="203"/>
      <c r="E124" s="247"/>
      <c r="F124" s="198"/>
      <c r="G124" s="199" t="s">
        <v>5</v>
      </c>
      <c r="H124" s="200"/>
      <c r="I124" s="200"/>
      <c r="J124" s="200"/>
      <c r="K124" s="200">
        <v>0.2</v>
      </c>
      <c r="L124" s="200"/>
      <c r="M124" s="305"/>
      <c r="O124" s="2"/>
      <c r="P124" s="207" t="s">
        <v>80</v>
      </c>
      <c r="Q124" s="208"/>
      <c r="R124" s="208"/>
      <c r="S124" s="208"/>
      <c r="T124" s="208">
        <v>1</v>
      </c>
      <c r="U124" s="208">
        <v>1</v>
      </c>
      <c r="V124" s="208">
        <v>1</v>
      </c>
      <c r="W124" s="208">
        <v>1</v>
      </c>
      <c r="X124" s="208">
        <v>1</v>
      </c>
      <c r="Y124" s="208">
        <v>1</v>
      </c>
      <c r="Z124" s="208">
        <v>1</v>
      </c>
      <c r="AA124" s="208">
        <v>1</v>
      </c>
      <c r="AB124" s="208">
        <v>1</v>
      </c>
      <c r="AC124" s="208">
        <v>1</v>
      </c>
      <c r="AD124" s="208">
        <v>1</v>
      </c>
      <c r="AE124" s="208">
        <v>1</v>
      </c>
      <c r="AF124" s="208">
        <v>1</v>
      </c>
      <c r="AG124" s="208">
        <v>1</v>
      </c>
      <c r="AH124" s="208">
        <v>1</v>
      </c>
      <c r="AI124" s="208">
        <v>1</v>
      </c>
      <c r="AJ124" s="208">
        <v>1</v>
      </c>
      <c r="AK124" s="208">
        <v>1</v>
      </c>
      <c r="AL124" s="208">
        <v>1</v>
      </c>
      <c r="AM124" s="208">
        <v>1</v>
      </c>
      <c r="AN124" s="208">
        <v>1</v>
      </c>
      <c r="AO124" s="208">
        <v>1</v>
      </c>
      <c r="AP124" s="208">
        <v>1</v>
      </c>
      <c r="AQ124" s="208">
        <v>1</v>
      </c>
      <c r="AR124" s="208">
        <v>1</v>
      </c>
      <c r="AS124" s="208">
        <v>1</v>
      </c>
      <c r="AT124" s="208">
        <v>1</v>
      </c>
      <c r="AU124" s="208">
        <v>1</v>
      </c>
      <c r="AV124" s="208">
        <v>1</v>
      </c>
      <c r="AW124" s="208">
        <v>1</v>
      </c>
      <c r="AX124" s="208">
        <v>1</v>
      </c>
      <c r="AY124" s="208">
        <v>1</v>
      </c>
      <c r="AZ124" s="208">
        <v>1</v>
      </c>
      <c r="BA124" s="208">
        <v>1</v>
      </c>
      <c r="BB124" s="208">
        <v>1</v>
      </c>
      <c r="BC124" s="208">
        <v>1</v>
      </c>
      <c r="BD124" s="208">
        <v>1</v>
      </c>
      <c r="BE124" s="208">
        <v>1</v>
      </c>
      <c r="BF124" s="208">
        <v>1</v>
      </c>
      <c r="BG124" s="208">
        <v>1</v>
      </c>
      <c r="BH124" s="208">
        <v>1</v>
      </c>
      <c r="BI124" s="208">
        <v>1</v>
      </c>
      <c r="BJ124" s="208">
        <v>1</v>
      </c>
      <c r="BK124" s="208">
        <v>1</v>
      </c>
      <c r="BL124" s="208">
        <v>1</v>
      </c>
    </row>
    <row r="125" spans="1:64" s="5" customFormat="1" outlineLevel="3" x14ac:dyDescent="0.3">
      <c r="A125" s="156"/>
      <c r="B125" s="167"/>
      <c r="C125" s="182"/>
      <c r="D125" s="197"/>
      <c r="E125" s="240"/>
      <c r="F125" s="18"/>
      <c r="G125" s="58"/>
      <c r="H125" s="9"/>
      <c r="I125" s="9"/>
      <c r="J125" s="9"/>
      <c r="K125" s="9"/>
      <c r="L125" s="9"/>
      <c r="M125" s="2"/>
      <c r="N125" s="62">
        <v>44652</v>
      </c>
      <c r="O125" s="10"/>
      <c r="P125" s="43" t="s">
        <v>81</v>
      </c>
      <c r="Q125" s="69">
        <f>IF($N125=0,0,IF(Q$3&gt;$N$2,0,100%)*IF($N125&gt;=Q$3,0,100%))</f>
        <v>0</v>
      </c>
      <c r="R125" s="69">
        <f t="shared" ref="R125:BL125" si="895">IF($N125=0,0,IF(R$3&gt;$N$2,0,100%)*IF($N125&gt;=R$3,0,100%))</f>
        <v>0</v>
      </c>
      <c r="S125" s="69">
        <f t="shared" si="895"/>
        <v>0</v>
      </c>
      <c r="T125" s="69">
        <f t="shared" si="895"/>
        <v>0</v>
      </c>
      <c r="U125" s="69">
        <f t="shared" si="895"/>
        <v>0</v>
      </c>
      <c r="V125" s="69">
        <f t="shared" si="895"/>
        <v>0</v>
      </c>
      <c r="W125" s="69">
        <f t="shared" si="895"/>
        <v>0</v>
      </c>
      <c r="X125" s="69">
        <f t="shared" si="895"/>
        <v>0</v>
      </c>
      <c r="Y125" s="69">
        <f t="shared" si="895"/>
        <v>0</v>
      </c>
      <c r="Z125" s="69">
        <f t="shared" si="895"/>
        <v>0</v>
      </c>
      <c r="AA125" s="69">
        <f t="shared" si="895"/>
        <v>0</v>
      </c>
      <c r="AB125" s="69">
        <f t="shared" si="895"/>
        <v>0</v>
      </c>
      <c r="AC125" s="69">
        <f t="shared" si="895"/>
        <v>0</v>
      </c>
      <c r="AD125" s="69">
        <f t="shared" si="895"/>
        <v>0</v>
      </c>
      <c r="AE125" s="69">
        <f t="shared" si="895"/>
        <v>0</v>
      </c>
      <c r="AF125" s="69">
        <f t="shared" si="895"/>
        <v>0</v>
      </c>
      <c r="AG125" s="69">
        <f t="shared" si="895"/>
        <v>0</v>
      </c>
      <c r="AH125" s="69">
        <f t="shared" si="895"/>
        <v>0</v>
      </c>
      <c r="AI125" s="69">
        <f t="shared" si="895"/>
        <v>0</v>
      </c>
      <c r="AJ125" s="69">
        <f t="shared" si="895"/>
        <v>0</v>
      </c>
      <c r="AK125" s="69">
        <f t="shared" si="895"/>
        <v>0</v>
      </c>
      <c r="AL125" s="69">
        <f t="shared" si="895"/>
        <v>0</v>
      </c>
      <c r="AM125" s="69">
        <f t="shared" si="895"/>
        <v>0</v>
      </c>
      <c r="AN125" s="69">
        <f t="shared" si="895"/>
        <v>0</v>
      </c>
      <c r="AO125" s="69">
        <f t="shared" si="895"/>
        <v>0</v>
      </c>
      <c r="AP125" s="69">
        <f t="shared" si="895"/>
        <v>0</v>
      </c>
      <c r="AQ125" s="69">
        <f t="shared" si="895"/>
        <v>0</v>
      </c>
      <c r="AR125" s="69">
        <f t="shared" si="895"/>
        <v>0</v>
      </c>
      <c r="AS125" s="69">
        <f t="shared" si="895"/>
        <v>0</v>
      </c>
      <c r="AT125" s="69">
        <f t="shared" si="895"/>
        <v>0</v>
      </c>
      <c r="AU125" s="69">
        <f t="shared" si="895"/>
        <v>0</v>
      </c>
      <c r="AV125" s="69">
        <f t="shared" si="895"/>
        <v>0</v>
      </c>
      <c r="AW125" s="69">
        <f t="shared" si="895"/>
        <v>0</v>
      </c>
      <c r="AX125" s="69">
        <f t="shared" si="895"/>
        <v>0</v>
      </c>
      <c r="AY125" s="69">
        <f t="shared" si="895"/>
        <v>0</v>
      </c>
      <c r="AZ125" s="69">
        <f t="shared" si="895"/>
        <v>0</v>
      </c>
      <c r="BA125" s="69">
        <f t="shared" si="895"/>
        <v>0</v>
      </c>
      <c r="BB125" s="69">
        <f t="shared" si="895"/>
        <v>0</v>
      </c>
      <c r="BC125" s="69">
        <f t="shared" si="895"/>
        <v>0</v>
      </c>
      <c r="BD125" s="69">
        <f t="shared" si="895"/>
        <v>0</v>
      </c>
      <c r="BE125" s="69">
        <f t="shared" si="895"/>
        <v>0</v>
      </c>
      <c r="BF125" s="69">
        <f t="shared" si="895"/>
        <v>0</v>
      </c>
      <c r="BG125" s="69">
        <f t="shared" si="895"/>
        <v>0</v>
      </c>
      <c r="BH125" s="69">
        <f t="shared" si="895"/>
        <v>0</v>
      </c>
      <c r="BI125" s="69">
        <f t="shared" si="895"/>
        <v>0</v>
      </c>
      <c r="BJ125" s="69">
        <f t="shared" si="895"/>
        <v>0</v>
      </c>
      <c r="BK125" s="69">
        <f t="shared" si="895"/>
        <v>0</v>
      </c>
      <c r="BL125" s="69">
        <f t="shared" si="895"/>
        <v>0</v>
      </c>
    </row>
    <row r="126" spans="1:64" s="5" customFormat="1" outlineLevel="3" x14ac:dyDescent="0.3">
      <c r="A126" s="156"/>
      <c r="B126" s="167"/>
      <c r="C126" s="182"/>
      <c r="D126" s="197"/>
      <c r="E126" s="246"/>
      <c r="F126" s="75"/>
      <c r="G126" s="58"/>
      <c r="H126" s="9"/>
      <c r="I126" s="9"/>
      <c r="J126" s="9"/>
      <c r="K126" s="9"/>
      <c r="L126" s="9"/>
      <c r="M126" s="2"/>
      <c r="N126" s="62">
        <v>44652</v>
      </c>
      <c r="O126" s="10"/>
      <c r="P126" s="43" t="s">
        <v>289</v>
      </c>
      <c r="Q126" s="69">
        <f>IF($N126=0,0,IF(P126=100%,100%,IF(AND(Q125=100%,$N$2=Q$3),100%,IF(Q$3&lt;=$N$2,0,IF($N126&lt;=Q$3,100%,0)))))</f>
        <v>0</v>
      </c>
      <c r="R126" s="69">
        <f>IF($N126=0,0,IF(Q126=100%,100%,IF(AND(R125=100%,$N$2=R$3),100%,IF(R$3&lt;=$N$2,0,IF($N126&lt;=R$3,100%,0)))))</f>
        <v>0</v>
      </c>
      <c r="S126" s="69">
        <f>IF($N126=0,0,IF(R126=100%,100%,IF(AND(S125=100%,$N$2=S$3),100%,IF(S$3&lt;=$N$2,0,IF($N126&lt;=S$3,100%,0)))))</f>
        <v>0</v>
      </c>
      <c r="T126" s="69">
        <f>IF($N126=0,0,IF(S126=100%,100%,IF(AND(T125=100%,$N$2=T$3),100%,IF(T$3&lt;=$N$2,0,IF($N126&lt;=T$3,100%,0)))))</f>
        <v>1</v>
      </c>
      <c r="U126" s="69">
        <f t="shared" ref="U126" si="896">IF($N126=0,0,IF(T126=100%,100%,IF(AND(U125=100%,$N$2=U$3),100%,IF(U$3&lt;=$N$2,0,IF($N126&lt;=U$3,100%,0)))))</f>
        <v>1</v>
      </c>
      <c r="V126" s="69">
        <f t="shared" ref="V126" si="897">IF($N126=0,0,IF(U126=100%,100%,IF(AND(V125=100%,$N$2=V$3),100%,IF(V$3&lt;=$N$2,0,IF($N126&lt;=V$3,100%,0)))))</f>
        <v>1</v>
      </c>
      <c r="W126" s="69">
        <f t="shared" ref="W126" si="898">IF($N126=0,0,IF(V126=100%,100%,IF(AND(W125=100%,$N$2=W$3),100%,IF(W$3&lt;=$N$2,0,IF($N126&lt;=W$3,100%,0)))))</f>
        <v>1</v>
      </c>
      <c r="X126" s="69">
        <f t="shared" ref="X126" si="899">IF($N126=0,0,IF(W126=100%,100%,IF(AND(X125=100%,$N$2=X$3),100%,IF(X$3&lt;=$N$2,0,IF($N126&lt;=X$3,100%,0)))))</f>
        <v>1</v>
      </c>
      <c r="Y126" s="69">
        <f t="shared" ref="Y126" si="900">IF($N126=0,0,IF(X126=100%,100%,IF(AND(Y125=100%,$N$2=Y$3),100%,IF(Y$3&lt;=$N$2,0,IF($N126&lt;=Y$3,100%,0)))))</f>
        <v>1</v>
      </c>
      <c r="Z126" s="69">
        <f t="shared" ref="Z126" si="901">IF($N126=0,0,IF(Y126=100%,100%,IF(AND(Z125=100%,$N$2=Z$3),100%,IF(Z$3&lt;=$N$2,0,IF($N126&lt;=Z$3,100%,0)))))</f>
        <v>1</v>
      </c>
      <c r="AA126" s="69">
        <f t="shared" ref="AA126" si="902">IF($N126=0,0,IF(Z126=100%,100%,IF(AND(AA125=100%,$N$2=AA$3),100%,IF(AA$3&lt;=$N$2,0,IF($N126&lt;=AA$3,100%,0)))))</f>
        <v>1</v>
      </c>
      <c r="AB126" s="69">
        <f t="shared" ref="AB126" si="903">IF($N126=0,0,IF(AA126=100%,100%,IF(AND(AB125=100%,$N$2=AB$3),100%,IF(AB$3&lt;=$N$2,0,IF($N126&lt;=AB$3,100%,0)))))</f>
        <v>1</v>
      </c>
      <c r="AC126" s="69">
        <f t="shared" ref="AC126" si="904">IF($N126=0,0,IF(AB126=100%,100%,IF(AND(AC125=100%,$N$2=AC$3),100%,IF(AC$3&lt;=$N$2,0,IF($N126&lt;=AC$3,100%,0)))))</f>
        <v>1</v>
      </c>
      <c r="AD126" s="69">
        <f t="shared" ref="AD126" si="905">IF($N126=0,0,IF(AC126=100%,100%,IF(AND(AD125=100%,$N$2=AD$3),100%,IF(AD$3&lt;=$N$2,0,IF($N126&lt;=AD$3,100%,0)))))</f>
        <v>1</v>
      </c>
      <c r="AE126" s="69">
        <f t="shared" ref="AE126" si="906">IF($N126=0,0,IF(AD126=100%,100%,IF(AND(AE125=100%,$N$2=AE$3),100%,IF(AE$3&lt;=$N$2,0,IF($N126&lt;=AE$3,100%,0)))))</f>
        <v>1</v>
      </c>
      <c r="AF126" s="69">
        <f t="shared" ref="AF126" si="907">IF($N126=0,0,IF(AE126=100%,100%,IF(AND(AF125=100%,$N$2=AF$3),100%,IF(AF$3&lt;=$N$2,0,IF($N126&lt;=AF$3,100%,0)))))</f>
        <v>1</v>
      </c>
      <c r="AG126" s="69">
        <f t="shared" ref="AG126" si="908">IF($N126=0,0,IF(AF126=100%,100%,IF(AND(AG125=100%,$N$2=AG$3),100%,IF(AG$3&lt;=$N$2,0,IF($N126&lt;=AG$3,100%,0)))))</f>
        <v>1</v>
      </c>
      <c r="AH126" s="69">
        <f t="shared" ref="AH126" si="909">IF($N126=0,0,IF(AG126=100%,100%,IF(AND(AH125=100%,$N$2=AH$3),100%,IF(AH$3&lt;=$N$2,0,IF($N126&lt;=AH$3,100%,0)))))</f>
        <v>1</v>
      </c>
      <c r="AI126" s="69">
        <f t="shared" ref="AI126" si="910">IF($N126=0,0,IF(AH126=100%,100%,IF(AND(AI125=100%,$N$2=AI$3),100%,IF(AI$3&lt;=$N$2,0,IF($N126&lt;=AI$3,100%,0)))))</f>
        <v>1</v>
      </c>
      <c r="AJ126" s="69">
        <f t="shared" ref="AJ126" si="911">IF($N126=0,0,IF(AI126=100%,100%,IF(AND(AJ125=100%,$N$2=AJ$3),100%,IF(AJ$3&lt;=$N$2,0,IF($N126&lt;=AJ$3,100%,0)))))</f>
        <v>1</v>
      </c>
      <c r="AK126" s="69">
        <f t="shared" ref="AK126" si="912">IF($N126=0,0,IF(AJ126=100%,100%,IF(AND(AK125=100%,$N$2=AK$3),100%,IF(AK$3&lt;=$N$2,0,IF($N126&lt;=AK$3,100%,0)))))</f>
        <v>1</v>
      </c>
      <c r="AL126" s="69">
        <f t="shared" ref="AL126" si="913">IF($N126=0,0,IF(AK126=100%,100%,IF(AND(AL125=100%,$N$2=AL$3),100%,IF(AL$3&lt;=$N$2,0,IF($N126&lt;=AL$3,100%,0)))))</f>
        <v>1</v>
      </c>
      <c r="AM126" s="69">
        <f t="shared" ref="AM126" si="914">IF($N126=0,0,IF(AL126=100%,100%,IF(AND(AM125=100%,$N$2=AM$3),100%,IF(AM$3&lt;=$N$2,0,IF($N126&lt;=AM$3,100%,0)))))</f>
        <v>1</v>
      </c>
      <c r="AN126" s="69">
        <f t="shared" ref="AN126" si="915">IF($N126=0,0,IF(AM126=100%,100%,IF(AND(AN125=100%,$N$2=AN$3),100%,IF(AN$3&lt;=$N$2,0,IF($N126&lt;=AN$3,100%,0)))))</f>
        <v>1</v>
      </c>
      <c r="AO126" s="69">
        <f t="shared" ref="AO126" si="916">IF($N126=0,0,IF(AN126=100%,100%,IF(AND(AO125=100%,$N$2=AO$3),100%,IF(AO$3&lt;=$N$2,0,IF($N126&lt;=AO$3,100%,0)))))</f>
        <v>1</v>
      </c>
      <c r="AP126" s="69">
        <f t="shared" ref="AP126" si="917">IF($N126=0,0,IF(AO126=100%,100%,IF(AND(AP125=100%,$N$2=AP$3),100%,IF(AP$3&lt;=$N$2,0,IF($N126&lt;=AP$3,100%,0)))))</f>
        <v>1</v>
      </c>
      <c r="AQ126" s="69">
        <f t="shared" ref="AQ126" si="918">IF($N126=0,0,IF(AP126=100%,100%,IF(AND(AQ125=100%,$N$2=AQ$3),100%,IF(AQ$3&lt;=$N$2,0,IF($N126&lt;=AQ$3,100%,0)))))</f>
        <v>1</v>
      </c>
      <c r="AR126" s="69">
        <f t="shared" ref="AR126" si="919">IF($N126=0,0,IF(AQ126=100%,100%,IF(AND(AR125=100%,$N$2=AR$3),100%,IF(AR$3&lt;=$N$2,0,IF($N126&lt;=AR$3,100%,0)))))</f>
        <v>1</v>
      </c>
      <c r="AS126" s="69">
        <f t="shared" ref="AS126" si="920">IF($N126=0,0,IF(AR126=100%,100%,IF(AND(AS125=100%,$N$2=AS$3),100%,IF(AS$3&lt;=$N$2,0,IF($N126&lt;=AS$3,100%,0)))))</f>
        <v>1</v>
      </c>
      <c r="AT126" s="69">
        <f t="shared" ref="AT126" si="921">IF($N126=0,0,IF(AS126=100%,100%,IF(AND(AT125=100%,$N$2=AT$3),100%,IF(AT$3&lt;=$N$2,0,IF($N126&lt;=AT$3,100%,0)))))</f>
        <v>1</v>
      </c>
      <c r="AU126" s="69">
        <f t="shared" ref="AU126" si="922">IF($N126=0,0,IF(AT126=100%,100%,IF(AND(AU125=100%,$N$2=AU$3),100%,IF(AU$3&lt;=$N$2,0,IF($N126&lt;=AU$3,100%,0)))))</f>
        <v>1</v>
      </c>
      <c r="AV126" s="69">
        <f t="shared" ref="AV126" si="923">IF($N126=0,0,IF(AU126=100%,100%,IF(AND(AV125=100%,$N$2=AV$3),100%,IF(AV$3&lt;=$N$2,0,IF($N126&lt;=AV$3,100%,0)))))</f>
        <v>1</v>
      </c>
      <c r="AW126" s="69">
        <f t="shared" ref="AW126" si="924">IF($N126=0,0,IF(AV126=100%,100%,IF(AND(AW125=100%,$N$2=AW$3),100%,IF(AW$3&lt;=$N$2,0,IF($N126&lt;=AW$3,100%,0)))))</f>
        <v>1</v>
      </c>
      <c r="AX126" s="69">
        <f t="shared" ref="AX126" si="925">IF($N126=0,0,IF(AW126=100%,100%,IF(AND(AX125=100%,$N$2=AX$3),100%,IF(AX$3&lt;=$N$2,0,IF($N126&lt;=AX$3,100%,0)))))</f>
        <v>1</v>
      </c>
      <c r="AY126" s="69">
        <f t="shared" ref="AY126" si="926">IF($N126=0,0,IF(AX126=100%,100%,IF(AND(AY125=100%,$N$2=AY$3),100%,IF(AY$3&lt;=$N$2,0,IF($N126&lt;=AY$3,100%,0)))))</f>
        <v>1</v>
      </c>
      <c r="AZ126" s="69">
        <f t="shared" ref="AZ126" si="927">IF($N126=0,0,IF(AY126=100%,100%,IF(AND(AZ125=100%,$N$2=AZ$3),100%,IF(AZ$3&lt;=$N$2,0,IF($N126&lt;=AZ$3,100%,0)))))</f>
        <v>1</v>
      </c>
      <c r="BA126" s="69">
        <f t="shared" ref="BA126" si="928">IF($N126=0,0,IF(AZ126=100%,100%,IF(AND(BA125=100%,$N$2=BA$3),100%,IF(BA$3&lt;=$N$2,0,IF($N126&lt;=BA$3,100%,0)))))</f>
        <v>1</v>
      </c>
      <c r="BB126" s="69">
        <f t="shared" ref="BB126" si="929">IF($N126=0,0,IF(BA126=100%,100%,IF(AND(BB125=100%,$N$2=BB$3),100%,IF(BB$3&lt;=$N$2,0,IF($N126&lt;=BB$3,100%,0)))))</f>
        <v>1</v>
      </c>
      <c r="BC126" s="69">
        <f t="shared" ref="BC126" si="930">IF($N126=0,0,IF(BB126=100%,100%,IF(AND(BC125=100%,$N$2=BC$3),100%,IF(BC$3&lt;=$N$2,0,IF($N126&lt;=BC$3,100%,0)))))</f>
        <v>1</v>
      </c>
      <c r="BD126" s="69">
        <f t="shared" ref="BD126" si="931">IF($N126=0,0,IF(BC126=100%,100%,IF(AND(BD125=100%,$N$2=BD$3),100%,IF(BD$3&lt;=$N$2,0,IF($N126&lt;=BD$3,100%,0)))))</f>
        <v>1</v>
      </c>
      <c r="BE126" s="69">
        <f t="shared" ref="BE126" si="932">IF($N126=0,0,IF(BD126=100%,100%,IF(AND(BE125=100%,$N$2=BE$3),100%,IF(BE$3&lt;=$N$2,0,IF($N126&lt;=BE$3,100%,0)))))</f>
        <v>1</v>
      </c>
      <c r="BF126" s="69">
        <f t="shared" ref="BF126" si="933">IF($N126=0,0,IF(BE126=100%,100%,IF(AND(BF125=100%,$N$2=BF$3),100%,IF(BF$3&lt;=$N$2,0,IF($N126&lt;=BF$3,100%,0)))))</f>
        <v>1</v>
      </c>
      <c r="BG126" s="69">
        <f t="shared" ref="BG126" si="934">IF($N126=0,0,IF(BF126=100%,100%,IF(AND(BG125=100%,$N$2=BG$3),100%,IF(BG$3&lt;=$N$2,0,IF($N126&lt;=BG$3,100%,0)))))</f>
        <v>1</v>
      </c>
      <c r="BH126" s="69">
        <f t="shared" ref="BH126" si="935">IF($N126=0,0,IF(BG126=100%,100%,IF(AND(BH125=100%,$N$2=BH$3),100%,IF(BH$3&lt;=$N$2,0,IF($N126&lt;=BH$3,100%,0)))))</f>
        <v>1</v>
      </c>
      <c r="BI126" s="69">
        <f t="shared" ref="BI126" si="936">IF($N126=0,0,IF(BH126=100%,100%,IF(AND(BI125=100%,$N$2=BI$3),100%,IF(BI$3&lt;=$N$2,0,IF($N126&lt;=BI$3,100%,0)))))</f>
        <v>1</v>
      </c>
      <c r="BJ126" s="69">
        <f t="shared" ref="BJ126" si="937">IF($N126=0,0,IF(BI126=100%,100%,IF(AND(BJ125=100%,$N$2=BJ$3),100%,IF(BJ$3&lt;=$N$2,0,IF($N126&lt;=BJ$3,100%,0)))))</f>
        <v>1</v>
      </c>
      <c r="BK126" s="69">
        <f t="shared" ref="BK126" si="938">IF($N126=0,0,IF(BJ126=100%,100%,IF(AND(BK125=100%,$N$2=BK$3),100%,IF(BK$3&lt;=$N$2,0,IF($N126&lt;=BK$3,100%,0)))))</f>
        <v>1</v>
      </c>
      <c r="BL126" s="69">
        <f t="shared" ref="BL126" si="939">IF($N126=0,0,IF(BK126=100%,100%,IF(AND(BL125=100%,$N$2=BL$3),100%,IF(BL$3&lt;=$N$2,0,IF($N126&lt;=BL$3,100%,0)))))</f>
        <v>1</v>
      </c>
    </row>
    <row r="127" spans="1:64" s="12" customFormat="1" outlineLevel="2" x14ac:dyDescent="0.3">
      <c r="A127" s="158"/>
      <c r="B127" s="169"/>
      <c r="C127" s="193"/>
      <c r="D127" s="203"/>
      <c r="E127" s="247"/>
      <c r="F127" s="198"/>
      <c r="G127" s="199" t="s">
        <v>6</v>
      </c>
      <c r="H127" s="200"/>
      <c r="I127" s="200"/>
      <c r="J127" s="200"/>
      <c r="K127" s="200">
        <v>0.6</v>
      </c>
      <c r="L127" s="200"/>
      <c r="M127" s="305"/>
      <c r="N127" s="5"/>
      <c r="O127" s="2"/>
      <c r="P127" s="207" t="s">
        <v>80</v>
      </c>
      <c r="Q127" s="208"/>
      <c r="R127" s="208"/>
      <c r="S127" s="208"/>
      <c r="T127" s="208"/>
      <c r="U127" s="208"/>
      <c r="V127" s="208"/>
      <c r="W127" s="208"/>
      <c r="X127" s="208"/>
      <c r="Y127" s="208"/>
      <c r="Z127" s="208"/>
      <c r="AA127" s="208"/>
      <c r="AB127" s="208">
        <v>1</v>
      </c>
      <c r="AC127" s="208">
        <v>1</v>
      </c>
      <c r="AD127" s="208">
        <v>1</v>
      </c>
      <c r="AE127" s="208">
        <v>1</v>
      </c>
      <c r="AF127" s="208">
        <v>1</v>
      </c>
      <c r="AG127" s="208">
        <v>1</v>
      </c>
      <c r="AH127" s="208">
        <v>1</v>
      </c>
      <c r="AI127" s="208">
        <v>1</v>
      </c>
      <c r="AJ127" s="208">
        <v>1</v>
      </c>
      <c r="AK127" s="208">
        <v>1</v>
      </c>
      <c r="AL127" s="208">
        <v>1</v>
      </c>
      <c r="AM127" s="208">
        <v>1</v>
      </c>
      <c r="AN127" s="208">
        <v>1</v>
      </c>
      <c r="AO127" s="208">
        <v>1</v>
      </c>
      <c r="AP127" s="208">
        <v>1</v>
      </c>
      <c r="AQ127" s="208">
        <v>1</v>
      </c>
      <c r="AR127" s="208">
        <v>1</v>
      </c>
      <c r="AS127" s="208">
        <v>1</v>
      </c>
      <c r="AT127" s="208">
        <v>1</v>
      </c>
      <c r="AU127" s="208">
        <v>1</v>
      </c>
      <c r="AV127" s="208">
        <v>1</v>
      </c>
      <c r="AW127" s="208">
        <v>1</v>
      </c>
      <c r="AX127" s="208">
        <v>1</v>
      </c>
      <c r="AY127" s="208">
        <v>1</v>
      </c>
      <c r="AZ127" s="208">
        <v>1</v>
      </c>
      <c r="BA127" s="208">
        <v>1</v>
      </c>
      <c r="BB127" s="208">
        <v>1</v>
      </c>
      <c r="BC127" s="208">
        <v>1</v>
      </c>
      <c r="BD127" s="208">
        <v>1</v>
      </c>
      <c r="BE127" s="208">
        <v>1</v>
      </c>
      <c r="BF127" s="208">
        <v>1</v>
      </c>
      <c r="BG127" s="208">
        <v>1</v>
      </c>
      <c r="BH127" s="208">
        <v>1</v>
      </c>
      <c r="BI127" s="208">
        <v>1</v>
      </c>
      <c r="BJ127" s="208">
        <v>1</v>
      </c>
      <c r="BK127" s="208">
        <v>1</v>
      </c>
      <c r="BL127" s="208">
        <v>1</v>
      </c>
    </row>
    <row r="128" spans="1:64" s="5" customFormat="1" outlineLevel="3" x14ac:dyDescent="0.3">
      <c r="A128" s="156"/>
      <c r="B128" s="167"/>
      <c r="C128" s="182"/>
      <c r="D128" s="197"/>
      <c r="E128" s="240"/>
      <c r="F128" s="18"/>
      <c r="G128" s="58"/>
      <c r="H128" s="9"/>
      <c r="I128" s="9"/>
      <c r="J128" s="9"/>
      <c r="K128" s="9"/>
      <c r="L128" s="9"/>
      <c r="M128" s="2"/>
      <c r="N128" s="62">
        <v>44896</v>
      </c>
      <c r="O128" s="10"/>
      <c r="P128" s="43" t="s">
        <v>81</v>
      </c>
      <c r="Q128" s="69">
        <f>IF($N128=0,0,IF(Q$3&gt;$N$2,0,100%)*IF($N128&gt;=Q$3,0,100%))</f>
        <v>0</v>
      </c>
      <c r="R128" s="69">
        <f t="shared" ref="R128:BL128" si="940">IF($N128=0,0,IF(R$3&gt;$N$2,0,100%)*IF($N128&gt;=R$3,0,100%))</f>
        <v>0</v>
      </c>
      <c r="S128" s="69">
        <f t="shared" si="940"/>
        <v>0</v>
      </c>
      <c r="T128" s="69">
        <f t="shared" si="940"/>
        <v>0</v>
      </c>
      <c r="U128" s="69">
        <f t="shared" si="940"/>
        <v>0</v>
      </c>
      <c r="V128" s="69">
        <f t="shared" si="940"/>
        <v>0</v>
      </c>
      <c r="W128" s="69">
        <f t="shared" si="940"/>
        <v>0</v>
      </c>
      <c r="X128" s="69">
        <f t="shared" si="940"/>
        <v>0</v>
      </c>
      <c r="Y128" s="69">
        <f t="shared" si="940"/>
        <v>0</v>
      </c>
      <c r="Z128" s="69">
        <f t="shared" si="940"/>
        <v>0</v>
      </c>
      <c r="AA128" s="69">
        <f t="shared" si="940"/>
        <v>0</v>
      </c>
      <c r="AB128" s="69">
        <f t="shared" si="940"/>
        <v>0</v>
      </c>
      <c r="AC128" s="69">
        <f t="shared" si="940"/>
        <v>0</v>
      </c>
      <c r="AD128" s="69">
        <f t="shared" si="940"/>
        <v>0</v>
      </c>
      <c r="AE128" s="69">
        <f t="shared" si="940"/>
        <v>0</v>
      </c>
      <c r="AF128" s="69">
        <f t="shared" si="940"/>
        <v>0</v>
      </c>
      <c r="AG128" s="69">
        <f t="shared" si="940"/>
        <v>0</v>
      </c>
      <c r="AH128" s="69">
        <f t="shared" si="940"/>
        <v>0</v>
      </c>
      <c r="AI128" s="69">
        <f t="shared" si="940"/>
        <v>0</v>
      </c>
      <c r="AJ128" s="69">
        <f t="shared" si="940"/>
        <v>0</v>
      </c>
      <c r="AK128" s="69">
        <f t="shared" si="940"/>
        <v>0</v>
      </c>
      <c r="AL128" s="69">
        <f t="shared" si="940"/>
        <v>0</v>
      </c>
      <c r="AM128" s="69">
        <f t="shared" si="940"/>
        <v>0</v>
      </c>
      <c r="AN128" s="69">
        <f t="shared" si="940"/>
        <v>0</v>
      </c>
      <c r="AO128" s="69">
        <f t="shared" si="940"/>
        <v>0</v>
      </c>
      <c r="AP128" s="69">
        <f t="shared" si="940"/>
        <v>0</v>
      </c>
      <c r="AQ128" s="69">
        <f t="shared" si="940"/>
        <v>0</v>
      </c>
      <c r="AR128" s="69">
        <f t="shared" si="940"/>
        <v>0</v>
      </c>
      <c r="AS128" s="69">
        <f t="shared" si="940"/>
        <v>0</v>
      </c>
      <c r="AT128" s="69">
        <f t="shared" si="940"/>
        <v>0</v>
      </c>
      <c r="AU128" s="69">
        <f t="shared" si="940"/>
        <v>0</v>
      </c>
      <c r="AV128" s="69">
        <f t="shared" si="940"/>
        <v>0</v>
      </c>
      <c r="AW128" s="69">
        <f t="shared" si="940"/>
        <v>0</v>
      </c>
      <c r="AX128" s="69">
        <f t="shared" si="940"/>
        <v>0</v>
      </c>
      <c r="AY128" s="69">
        <f t="shared" si="940"/>
        <v>0</v>
      </c>
      <c r="AZ128" s="69">
        <f t="shared" si="940"/>
        <v>0</v>
      </c>
      <c r="BA128" s="69">
        <f t="shared" si="940"/>
        <v>0</v>
      </c>
      <c r="BB128" s="69">
        <f t="shared" si="940"/>
        <v>0</v>
      </c>
      <c r="BC128" s="69">
        <f t="shared" si="940"/>
        <v>0</v>
      </c>
      <c r="BD128" s="69">
        <f t="shared" si="940"/>
        <v>0</v>
      </c>
      <c r="BE128" s="69">
        <f t="shared" si="940"/>
        <v>0</v>
      </c>
      <c r="BF128" s="69">
        <f t="shared" si="940"/>
        <v>0</v>
      </c>
      <c r="BG128" s="69">
        <f t="shared" si="940"/>
        <v>0</v>
      </c>
      <c r="BH128" s="69">
        <f t="shared" si="940"/>
        <v>0</v>
      </c>
      <c r="BI128" s="69">
        <f t="shared" si="940"/>
        <v>0</v>
      </c>
      <c r="BJ128" s="69">
        <f t="shared" si="940"/>
        <v>0</v>
      </c>
      <c r="BK128" s="69">
        <f t="shared" si="940"/>
        <v>0</v>
      </c>
      <c r="BL128" s="69">
        <f t="shared" si="940"/>
        <v>0</v>
      </c>
    </row>
    <row r="129" spans="1:64" s="5" customFormat="1" outlineLevel="3" x14ac:dyDescent="0.3">
      <c r="A129" s="156"/>
      <c r="B129" s="167"/>
      <c r="C129" s="182"/>
      <c r="D129" s="197"/>
      <c r="E129" s="240"/>
      <c r="F129" s="75"/>
      <c r="G129" s="58"/>
      <c r="H129" s="9"/>
      <c r="I129" s="9"/>
      <c r="J129" s="9"/>
      <c r="K129" s="9"/>
      <c r="L129" s="9"/>
      <c r="M129" s="2"/>
      <c r="N129" s="62">
        <v>44896</v>
      </c>
      <c r="O129" s="10"/>
      <c r="P129" s="43" t="s">
        <v>289</v>
      </c>
      <c r="Q129" s="69">
        <f>IF($N129=0,0,IF(P129=100%,100%,IF(AND(Q128=100%,$N$2=Q$3),100%,IF(Q$3&lt;=$N$2,0,IF($N129&lt;=Q$3,100%,0)))))</f>
        <v>0</v>
      </c>
      <c r="R129" s="69">
        <f>IF($N129=0,0,IF(Q129=100%,100%,IF(AND(R128=100%,$N$2=R$3),100%,IF(R$3&lt;=$N$2,0,IF($N129&lt;=R$3,100%,0)))))</f>
        <v>0</v>
      </c>
      <c r="S129" s="69">
        <f>IF($N129=0,0,IF(R129=100%,100%,IF(AND(S128=100%,$N$2=S$3),100%,IF(S$3&lt;=$N$2,0,IF($N129&lt;=S$3,100%,0)))))</f>
        <v>0</v>
      </c>
      <c r="T129" s="69">
        <f>IF($N129=0,0,IF(S129=100%,100%,IF(AND(T128=100%,$N$2=T$3),100%,IF(T$3&lt;=$N$2,0,IF($N129&lt;=T$3,100%,0)))))</f>
        <v>0</v>
      </c>
      <c r="U129" s="69">
        <f t="shared" ref="U129" si="941">IF($N129=0,0,IF(T129=100%,100%,IF(AND(U128=100%,$N$2=U$3),100%,IF(U$3&lt;=$N$2,0,IF($N129&lt;=U$3,100%,0)))))</f>
        <v>0</v>
      </c>
      <c r="V129" s="69">
        <f t="shared" ref="V129" si="942">IF($N129=0,0,IF(U129=100%,100%,IF(AND(V128=100%,$N$2=V$3),100%,IF(V$3&lt;=$N$2,0,IF($N129&lt;=V$3,100%,0)))))</f>
        <v>0</v>
      </c>
      <c r="W129" s="69">
        <f t="shared" ref="W129" si="943">IF($N129=0,0,IF(V129=100%,100%,IF(AND(W128=100%,$N$2=W$3),100%,IF(W$3&lt;=$N$2,0,IF($N129&lt;=W$3,100%,0)))))</f>
        <v>0</v>
      </c>
      <c r="X129" s="69">
        <f t="shared" ref="X129" si="944">IF($N129=0,0,IF(W129=100%,100%,IF(AND(X128=100%,$N$2=X$3),100%,IF(X$3&lt;=$N$2,0,IF($N129&lt;=X$3,100%,0)))))</f>
        <v>0</v>
      </c>
      <c r="Y129" s="69">
        <f t="shared" ref="Y129" si="945">IF($N129=0,0,IF(X129=100%,100%,IF(AND(Y128=100%,$N$2=Y$3),100%,IF(Y$3&lt;=$N$2,0,IF($N129&lt;=Y$3,100%,0)))))</f>
        <v>0</v>
      </c>
      <c r="Z129" s="69">
        <f t="shared" ref="Z129" si="946">IF($N129=0,0,IF(Y129=100%,100%,IF(AND(Z128=100%,$N$2=Z$3),100%,IF(Z$3&lt;=$N$2,0,IF($N129&lt;=Z$3,100%,0)))))</f>
        <v>0</v>
      </c>
      <c r="AA129" s="69">
        <f t="shared" ref="AA129" si="947">IF($N129=0,0,IF(Z129=100%,100%,IF(AND(AA128=100%,$N$2=AA$3),100%,IF(AA$3&lt;=$N$2,0,IF($N129&lt;=AA$3,100%,0)))))</f>
        <v>0</v>
      </c>
      <c r="AB129" s="69">
        <f t="shared" ref="AB129" si="948">IF($N129=0,0,IF(AA129=100%,100%,IF(AND(AB128=100%,$N$2=AB$3),100%,IF(AB$3&lt;=$N$2,0,IF($N129&lt;=AB$3,100%,0)))))</f>
        <v>1</v>
      </c>
      <c r="AC129" s="69">
        <f t="shared" ref="AC129" si="949">IF($N129=0,0,IF(AB129=100%,100%,IF(AND(AC128=100%,$N$2=AC$3),100%,IF(AC$3&lt;=$N$2,0,IF($N129&lt;=AC$3,100%,0)))))</f>
        <v>1</v>
      </c>
      <c r="AD129" s="69">
        <f t="shared" ref="AD129" si="950">IF($N129=0,0,IF(AC129=100%,100%,IF(AND(AD128=100%,$N$2=AD$3),100%,IF(AD$3&lt;=$N$2,0,IF($N129&lt;=AD$3,100%,0)))))</f>
        <v>1</v>
      </c>
      <c r="AE129" s="69">
        <f t="shared" ref="AE129" si="951">IF($N129=0,0,IF(AD129=100%,100%,IF(AND(AE128=100%,$N$2=AE$3),100%,IF(AE$3&lt;=$N$2,0,IF($N129&lt;=AE$3,100%,0)))))</f>
        <v>1</v>
      </c>
      <c r="AF129" s="69">
        <f t="shared" ref="AF129" si="952">IF($N129=0,0,IF(AE129=100%,100%,IF(AND(AF128=100%,$N$2=AF$3),100%,IF(AF$3&lt;=$N$2,0,IF($N129&lt;=AF$3,100%,0)))))</f>
        <v>1</v>
      </c>
      <c r="AG129" s="69">
        <f t="shared" ref="AG129" si="953">IF($N129=0,0,IF(AF129=100%,100%,IF(AND(AG128=100%,$N$2=AG$3),100%,IF(AG$3&lt;=$N$2,0,IF($N129&lt;=AG$3,100%,0)))))</f>
        <v>1</v>
      </c>
      <c r="AH129" s="69">
        <f t="shared" ref="AH129" si="954">IF($N129=0,0,IF(AG129=100%,100%,IF(AND(AH128=100%,$N$2=AH$3),100%,IF(AH$3&lt;=$N$2,0,IF($N129&lt;=AH$3,100%,0)))))</f>
        <v>1</v>
      </c>
      <c r="AI129" s="69">
        <f t="shared" ref="AI129" si="955">IF($N129=0,0,IF(AH129=100%,100%,IF(AND(AI128=100%,$N$2=AI$3),100%,IF(AI$3&lt;=$N$2,0,IF($N129&lt;=AI$3,100%,0)))))</f>
        <v>1</v>
      </c>
      <c r="AJ129" s="69">
        <f t="shared" ref="AJ129" si="956">IF($N129=0,0,IF(AI129=100%,100%,IF(AND(AJ128=100%,$N$2=AJ$3),100%,IF(AJ$3&lt;=$N$2,0,IF($N129&lt;=AJ$3,100%,0)))))</f>
        <v>1</v>
      </c>
      <c r="AK129" s="69">
        <f t="shared" ref="AK129" si="957">IF($N129=0,0,IF(AJ129=100%,100%,IF(AND(AK128=100%,$N$2=AK$3),100%,IF(AK$3&lt;=$N$2,0,IF($N129&lt;=AK$3,100%,0)))))</f>
        <v>1</v>
      </c>
      <c r="AL129" s="69">
        <f t="shared" ref="AL129" si="958">IF($N129=0,0,IF(AK129=100%,100%,IF(AND(AL128=100%,$N$2=AL$3),100%,IF(AL$3&lt;=$N$2,0,IF($N129&lt;=AL$3,100%,0)))))</f>
        <v>1</v>
      </c>
      <c r="AM129" s="69">
        <f t="shared" ref="AM129" si="959">IF($N129=0,0,IF(AL129=100%,100%,IF(AND(AM128=100%,$N$2=AM$3),100%,IF(AM$3&lt;=$N$2,0,IF($N129&lt;=AM$3,100%,0)))))</f>
        <v>1</v>
      </c>
      <c r="AN129" s="69">
        <f t="shared" ref="AN129" si="960">IF($N129=0,0,IF(AM129=100%,100%,IF(AND(AN128=100%,$N$2=AN$3),100%,IF(AN$3&lt;=$N$2,0,IF($N129&lt;=AN$3,100%,0)))))</f>
        <v>1</v>
      </c>
      <c r="AO129" s="69">
        <f t="shared" ref="AO129" si="961">IF($N129=0,0,IF(AN129=100%,100%,IF(AND(AO128=100%,$N$2=AO$3),100%,IF(AO$3&lt;=$N$2,0,IF($N129&lt;=AO$3,100%,0)))))</f>
        <v>1</v>
      </c>
      <c r="AP129" s="69">
        <f t="shared" ref="AP129" si="962">IF($N129=0,0,IF(AO129=100%,100%,IF(AND(AP128=100%,$N$2=AP$3),100%,IF(AP$3&lt;=$N$2,0,IF($N129&lt;=AP$3,100%,0)))))</f>
        <v>1</v>
      </c>
      <c r="AQ129" s="69">
        <f t="shared" ref="AQ129" si="963">IF($N129=0,0,IF(AP129=100%,100%,IF(AND(AQ128=100%,$N$2=AQ$3),100%,IF(AQ$3&lt;=$N$2,0,IF($N129&lt;=AQ$3,100%,0)))))</f>
        <v>1</v>
      </c>
      <c r="AR129" s="69">
        <f t="shared" ref="AR129" si="964">IF($N129=0,0,IF(AQ129=100%,100%,IF(AND(AR128=100%,$N$2=AR$3),100%,IF(AR$3&lt;=$N$2,0,IF($N129&lt;=AR$3,100%,0)))))</f>
        <v>1</v>
      </c>
      <c r="AS129" s="69">
        <f t="shared" ref="AS129" si="965">IF($N129=0,0,IF(AR129=100%,100%,IF(AND(AS128=100%,$N$2=AS$3),100%,IF(AS$3&lt;=$N$2,0,IF($N129&lt;=AS$3,100%,0)))))</f>
        <v>1</v>
      </c>
      <c r="AT129" s="69">
        <f t="shared" ref="AT129" si="966">IF($N129=0,0,IF(AS129=100%,100%,IF(AND(AT128=100%,$N$2=AT$3),100%,IF(AT$3&lt;=$N$2,0,IF($N129&lt;=AT$3,100%,0)))))</f>
        <v>1</v>
      </c>
      <c r="AU129" s="69">
        <f t="shared" ref="AU129" si="967">IF($N129=0,0,IF(AT129=100%,100%,IF(AND(AU128=100%,$N$2=AU$3),100%,IF(AU$3&lt;=$N$2,0,IF($N129&lt;=AU$3,100%,0)))))</f>
        <v>1</v>
      </c>
      <c r="AV129" s="69">
        <f t="shared" ref="AV129" si="968">IF($N129=0,0,IF(AU129=100%,100%,IF(AND(AV128=100%,$N$2=AV$3),100%,IF(AV$3&lt;=$N$2,0,IF($N129&lt;=AV$3,100%,0)))))</f>
        <v>1</v>
      </c>
      <c r="AW129" s="69">
        <f t="shared" ref="AW129" si="969">IF($N129=0,0,IF(AV129=100%,100%,IF(AND(AW128=100%,$N$2=AW$3),100%,IF(AW$3&lt;=$N$2,0,IF($N129&lt;=AW$3,100%,0)))))</f>
        <v>1</v>
      </c>
      <c r="AX129" s="69">
        <f t="shared" ref="AX129" si="970">IF($N129=0,0,IF(AW129=100%,100%,IF(AND(AX128=100%,$N$2=AX$3),100%,IF(AX$3&lt;=$N$2,0,IF($N129&lt;=AX$3,100%,0)))))</f>
        <v>1</v>
      </c>
      <c r="AY129" s="69">
        <f t="shared" ref="AY129" si="971">IF($N129=0,0,IF(AX129=100%,100%,IF(AND(AY128=100%,$N$2=AY$3),100%,IF(AY$3&lt;=$N$2,0,IF($N129&lt;=AY$3,100%,0)))))</f>
        <v>1</v>
      </c>
      <c r="AZ129" s="69">
        <f t="shared" ref="AZ129" si="972">IF($N129=0,0,IF(AY129=100%,100%,IF(AND(AZ128=100%,$N$2=AZ$3),100%,IF(AZ$3&lt;=$N$2,0,IF($N129&lt;=AZ$3,100%,0)))))</f>
        <v>1</v>
      </c>
      <c r="BA129" s="69">
        <f t="shared" ref="BA129" si="973">IF($N129=0,0,IF(AZ129=100%,100%,IF(AND(BA128=100%,$N$2=BA$3),100%,IF(BA$3&lt;=$N$2,0,IF($N129&lt;=BA$3,100%,0)))))</f>
        <v>1</v>
      </c>
      <c r="BB129" s="69">
        <f t="shared" ref="BB129" si="974">IF($N129=0,0,IF(BA129=100%,100%,IF(AND(BB128=100%,$N$2=BB$3),100%,IF(BB$3&lt;=$N$2,0,IF($N129&lt;=BB$3,100%,0)))))</f>
        <v>1</v>
      </c>
      <c r="BC129" s="69">
        <f t="shared" ref="BC129" si="975">IF($N129=0,0,IF(BB129=100%,100%,IF(AND(BC128=100%,$N$2=BC$3),100%,IF(BC$3&lt;=$N$2,0,IF($N129&lt;=BC$3,100%,0)))))</f>
        <v>1</v>
      </c>
      <c r="BD129" s="69">
        <f t="shared" ref="BD129" si="976">IF($N129=0,0,IF(BC129=100%,100%,IF(AND(BD128=100%,$N$2=BD$3),100%,IF(BD$3&lt;=$N$2,0,IF($N129&lt;=BD$3,100%,0)))))</f>
        <v>1</v>
      </c>
      <c r="BE129" s="69">
        <f t="shared" ref="BE129" si="977">IF($N129=0,0,IF(BD129=100%,100%,IF(AND(BE128=100%,$N$2=BE$3),100%,IF(BE$3&lt;=$N$2,0,IF($N129&lt;=BE$3,100%,0)))))</f>
        <v>1</v>
      </c>
      <c r="BF129" s="69">
        <f t="shared" ref="BF129" si="978">IF($N129=0,0,IF(BE129=100%,100%,IF(AND(BF128=100%,$N$2=BF$3),100%,IF(BF$3&lt;=$N$2,0,IF($N129&lt;=BF$3,100%,0)))))</f>
        <v>1</v>
      </c>
      <c r="BG129" s="69">
        <f t="shared" ref="BG129" si="979">IF($N129=0,0,IF(BF129=100%,100%,IF(AND(BG128=100%,$N$2=BG$3),100%,IF(BG$3&lt;=$N$2,0,IF($N129&lt;=BG$3,100%,0)))))</f>
        <v>1</v>
      </c>
      <c r="BH129" s="69">
        <f t="shared" ref="BH129" si="980">IF($N129=0,0,IF(BG129=100%,100%,IF(AND(BH128=100%,$N$2=BH$3),100%,IF(BH$3&lt;=$N$2,0,IF($N129&lt;=BH$3,100%,0)))))</f>
        <v>1</v>
      </c>
      <c r="BI129" s="69">
        <f t="shared" ref="BI129" si="981">IF($N129=0,0,IF(BH129=100%,100%,IF(AND(BI128=100%,$N$2=BI$3),100%,IF(BI$3&lt;=$N$2,0,IF($N129&lt;=BI$3,100%,0)))))</f>
        <v>1</v>
      </c>
      <c r="BJ129" s="69">
        <f t="shared" ref="BJ129" si="982">IF($N129=0,0,IF(BI129=100%,100%,IF(AND(BJ128=100%,$N$2=BJ$3),100%,IF(BJ$3&lt;=$N$2,0,IF($N129&lt;=BJ$3,100%,0)))))</f>
        <v>1</v>
      </c>
      <c r="BK129" s="69">
        <f t="shared" ref="BK129" si="983">IF($N129=0,0,IF(BJ129=100%,100%,IF(AND(BK128=100%,$N$2=BK$3),100%,IF(BK$3&lt;=$N$2,0,IF($N129&lt;=BK$3,100%,0)))))</f>
        <v>1</v>
      </c>
      <c r="BL129" s="69">
        <f t="shared" ref="BL129" si="984">IF($N129=0,0,IF(BK129=100%,100%,IF(AND(BL128=100%,$N$2=BL$3),100%,IF(BL$3&lt;=$N$2,0,IF($N129&lt;=BL$3,100%,0)))))</f>
        <v>1</v>
      </c>
    </row>
    <row r="130" spans="1:64" s="12" customFormat="1" outlineLevel="2" x14ac:dyDescent="0.3">
      <c r="A130" s="158"/>
      <c r="B130" s="169"/>
      <c r="C130" s="193"/>
      <c r="D130" s="203"/>
      <c r="E130" s="247"/>
      <c r="F130" s="198"/>
      <c r="G130" s="199" t="s">
        <v>7</v>
      </c>
      <c r="H130" s="200"/>
      <c r="I130" s="200"/>
      <c r="J130" s="200"/>
      <c r="K130" s="200">
        <v>0.2</v>
      </c>
      <c r="L130" s="200"/>
      <c r="M130" s="305"/>
      <c r="O130" s="2"/>
      <c r="P130" s="207" t="s">
        <v>80</v>
      </c>
      <c r="Q130" s="208"/>
      <c r="R130" s="208"/>
      <c r="S130" s="208"/>
      <c r="T130" s="208"/>
      <c r="U130" s="208"/>
      <c r="V130" s="208"/>
      <c r="W130" s="208"/>
      <c r="X130" s="208"/>
      <c r="Y130" s="208"/>
      <c r="Z130" s="208"/>
      <c r="AA130" s="208"/>
      <c r="AB130" s="208"/>
      <c r="AC130" s="208"/>
      <c r="AD130" s="208"/>
      <c r="AE130" s="208"/>
      <c r="AF130" s="208"/>
      <c r="AG130" s="208"/>
      <c r="AH130" s="208"/>
      <c r="AI130" s="208"/>
      <c r="AJ130" s="208"/>
      <c r="AK130" s="208"/>
      <c r="AL130" s="208"/>
      <c r="AM130" s="208"/>
      <c r="AN130" s="208">
        <v>1</v>
      </c>
      <c r="AO130" s="208">
        <v>1</v>
      </c>
      <c r="AP130" s="208">
        <v>1</v>
      </c>
      <c r="AQ130" s="208">
        <v>1</v>
      </c>
      <c r="AR130" s="208">
        <v>1</v>
      </c>
      <c r="AS130" s="208">
        <v>1</v>
      </c>
      <c r="AT130" s="208">
        <v>1</v>
      </c>
      <c r="AU130" s="208">
        <v>1</v>
      </c>
      <c r="AV130" s="208">
        <v>1</v>
      </c>
      <c r="AW130" s="208">
        <v>1</v>
      </c>
      <c r="AX130" s="208">
        <v>1</v>
      </c>
      <c r="AY130" s="208">
        <v>1</v>
      </c>
      <c r="AZ130" s="208">
        <v>1</v>
      </c>
      <c r="BA130" s="208">
        <v>1</v>
      </c>
      <c r="BB130" s="208">
        <v>1</v>
      </c>
      <c r="BC130" s="208">
        <v>1</v>
      </c>
      <c r="BD130" s="208">
        <v>1</v>
      </c>
      <c r="BE130" s="208">
        <v>1</v>
      </c>
      <c r="BF130" s="208">
        <v>1</v>
      </c>
      <c r="BG130" s="208">
        <v>1</v>
      </c>
      <c r="BH130" s="208">
        <v>1</v>
      </c>
      <c r="BI130" s="208">
        <v>1</v>
      </c>
      <c r="BJ130" s="208">
        <v>1</v>
      </c>
      <c r="BK130" s="208">
        <v>1</v>
      </c>
      <c r="BL130" s="208">
        <v>1</v>
      </c>
    </row>
    <row r="131" spans="1:64" s="5" customFormat="1" outlineLevel="3" x14ac:dyDescent="0.3">
      <c r="A131" s="156"/>
      <c r="B131" s="167"/>
      <c r="C131" s="182"/>
      <c r="D131" s="197"/>
      <c r="E131" s="240"/>
      <c r="F131" s="18"/>
      <c r="G131" s="58"/>
      <c r="H131" s="9"/>
      <c r="I131" s="9"/>
      <c r="J131" s="9"/>
      <c r="K131" s="9"/>
      <c r="L131" s="9"/>
      <c r="M131" s="2"/>
      <c r="N131" s="62">
        <v>45261</v>
      </c>
      <c r="O131" s="10"/>
      <c r="P131" s="43" t="s">
        <v>81</v>
      </c>
      <c r="Q131" s="69">
        <f>IF($N131=0,0,IF(Q$3&gt;$N$2,0,100%)*IF($N131&gt;=Q$3,0,100%))</f>
        <v>0</v>
      </c>
      <c r="R131" s="69">
        <f t="shared" ref="R131:BL131" si="985">IF($N131=0,0,IF(R$3&gt;$N$2,0,100%)*IF($N131&gt;=R$3,0,100%))</f>
        <v>0</v>
      </c>
      <c r="S131" s="69">
        <f t="shared" si="985"/>
        <v>0</v>
      </c>
      <c r="T131" s="69">
        <f t="shared" si="985"/>
        <v>0</v>
      </c>
      <c r="U131" s="69">
        <f t="shared" si="985"/>
        <v>0</v>
      </c>
      <c r="V131" s="69">
        <f t="shared" si="985"/>
        <v>0</v>
      </c>
      <c r="W131" s="69">
        <f t="shared" si="985"/>
        <v>0</v>
      </c>
      <c r="X131" s="69">
        <f t="shared" si="985"/>
        <v>0</v>
      </c>
      <c r="Y131" s="69">
        <f t="shared" si="985"/>
        <v>0</v>
      </c>
      <c r="Z131" s="69">
        <f t="shared" si="985"/>
        <v>0</v>
      </c>
      <c r="AA131" s="69">
        <f t="shared" si="985"/>
        <v>0</v>
      </c>
      <c r="AB131" s="69">
        <f t="shared" si="985"/>
        <v>0</v>
      </c>
      <c r="AC131" s="69">
        <f t="shared" si="985"/>
        <v>0</v>
      </c>
      <c r="AD131" s="69">
        <f t="shared" si="985"/>
        <v>0</v>
      </c>
      <c r="AE131" s="69">
        <f t="shared" si="985"/>
        <v>0</v>
      </c>
      <c r="AF131" s="69">
        <f t="shared" si="985"/>
        <v>0</v>
      </c>
      <c r="AG131" s="69">
        <f t="shared" si="985"/>
        <v>0</v>
      </c>
      <c r="AH131" s="69">
        <f t="shared" si="985"/>
        <v>0</v>
      </c>
      <c r="AI131" s="69">
        <f t="shared" si="985"/>
        <v>0</v>
      </c>
      <c r="AJ131" s="69">
        <f t="shared" si="985"/>
        <v>0</v>
      </c>
      <c r="AK131" s="69">
        <f t="shared" si="985"/>
        <v>0</v>
      </c>
      <c r="AL131" s="69">
        <f t="shared" si="985"/>
        <v>0</v>
      </c>
      <c r="AM131" s="69">
        <f t="shared" si="985"/>
        <v>0</v>
      </c>
      <c r="AN131" s="69">
        <f t="shared" si="985"/>
        <v>0</v>
      </c>
      <c r="AO131" s="69">
        <f t="shared" si="985"/>
        <v>0</v>
      </c>
      <c r="AP131" s="69">
        <f t="shared" si="985"/>
        <v>0</v>
      </c>
      <c r="AQ131" s="69">
        <f t="shared" si="985"/>
        <v>0</v>
      </c>
      <c r="AR131" s="69">
        <f t="shared" si="985"/>
        <v>0</v>
      </c>
      <c r="AS131" s="69">
        <f t="shared" si="985"/>
        <v>0</v>
      </c>
      <c r="AT131" s="69">
        <f t="shared" si="985"/>
        <v>0</v>
      </c>
      <c r="AU131" s="69">
        <f t="shared" si="985"/>
        <v>0</v>
      </c>
      <c r="AV131" s="69">
        <f t="shared" si="985"/>
        <v>0</v>
      </c>
      <c r="AW131" s="69">
        <f t="shared" si="985"/>
        <v>0</v>
      </c>
      <c r="AX131" s="69">
        <f t="shared" si="985"/>
        <v>0</v>
      </c>
      <c r="AY131" s="69">
        <f t="shared" si="985"/>
        <v>0</v>
      </c>
      <c r="AZ131" s="69">
        <f t="shared" si="985"/>
        <v>0</v>
      </c>
      <c r="BA131" s="69">
        <f t="shared" si="985"/>
        <v>0</v>
      </c>
      <c r="BB131" s="69">
        <f t="shared" si="985"/>
        <v>0</v>
      </c>
      <c r="BC131" s="69">
        <f t="shared" si="985"/>
        <v>0</v>
      </c>
      <c r="BD131" s="69">
        <f t="shared" si="985"/>
        <v>0</v>
      </c>
      <c r="BE131" s="69">
        <f t="shared" si="985"/>
        <v>0</v>
      </c>
      <c r="BF131" s="69">
        <f t="shared" si="985"/>
        <v>0</v>
      </c>
      <c r="BG131" s="69">
        <f t="shared" si="985"/>
        <v>0</v>
      </c>
      <c r="BH131" s="69">
        <f t="shared" si="985"/>
        <v>0</v>
      </c>
      <c r="BI131" s="69">
        <f t="shared" si="985"/>
        <v>0</v>
      </c>
      <c r="BJ131" s="69">
        <f t="shared" si="985"/>
        <v>0</v>
      </c>
      <c r="BK131" s="69">
        <f t="shared" si="985"/>
        <v>0</v>
      </c>
      <c r="BL131" s="69">
        <f t="shared" si="985"/>
        <v>0</v>
      </c>
    </row>
    <row r="132" spans="1:64" s="5" customFormat="1" outlineLevel="3" x14ac:dyDescent="0.3">
      <c r="A132" s="156"/>
      <c r="B132" s="167"/>
      <c r="C132" s="182"/>
      <c r="D132" s="197"/>
      <c r="E132" s="246"/>
      <c r="F132" s="75"/>
      <c r="G132" s="58"/>
      <c r="H132" s="9"/>
      <c r="I132" s="9"/>
      <c r="J132" s="9"/>
      <c r="K132" s="9"/>
      <c r="L132" s="9"/>
      <c r="M132" s="2"/>
      <c r="N132" s="62">
        <v>45261</v>
      </c>
      <c r="O132" s="10"/>
      <c r="P132" s="43" t="s">
        <v>289</v>
      </c>
      <c r="Q132" s="69">
        <f>IF($N132=0,0,IF(P132=100%,100%,IF(AND(Q131=100%,$N$2=Q$3),100%,IF(Q$3&lt;=$N$2,0,IF($N132&lt;=Q$3,100%,0)))))</f>
        <v>0</v>
      </c>
      <c r="R132" s="69">
        <f>IF($N132=0,0,IF(Q132=100%,100%,IF(AND(R131=100%,$N$2=R$3),100%,IF(R$3&lt;=$N$2,0,IF($N132&lt;=R$3,100%,0)))))</f>
        <v>0</v>
      </c>
      <c r="S132" s="69">
        <f>IF($N132=0,0,IF(R132=100%,100%,IF(AND(S131=100%,$N$2=S$3),100%,IF(S$3&lt;=$N$2,0,IF($N132&lt;=S$3,100%,0)))))</f>
        <v>0</v>
      </c>
      <c r="T132" s="69">
        <f>IF($N132=0,0,IF(S132=100%,100%,IF(AND(T131=100%,$N$2=T$3),100%,IF(T$3&lt;=$N$2,0,IF($N132&lt;=T$3,100%,0)))))</f>
        <v>0</v>
      </c>
      <c r="U132" s="69">
        <f t="shared" ref="U132" si="986">IF($N132=0,0,IF(T132=100%,100%,IF(AND(U131=100%,$N$2=U$3),100%,IF(U$3&lt;=$N$2,0,IF($N132&lt;=U$3,100%,0)))))</f>
        <v>0</v>
      </c>
      <c r="V132" s="69">
        <f t="shared" ref="V132" si="987">IF($N132=0,0,IF(U132=100%,100%,IF(AND(V131=100%,$N$2=V$3),100%,IF(V$3&lt;=$N$2,0,IF($N132&lt;=V$3,100%,0)))))</f>
        <v>0</v>
      </c>
      <c r="W132" s="69">
        <f t="shared" ref="W132" si="988">IF($N132=0,0,IF(V132=100%,100%,IF(AND(W131=100%,$N$2=W$3),100%,IF(W$3&lt;=$N$2,0,IF($N132&lt;=W$3,100%,0)))))</f>
        <v>0</v>
      </c>
      <c r="X132" s="69">
        <f t="shared" ref="X132" si="989">IF($N132=0,0,IF(W132=100%,100%,IF(AND(X131=100%,$N$2=X$3),100%,IF(X$3&lt;=$N$2,0,IF($N132&lt;=X$3,100%,0)))))</f>
        <v>0</v>
      </c>
      <c r="Y132" s="69">
        <f t="shared" ref="Y132" si="990">IF($N132=0,0,IF(X132=100%,100%,IF(AND(Y131=100%,$N$2=Y$3),100%,IF(Y$3&lt;=$N$2,0,IF($N132&lt;=Y$3,100%,0)))))</f>
        <v>0</v>
      </c>
      <c r="Z132" s="69">
        <f t="shared" ref="Z132" si="991">IF($N132=0,0,IF(Y132=100%,100%,IF(AND(Z131=100%,$N$2=Z$3),100%,IF(Z$3&lt;=$N$2,0,IF($N132&lt;=Z$3,100%,0)))))</f>
        <v>0</v>
      </c>
      <c r="AA132" s="69">
        <f t="shared" ref="AA132" si="992">IF($N132=0,0,IF(Z132=100%,100%,IF(AND(AA131=100%,$N$2=AA$3),100%,IF(AA$3&lt;=$N$2,0,IF($N132&lt;=AA$3,100%,0)))))</f>
        <v>0</v>
      </c>
      <c r="AB132" s="69">
        <f t="shared" ref="AB132" si="993">IF($N132=0,0,IF(AA132=100%,100%,IF(AND(AB131=100%,$N$2=AB$3),100%,IF(AB$3&lt;=$N$2,0,IF($N132&lt;=AB$3,100%,0)))))</f>
        <v>0</v>
      </c>
      <c r="AC132" s="69">
        <f t="shared" ref="AC132" si="994">IF($N132=0,0,IF(AB132=100%,100%,IF(AND(AC131=100%,$N$2=AC$3),100%,IF(AC$3&lt;=$N$2,0,IF($N132&lt;=AC$3,100%,0)))))</f>
        <v>0</v>
      </c>
      <c r="AD132" s="69">
        <f t="shared" ref="AD132" si="995">IF($N132=0,0,IF(AC132=100%,100%,IF(AND(AD131=100%,$N$2=AD$3),100%,IF(AD$3&lt;=$N$2,0,IF($N132&lt;=AD$3,100%,0)))))</f>
        <v>0</v>
      </c>
      <c r="AE132" s="69">
        <f t="shared" ref="AE132" si="996">IF($N132=0,0,IF(AD132=100%,100%,IF(AND(AE131=100%,$N$2=AE$3),100%,IF(AE$3&lt;=$N$2,0,IF($N132&lt;=AE$3,100%,0)))))</f>
        <v>0</v>
      </c>
      <c r="AF132" s="69">
        <f t="shared" ref="AF132" si="997">IF($N132=0,0,IF(AE132=100%,100%,IF(AND(AF131=100%,$N$2=AF$3),100%,IF(AF$3&lt;=$N$2,0,IF($N132&lt;=AF$3,100%,0)))))</f>
        <v>0</v>
      </c>
      <c r="AG132" s="69">
        <f t="shared" ref="AG132" si="998">IF($N132=0,0,IF(AF132=100%,100%,IF(AND(AG131=100%,$N$2=AG$3),100%,IF(AG$3&lt;=$N$2,0,IF($N132&lt;=AG$3,100%,0)))))</f>
        <v>0</v>
      </c>
      <c r="AH132" s="69">
        <f t="shared" ref="AH132" si="999">IF($N132=0,0,IF(AG132=100%,100%,IF(AND(AH131=100%,$N$2=AH$3),100%,IF(AH$3&lt;=$N$2,0,IF($N132&lt;=AH$3,100%,0)))))</f>
        <v>0</v>
      </c>
      <c r="AI132" s="69">
        <f t="shared" ref="AI132" si="1000">IF($N132=0,0,IF(AH132=100%,100%,IF(AND(AI131=100%,$N$2=AI$3),100%,IF(AI$3&lt;=$N$2,0,IF($N132&lt;=AI$3,100%,0)))))</f>
        <v>0</v>
      </c>
      <c r="AJ132" s="69">
        <f t="shared" ref="AJ132" si="1001">IF($N132=0,0,IF(AI132=100%,100%,IF(AND(AJ131=100%,$N$2=AJ$3),100%,IF(AJ$3&lt;=$N$2,0,IF($N132&lt;=AJ$3,100%,0)))))</f>
        <v>0</v>
      </c>
      <c r="AK132" s="69">
        <f t="shared" ref="AK132" si="1002">IF($N132=0,0,IF(AJ132=100%,100%,IF(AND(AK131=100%,$N$2=AK$3),100%,IF(AK$3&lt;=$N$2,0,IF($N132&lt;=AK$3,100%,0)))))</f>
        <v>0</v>
      </c>
      <c r="AL132" s="69">
        <f t="shared" ref="AL132" si="1003">IF($N132=0,0,IF(AK132=100%,100%,IF(AND(AL131=100%,$N$2=AL$3),100%,IF(AL$3&lt;=$N$2,0,IF($N132&lt;=AL$3,100%,0)))))</f>
        <v>0</v>
      </c>
      <c r="AM132" s="69">
        <f t="shared" ref="AM132" si="1004">IF($N132=0,0,IF(AL132=100%,100%,IF(AND(AM131=100%,$N$2=AM$3),100%,IF(AM$3&lt;=$N$2,0,IF($N132&lt;=AM$3,100%,0)))))</f>
        <v>0</v>
      </c>
      <c r="AN132" s="69">
        <f t="shared" ref="AN132" si="1005">IF($N132=0,0,IF(AM132=100%,100%,IF(AND(AN131=100%,$N$2=AN$3),100%,IF(AN$3&lt;=$N$2,0,IF($N132&lt;=AN$3,100%,0)))))</f>
        <v>1</v>
      </c>
      <c r="AO132" s="69">
        <f t="shared" ref="AO132" si="1006">IF($N132=0,0,IF(AN132=100%,100%,IF(AND(AO131=100%,$N$2=AO$3),100%,IF(AO$3&lt;=$N$2,0,IF($N132&lt;=AO$3,100%,0)))))</f>
        <v>1</v>
      </c>
      <c r="AP132" s="69">
        <f t="shared" ref="AP132" si="1007">IF($N132=0,0,IF(AO132=100%,100%,IF(AND(AP131=100%,$N$2=AP$3),100%,IF(AP$3&lt;=$N$2,0,IF($N132&lt;=AP$3,100%,0)))))</f>
        <v>1</v>
      </c>
      <c r="AQ132" s="69">
        <f t="shared" ref="AQ132" si="1008">IF($N132=0,0,IF(AP132=100%,100%,IF(AND(AQ131=100%,$N$2=AQ$3),100%,IF(AQ$3&lt;=$N$2,0,IF($N132&lt;=AQ$3,100%,0)))))</f>
        <v>1</v>
      </c>
      <c r="AR132" s="69">
        <f t="shared" ref="AR132" si="1009">IF($N132=0,0,IF(AQ132=100%,100%,IF(AND(AR131=100%,$N$2=AR$3),100%,IF(AR$3&lt;=$N$2,0,IF($N132&lt;=AR$3,100%,0)))))</f>
        <v>1</v>
      </c>
      <c r="AS132" s="69">
        <f t="shared" ref="AS132" si="1010">IF($N132=0,0,IF(AR132=100%,100%,IF(AND(AS131=100%,$N$2=AS$3),100%,IF(AS$3&lt;=$N$2,0,IF($N132&lt;=AS$3,100%,0)))))</f>
        <v>1</v>
      </c>
      <c r="AT132" s="69">
        <f t="shared" ref="AT132" si="1011">IF($N132=0,0,IF(AS132=100%,100%,IF(AND(AT131=100%,$N$2=AT$3),100%,IF(AT$3&lt;=$N$2,0,IF($N132&lt;=AT$3,100%,0)))))</f>
        <v>1</v>
      </c>
      <c r="AU132" s="69">
        <f t="shared" ref="AU132" si="1012">IF($N132=0,0,IF(AT132=100%,100%,IF(AND(AU131=100%,$N$2=AU$3),100%,IF(AU$3&lt;=$N$2,0,IF($N132&lt;=AU$3,100%,0)))))</f>
        <v>1</v>
      </c>
      <c r="AV132" s="69">
        <f t="shared" ref="AV132" si="1013">IF($N132=0,0,IF(AU132=100%,100%,IF(AND(AV131=100%,$N$2=AV$3),100%,IF(AV$3&lt;=$N$2,0,IF($N132&lt;=AV$3,100%,0)))))</f>
        <v>1</v>
      </c>
      <c r="AW132" s="69">
        <f t="shared" ref="AW132" si="1014">IF($N132=0,0,IF(AV132=100%,100%,IF(AND(AW131=100%,$N$2=AW$3),100%,IF(AW$3&lt;=$N$2,0,IF($N132&lt;=AW$3,100%,0)))))</f>
        <v>1</v>
      </c>
      <c r="AX132" s="69">
        <f t="shared" ref="AX132" si="1015">IF($N132=0,0,IF(AW132=100%,100%,IF(AND(AX131=100%,$N$2=AX$3),100%,IF(AX$3&lt;=$N$2,0,IF($N132&lt;=AX$3,100%,0)))))</f>
        <v>1</v>
      </c>
      <c r="AY132" s="69">
        <f t="shared" ref="AY132" si="1016">IF($N132=0,0,IF(AX132=100%,100%,IF(AND(AY131=100%,$N$2=AY$3),100%,IF(AY$3&lt;=$N$2,0,IF($N132&lt;=AY$3,100%,0)))))</f>
        <v>1</v>
      </c>
      <c r="AZ132" s="69">
        <f t="shared" ref="AZ132" si="1017">IF($N132=0,0,IF(AY132=100%,100%,IF(AND(AZ131=100%,$N$2=AZ$3),100%,IF(AZ$3&lt;=$N$2,0,IF($N132&lt;=AZ$3,100%,0)))))</f>
        <v>1</v>
      </c>
      <c r="BA132" s="69">
        <f t="shared" ref="BA132" si="1018">IF($N132=0,0,IF(AZ132=100%,100%,IF(AND(BA131=100%,$N$2=BA$3),100%,IF(BA$3&lt;=$N$2,0,IF($N132&lt;=BA$3,100%,0)))))</f>
        <v>1</v>
      </c>
      <c r="BB132" s="69">
        <f t="shared" ref="BB132" si="1019">IF($N132=0,0,IF(BA132=100%,100%,IF(AND(BB131=100%,$N$2=BB$3),100%,IF(BB$3&lt;=$N$2,0,IF($N132&lt;=BB$3,100%,0)))))</f>
        <v>1</v>
      </c>
      <c r="BC132" s="69">
        <f t="shared" ref="BC132" si="1020">IF($N132=0,0,IF(BB132=100%,100%,IF(AND(BC131=100%,$N$2=BC$3),100%,IF(BC$3&lt;=$N$2,0,IF($N132&lt;=BC$3,100%,0)))))</f>
        <v>1</v>
      </c>
      <c r="BD132" s="69">
        <f t="shared" ref="BD132" si="1021">IF($N132=0,0,IF(BC132=100%,100%,IF(AND(BD131=100%,$N$2=BD$3),100%,IF(BD$3&lt;=$N$2,0,IF($N132&lt;=BD$3,100%,0)))))</f>
        <v>1</v>
      </c>
      <c r="BE132" s="69">
        <f t="shared" ref="BE132" si="1022">IF($N132=0,0,IF(BD132=100%,100%,IF(AND(BE131=100%,$N$2=BE$3),100%,IF(BE$3&lt;=$N$2,0,IF($N132&lt;=BE$3,100%,0)))))</f>
        <v>1</v>
      </c>
      <c r="BF132" s="69">
        <f t="shared" ref="BF132" si="1023">IF($N132=0,0,IF(BE132=100%,100%,IF(AND(BF131=100%,$N$2=BF$3),100%,IF(BF$3&lt;=$N$2,0,IF($N132&lt;=BF$3,100%,0)))))</f>
        <v>1</v>
      </c>
      <c r="BG132" s="69">
        <f t="shared" ref="BG132" si="1024">IF($N132=0,0,IF(BF132=100%,100%,IF(AND(BG131=100%,$N$2=BG$3),100%,IF(BG$3&lt;=$N$2,0,IF($N132&lt;=BG$3,100%,0)))))</f>
        <v>1</v>
      </c>
      <c r="BH132" s="69">
        <f t="shared" ref="BH132" si="1025">IF($N132=0,0,IF(BG132=100%,100%,IF(AND(BH131=100%,$N$2=BH$3),100%,IF(BH$3&lt;=$N$2,0,IF($N132&lt;=BH$3,100%,0)))))</f>
        <v>1</v>
      </c>
      <c r="BI132" s="69">
        <f t="shared" ref="BI132" si="1026">IF($N132=0,0,IF(BH132=100%,100%,IF(AND(BI131=100%,$N$2=BI$3),100%,IF(BI$3&lt;=$N$2,0,IF($N132&lt;=BI$3,100%,0)))))</f>
        <v>1</v>
      </c>
      <c r="BJ132" s="69">
        <f t="shared" ref="BJ132" si="1027">IF($N132=0,0,IF(BI132=100%,100%,IF(AND(BJ131=100%,$N$2=BJ$3),100%,IF(BJ$3&lt;=$N$2,0,IF($N132&lt;=BJ$3,100%,0)))))</f>
        <v>1</v>
      </c>
      <c r="BK132" s="69">
        <f t="shared" ref="BK132" si="1028">IF($N132=0,0,IF(BJ132=100%,100%,IF(AND(BK131=100%,$N$2=BK$3),100%,IF(BK$3&lt;=$N$2,0,IF($N132&lt;=BK$3,100%,0)))))</f>
        <v>1</v>
      </c>
      <c r="BL132" s="69">
        <f t="shared" ref="BL132" si="1029">IF($N132=0,0,IF(BK132=100%,100%,IF(AND(BL131=100%,$N$2=BL$3),100%,IF(BL$3&lt;=$N$2,0,IF($N132&lt;=BL$3,100%,0)))))</f>
        <v>1</v>
      </c>
    </row>
    <row r="133" spans="1:64" s="5" customFormat="1" x14ac:dyDescent="0.25">
      <c r="A133" s="156"/>
      <c r="B133" s="167"/>
      <c r="C133" s="182"/>
      <c r="D133" s="185"/>
      <c r="E133" s="192"/>
      <c r="F133" s="183" t="s">
        <v>40</v>
      </c>
      <c r="G133" s="230" t="s">
        <v>293</v>
      </c>
      <c r="H133" s="184"/>
      <c r="I133" s="184"/>
      <c r="J133" s="184">
        <f>M133/$M$27</f>
        <v>0.01</v>
      </c>
      <c r="K133" s="184"/>
      <c r="L133" s="231"/>
      <c r="M133" s="186">
        <f>$M$27*1%</f>
        <v>2500000</v>
      </c>
      <c r="O133" s="2"/>
      <c r="P133" s="232" t="s">
        <v>80</v>
      </c>
      <c r="Q133" s="181">
        <f>Q136*$K$136+Q139*$K$139+Q142*$K$142</f>
        <v>0</v>
      </c>
      <c r="R133" s="181">
        <f t="shared" ref="R133:BL135" si="1030">R136*$K$136+R139*$K$139+R142*$K$142</f>
        <v>0</v>
      </c>
      <c r="S133" s="181">
        <f t="shared" si="1030"/>
        <v>0</v>
      </c>
      <c r="T133" s="181">
        <f t="shared" si="1030"/>
        <v>0</v>
      </c>
      <c r="U133" s="181">
        <f t="shared" si="1030"/>
        <v>0</v>
      </c>
      <c r="V133" s="181">
        <f t="shared" si="1030"/>
        <v>0</v>
      </c>
      <c r="W133" s="181">
        <f t="shared" si="1030"/>
        <v>0</v>
      </c>
      <c r="X133" s="181">
        <f t="shared" si="1030"/>
        <v>0</v>
      </c>
      <c r="Y133" s="181">
        <f t="shared" si="1030"/>
        <v>0</v>
      </c>
      <c r="Z133" s="181">
        <f t="shared" si="1030"/>
        <v>0</v>
      </c>
      <c r="AA133" s="181">
        <f t="shared" si="1030"/>
        <v>0</v>
      </c>
      <c r="AB133" s="181">
        <f t="shared" si="1030"/>
        <v>0.2</v>
      </c>
      <c r="AC133" s="181">
        <f t="shared" si="1030"/>
        <v>0.2</v>
      </c>
      <c r="AD133" s="181">
        <f t="shared" si="1030"/>
        <v>0.2</v>
      </c>
      <c r="AE133" s="181">
        <f t="shared" si="1030"/>
        <v>0.2</v>
      </c>
      <c r="AF133" s="181">
        <f t="shared" si="1030"/>
        <v>0.2</v>
      </c>
      <c r="AG133" s="181">
        <f t="shared" si="1030"/>
        <v>0.2</v>
      </c>
      <c r="AH133" s="181">
        <f t="shared" si="1030"/>
        <v>0.8</v>
      </c>
      <c r="AI133" s="181">
        <f t="shared" si="1030"/>
        <v>0.8</v>
      </c>
      <c r="AJ133" s="181">
        <f t="shared" si="1030"/>
        <v>1</v>
      </c>
      <c r="AK133" s="181">
        <f t="shared" si="1030"/>
        <v>1</v>
      </c>
      <c r="AL133" s="181">
        <f t="shared" si="1030"/>
        <v>1</v>
      </c>
      <c r="AM133" s="181">
        <f t="shared" si="1030"/>
        <v>1</v>
      </c>
      <c r="AN133" s="181">
        <f t="shared" si="1030"/>
        <v>1</v>
      </c>
      <c r="AO133" s="181">
        <f t="shared" si="1030"/>
        <v>1</v>
      </c>
      <c r="AP133" s="181">
        <f t="shared" si="1030"/>
        <v>1</v>
      </c>
      <c r="AQ133" s="181">
        <f t="shared" si="1030"/>
        <v>1</v>
      </c>
      <c r="AR133" s="181">
        <f t="shared" si="1030"/>
        <v>1</v>
      </c>
      <c r="AS133" s="181">
        <f t="shared" si="1030"/>
        <v>1</v>
      </c>
      <c r="AT133" s="181">
        <f t="shared" si="1030"/>
        <v>1</v>
      </c>
      <c r="AU133" s="181">
        <f t="shared" si="1030"/>
        <v>1</v>
      </c>
      <c r="AV133" s="181">
        <f t="shared" si="1030"/>
        <v>1</v>
      </c>
      <c r="AW133" s="181">
        <f t="shared" si="1030"/>
        <v>1</v>
      </c>
      <c r="AX133" s="181">
        <f t="shared" si="1030"/>
        <v>1</v>
      </c>
      <c r="AY133" s="181">
        <f t="shared" si="1030"/>
        <v>1</v>
      </c>
      <c r="AZ133" s="181">
        <f t="shared" si="1030"/>
        <v>1</v>
      </c>
      <c r="BA133" s="181">
        <f t="shared" si="1030"/>
        <v>1</v>
      </c>
      <c r="BB133" s="181">
        <f t="shared" si="1030"/>
        <v>1</v>
      </c>
      <c r="BC133" s="181">
        <f t="shared" si="1030"/>
        <v>1</v>
      </c>
      <c r="BD133" s="181">
        <f t="shared" si="1030"/>
        <v>1</v>
      </c>
      <c r="BE133" s="181">
        <f t="shared" si="1030"/>
        <v>1</v>
      </c>
      <c r="BF133" s="181">
        <f t="shared" si="1030"/>
        <v>1</v>
      </c>
      <c r="BG133" s="181">
        <f t="shared" si="1030"/>
        <v>1</v>
      </c>
      <c r="BH133" s="181">
        <f t="shared" si="1030"/>
        <v>1</v>
      </c>
      <c r="BI133" s="181">
        <f t="shared" si="1030"/>
        <v>1</v>
      </c>
      <c r="BJ133" s="181">
        <f t="shared" si="1030"/>
        <v>1</v>
      </c>
      <c r="BK133" s="181">
        <f t="shared" si="1030"/>
        <v>1</v>
      </c>
      <c r="BL133" s="181">
        <f t="shared" si="1030"/>
        <v>1</v>
      </c>
    </row>
    <row r="134" spans="1:64" s="5" customFormat="1" x14ac:dyDescent="0.3">
      <c r="A134" s="156"/>
      <c r="B134" s="167"/>
      <c r="C134" s="182"/>
      <c r="D134" s="197"/>
      <c r="E134" s="240"/>
      <c r="F134" s="18"/>
      <c r="G134" s="58"/>
      <c r="H134" s="9"/>
      <c r="I134" s="9"/>
      <c r="J134" s="9"/>
      <c r="K134" s="9"/>
      <c r="L134" s="9"/>
      <c r="M134" s="2"/>
      <c r="O134" s="10"/>
      <c r="P134" s="43" t="s">
        <v>81</v>
      </c>
      <c r="Q134" s="69">
        <f t="shared" ref="Q134:AF135" si="1031">Q137*$K$136+Q140*$K$139+Q143*$K$142</f>
        <v>0</v>
      </c>
      <c r="R134" s="69">
        <f t="shared" si="1031"/>
        <v>0</v>
      </c>
      <c r="S134" s="69">
        <f t="shared" si="1031"/>
        <v>0</v>
      </c>
      <c r="T134" s="69">
        <f t="shared" si="1031"/>
        <v>0</v>
      </c>
      <c r="U134" s="69">
        <f t="shared" si="1031"/>
        <v>0</v>
      </c>
      <c r="V134" s="69">
        <f t="shared" si="1031"/>
        <v>0</v>
      </c>
      <c r="W134" s="69">
        <f t="shared" si="1031"/>
        <v>0</v>
      </c>
      <c r="X134" s="69">
        <f t="shared" si="1031"/>
        <v>0</v>
      </c>
      <c r="Y134" s="69">
        <f t="shared" si="1031"/>
        <v>0</v>
      </c>
      <c r="Z134" s="69">
        <f t="shared" si="1031"/>
        <v>0</v>
      </c>
      <c r="AA134" s="69">
        <f t="shared" si="1031"/>
        <v>0</v>
      </c>
      <c r="AB134" s="69">
        <f t="shared" si="1031"/>
        <v>0</v>
      </c>
      <c r="AC134" s="69">
        <f t="shared" si="1031"/>
        <v>0</v>
      </c>
      <c r="AD134" s="69">
        <f t="shared" si="1031"/>
        <v>0</v>
      </c>
      <c r="AE134" s="69">
        <f t="shared" si="1031"/>
        <v>0</v>
      </c>
      <c r="AF134" s="69">
        <f t="shared" si="1031"/>
        <v>0</v>
      </c>
      <c r="AG134" s="69">
        <f t="shared" si="1030"/>
        <v>0</v>
      </c>
      <c r="AH134" s="69">
        <f t="shared" si="1030"/>
        <v>0</v>
      </c>
      <c r="AI134" s="69">
        <f t="shared" si="1030"/>
        <v>0</v>
      </c>
      <c r="AJ134" s="69">
        <f t="shared" si="1030"/>
        <v>0</v>
      </c>
      <c r="AK134" s="69">
        <f t="shared" si="1030"/>
        <v>0</v>
      </c>
      <c r="AL134" s="69">
        <f t="shared" si="1030"/>
        <v>0</v>
      </c>
      <c r="AM134" s="69">
        <f t="shared" si="1030"/>
        <v>0</v>
      </c>
      <c r="AN134" s="69">
        <f t="shared" si="1030"/>
        <v>0</v>
      </c>
      <c r="AO134" s="69">
        <f t="shared" si="1030"/>
        <v>0</v>
      </c>
      <c r="AP134" s="69">
        <f t="shared" si="1030"/>
        <v>0</v>
      </c>
      <c r="AQ134" s="69">
        <f t="shared" si="1030"/>
        <v>0</v>
      </c>
      <c r="AR134" s="69">
        <f t="shared" si="1030"/>
        <v>0</v>
      </c>
      <c r="AS134" s="69">
        <f t="shared" si="1030"/>
        <v>0</v>
      </c>
      <c r="AT134" s="69">
        <f t="shared" si="1030"/>
        <v>0</v>
      </c>
      <c r="AU134" s="69">
        <f t="shared" si="1030"/>
        <v>0</v>
      </c>
      <c r="AV134" s="69">
        <f t="shared" si="1030"/>
        <v>0</v>
      </c>
      <c r="AW134" s="69">
        <f t="shared" si="1030"/>
        <v>0</v>
      </c>
      <c r="AX134" s="69">
        <f t="shared" si="1030"/>
        <v>0</v>
      </c>
      <c r="AY134" s="69">
        <f t="shared" si="1030"/>
        <v>0</v>
      </c>
      <c r="AZ134" s="69">
        <f t="shared" si="1030"/>
        <v>0</v>
      </c>
      <c r="BA134" s="69">
        <f t="shared" si="1030"/>
        <v>0</v>
      </c>
      <c r="BB134" s="69">
        <f t="shared" si="1030"/>
        <v>0</v>
      </c>
      <c r="BC134" s="69">
        <f t="shared" si="1030"/>
        <v>0</v>
      </c>
      <c r="BD134" s="69">
        <f t="shared" si="1030"/>
        <v>0</v>
      </c>
      <c r="BE134" s="69">
        <f t="shared" si="1030"/>
        <v>0</v>
      </c>
      <c r="BF134" s="69">
        <f t="shared" si="1030"/>
        <v>0</v>
      </c>
      <c r="BG134" s="69">
        <f t="shared" si="1030"/>
        <v>0</v>
      </c>
      <c r="BH134" s="69">
        <f t="shared" si="1030"/>
        <v>0</v>
      </c>
      <c r="BI134" s="69">
        <f t="shared" si="1030"/>
        <v>0</v>
      </c>
      <c r="BJ134" s="69">
        <f t="shared" si="1030"/>
        <v>0</v>
      </c>
      <c r="BK134" s="69">
        <f t="shared" si="1030"/>
        <v>0</v>
      </c>
      <c r="BL134" s="69">
        <f t="shared" si="1030"/>
        <v>0</v>
      </c>
    </row>
    <row r="135" spans="1:64" s="5" customFormat="1" x14ac:dyDescent="0.3">
      <c r="A135" s="156"/>
      <c r="B135" s="167"/>
      <c r="C135" s="182"/>
      <c r="D135" s="197"/>
      <c r="E135" s="240"/>
      <c r="F135" s="75"/>
      <c r="G135" s="58"/>
      <c r="H135" s="9"/>
      <c r="I135" s="9"/>
      <c r="J135" s="9"/>
      <c r="K135" s="9"/>
      <c r="L135" s="9"/>
      <c r="M135" s="2"/>
      <c r="O135" s="10"/>
      <c r="P135" s="43" t="s">
        <v>289</v>
      </c>
      <c r="Q135" s="69">
        <f t="shared" si="1031"/>
        <v>0</v>
      </c>
      <c r="R135" s="69">
        <f t="shared" si="1030"/>
        <v>0</v>
      </c>
      <c r="S135" s="69">
        <f t="shared" si="1030"/>
        <v>0</v>
      </c>
      <c r="T135" s="69">
        <f t="shared" si="1030"/>
        <v>0</v>
      </c>
      <c r="U135" s="69">
        <f t="shared" si="1030"/>
        <v>0</v>
      </c>
      <c r="V135" s="69">
        <f t="shared" si="1030"/>
        <v>0</v>
      </c>
      <c r="W135" s="69">
        <f t="shared" si="1030"/>
        <v>0</v>
      </c>
      <c r="X135" s="69">
        <f t="shared" si="1030"/>
        <v>0</v>
      </c>
      <c r="Y135" s="69">
        <f t="shared" si="1030"/>
        <v>0</v>
      </c>
      <c r="Z135" s="69">
        <f t="shared" si="1030"/>
        <v>0</v>
      </c>
      <c r="AA135" s="69">
        <f t="shared" si="1030"/>
        <v>0</v>
      </c>
      <c r="AB135" s="69">
        <f t="shared" si="1030"/>
        <v>0.2</v>
      </c>
      <c r="AC135" s="69">
        <f t="shared" si="1030"/>
        <v>0.2</v>
      </c>
      <c r="AD135" s="69">
        <f t="shared" si="1030"/>
        <v>0.2</v>
      </c>
      <c r="AE135" s="69">
        <f t="shared" si="1030"/>
        <v>0.2</v>
      </c>
      <c r="AF135" s="69">
        <f t="shared" si="1030"/>
        <v>0.2</v>
      </c>
      <c r="AG135" s="69">
        <f t="shared" si="1030"/>
        <v>0.2</v>
      </c>
      <c r="AH135" s="69">
        <f t="shared" si="1030"/>
        <v>0.8</v>
      </c>
      <c r="AI135" s="69">
        <f t="shared" si="1030"/>
        <v>0.8</v>
      </c>
      <c r="AJ135" s="69">
        <f t="shared" si="1030"/>
        <v>1</v>
      </c>
      <c r="AK135" s="69">
        <f t="shared" si="1030"/>
        <v>1</v>
      </c>
      <c r="AL135" s="69">
        <f t="shared" si="1030"/>
        <v>1</v>
      </c>
      <c r="AM135" s="69">
        <f t="shared" si="1030"/>
        <v>1</v>
      </c>
      <c r="AN135" s="69">
        <f t="shared" si="1030"/>
        <v>1</v>
      </c>
      <c r="AO135" s="69">
        <f t="shared" si="1030"/>
        <v>1</v>
      </c>
      <c r="AP135" s="69">
        <f t="shared" si="1030"/>
        <v>1</v>
      </c>
      <c r="AQ135" s="69">
        <f t="shared" si="1030"/>
        <v>1</v>
      </c>
      <c r="AR135" s="69">
        <f t="shared" si="1030"/>
        <v>1</v>
      </c>
      <c r="AS135" s="69">
        <f t="shared" si="1030"/>
        <v>1</v>
      </c>
      <c r="AT135" s="69">
        <f t="shared" si="1030"/>
        <v>1</v>
      </c>
      <c r="AU135" s="69">
        <f t="shared" si="1030"/>
        <v>1</v>
      </c>
      <c r="AV135" s="69">
        <f t="shared" si="1030"/>
        <v>1</v>
      </c>
      <c r="AW135" s="69">
        <f t="shared" si="1030"/>
        <v>1</v>
      </c>
      <c r="AX135" s="69">
        <f t="shared" si="1030"/>
        <v>1</v>
      </c>
      <c r="AY135" s="69">
        <f t="shared" si="1030"/>
        <v>1</v>
      </c>
      <c r="AZ135" s="69">
        <f t="shared" si="1030"/>
        <v>1</v>
      </c>
      <c r="BA135" s="69">
        <f t="shared" si="1030"/>
        <v>1</v>
      </c>
      <c r="BB135" s="69">
        <f t="shared" si="1030"/>
        <v>1</v>
      </c>
      <c r="BC135" s="69">
        <f t="shared" si="1030"/>
        <v>1</v>
      </c>
      <c r="BD135" s="69">
        <f t="shared" si="1030"/>
        <v>1</v>
      </c>
      <c r="BE135" s="69">
        <f t="shared" si="1030"/>
        <v>1</v>
      </c>
      <c r="BF135" s="69">
        <f t="shared" si="1030"/>
        <v>1</v>
      </c>
      <c r="BG135" s="69">
        <f t="shared" si="1030"/>
        <v>1</v>
      </c>
      <c r="BH135" s="69">
        <f t="shared" si="1030"/>
        <v>1</v>
      </c>
      <c r="BI135" s="69">
        <f t="shared" si="1030"/>
        <v>1</v>
      </c>
      <c r="BJ135" s="69">
        <f t="shared" si="1030"/>
        <v>1</v>
      </c>
      <c r="BK135" s="69">
        <f t="shared" si="1030"/>
        <v>1</v>
      </c>
      <c r="BL135" s="69">
        <f t="shared" si="1030"/>
        <v>1</v>
      </c>
    </row>
    <row r="136" spans="1:64" s="5" customFormat="1" outlineLevel="2" x14ac:dyDescent="0.3">
      <c r="A136" s="156"/>
      <c r="B136" s="167"/>
      <c r="C136" s="182"/>
      <c r="D136" s="197"/>
      <c r="E136" s="246"/>
      <c r="F136" s="198"/>
      <c r="G136" s="199" t="s">
        <v>5</v>
      </c>
      <c r="H136" s="200"/>
      <c r="I136" s="200"/>
      <c r="J136" s="200"/>
      <c r="K136" s="200">
        <v>0.2</v>
      </c>
      <c r="L136" s="202"/>
      <c r="M136" s="305"/>
      <c r="O136" s="2"/>
      <c r="P136" s="207" t="s">
        <v>80</v>
      </c>
      <c r="Q136" s="208"/>
      <c r="R136" s="208"/>
      <c r="S136" s="208"/>
      <c r="T136" s="208"/>
      <c r="U136" s="208"/>
      <c r="V136" s="208"/>
      <c r="W136" s="208"/>
      <c r="X136" s="208"/>
      <c r="Y136" s="208"/>
      <c r="Z136" s="208"/>
      <c r="AA136" s="208"/>
      <c r="AB136" s="208">
        <v>1</v>
      </c>
      <c r="AC136" s="208">
        <v>1</v>
      </c>
      <c r="AD136" s="208">
        <v>1</v>
      </c>
      <c r="AE136" s="208">
        <v>1</v>
      </c>
      <c r="AF136" s="208">
        <v>1</v>
      </c>
      <c r="AG136" s="208">
        <v>1</v>
      </c>
      <c r="AH136" s="208">
        <v>1</v>
      </c>
      <c r="AI136" s="208">
        <v>1</v>
      </c>
      <c r="AJ136" s="208">
        <v>1</v>
      </c>
      <c r="AK136" s="208">
        <v>1</v>
      </c>
      <c r="AL136" s="208">
        <v>1</v>
      </c>
      <c r="AM136" s="208">
        <v>1</v>
      </c>
      <c r="AN136" s="208">
        <v>1</v>
      </c>
      <c r="AO136" s="208">
        <v>1</v>
      </c>
      <c r="AP136" s="208">
        <v>1</v>
      </c>
      <c r="AQ136" s="208">
        <v>1</v>
      </c>
      <c r="AR136" s="208">
        <v>1</v>
      </c>
      <c r="AS136" s="208">
        <v>1</v>
      </c>
      <c r="AT136" s="208">
        <v>1</v>
      </c>
      <c r="AU136" s="208">
        <v>1</v>
      </c>
      <c r="AV136" s="208">
        <v>1</v>
      </c>
      <c r="AW136" s="208">
        <v>1</v>
      </c>
      <c r="AX136" s="208">
        <v>1</v>
      </c>
      <c r="AY136" s="208">
        <v>1</v>
      </c>
      <c r="AZ136" s="208">
        <v>1</v>
      </c>
      <c r="BA136" s="208">
        <v>1</v>
      </c>
      <c r="BB136" s="208">
        <v>1</v>
      </c>
      <c r="BC136" s="208">
        <v>1</v>
      </c>
      <c r="BD136" s="208">
        <v>1</v>
      </c>
      <c r="BE136" s="208">
        <v>1</v>
      </c>
      <c r="BF136" s="208">
        <v>1</v>
      </c>
      <c r="BG136" s="208">
        <v>1</v>
      </c>
      <c r="BH136" s="208">
        <v>1</v>
      </c>
      <c r="BI136" s="208">
        <v>1</v>
      </c>
      <c r="BJ136" s="208">
        <v>1</v>
      </c>
      <c r="BK136" s="208">
        <v>1</v>
      </c>
      <c r="BL136" s="208">
        <v>1</v>
      </c>
    </row>
    <row r="137" spans="1:64" s="5" customFormat="1" outlineLevel="3" x14ac:dyDescent="0.3">
      <c r="A137" s="156"/>
      <c r="B137" s="167"/>
      <c r="C137" s="182"/>
      <c r="D137" s="197"/>
      <c r="E137" s="240"/>
      <c r="F137" s="18"/>
      <c r="G137" s="58"/>
      <c r="H137" s="9"/>
      <c r="I137" s="9"/>
      <c r="J137" s="9"/>
      <c r="K137" s="9"/>
      <c r="L137" s="9"/>
      <c r="M137" s="2"/>
      <c r="N137" s="62">
        <v>44896</v>
      </c>
      <c r="O137" s="10"/>
      <c r="P137" s="43" t="s">
        <v>81</v>
      </c>
      <c r="Q137" s="69">
        <f>IF($N137=0,0,IF(Q$3&gt;$N$2,0,100%)*IF($N137&gt;=Q$3,0,100%))</f>
        <v>0</v>
      </c>
      <c r="R137" s="69">
        <f t="shared" ref="R137:BL137" si="1032">IF($N137=0,0,IF(R$3&gt;$N$2,0,100%)*IF($N137&gt;=R$3,0,100%))</f>
        <v>0</v>
      </c>
      <c r="S137" s="69">
        <f t="shared" si="1032"/>
        <v>0</v>
      </c>
      <c r="T137" s="69">
        <f t="shared" si="1032"/>
        <v>0</v>
      </c>
      <c r="U137" s="69">
        <f t="shared" si="1032"/>
        <v>0</v>
      </c>
      <c r="V137" s="69">
        <f t="shared" si="1032"/>
        <v>0</v>
      </c>
      <c r="W137" s="69">
        <f t="shared" si="1032"/>
        <v>0</v>
      </c>
      <c r="X137" s="69">
        <f t="shared" si="1032"/>
        <v>0</v>
      </c>
      <c r="Y137" s="69">
        <f t="shared" si="1032"/>
        <v>0</v>
      </c>
      <c r="Z137" s="69">
        <f t="shared" si="1032"/>
        <v>0</v>
      </c>
      <c r="AA137" s="69">
        <f t="shared" si="1032"/>
        <v>0</v>
      </c>
      <c r="AB137" s="69">
        <f t="shared" si="1032"/>
        <v>0</v>
      </c>
      <c r="AC137" s="69">
        <f t="shared" si="1032"/>
        <v>0</v>
      </c>
      <c r="AD137" s="69">
        <f t="shared" si="1032"/>
        <v>0</v>
      </c>
      <c r="AE137" s="69">
        <f t="shared" si="1032"/>
        <v>0</v>
      </c>
      <c r="AF137" s="69">
        <f t="shared" si="1032"/>
        <v>0</v>
      </c>
      <c r="AG137" s="69">
        <f t="shared" si="1032"/>
        <v>0</v>
      </c>
      <c r="AH137" s="69">
        <f t="shared" si="1032"/>
        <v>0</v>
      </c>
      <c r="AI137" s="69">
        <f t="shared" si="1032"/>
        <v>0</v>
      </c>
      <c r="AJ137" s="69">
        <f t="shared" si="1032"/>
        <v>0</v>
      </c>
      <c r="AK137" s="69">
        <f t="shared" si="1032"/>
        <v>0</v>
      </c>
      <c r="AL137" s="69">
        <f t="shared" si="1032"/>
        <v>0</v>
      </c>
      <c r="AM137" s="69">
        <f t="shared" si="1032"/>
        <v>0</v>
      </c>
      <c r="AN137" s="69">
        <f t="shared" si="1032"/>
        <v>0</v>
      </c>
      <c r="AO137" s="69">
        <f t="shared" si="1032"/>
        <v>0</v>
      </c>
      <c r="AP137" s="69">
        <f t="shared" si="1032"/>
        <v>0</v>
      </c>
      <c r="AQ137" s="69">
        <f t="shared" si="1032"/>
        <v>0</v>
      </c>
      <c r="AR137" s="69">
        <f t="shared" si="1032"/>
        <v>0</v>
      </c>
      <c r="AS137" s="69">
        <f t="shared" si="1032"/>
        <v>0</v>
      </c>
      <c r="AT137" s="69">
        <f t="shared" si="1032"/>
        <v>0</v>
      </c>
      <c r="AU137" s="69">
        <f t="shared" si="1032"/>
        <v>0</v>
      </c>
      <c r="AV137" s="69">
        <f t="shared" si="1032"/>
        <v>0</v>
      </c>
      <c r="AW137" s="69">
        <f t="shared" si="1032"/>
        <v>0</v>
      </c>
      <c r="AX137" s="69">
        <f t="shared" si="1032"/>
        <v>0</v>
      </c>
      <c r="AY137" s="69">
        <f t="shared" si="1032"/>
        <v>0</v>
      </c>
      <c r="AZ137" s="69">
        <f t="shared" si="1032"/>
        <v>0</v>
      </c>
      <c r="BA137" s="69">
        <f t="shared" si="1032"/>
        <v>0</v>
      </c>
      <c r="BB137" s="69">
        <f t="shared" si="1032"/>
        <v>0</v>
      </c>
      <c r="BC137" s="69">
        <f t="shared" si="1032"/>
        <v>0</v>
      </c>
      <c r="BD137" s="69">
        <f t="shared" si="1032"/>
        <v>0</v>
      </c>
      <c r="BE137" s="69">
        <f t="shared" si="1032"/>
        <v>0</v>
      </c>
      <c r="BF137" s="69">
        <f t="shared" si="1032"/>
        <v>0</v>
      </c>
      <c r="BG137" s="69">
        <f t="shared" si="1032"/>
        <v>0</v>
      </c>
      <c r="BH137" s="69">
        <f t="shared" si="1032"/>
        <v>0</v>
      </c>
      <c r="BI137" s="69">
        <f t="shared" si="1032"/>
        <v>0</v>
      </c>
      <c r="BJ137" s="69">
        <f t="shared" si="1032"/>
        <v>0</v>
      </c>
      <c r="BK137" s="69">
        <f t="shared" si="1032"/>
        <v>0</v>
      </c>
      <c r="BL137" s="69">
        <f t="shared" si="1032"/>
        <v>0</v>
      </c>
    </row>
    <row r="138" spans="1:64" s="5" customFormat="1" outlineLevel="3" x14ac:dyDescent="0.3">
      <c r="A138" s="156"/>
      <c r="B138" s="167"/>
      <c r="C138" s="182"/>
      <c r="D138" s="197"/>
      <c r="E138" s="246"/>
      <c r="F138" s="75"/>
      <c r="G138" s="58"/>
      <c r="H138" s="9"/>
      <c r="I138" s="9"/>
      <c r="J138" s="9"/>
      <c r="K138" s="9"/>
      <c r="L138" s="9"/>
      <c r="M138" s="2"/>
      <c r="N138" s="62">
        <v>44896</v>
      </c>
      <c r="O138" s="10"/>
      <c r="P138" s="43" t="s">
        <v>289</v>
      </c>
      <c r="Q138" s="69">
        <f>IF($N138=0,0,IF(P138=100%,100%,IF(AND(Q137=100%,$N$2=Q$3),100%,IF(Q$3&lt;=$N$2,0,IF($N138&lt;=Q$3,100%,0)))))</f>
        <v>0</v>
      </c>
      <c r="R138" s="69">
        <f>IF($N138=0,0,IF(Q138=100%,100%,IF(AND(R137=100%,$N$2=R$3),100%,IF(R$3&lt;=$N$2,0,IF($N138&lt;=R$3,100%,0)))))</f>
        <v>0</v>
      </c>
      <c r="S138" s="69">
        <f>IF($N138=0,0,IF(R138=100%,100%,IF(AND(S137=100%,$N$2=S$3),100%,IF(S$3&lt;=$N$2,0,IF($N138&lt;=S$3,100%,0)))))</f>
        <v>0</v>
      </c>
      <c r="T138" s="69">
        <f>IF($N138=0,0,IF(S138=100%,100%,IF(AND(T137=100%,$N$2=T$3),100%,IF(T$3&lt;=$N$2,0,IF($N138&lt;=T$3,100%,0)))))</f>
        <v>0</v>
      </c>
      <c r="U138" s="69">
        <f t="shared" ref="U138" si="1033">IF($N138=0,0,IF(T138=100%,100%,IF(AND(U137=100%,$N$2=U$3),100%,IF(U$3&lt;=$N$2,0,IF($N138&lt;=U$3,100%,0)))))</f>
        <v>0</v>
      </c>
      <c r="V138" s="69">
        <f t="shared" ref="V138" si="1034">IF($N138=0,0,IF(U138=100%,100%,IF(AND(V137=100%,$N$2=V$3),100%,IF(V$3&lt;=$N$2,0,IF($N138&lt;=V$3,100%,0)))))</f>
        <v>0</v>
      </c>
      <c r="W138" s="69">
        <f t="shared" ref="W138" si="1035">IF($N138=0,0,IF(V138=100%,100%,IF(AND(W137=100%,$N$2=W$3),100%,IF(W$3&lt;=$N$2,0,IF($N138&lt;=W$3,100%,0)))))</f>
        <v>0</v>
      </c>
      <c r="X138" s="69">
        <f t="shared" ref="X138" si="1036">IF($N138=0,0,IF(W138=100%,100%,IF(AND(X137=100%,$N$2=X$3),100%,IF(X$3&lt;=$N$2,0,IF($N138&lt;=X$3,100%,0)))))</f>
        <v>0</v>
      </c>
      <c r="Y138" s="69">
        <f t="shared" ref="Y138" si="1037">IF($N138=0,0,IF(X138=100%,100%,IF(AND(Y137=100%,$N$2=Y$3),100%,IF(Y$3&lt;=$N$2,0,IF($N138&lt;=Y$3,100%,0)))))</f>
        <v>0</v>
      </c>
      <c r="Z138" s="69">
        <f t="shared" ref="Z138" si="1038">IF($N138=0,0,IF(Y138=100%,100%,IF(AND(Z137=100%,$N$2=Z$3),100%,IF(Z$3&lt;=$N$2,0,IF($N138&lt;=Z$3,100%,0)))))</f>
        <v>0</v>
      </c>
      <c r="AA138" s="69">
        <f t="shared" ref="AA138" si="1039">IF($N138=0,0,IF(Z138=100%,100%,IF(AND(AA137=100%,$N$2=AA$3),100%,IF(AA$3&lt;=$N$2,0,IF($N138&lt;=AA$3,100%,0)))))</f>
        <v>0</v>
      </c>
      <c r="AB138" s="69">
        <f t="shared" ref="AB138" si="1040">IF($N138=0,0,IF(AA138=100%,100%,IF(AND(AB137=100%,$N$2=AB$3),100%,IF(AB$3&lt;=$N$2,0,IF($N138&lt;=AB$3,100%,0)))))</f>
        <v>1</v>
      </c>
      <c r="AC138" s="69">
        <f t="shared" ref="AC138" si="1041">IF($N138=0,0,IF(AB138=100%,100%,IF(AND(AC137=100%,$N$2=AC$3),100%,IF(AC$3&lt;=$N$2,0,IF($N138&lt;=AC$3,100%,0)))))</f>
        <v>1</v>
      </c>
      <c r="AD138" s="69">
        <f t="shared" ref="AD138" si="1042">IF($N138=0,0,IF(AC138=100%,100%,IF(AND(AD137=100%,$N$2=AD$3),100%,IF(AD$3&lt;=$N$2,0,IF($N138&lt;=AD$3,100%,0)))))</f>
        <v>1</v>
      </c>
      <c r="AE138" s="69">
        <f t="shared" ref="AE138" si="1043">IF($N138=0,0,IF(AD138=100%,100%,IF(AND(AE137=100%,$N$2=AE$3),100%,IF(AE$3&lt;=$N$2,0,IF($N138&lt;=AE$3,100%,0)))))</f>
        <v>1</v>
      </c>
      <c r="AF138" s="69">
        <f t="shared" ref="AF138" si="1044">IF($N138=0,0,IF(AE138=100%,100%,IF(AND(AF137=100%,$N$2=AF$3),100%,IF(AF$3&lt;=$N$2,0,IF($N138&lt;=AF$3,100%,0)))))</f>
        <v>1</v>
      </c>
      <c r="AG138" s="69">
        <f t="shared" ref="AG138" si="1045">IF($N138=0,0,IF(AF138=100%,100%,IF(AND(AG137=100%,$N$2=AG$3),100%,IF(AG$3&lt;=$N$2,0,IF($N138&lt;=AG$3,100%,0)))))</f>
        <v>1</v>
      </c>
      <c r="AH138" s="69">
        <f t="shared" ref="AH138" si="1046">IF($N138=0,0,IF(AG138=100%,100%,IF(AND(AH137=100%,$N$2=AH$3),100%,IF(AH$3&lt;=$N$2,0,IF($N138&lt;=AH$3,100%,0)))))</f>
        <v>1</v>
      </c>
      <c r="AI138" s="69">
        <f t="shared" ref="AI138" si="1047">IF($N138=0,0,IF(AH138=100%,100%,IF(AND(AI137=100%,$N$2=AI$3),100%,IF(AI$3&lt;=$N$2,0,IF($N138&lt;=AI$3,100%,0)))))</f>
        <v>1</v>
      </c>
      <c r="AJ138" s="69">
        <f t="shared" ref="AJ138" si="1048">IF($N138=0,0,IF(AI138=100%,100%,IF(AND(AJ137=100%,$N$2=AJ$3),100%,IF(AJ$3&lt;=$N$2,0,IF($N138&lt;=AJ$3,100%,0)))))</f>
        <v>1</v>
      </c>
      <c r="AK138" s="69">
        <f t="shared" ref="AK138" si="1049">IF($N138=0,0,IF(AJ138=100%,100%,IF(AND(AK137=100%,$N$2=AK$3),100%,IF(AK$3&lt;=$N$2,0,IF($N138&lt;=AK$3,100%,0)))))</f>
        <v>1</v>
      </c>
      <c r="AL138" s="69">
        <f t="shared" ref="AL138" si="1050">IF($N138=0,0,IF(AK138=100%,100%,IF(AND(AL137=100%,$N$2=AL$3),100%,IF(AL$3&lt;=$N$2,0,IF($N138&lt;=AL$3,100%,0)))))</f>
        <v>1</v>
      </c>
      <c r="AM138" s="69">
        <f t="shared" ref="AM138" si="1051">IF($N138=0,0,IF(AL138=100%,100%,IF(AND(AM137=100%,$N$2=AM$3),100%,IF(AM$3&lt;=$N$2,0,IF($N138&lt;=AM$3,100%,0)))))</f>
        <v>1</v>
      </c>
      <c r="AN138" s="69">
        <f t="shared" ref="AN138" si="1052">IF($N138=0,0,IF(AM138=100%,100%,IF(AND(AN137=100%,$N$2=AN$3),100%,IF(AN$3&lt;=$N$2,0,IF($N138&lt;=AN$3,100%,0)))))</f>
        <v>1</v>
      </c>
      <c r="AO138" s="69">
        <f t="shared" ref="AO138" si="1053">IF($N138=0,0,IF(AN138=100%,100%,IF(AND(AO137=100%,$N$2=AO$3),100%,IF(AO$3&lt;=$N$2,0,IF($N138&lt;=AO$3,100%,0)))))</f>
        <v>1</v>
      </c>
      <c r="AP138" s="69">
        <f t="shared" ref="AP138" si="1054">IF($N138=0,0,IF(AO138=100%,100%,IF(AND(AP137=100%,$N$2=AP$3),100%,IF(AP$3&lt;=$N$2,0,IF($N138&lt;=AP$3,100%,0)))))</f>
        <v>1</v>
      </c>
      <c r="AQ138" s="69">
        <f t="shared" ref="AQ138" si="1055">IF($N138=0,0,IF(AP138=100%,100%,IF(AND(AQ137=100%,$N$2=AQ$3),100%,IF(AQ$3&lt;=$N$2,0,IF($N138&lt;=AQ$3,100%,0)))))</f>
        <v>1</v>
      </c>
      <c r="AR138" s="69">
        <f t="shared" ref="AR138" si="1056">IF($N138=0,0,IF(AQ138=100%,100%,IF(AND(AR137=100%,$N$2=AR$3),100%,IF(AR$3&lt;=$N$2,0,IF($N138&lt;=AR$3,100%,0)))))</f>
        <v>1</v>
      </c>
      <c r="AS138" s="69">
        <f t="shared" ref="AS138" si="1057">IF($N138=0,0,IF(AR138=100%,100%,IF(AND(AS137=100%,$N$2=AS$3),100%,IF(AS$3&lt;=$N$2,0,IF($N138&lt;=AS$3,100%,0)))))</f>
        <v>1</v>
      </c>
      <c r="AT138" s="69">
        <f t="shared" ref="AT138" si="1058">IF($N138=0,0,IF(AS138=100%,100%,IF(AND(AT137=100%,$N$2=AT$3),100%,IF(AT$3&lt;=$N$2,0,IF($N138&lt;=AT$3,100%,0)))))</f>
        <v>1</v>
      </c>
      <c r="AU138" s="69">
        <f t="shared" ref="AU138" si="1059">IF($N138=0,0,IF(AT138=100%,100%,IF(AND(AU137=100%,$N$2=AU$3),100%,IF(AU$3&lt;=$N$2,0,IF($N138&lt;=AU$3,100%,0)))))</f>
        <v>1</v>
      </c>
      <c r="AV138" s="69">
        <f t="shared" ref="AV138" si="1060">IF($N138=0,0,IF(AU138=100%,100%,IF(AND(AV137=100%,$N$2=AV$3),100%,IF(AV$3&lt;=$N$2,0,IF($N138&lt;=AV$3,100%,0)))))</f>
        <v>1</v>
      </c>
      <c r="AW138" s="69">
        <f t="shared" ref="AW138" si="1061">IF($N138=0,0,IF(AV138=100%,100%,IF(AND(AW137=100%,$N$2=AW$3),100%,IF(AW$3&lt;=$N$2,0,IF($N138&lt;=AW$3,100%,0)))))</f>
        <v>1</v>
      </c>
      <c r="AX138" s="69">
        <f t="shared" ref="AX138" si="1062">IF($N138=0,0,IF(AW138=100%,100%,IF(AND(AX137=100%,$N$2=AX$3),100%,IF(AX$3&lt;=$N$2,0,IF($N138&lt;=AX$3,100%,0)))))</f>
        <v>1</v>
      </c>
      <c r="AY138" s="69">
        <f t="shared" ref="AY138" si="1063">IF($N138=0,0,IF(AX138=100%,100%,IF(AND(AY137=100%,$N$2=AY$3),100%,IF(AY$3&lt;=$N$2,0,IF($N138&lt;=AY$3,100%,0)))))</f>
        <v>1</v>
      </c>
      <c r="AZ138" s="69">
        <f t="shared" ref="AZ138" si="1064">IF($N138=0,0,IF(AY138=100%,100%,IF(AND(AZ137=100%,$N$2=AZ$3),100%,IF(AZ$3&lt;=$N$2,0,IF($N138&lt;=AZ$3,100%,0)))))</f>
        <v>1</v>
      </c>
      <c r="BA138" s="69">
        <f t="shared" ref="BA138" si="1065">IF($N138=0,0,IF(AZ138=100%,100%,IF(AND(BA137=100%,$N$2=BA$3),100%,IF(BA$3&lt;=$N$2,0,IF($N138&lt;=BA$3,100%,0)))))</f>
        <v>1</v>
      </c>
      <c r="BB138" s="69">
        <f t="shared" ref="BB138" si="1066">IF($N138=0,0,IF(BA138=100%,100%,IF(AND(BB137=100%,$N$2=BB$3),100%,IF(BB$3&lt;=$N$2,0,IF($N138&lt;=BB$3,100%,0)))))</f>
        <v>1</v>
      </c>
      <c r="BC138" s="69">
        <f t="shared" ref="BC138" si="1067">IF($N138=0,0,IF(BB138=100%,100%,IF(AND(BC137=100%,$N$2=BC$3),100%,IF(BC$3&lt;=$N$2,0,IF($N138&lt;=BC$3,100%,0)))))</f>
        <v>1</v>
      </c>
      <c r="BD138" s="69">
        <f t="shared" ref="BD138" si="1068">IF($N138=0,0,IF(BC138=100%,100%,IF(AND(BD137=100%,$N$2=BD$3),100%,IF(BD$3&lt;=$N$2,0,IF($N138&lt;=BD$3,100%,0)))))</f>
        <v>1</v>
      </c>
      <c r="BE138" s="69">
        <f t="shared" ref="BE138" si="1069">IF($N138=0,0,IF(BD138=100%,100%,IF(AND(BE137=100%,$N$2=BE$3),100%,IF(BE$3&lt;=$N$2,0,IF($N138&lt;=BE$3,100%,0)))))</f>
        <v>1</v>
      </c>
      <c r="BF138" s="69">
        <f t="shared" ref="BF138" si="1070">IF($N138=0,0,IF(BE138=100%,100%,IF(AND(BF137=100%,$N$2=BF$3),100%,IF(BF$3&lt;=$N$2,0,IF($N138&lt;=BF$3,100%,0)))))</f>
        <v>1</v>
      </c>
      <c r="BG138" s="69">
        <f t="shared" ref="BG138" si="1071">IF($N138=0,0,IF(BF138=100%,100%,IF(AND(BG137=100%,$N$2=BG$3),100%,IF(BG$3&lt;=$N$2,0,IF($N138&lt;=BG$3,100%,0)))))</f>
        <v>1</v>
      </c>
      <c r="BH138" s="69">
        <f t="shared" ref="BH138" si="1072">IF($N138=0,0,IF(BG138=100%,100%,IF(AND(BH137=100%,$N$2=BH$3),100%,IF(BH$3&lt;=$N$2,0,IF($N138&lt;=BH$3,100%,0)))))</f>
        <v>1</v>
      </c>
      <c r="BI138" s="69">
        <f t="shared" ref="BI138" si="1073">IF($N138=0,0,IF(BH138=100%,100%,IF(AND(BI137=100%,$N$2=BI$3),100%,IF(BI$3&lt;=$N$2,0,IF($N138&lt;=BI$3,100%,0)))))</f>
        <v>1</v>
      </c>
      <c r="BJ138" s="69">
        <f t="shared" ref="BJ138" si="1074">IF($N138=0,0,IF(BI138=100%,100%,IF(AND(BJ137=100%,$N$2=BJ$3),100%,IF(BJ$3&lt;=$N$2,0,IF($N138&lt;=BJ$3,100%,0)))))</f>
        <v>1</v>
      </c>
      <c r="BK138" s="69">
        <f t="shared" ref="BK138" si="1075">IF($N138=0,0,IF(BJ138=100%,100%,IF(AND(BK137=100%,$N$2=BK$3),100%,IF(BK$3&lt;=$N$2,0,IF($N138&lt;=BK$3,100%,0)))))</f>
        <v>1</v>
      </c>
      <c r="BL138" s="69">
        <f t="shared" ref="BL138" si="1076">IF($N138=0,0,IF(BK138=100%,100%,IF(AND(BL137=100%,$N$2=BL$3),100%,IF(BL$3&lt;=$N$2,0,IF($N138&lt;=BL$3,100%,0)))))</f>
        <v>1</v>
      </c>
    </row>
    <row r="139" spans="1:64" s="5" customFormat="1" outlineLevel="2" x14ac:dyDescent="0.3">
      <c r="A139" s="156"/>
      <c r="B139" s="167"/>
      <c r="C139" s="182"/>
      <c r="D139" s="197"/>
      <c r="E139" s="246"/>
      <c r="F139" s="198"/>
      <c r="G139" s="199" t="s">
        <v>6</v>
      </c>
      <c r="H139" s="200"/>
      <c r="I139" s="200"/>
      <c r="J139" s="200"/>
      <c r="K139" s="200">
        <v>0.6</v>
      </c>
      <c r="L139" s="202"/>
      <c r="M139" s="305"/>
      <c r="O139" s="2"/>
      <c r="P139" s="207" t="s">
        <v>80</v>
      </c>
      <c r="Q139" s="208"/>
      <c r="R139" s="208"/>
      <c r="S139" s="208"/>
      <c r="T139" s="208"/>
      <c r="U139" s="208"/>
      <c r="V139" s="208"/>
      <c r="W139" s="208"/>
      <c r="X139" s="208"/>
      <c r="Y139" s="208"/>
      <c r="Z139" s="208"/>
      <c r="AA139" s="208"/>
      <c r="AB139" s="208"/>
      <c r="AC139" s="208"/>
      <c r="AD139" s="208"/>
      <c r="AE139" s="208"/>
      <c r="AF139" s="208"/>
      <c r="AG139" s="208"/>
      <c r="AH139" s="208">
        <v>1</v>
      </c>
      <c r="AI139" s="208">
        <v>1</v>
      </c>
      <c r="AJ139" s="208">
        <v>1</v>
      </c>
      <c r="AK139" s="208">
        <v>1</v>
      </c>
      <c r="AL139" s="208">
        <v>1</v>
      </c>
      <c r="AM139" s="208">
        <v>1</v>
      </c>
      <c r="AN139" s="208">
        <v>1</v>
      </c>
      <c r="AO139" s="208">
        <v>1</v>
      </c>
      <c r="AP139" s="208">
        <v>1</v>
      </c>
      <c r="AQ139" s="208">
        <v>1</v>
      </c>
      <c r="AR139" s="208">
        <v>1</v>
      </c>
      <c r="AS139" s="208">
        <v>1</v>
      </c>
      <c r="AT139" s="208">
        <v>1</v>
      </c>
      <c r="AU139" s="208">
        <v>1</v>
      </c>
      <c r="AV139" s="208">
        <v>1</v>
      </c>
      <c r="AW139" s="208">
        <v>1</v>
      </c>
      <c r="AX139" s="208">
        <v>1</v>
      </c>
      <c r="AY139" s="208">
        <v>1</v>
      </c>
      <c r="AZ139" s="208">
        <v>1</v>
      </c>
      <c r="BA139" s="208">
        <v>1</v>
      </c>
      <c r="BB139" s="208">
        <v>1</v>
      </c>
      <c r="BC139" s="208">
        <v>1</v>
      </c>
      <c r="BD139" s="208">
        <v>1</v>
      </c>
      <c r="BE139" s="208">
        <v>1</v>
      </c>
      <c r="BF139" s="208">
        <v>1</v>
      </c>
      <c r="BG139" s="208">
        <v>1</v>
      </c>
      <c r="BH139" s="208">
        <v>1</v>
      </c>
      <c r="BI139" s="208">
        <v>1</v>
      </c>
      <c r="BJ139" s="208">
        <v>1</v>
      </c>
      <c r="BK139" s="208">
        <v>1</v>
      </c>
      <c r="BL139" s="208">
        <v>1</v>
      </c>
    </row>
    <row r="140" spans="1:64" s="5" customFormat="1" outlineLevel="3" x14ac:dyDescent="0.3">
      <c r="A140" s="156"/>
      <c r="B140" s="167"/>
      <c r="C140" s="182"/>
      <c r="D140" s="197"/>
      <c r="E140" s="240"/>
      <c r="F140" s="18"/>
      <c r="G140" s="58"/>
      <c r="H140" s="9"/>
      <c r="I140" s="9"/>
      <c r="J140" s="9"/>
      <c r="K140" s="9"/>
      <c r="L140" s="9"/>
      <c r="M140" s="2"/>
      <c r="N140" s="62">
        <v>45078</v>
      </c>
      <c r="O140" s="10"/>
      <c r="P140" s="43" t="s">
        <v>81</v>
      </c>
      <c r="Q140" s="69">
        <f>IF($N140=0,0,IF(Q$3&gt;$N$2,0,100%)*IF($N140&gt;=Q$3,0,100%))</f>
        <v>0</v>
      </c>
      <c r="R140" s="69">
        <f t="shared" ref="R140:BL140" si="1077">IF($N140=0,0,IF(R$3&gt;$N$2,0,100%)*IF($N140&gt;=R$3,0,100%))</f>
        <v>0</v>
      </c>
      <c r="S140" s="69">
        <f t="shared" si="1077"/>
        <v>0</v>
      </c>
      <c r="T140" s="69">
        <f t="shared" si="1077"/>
        <v>0</v>
      </c>
      <c r="U140" s="69">
        <f t="shared" si="1077"/>
        <v>0</v>
      </c>
      <c r="V140" s="69">
        <f t="shared" si="1077"/>
        <v>0</v>
      </c>
      <c r="W140" s="69">
        <f t="shared" si="1077"/>
        <v>0</v>
      </c>
      <c r="X140" s="69">
        <f t="shared" si="1077"/>
        <v>0</v>
      </c>
      <c r="Y140" s="69">
        <f t="shared" si="1077"/>
        <v>0</v>
      </c>
      <c r="Z140" s="69">
        <f t="shared" si="1077"/>
        <v>0</v>
      </c>
      <c r="AA140" s="69">
        <f t="shared" si="1077"/>
        <v>0</v>
      </c>
      <c r="AB140" s="69">
        <f t="shared" si="1077"/>
        <v>0</v>
      </c>
      <c r="AC140" s="69">
        <f t="shared" si="1077"/>
        <v>0</v>
      </c>
      <c r="AD140" s="69">
        <f t="shared" si="1077"/>
        <v>0</v>
      </c>
      <c r="AE140" s="69">
        <f t="shared" si="1077"/>
        <v>0</v>
      </c>
      <c r="AF140" s="69">
        <f t="shared" si="1077"/>
        <v>0</v>
      </c>
      <c r="AG140" s="69">
        <f t="shared" si="1077"/>
        <v>0</v>
      </c>
      <c r="AH140" s="69">
        <f t="shared" si="1077"/>
        <v>0</v>
      </c>
      <c r="AI140" s="69">
        <f t="shared" si="1077"/>
        <v>0</v>
      </c>
      <c r="AJ140" s="69">
        <f t="shared" si="1077"/>
        <v>0</v>
      </c>
      <c r="AK140" s="69">
        <f t="shared" si="1077"/>
        <v>0</v>
      </c>
      <c r="AL140" s="69">
        <f t="shared" si="1077"/>
        <v>0</v>
      </c>
      <c r="AM140" s="69">
        <f t="shared" si="1077"/>
        <v>0</v>
      </c>
      <c r="AN140" s="69">
        <f t="shared" si="1077"/>
        <v>0</v>
      </c>
      <c r="AO140" s="69">
        <f t="shared" si="1077"/>
        <v>0</v>
      </c>
      <c r="AP140" s="69">
        <f t="shared" si="1077"/>
        <v>0</v>
      </c>
      <c r="AQ140" s="69">
        <f t="shared" si="1077"/>
        <v>0</v>
      </c>
      <c r="AR140" s="69">
        <f t="shared" si="1077"/>
        <v>0</v>
      </c>
      <c r="AS140" s="69">
        <f t="shared" si="1077"/>
        <v>0</v>
      </c>
      <c r="AT140" s="69">
        <f t="shared" si="1077"/>
        <v>0</v>
      </c>
      <c r="AU140" s="69">
        <f t="shared" si="1077"/>
        <v>0</v>
      </c>
      <c r="AV140" s="69">
        <f t="shared" si="1077"/>
        <v>0</v>
      </c>
      <c r="AW140" s="69">
        <f t="shared" si="1077"/>
        <v>0</v>
      </c>
      <c r="AX140" s="69">
        <f t="shared" si="1077"/>
        <v>0</v>
      </c>
      <c r="AY140" s="69">
        <f t="shared" si="1077"/>
        <v>0</v>
      </c>
      <c r="AZ140" s="69">
        <f t="shared" si="1077"/>
        <v>0</v>
      </c>
      <c r="BA140" s="69">
        <f t="shared" si="1077"/>
        <v>0</v>
      </c>
      <c r="BB140" s="69">
        <f t="shared" si="1077"/>
        <v>0</v>
      </c>
      <c r="BC140" s="69">
        <f t="shared" si="1077"/>
        <v>0</v>
      </c>
      <c r="BD140" s="69">
        <f t="shared" si="1077"/>
        <v>0</v>
      </c>
      <c r="BE140" s="69">
        <f t="shared" si="1077"/>
        <v>0</v>
      </c>
      <c r="BF140" s="69">
        <f t="shared" si="1077"/>
        <v>0</v>
      </c>
      <c r="BG140" s="69">
        <f t="shared" si="1077"/>
        <v>0</v>
      </c>
      <c r="BH140" s="69">
        <f t="shared" si="1077"/>
        <v>0</v>
      </c>
      <c r="BI140" s="69">
        <f t="shared" si="1077"/>
        <v>0</v>
      </c>
      <c r="BJ140" s="69">
        <f t="shared" si="1077"/>
        <v>0</v>
      </c>
      <c r="BK140" s="69">
        <f t="shared" si="1077"/>
        <v>0</v>
      </c>
      <c r="BL140" s="69">
        <f t="shared" si="1077"/>
        <v>0</v>
      </c>
    </row>
    <row r="141" spans="1:64" s="5" customFormat="1" outlineLevel="3" x14ac:dyDescent="0.3">
      <c r="A141" s="156"/>
      <c r="B141" s="167"/>
      <c r="C141" s="182"/>
      <c r="D141" s="197"/>
      <c r="E141" s="246"/>
      <c r="F141" s="75"/>
      <c r="G141" s="58"/>
      <c r="H141" s="9"/>
      <c r="I141" s="9"/>
      <c r="J141" s="9"/>
      <c r="K141" s="9"/>
      <c r="L141" s="9"/>
      <c r="M141" s="2"/>
      <c r="N141" s="62">
        <v>45078</v>
      </c>
      <c r="O141" s="10"/>
      <c r="P141" s="43" t="s">
        <v>289</v>
      </c>
      <c r="Q141" s="69">
        <f>IF($N141=0,0,IF(P141=100%,100%,IF(AND(Q140=100%,$N$2=Q$3),100%,IF(Q$3&lt;=$N$2,0,IF($N141&lt;=Q$3,100%,0)))))</f>
        <v>0</v>
      </c>
      <c r="R141" s="69">
        <f>IF($N141=0,0,IF(Q141=100%,100%,IF(AND(R140=100%,$N$2=R$3),100%,IF(R$3&lt;=$N$2,0,IF($N141&lt;=R$3,100%,0)))))</f>
        <v>0</v>
      </c>
      <c r="S141" s="69">
        <f>IF($N141=0,0,IF(R141=100%,100%,IF(AND(S140=100%,$N$2=S$3),100%,IF(S$3&lt;=$N$2,0,IF($N141&lt;=S$3,100%,0)))))</f>
        <v>0</v>
      </c>
      <c r="T141" s="69">
        <f>IF($N141=0,0,IF(S141=100%,100%,IF(AND(T140=100%,$N$2=T$3),100%,IF(T$3&lt;=$N$2,0,IF($N141&lt;=T$3,100%,0)))))</f>
        <v>0</v>
      </c>
      <c r="U141" s="69">
        <f t="shared" ref="U141" si="1078">IF($N141=0,0,IF(T141=100%,100%,IF(AND(U140=100%,$N$2=U$3),100%,IF(U$3&lt;=$N$2,0,IF($N141&lt;=U$3,100%,0)))))</f>
        <v>0</v>
      </c>
      <c r="V141" s="69">
        <f t="shared" ref="V141" si="1079">IF($N141=0,0,IF(U141=100%,100%,IF(AND(V140=100%,$N$2=V$3),100%,IF(V$3&lt;=$N$2,0,IF($N141&lt;=V$3,100%,0)))))</f>
        <v>0</v>
      </c>
      <c r="W141" s="69">
        <f t="shared" ref="W141" si="1080">IF($N141=0,0,IF(V141=100%,100%,IF(AND(W140=100%,$N$2=W$3),100%,IF(W$3&lt;=$N$2,0,IF($N141&lt;=W$3,100%,0)))))</f>
        <v>0</v>
      </c>
      <c r="X141" s="69">
        <f t="shared" ref="X141" si="1081">IF($N141=0,0,IF(W141=100%,100%,IF(AND(X140=100%,$N$2=X$3),100%,IF(X$3&lt;=$N$2,0,IF($N141&lt;=X$3,100%,0)))))</f>
        <v>0</v>
      </c>
      <c r="Y141" s="69">
        <f t="shared" ref="Y141" si="1082">IF($N141=0,0,IF(X141=100%,100%,IF(AND(Y140=100%,$N$2=Y$3),100%,IF(Y$3&lt;=$N$2,0,IF($N141&lt;=Y$3,100%,0)))))</f>
        <v>0</v>
      </c>
      <c r="Z141" s="69">
        <f t="shared" ref="Z141" si="1083">IF($N141=0,0,IF(Y141=100%,100%,IF(AND(Z140=100%,$N$2=Z$3),100%,IF(Z$3&lt;=$N$2,0,IF($N141&lt;=Z$3,100%,0)))))</f>
        <v>0</v>
      </c>
      <c r="AA141" s="69">
        <f t="shared" ref="AA141" si="1084">IF($N141=0,0,IF(Z141=100%,100%,IF(AND(AA140=100%,$N$2=AA$3),100%,IF(AA$3&lt;=$N$2,0,IF($N141&lt;=AA$3,100%,0)))))</f>
        <v>0</v>
      </c>
      <c r="AB141" s="69">
        <f t="shared" ref="AB141" si="1085">IF($N141=0,0,IF(AA141=100%,100%,IF(AND(AB140=100%,$N$2=AB$3),100%,IF(AB$3&lt;=$N$2,0,IF($N141&lt;=AB$3,100%,0)))))</f>
        <v>0</v>
      </c>
      <c r="AC141" s="69">
        <f t="shared" ref="AC141" si="1086">IF($N141=0,0,IF(AB141=100%,100%,IF(AND(AC140=100%,$N$2=AC$3),100%,IF(AC$3&lt;=$N$2,0,IF($N141&lt;=AC$3,100%,0)))))</f>
        <v>0</v>
      </c>
      <c r="AD141" s="69">
        <f t="shared" ref="AD141" si="1087">IF($N141=0,0,IF(AC141=100%,100%,IF(AND(AD140=100%,$N$2=AD$3),100%,IF(AD$3&lt;=$N$2,0,IF($N141&lt;=AD$3,100%,0)))))</f>
        <v>0</v>
      </c>
      <c r="AE141" s="69">
        <f t="shared" ref="AE141" si="1088">IF($N141=0,0,IF(AD141=100%,100%,IF(AND(AE140=100%,$N$2=AE$3),100%,IF(AE$3&lt;=$N$2,0,IF($N141&lt;=AE$3,100%,0)))))</f>
        <v>0</v>
      </c>
      <c r="AF141" s="69">
        <f t="shared" ref="AF141" si="1089">IF($N141=0,0,IF(AE141=100%,100%,IF(AND(AF140=100%,$N$2=AF$3),100%,IF(AF$3&lt;=$N$2,0,IF($N141&lt;=AF$3,100%,0)))))</f>
        <v>0</v>
      </c>
      <c r="AG141" s="69">
        <f t="shared" ref="AG141" si="1090">IF($N141=0,0,IF(AF141=100%,100%,IF(AND(AG140=100%,$N$2=AG$3),100%,IF(AG$3&lt;=$N$2,0,IF($N141&lt;=AG$3,100%,0)))))</f>
        <v>0</v>
      </c>
      <c r="AH141" s="69">
        <f t="shared" ref="AH141" si="1091">IF($N141=0,0,IF(AG141=100%,100%,IF(AND(AH140=100%,$N$2=AH$3),100%,IF(AH$3&lt;=$N$2,0,IF($N141&lt;=AH$3,100%,0)))))</f>
        <v>1</v>
      </c>
      <c r="AI141" s="69">
        <f t="shared" ref="AI141" si="1092">IF($N141=0,0,IF(AH141=100%,100%,IF(AND(AI140=100%,$N$2=AI$3),100%,IF(AI$3&lt;=$N$2,0,IF($N141&lt;=AI$3,100%,0)))))</f>
        <v>1</v>
      </c>
      <c r="AJ141" s="69">
        <f t="shared" ref="AJ141" si="1093">IF($N141=0,0,IF(AI141=100%,100%,IF(AND(AJ140=100%,$N$2=AJ$3),100%,IF(AJ$3&lt;=$N$2,0,IF($N141&lt;=AJ$3,100%,0)))))</f>
        <v>1</v>
      </c>
      <c r="AK141" s="69">
        <f t="shared" ref="AK141" si="1094">IF($N141=0,0,IF(AJ141=100%,100%,IF(AND(AK140=100%,$N$2=AK$3),100%,IF(AK$3&lt;=$N$2,0,IF($N141&lt;=AK$3,100%,0)))))</f>
        <v>1</v>
      </c>
      <c r="AL141" s="69">
        <f t="shared" ref="AL141" si="1095">IF($N141=0,0,IF(AK141=100%,100%,IF(AND(AL140=100%,$N$2=AL$3),100%,IF(AL$3&lt;=$N$2,0,IF($N141&lt;=AL$3,100%,0)))))</f>
        <v>1</v>
      </c>
      <c r="AM141" s="69">
        <f t="shared" ref="AM141" si="1096">IF($N141=0,0,IF(AL141=100%,100%,IF(AND(AM140=100%,$N$2=AM$3),100%,IF(AM$3&lt;=$N$2,0,IF($N141&lt;=AM$3,100%,0)))))</f>
        <v>1</v>
      </c>
      <c r="AN141" s="69">
        <f t="shared" ref="AN141" si="1097">IF($N141=0,0,IF(AM141=100%,100%,IF(AND(AN140=100%,$N$2=AN$3),100%,IF(AN$3&lt;=$N$2,0,IF($N141&lt;=AN$3,100%,0)))))</f>
        <v>1</v>
      </c>
      <c r="AO141" s="69">
        <f t="shared" ref="AO141" si="1098">IF($N141=0,0,IF(AN141=100%,100%,IF(AND(AO140=100%,$N$2=AO$3),100%,IF(AO$3&lt;=$N$2,0,IF($N141&lt;=AO$3,100%,0)))))</f>
        <v>1</v>
      </c>
      <c r="AP141" s="69">
        <f t="shared" ref="AP141" si="1099">IF($N141=0,0,IF(AO141=100%,100%,IF(AND(AP140=100%,$N$2=AP$3),100%,IF(AP$3&lt;=$N$2,0,IF($N141&lt;=AP$3,100%,0)))))</f>
        <v>1</v>
      </c>
      <c r="AQ141" s="69">
        <f t="shared" ref="AQ141" si="1100">IF($N141=0,0,IF(AP141=100%,100%,IF(AND(AQ140=100%,$N$2=AQ$3),100%,IF(AQ$3&lt;=$N$2,0,IF($N141&lt;=AQ$3,100%,0)))))</f>
        <v>1</v>
      </c>
      <c r="AR141" s="69">
        <f t="shared" ref="AR141" si="1101">IF($N141=0,0,IF(AQ141=100%,100%,IF(AND(AR140=100%,$N$2=AR$3),100%,IF(AR$3&lt;=$N$2,0,IF($N141&lt;=AR$3,100%,0)))))</f>
        <v>1</v>
      </c>
      <c r="AS141" s="69">
        <f t="shared" ref="AS141" si="1102">IF($N141=0,0,IF(AR141=100%,100%,IF(AND(AS140=100%,$N$2=AS$3),100%,IF(AS$3&lt;=$N$2,0,IF($N141&lt;=AS$3,100%,0)))))</f>
        <v>1</v>
      </c>
      <c r="AT141" s="69">
        <f t="shared" ref="AT141" si="1103">IF($N141=0,0,IF(AS141=100%,100%,IF(AND(AT140=100%,$N$2=AT$3),100%,IF(AT$3&lt;=$N$2,0,IF($N141&lt;=AT$3,100%,0)))))</f>
        <v>1</v>
      </c>
      <c r="AU141" s="69">
        <f t="shared" ref="AU141" si="1104">IF($N141=0,0,IF(AT141=100%,100%,IF(AND(AU140=100%,$N$2=AU$3),100%,IF(AU$3&lt;=$N$2,0,IF($N141&lt;=AU$3,100%,0)))))</f>
        <v>1</v>
      </c>
      <c r="AV141" s="69">
        <f t="shared" ref="AV141" si="1105">IF($N141=0,0,IF(AU141=100%,100%,IF(AND(AV140=100%,$N$2=AV$3),100%,IF(AV$3&lt;=$N$2,0,IF($N141&lt;=AV$3,100%,0)))))</f>
        <v>1</v>
      </c>
      <c r="AW141" s="69">
        <f t="shared" ref="AW141" si="1106">IF($N141=0,0,IF(AV141=100%,100%,IF(AND(AW140=100%,$N$2=AW$3),100%,IF(AW$3&lt;=$N$2,0,IF($N141&lt;=AW$3,100%,0)))))</f>
        <v>1</v>
      </c>
      <c r="AX141" s="69">
        <f t="shared" ref="AX141" si="1107">IF($N141=0,0,IF(AW141=100%,100%,IF(AND(AX140=100%,$N$2=AX$3),100%,IF(AX$3&lt;=$N$2,0,IF($N141&lt;=AX$3,100%,0)))))</f>
        <v>1</v>
      </c>
      <c r="AY141" s="69">
        <f t="shared" ref="AY141" si="1108">IF($N141=0,0,IF(AX141=100%,100%,IF(AND(AY140=100%,$N$2=AY$3),100%,IF(AY$3&lt;=$N$2,0,IF($N141&lt;=AY$3,100%,0)))))</f>
        <v>1</v>
      </c>
      <c r="AZ141" s="69">
        <f t="shared" ref="AZ141" si="1109">IF($N141=0,0,IF(AY141=100%,100%,IF(AND(AZ140=100%,$N$2=AZ$3),100%,IF(AZ$3&lt;=$N$2,0,IF($N141&lt;=AZ$3,100%,0)))))</f>
        <v>1</v>
      </c>
      <c r="BA141" s="69">
        <f t="shared" ref="BA141" si="1110">IF($N141=0,0,IF(AZ141=100%,100%,IF(AND(BA140=100%,$N$2=BA$3),100%,IF(BA$3&lt;=$N$2,0,IF($N141&lt;=BA$3,100%,0)))))</f>
        <v>1</v>
      </c>
      <c r="BB141" s="69">
        <f t="shared" ref="BB141" si="1111">IF($N141=0,0,IF(BA141=100%,100%,IF(AND(BB140=100%,$N$2=BB$3),100%,IF(BB$3&lt;=$N$2,0,IF($N141&lt;=BB$3,100%,0)))))</f>
        <v>1</v>
      </c>
      <c r="BC141" s="69">
        <f t="shared" ref="BC141" si="1112">IF($N141=0,0,IF(BB141=100%,100%,IF(AND(BC140=100%,$N$2=BC$3),100%,IF(BC$3&lt;=$N$2,0,IF($N141&lt;=BC$3,100%,0)))))</f>
        <v>1</v>
      </c>
      <c r="BD141" s="69">
        <f t="shared" ref="BD141" si="1113">IF($N141=0,0,IF(BC141=100%,100%,IF(AND(BD140=100%,$N$2=BD$3),100%,IF(BD$3&lt;=$N$2,0,IF($N141&lt;=BD$3,100%,0)))))</f>
        <v>1</v>
      </c>
      <c r="BE141" s="69">
        <f t="shared" ref="BE141" si="1114">IF($N141=0,0,IF(BD141=100%,100%,IF(AND(BE140=100%,$N$2=BE$3),100%,IF(BE$3&lt;=$N$2,0,IF($N141&lt;=BE$3,100%,0)))))</f>
        <v>1</v>
      </c>
      <c r="BF141" s="69">
        <f t="shared" ref="BF141" si="1115">IF($N141=0,0,IF(BE141=100%,100%,IF(AND(BF140=100%,$N$2=BF$3),100%,IF(BF$3&lt;=$N$2,0,IF($N141&lt;=BF$3,100%,0)))))</f>
        <v>1</v>
      </c>
      <c r="BG141" s="69">
        <f t="shared" ref="BG141" si="1116">IF($N141=0,0,IF(BF141=100%,100%,IF(AND(BG140=100%,$N$2=BG$3),100%,IF(BG$3&lt;=$N$2,0,IF($N141&lt;=BG$3,100%,0)))))</f>
        <v>1</v>
      </c>
      <c r="BH141" s="69">
        <f t="shared" ref="BH141" si="1117">IF($N141=0,0,IF(BG141=100%,100%,IF(AND(BH140=100%,$N$2=BH$3),100%,IF(BH$3&lt;=$N$2,0,IF($N141&lt;=BH$3,100%,0)))))</f>
        <v>1</v>
      </c>
      <c r="BI141" s="69">
        <f t="shared" ref="BI141" si="1118">IF($N141=0,0,IF(BH141=100%,100%,IF(AND(BI140=100%,$N$2=BI$3),100%,IF(BI$3&lt;=$N$2,0,IF($N141&lt;=BI$3,100%,0)))))</f>
        <v>1</v>
      </c>
      <c r="BJ141" s="69">
        <f t="shared" ref="BJ141" si="1119">IF($N141=0,0,IF(BI141=100%,100%,IF(AND(BJ140=100%,$N$2=BJ$3),100%,IF(BJ$3&lt;=$N$2,0,IF($N141&lt;=BJ$3,100%,0)))))</f>
        <v>1</v>
      </c>
      <c r="BK141" s="69">
        <f t="shared" ref="BK141" si="1120">IF($N141=0,0,IF(BJ141=100%,100%,IF(AND(BK140=100%,$N$2=BK$3),100%,IF(BK$3&lt;=$N$2,0,IF($N141&lt;=BK$3,100%,0)))))</f>
        <v>1</v>
      </c>
      <c r="BL141" s="69">
        <f t="shared" ref="BL141" si="1121">IF($N141=0,0,IF(BK141=100%,100%,IF(AND(BL140=100%,$N$2=BL$3),100%,IF(BL$3&lt;=$N$2,0,IF($N141&lt;=BL$3,100%,0)))))</f>
        <v>1</v>
      </c>
    </row>
    <row r="142" spans="1:64" s="5" customFormat="1" outlineLevel="2" x14ac:dyDescent="0.3">
      <c r="A142" s="156"/>
      <c r="B142" s="167"/>
      <c r="C142" s="182"/>
      <c r="D142" s="197"/>
      <c r="E142" s="246"/>
      <c r="F142" s="204"/>
      <c r="G142" s="199" t="s">
        <v>7</v>
      </c>
      <c r="H142" s="200"/>
      <c r="I142" s="200"/>
      <c r="J142" s="200"/>
      <c r="K142" s="200">
        <v>0.2</v>
      </c>
      <c r="L142" s="202"/>
      <c r="M142" s="305"/>
      <c r="N142" s="12"/>
      <c r="O142" s="2"/>
      <c r="P142" s="207" t="s">
        <v>80</v>
      </c>
      <c r="Q142" s="208"/>
      <c r="R142" s="208"/>
      <c r="S142" s="208"/>
      <c r="T142" s="208"/>
      <c r="U142" s="208"/>
      <c r="V142" s="208"/>
      <c r="W142" s="208"/>
      <c r="X142" s="208"/>
      <c r="Y142" s="208"/>
      <c r="Z142" s="208"/>
      <c r="AA142" s="208"/>
      <c r="AB142" s="208"/>
      <c r="AC142" s="208"/>
      <c r="AD142" s="208"/>
      <c r="AE142" s="208"/>
      <c r="AF142" s="208"/>
      <c r="AG142" s="208"/>
      <c r="AH142" s="208"/>
      <c r="AI142" s="208"/>
      <c r="AJ142" s="208">
        <v>1</v>
      </c>
      <c r="AK142" s="208">
        <v>1</v>
      </c>
      <c r="AL142" s="208">
        <v>1</v>
      </c>
      <c r="AM142" s="208">
        <v>1</v>
      </c>
      <c r="AN142" s="208">
        <v>1</v>
      </c>
      <c r="AO142" s="208">
        <v>1</v>
      </c>
      <c r="AP142" s="208">
        <v>1</v>
      </c>
      <c r="AQ142" s="208">
        <v>1</v>
      </c>
      <c r="AR142" s="208">
        <v>1</v>
      </c>
      <c r="AS142" s="208">
        <v>1</v>
      </c>
      <c r="AT142" s="208">
        <v>1</v>
      </c>
      <c r="AU142" s="208">
        <v>1</v>
      </c>
      <c r="AV142" s="208">
        <v>1</v>
      </c>
      <c r="AW142" s="208">
        <v>1</v>
      </c>
      <c r="AX142" s="208">
        <v>1</v>
      </c>
      <c r="AY142" s="208">
        <v>1</v>
      </c>
      <c r="AZ142" s="208">
        <v>1</v>
      </c>
      <c r="BA142" s="208">
        <v>1</v>
      </c>
      <c r="BB142" s="208">
        <v>1</v>
      </c>
      <c r="BC142" s="208">
        <v>1</v>
      </c>
      <c r="BD142" s="208">
        <v>1</v>
      </c>
      <c r="BE142" s="208">
        <v>1</v>
      </c>
      <c r="BF142" s="208">
        <v>1</v>
      </c>
      <c r="BG142" s="208">
        <v>1</v>
      </c>
      <c r="BH142" s="208">
        <v>1</v>
      </c>
      <c r="BI142" s="208">
        <v>1</v>
      </c>
      <c r="BJ142" s="208">
        <v>1</v>
      </c>
      <c r="BK142" s="208">
        <v>1</v>
      </c>
      <c r="BL142" s="208">
        <v>1</v>
      </c>
    </row>
    <row r="143" spans="1:64" s="5" customFormat="1" outlineLevel="3" x14ac:dyDescent="0.3">
      <c r="A143" s="156"/>
      <c r="B143" s="167"/>
      <c r="C143" s="182"/>
      <c r="D143" s="197"/>
      <c r="E143" s="240"/>
      <c r="F143" s="18"/>
      <c r="G143" s="58"/>
      <c r="H143" s="9"/>
      <c r="I143" s="9"/>
      <c r="J143" s="9"/>
      <c r="K143" s="9"/>
      <c r="L143" s="9"/>
      <c r="M143" s="2"/>
      <c r="N143" s="62">
        <v>45139</v>
      </c>
      <c r="O143" s="10"/>
      <c r="P143" s="43" t="s">
        <v>81</v>
      </c>
      <c r="Q143" s="69">
        <f>IF($N143=0,0,IF(Q$3&gt;$N$2,0,100%)*IF($N143&gt;=Q$3,0,100%))</f>
        <v>0</v>
      </c>
      <c r="R143" s="69">
        <f t="shared" ref="R143:BL143" si="1122">IF($N143=0,0,IF(R$3&gt;$N$2,0,100%)*IF($N143&gt;=R$3,0,100%))</f>
        <v>0</v>
      </c>
      <c r="S143" s="69">
        <f t="shared" si="1122"/>
        <v>0</v>
      </c>
      <c r="T143" s="69">
        <f t="shared" si="1122"/>
        <v>0</v>
      </c>
      <c r="U143" s="69">
        <f t="shared" si="1122"/>
        <v>0</v>
      </c>
      <c r="V143" s="69">
        <f t="shared" si="1122"/>
        <v>0</v>
      </c>
      <c r="W143" s="69">
        <f t="shared" si="1122"/>
        <v>0</v>
      </c>
      <c r="X143" s="69">
        <f t="shared" si="1122"/>
        <v>0</v>
      </c>
      <c r="Y143" s="69">
        <f t="shared" si="1122"/>
        <v>0</v>
      </c>
      <c r="Z143" s="69">
        <f t="shared" si="1122"/>
        <v>0</v>
      </c>
      <c r="AA143" s="69">
        <f t="shared" si="1122"/>
        <v>0</v>
      </c>
      <c r="AB143" s="69">
        <f t="shared" si="1122"/>
        <v>0</v>
      </c>
      <c r="AC143" s="69">
        <f t="shared" si="1122"/>
        <v>0</v>
      </c>
      <c r="AD143" s="69">
        <f t="shared" si="1122"/>
        <v>0</v>
      </c>
      <c r="AE143" s="69">
        <f t="shared" si="1122"/>
        <v>0</v>
      </c>
      <c r="AF143" s="69">
        <f t="shared" si="1122"/>
        <v>0</v>
      </c>
      <c r="AG143" s="69">
        <f t="shared" si="1122"/>
        <v>0</v>
      </c>
      <c r="AH143" s="69">
        <f t="shared" si="1122"/>
        <v>0</v>
      </c>
      <c r="AI143" s="69">
        <f t="shared" si="1122"/>
        <v>0</v>
      </c>
      <c r="AJ143" s="69">
        <f t="shared" si="1122"/>
        <v>0</v>
      </c>
      <c r="AK143" s="69">
        <f t="shared" si="1122"/>
        <v>0</v>
      </c>
      <c r="AL143" s="69">
        <f t="shared" si="1122"/>
        <v>0</v>
      </c>
      <c r="AM143" s="69">
        <f t="shared" si="1122"/>
        <v>0</v>
      </c>
      <c r="AN143" s="69">
        <f t="shared" si="1122"/>
        <v>0</v>
      </c>
      <c r="AO143" s="69">
        <f t="shared" si="1122"/>
        <v>0</v>
      </c>
      <c r="AP143" s="69">
        <f t="shared" si="1122"/>
        <v>0</v>
      </c>
      <c r="AQ143" s="69">
        <f t="shared" si="1122"/>
        <v>0</v>
      </c>
      <c r="AR143" s="69">
        <f t="shared" si="1122"/>
        <v>0</v>
      </c>
      <c r="AS143" s="69">
        <f t="shared" si="1122"/>
        <v>0</v>
      </c>
      <c r="AT143" s="69">
        <f t="shared" si="1122"/>
        <v>0</v>
      </c>
      <c r="AU143" s="69">
        <f t="shared" si="1122"/>
        <v>0</v>
      </c>
      <c r="AV143" s="69">
        <f t="shared" si="1122"/>
        <v>0</v>
      </c>
      <c r="AW143" s="69">
        <f t="shared" si="1122"/>
        <v>0</v>
      </c>
      <c r="AX143" s="69">
        <f t="shared" si="1122"/>
        <v>0</v>
      </c>
      <c r="AY143" s="69">
        <f t="shared" si="1122"/>
        <v>0</v>
      </c>
      <c r="AZ143" s="69">
        <f t="shared" si="1122"/>
        <v>0</v>
      </c>
      <c r="BA143" s="69">
        <f t="shared" si="1122"/>
        <v>0</v>
      </c>
      <c r="BB143" s="69">
        <f t="shared" si="1122"/>
        <v>0</v>
      </c>
      <c r="BC143" s="69">
        <f t="shared" si="1122"/>
        <v>0</v>
      </c>
      <c r="BD143" s="69">
        <f t="shared" si="1122"/>
        <v>0</v>
      </c>
      <c r="BE143" s="69">
        <f t="shared" si="1122"/>
        <v>0</v>
      </c>
      <c r="BF143" s="69">
        <f t="shared" si="1122"/>
        <v>0</v>
      </c>
      <c r="BG143" s="69">
        <f t="shared" si="1122"/>
        <v>0</v>
      </c>
      <c r="BH143" s="69">
        <f t="shared" si="1122"/>
        <v>0</v>
      </c>
      <c r="BI143" s="69">
        <f t="shared" si="1122"/>
        <v>0</v>
      </c>
      <c r="BJ143" s="69">
        <f t="shared" si="1122"/>
        <v>0</v>
      </c>
      <c r="BK143" s="69">
        <f t="shared" si="1122"/>
        <v>0</v>
      </c>
      <c r="BL143" s="69">
        <f t="shared" si="1122"/>
        <v>0</v>
      </c>
    </row>
    <row r="144" spans="1:64" s="5" customFormat="1" outlineLevel="3" x14ac:dyDescent="0.3">
      <c r="A144" s="156"/>
      <c r="B144" s="167"/>
      <c r="C144" s="182"/>
      <c r="D144" s="197"/>
      <c r="E144" s="246"/>
      <c r="F144" s="75"/>
      <c r="G144" s="58"/>
      <c r="H144" s="9"/>
      <c r="I144" s="9"/>
      <c r="J144" s="9"/>
      <c r="K144" s="9"/>
      <c r="L144" s="9"/>
      <c r="M144" s="2"/>
      <c r="N144" s="62">
        <v>45139</v>
      </c>
      <c r="O144" s="10"/>
      <c r="P144" s="43" t="s">
        <v>289</v>
      </c>
      <c r="Q144" s="69">
        <f>IF($N144=0,0,IF(P144=100%,100%,IF(AND(Q143=100%,$N$2=Q$3),100%,IF(Q$3&lt;=$N$2,0,IF($N144&lt;=Q$3,100%,0)))))</f>
        <v>0</v>
      </c>
      <c r="R144" s="69">
        <f>IF($N144=0,0,IF(Q144=100%,100%,IF(AND(R143=100%,$N$2=R$3),100%,IF(R$3&lt;=$N$2,0,IF($N144&lt;=R$3,100%,0)))))</f>
        <v>0</v>
      </c>
      <c r="S144" s="69">
        <f>IF($N144=0,0,IF(R144=100%,100%,IF(AND(S143=100%,$N$2=S$3),100%,IF(S$3&lt;=$N$2,0,IF($N144&lt;=S$3,100%,0)))))</f>
        <v>0</v>
      </c>
      <c r="T144" s="69">
        <f>IF($N144=0,0,IF(S144=100%,100%,IF(AND(T143=100%,$N$2=T$3),100%,IF(T$3&lt;=$N$2,0,IF($N144&lt;=T$3,100%,0)))))</f>
        <v>0</v>
      </c>
      <c r="U144" s="69">
        <f t="shared" ref="U144" si="1123">IF($N144=0,0,IF(T144=100%,100%,IF(AND(U143=100%,$N$2=U$3),100%,IF(U$3&lt;=$N$2,0,IF($N144&lt;=U$3,100%,0)))))</f>
        <v>0</v>
      </c>
      <c r="V144" s="69">
        <f t="shared" ref="V144" si="1124">IF($N144=0,0,IF(U144=100%,100%,IF(AND(V143=100%,$N$2=V$3),100%,IF(V$3&lt;=$N$2,0,IF($N144&lt;=V$3,100%,0)))))</f>
        <v>0</v>
      </c>
      <c r="W144" s="69">
        <f t="shared" ref="W144" si="1125">IF($N144=0,0,IF(V144=100%,100%,IF(AND(W143=100%,$N$2=W$3),100%,IF(W$3&lt;=$N$2,0,IF($N144&lt;=W$3,100%,0)))))</f>
        <v>0</v>
      </c>
      <c r="X144" s="69">
        <f t="shared" ref="X144" si="1126">IF($N144=0,0,IF(W144=100%,100%,IF(AND(X143=100%,$N$2=X$3),100%,IF(X$3&lt;=$N$2,0,IF($N144&lt;=X$3,100%,0)))))</f>
        <v>0</v>
      </c>
      <c r="Y144" s="69">
        <f t="shared" ref="Y144" si="1127">IF($N144=0,0,IF(X144=100%,100%,IF(AND(Y143=100%,$N$2=Y$3),100%,IF(Y$3&lt;=$N$2,0,IF($N144&lt;=Y$3,100%,0)))))</f>
        <v>0</v>
      </c>
      <c r="Z144" s="69">
        <f t="shared" ref="Z144" si="1128">IF($N144=0,0,IF(Y144=100%,100%,IF(AND(Z143=100%,$N$2=Z$3),100%,IF(Z$3&lt;=$N$2,0,IF($N144&lt;=Z$3,100%,0)))))</f>
        <v>0</v>
      </c>
      <c r="AA144" s="69">
        <f t="shared" ref="AA144" si="1129">IF($N144=0,0,IF(Z144=100%,100%,IF(AND(AA143=100%,$N$2=AA$3),100%,IF(AA$3&lt;=$N$2,0,IF($N144&lt;=AA$3,100%,0)))))</f>
        <v>0</v>
      </c>
      <c r="AB144" s="69">
        <f t="shared" ref="AB144" si="1130">IF($N144=0,0,IF(AA144=100%,100%,IF(AND(AB143=100%,$N$2=AB$3),100%,IF(AB$3&lt;=$N$2,0,IF($N144&lt;=AB$3,100%,0)))))</f>
        <v>0</v>
      </c>
      <c r="AC144" s="69">
        <f t="shared" ref="AC144" si="1131">IF($N144=0,0,IF(AB144=100%,100%,IF(AND(AC143=100%,$N$2=AC$3),100%,IF(AC$3&lt;=$N$2,0,IF($N144&lt;=AC$3,100%,0)))))</f>
        <v>0</v>
      </c>
      <c r="AD144" s="69">
        <f t="shared" ref="AD144" si="1132">IF($N144=0,0,IF(AC144=100%,100%,IF(AND(AD143=100%,$N$2=AD$3),100%,IF(AD$3&lt;=$N$2,0,IF($N144&lt;=AD$3,100%,0)))))</f>
        <v>0</v>
      </c>
      <c r="AE144" s="69">
        <f t="shared" ref="AE144" si="1133">IF($N144=0,0,IF(AD144=100%,100%,IF(AND(AE143=100%,$N$2=AE$3),100%,IF(AE$3&lt;=$N$2,0,IF($N144&lt;=AE$3,100%,0)))))</f>
        <v>0</v>
      </c>
      <c r="AF144" s="69">
        <f t="shared" ref="AF144" si="1134">IF($N144=0,0,IF(AE144=100%,100%,IF(AND(AF143=100%,$N$2=AF$3),100%,IF(AF$3&lt;=$N$2,0,IF($N144&lt;=AF$3,100%,0)))))</f>
        <v>0</v>
      </c>
      <c r="AG144" s="69">
        <f t="shared" ref="AG144" si="1135">IF($N144=0,0,IF(AF144=100%,100%,IF(AND(AG143=100%,$N$2=AG$3),100%,IF(AG$3&lt;=$N$2,0,IF($N144&lt;=AG$3,100%,0)))))</f>
        <v>0</v>
      </c>
      <c r="AH144" s="69">
        <f t="shared" ref="AH144" si="1136">IF($N144=0,0,IF(AG144=100%,100%,IF(AND(AH143=100%,$N$2=AH$3),100%,IF(AH$3&lt;=$N$2,0,IF($N144&lt;=AH$3,100%,0)))))</f>
        <v>0</v>
      </c>
      <c r="AI144" s="69">
        <f t="shared" ref="AI144" si="1137">IF($N144=0,0,IF(AH144=100%,100%,IF(AND(AI143=100%,$N$2=AI$3),100%,IF(AI$3&lt;=$N$2,0,IF($N144&lt;=AI$3,100%,0)))))</f>
        <v>0</v>
      </c>
      <c r="AJ144" s="69">
        <f t="shared" ref="AJ144" si="1138">IF($N144=0,0,IF(AI144=100%,100%,IF(AND(AJ143=100%,$N$2=AJ$3),100%,IF(AJ$3&lt;=$N$2,0,IF($N144&lt;=AJ$3,100%,0)))))</f>
        <v>1</v>
      </c>
      <c r="AK144" s="69">
        <f t="shared" ref="AK144" si="1139">IF($N144=0,0,IF(AJ144=100%,100%,IF(AND(AK143=100%,$N$2=AK$3),100%,IF(AK$3&lt;=$N$2,0,IF($N144&lt;=AK$3,100%,0)))))</f>
        <v>1</v>
      </c>
      <c r="AL144" s="69">
        <f t="shared" ref="AL144" si="1140">IF($N144=0,0,IF(AK144=100%,100%,IF(AND(AL143=100%,$N$2=AL$3),100%,IF(AL$3&lt;=$N$2,0,IF($N144&lt;=AL$3,100%,0)))))</f>
        <v>1</v>
      </c>
      <c r="AM144" s="69">
        <f t="shared" ref="AM144" si="1141">IF($N144=0,0,IF(AL144=100%,100%,IF(AND(AM143=100%,$N$2=AM$3),100%,IF(AM$3&lt;=$N$2,0,IF($N144&lt;=AM$3,100%,0)))))</f>
        <v>1</v>
      </c>
      <c r="AN144" s="69">
        <f t="shared" ref="AN144" si="1142">IF($N144=0,0,IF(AM144=100%,100%,IF(AND(AN143=100%,$N$2=AN$3),100%,IF(AN$3&lt;=$N$2,0,IF($N144&lt;=AN$3,100%,0)))))</f>
        <v>1</v>
      </c>
      <c r="AO144" s="69">
        <f t="shared" ref="AO144" si="1143">IF($N144=0,0,IF(AN144=100%,100%,IF(AND(AO143=100%,$N$2=AO$3),100%,IF(AO$3&lt;=$N$2,0,IF($N144&lt;=AO$3,100%,0)))))</f>
        <v>1</v>
      </c>
      <c r="AP144" s="69">
        <f t="shared" ref="AP144" si="1144">IF($N144=0,0,IF(AO144=100%,100%,IF(AND(AP143=100%,$N$2=AP$3),100%,IF(AP$3&lt;=$N$2,0,IF($N144&lt;=AP$3,100%,0)))))</f>
        <v>1</v>
      </c>
      <c r="AQ144" s="69">
        <f t="shared" ref="AQ144" si="1145">IF($N144=0,0,IF(AP144=100%,100%,IF(AND(AQ143=100%,$N$2=AQ$3),100%,IF(AQ$3&lt;=$N$2,0,IF($N144&lt;=AQ$3,100%,0)))))</f>
        <v>1</v>
      </c>
      <c r="AR144" s="69">
        <f t="shared" ref="AR144" si="1146">IF($N144=0,0,IF(AQ144=100%,100%,IF(AND(AR143=100%,$N$2=AR$3),100%,IF(AR$3&lt;=$N$2,0,IF($N144&lt;=AR$3,100%,0)))))</f>
        <v>1</v>
      </c>
      <c r="AS144" s="69">
        <f t="shared" ref="AS144" si="1147">IF($N144=0,0,IF(AR144=100%,100%,IF(AND(AS143=100%,$N$2=AS$3),100%,IF(AS$3&lt;=$N$2,0,IF($N144&lt;=AS$3,100%,0)))))</f>
        <v>1</v>
      </c>
      <c r="AT144" s="69">
        <f t="shared" ref="AT144" si="1148">IF($N144=0,0,IF(AS144=100%,100%,IF(AND(AT143=100%,$N$2=AT$3),100%,IF(AT$3&lt;=$N$2,0,IF($N144&lt;=AT$3,100%,0)))))</f>
        <v>1</v>
      </c>
      <c r="AU144" s="69">
        <f t="shared" ref="AU144" si="1149">IF($N144=0,0,IF(AT144=100%,100%,IF(AND(AU143=100%,$N$2=AU$3),100%,IF(AU$3&lt;=$N$2,0,IF($N144&lt;=AU$3,100%,0)))))</f>
        <v>1</v>
      </c>
      <c r="AV144" s="69">
        <f t="shared" ref="AV144" si="1150">IF($N144=0,0,IF(AU144=100%,100%,IF(AND(AV143=100%,$N$2=AV$3),100%,IF(AV$3&lt;=$N$2,0,IF($N144&lt;=AV$3,100%,0)))))</f>
        <v>1</v>
      </c>
      <c r="AW144" s="69">
        <f t="shared" ref="AW144" si="1151">IF($N144=0,0,IF(AV144=100%,100%,IF(AND(AW143=100%,$N$2=AW$3),100%,IF(AW$3&lt;=$N$2,0,IF($N144&lt;=AW$3,100%,0)))))</f>
        <v>1</v>
      </c>
      <c r="AX144" s="69">
        <f t="shared" ref="AX144" si="1152">IF($N144=0,0,IF(AW144=100%,100%,IF(AND(AX143=100%,$N$2=AX$3),100%,IF(AX$3&lt;=$N$2,0,IF($N144&lt;=AX$3,100%,0)))))</f>
        <v>1</v>
      </c>
      <c r="AY144" s="69">
        <f t="shared" ref="AY144" si="1153">IF($N144=0,0,IF(AX144=100%,100%,IF(AND(AY143=100%,$N$2=AY$3),100%,IF(AY$3&lt;=$N$2,0,IF($N144&lt;=AY$3,100%,0)))))</f>
        <v>1</v>
      </c>
      <c r="AZ144" s="69">
        <f t="shared" ref="AZ144" si="1154">IF($N144=0,0,IF(AY144=100%,100%,IF(AND(AZ143=100%,$N$2=AZ$3),100%,IF(AZ$3&lt;=$N$2,0,IF($N144&lt;=AZ$3,100%,0)))))</f>
        <v>1</v>
      </c>
      <c r="BA144" s="69">
        <f t="shared" ref="BA144" si="1155">IF($N144=0,0,IF(AZ144=100%,100%,IF(AND(BA143=100%,$N$2=BA$3),100%,IF(BA$3&lt;=$N$2,0,IF($N144&lt;=BA$3,100%,0)))))</f>
        <v>1</v>
      </c>
      <c r="BB144" s="69">
        <f t="shared" ref="BB144" si="1156">IF($N144=0,0,IF(BA144=100%,100%,IF(AND(BB143=100%,$N$2=BB$3),100%,IF(BB$3&lt;=$N$2,0,IF($N144&lt;=BB$3,100%,0)))))</f>
        <v>1</v>
      </c>
      <c r="BC144" s="69">
        <f t="shared" ref="BC144" si="1157">IF($N144=0,0,IF(BB144=100%,100%,IF(AND(BC143=100%,$N$2=BC$3),100%,IF(BC$3&lt;=$N$2,0,IF($N144&lt;=BC$3,100%,0)))))</f>
        <v>1</v>
      </c>
      <c r="BD144" s="69">
        <f t="shared" ref="BD144" si="1158">IF($N144=0,0,IF(BC144=100%,100%,IF(AND(BD143=100%,$N$2=BD$3),100%,IF(BD$3&lt;=$N$2,0,IF($N144&lt;=BD$3,100%,0)))))</f>
        <v>1</v>
      </c>
      <c r="BE144" s="69">
        <f t="shared" ref="BE144" si="1159">IF($N144=0,0,IF(BD144=100%,100%,IF(AND(BE143=100%,$N$2=BE$3),100%,IF(BE$3&lt;=$N$2,0,IF($N144&lt;=BE$3,100%,0)))))</f>
        <v>1</v>
      </c>
      <c r="BF144" s="69">
        <f t="shared" ref="BF144" si="1160">IF($N144=0,0,IF(BE144=100%,100%,IF(AND(BF143=100%,$N$2=BF$3),100%,IF(BF$3&lt;=$N$2,0,IF($N144&lt;=BF$3,100%,0)))))</f>
        <v>1</v>
      </c>
      <c r="BG144" s="69">
        <f t="shared" ref="BG144" si="1161">IF($N144=0,0,IF(BF144=100%,100%,IF(AND(BG143=100%,$N$2=BG$3),100%,IF(BG$3&lt;=$N$2,0,IF($N144&lt;=BG$3,100%,0)))))</f>
        <v>1</v>
      </c>
      <c r="BH144" s="69">
        <f t="shared" ref="BH144" si="1162">IF($N144=0,0,IF(BG144=100%,100%,IF(AND(BH143=100%,$N$2=BH$3),100%,IF(BH$3&lt;=$N$2,0,IF($N144&lt;=BH$3,100%,0)))))</f>
        <v>1</v>
      </c>
      <c r="BI144" s="69">
        <f t="shared" ref="BI144" si="1163">IF($N144=0,0,IF(BH144=100%,100%,IF(AND(BI143=100%,$N$2=BI$3),100%,IF(BI$3&lt;=$N$2,0,IF($N144&lt;=BI$3,100%,0)))))</f>
        <v>1</v>
      </c>
      <c r="BJ144" s="69">
        <f t="shared" ref="BJ144" si="1164">IF($N144=0,0,IF(BI144=100%,100%,IF(AND(BJ143=100%,$N$2=BJ$3),100%,IF(BJ$3&lt;=$N$2,0,IF($N144&lt;=BJ$3,100%,0)))))</f>
        <v>1</v>
      </c>
      <c r="BK144" s="69">
        <f t="shared" ref="BK144" si="1165">IF($N144=0,0,IF(BJ144=100%,100%,IF(AND(BK143=100%,$N$2=BK$3),100%,IF(BK$3&lt;=$N$2,0,IF($N144&lt;=BK$3,100%,0)))))</f>
        <v>1</v>
      </c>
      <c r="BL144" s="69">
        <f t="shared" ref="BL144" si="1166">IF($N144=0,0,IF(BK144=100%,100%,IF(AND(BL143=100%,$N$2=BL$3),100%,IF(BL$3&lt;=$N$2,0,IF($N144&lt;=BL$3,100%,0)))))</f>
        <v>1</v>
      </c>
    </row>
    <row r="145" spans="1:64" s="5" customFormat="1" x14ac:dyDescent="0.25">
      <c r="A145" s="156"/>
      <c r="B145" s="167"/>
      <c r="C145" s="182"/>
      <c r="D145" s="185"/>
      <c r="E145" s="192"/>
      <c r="F145" s="183" t="s">
        <v>42</v>
      </c>
      <c r="G145" s="230" t="s">
        <v>294</v>
      </c>
      <c r="H145" s="184"/>
      <c r="I145" s="184"/>
      <c r="J145" s="184">
        <f>M145/$M$27</f>
        <v>0.01</v>
      </c>
      <c r="K145" s="184"/>
      <c r="L145" s="231"/>
      <c r="M145" s="186">
        <f>$M$27*1%</f>
        <v>2500000</v>
      </c>
      <c r="O145" s="2"/>
      <c r="P145" s="232" t="s">
        <v>80</v>
      </c>
      <c r="Q145" s="181">
        <f>Q148*$K$148+Q151*$K$151+Q154*$K$154</f>
        <v>0</v>
      </c>
      <c r="R145" s="181">
        <f t="shared" ref="R145:BL147" si="1167">R148*$K$148+R151*$K$151+R154*$K$154</f>
        <v>0</v>
      </c>
      <c r="S145" s="181">
        <f t="shared" si="1167"/>
        <v>0</v>
      </c>
      <c r="T145" s="181">
        <f t="shared" si="1167"/>
        <v>0</v>
      </c>
      <c r="U145" s="181">
        <f t="shared" si="1167"/>
        <v>0.2</v>
      </c>
      <c r="V145" s="181">
        <f t="shared" si="1167"/>
        <v>0.2</v>
      </c>
      <c r="W145" s="181">
        <f t="shared" si="1167"/>
        <v>0.2</v>
      </c>
      <c r="X145" s="181">
        <f t="shared" si="1167"/>
        <v>0.2</v>
      </c>
      <c r="Y145" s="181">
        <f t="shared" si="1167"/>
        <v>0.2</v>
      </c>
      <c r="Z145" s="181">
        <f t="shared" si="1167"/>
        <v>0.2</v>
      </c>
      <c r="AA145" s="181">
        <f t="shared" si="1167"/>
        <v>0.2</v>
      </c>
      <c r="AB145" s="181">
        <f t="shared" si="1167"/>
        <v>0.2</v>
      </c>
      <c r="AC145" s="181">
        <f t="shared" si="1167"/>
        <v>0.2</v>
      </c>
      <c r="AD145" s="181">
        <f t="shared" si="1167"/>
        <v>0.2</v>
      </c>
      <c r="AE145" s="181">
        <f t="shared" si="1167"/>
        <v>0.8</v>
      </c>
      <c r="AF145" s="181">
        <f t="shared" si="1167"/>
        <v>0.8</v>
      </c>
      <c r="AG145" s="181">
        <f t="shared" si="1167"/>
        <v>1</v>
      </c>
      <c r="AH145" s="181">
        <f t="shared" si="1167"/>
        <v>1</v>
      </c>
      <c r="AI145" s="181">
        <f t="shared" si="1167"/>
        <v>1</v>
      </c>
      <c r="AJ145" s="181">
        <f t="shared" si="1167"/>
        <v>1</v>
      </c>
      <c r="AK145" s="181">
        <f t="shared" si="1167"/>
        <v>1</v>
      </c>
      <c r="AL145" s="181">
        <f t="shared" si="1167"/>
        <v>1</v>
      </c>
      <c r="AM145" s="181">
        <f t="shared" si="1167"/>
        <v>1</v>
      </c>
      <c r="AN145" s="181">
        <f t="shared" si="1167"/>
        <v>1</v>
      </c>
      <c r="AO145" s="181">
        <f t="shared" si="1167"/>
        <v>1</v>
      </c>
      <c r="AP145" s="181">
        <f t="shared" si="1167"/>
        <v>1</v>
      </c>
      <c r="AQ145" s="181">
        <f t="shared" si="1167"/>
        <v>1</v>
      </c>
      <c r="AR145" s="181">
        <f t="shared" si="1167"/>
        <v>1</v>
      </c>
      <c r="AS145" s="181">
        <f t="shared" si="1167"/>
        <v>1</v>
      </c>
      <c r="AT145" s="181">
        <f t="shared" si="1167"/>
        <v>1</v>
      </c>
      <c r="AU145" s="181">
        <f t="shared" si="1167"/>
        <v>1</v>
      </c>
      <c r="AV145" s="181">
        <f t="shared" si="1167"/>
        <v>1</v>
      </c>
      <c r="AW145" s="181">
        <f t="shared" si="1167"/>
        <v>1</v>
      </c>
      <c r="AX145" s="181">
        <f t="shared" si="1167"/>
        <v>1</v>
      </c>
      <c r="AY145" s="181">
        <f t="shared" si="1167"/>
        <v>1</v>
      </c>
      <c r="AZ145" s="181">
        <f t="shared" si="1167"/>
        <v>1</v>
      </c>
      <c r="BA145" s="181">
        <f t="shared" si="1167"/>
        <v>1</v>
      </c>
      <c r="BB145" s="181">
        <f t="shared" si="1167"/>
        <v>1</v>
      </c>
      <c r="BC145" s="181">
        <f t="shared" si="1167"/>
        <v>1</v>
      </c>
      <c r="BD145" s="181">
        <f t="shared" si="1167"/>
        <v>1</v>
      </c>
      <c r="BE145" s="181">
        <f t="shared" si="1167"/>
        <v>1</v>
      </c>
      <c r="BF145" s="181">
        <f t="shared" si="1167"/>
        <v>1</v>
      </c>
      <c r="BG145" s="181">
        <f t="shared" si="1167"/>
        <v>1</v>
      </c>
      <c r="BH145" s="181">
        <f t="shared" si="1167"/>
        <v>1</v>
      </c>
      <c r="BI145" s="181">
        <f t="shared" si="1167"/>
        <v>1</v>
      </c>
      <c r="BJ145" s="181">
        <f t="shared" si="1167"/>
        <v>1</v>
      </c>
      <c r="BK145" s="181">
        <f t="shared" si="1167"/>
        <v>1</v>
      </c>
      <c r="BL145" s="181">
        <f t="shared" si="1167"/>
        <v>1</v>
      </c>
    </row>
    <row r="146" spans="1:64" s="5" customFormat="1" x14ac:dyDescent="0.3">
      <c r="A146" s="156"/>
      <c r="B146" s="167"/>
      <c r="C146" s="182"/>
      <c r="D146" s="197"/>
      <c r="E146" s="240"/>
      <c r="F146" s="18"/>
      <c r="G146" s="58"/>
      <c r="H146" s="9"/>
      <c r="I146" s="9"/>
      <c r="J146" s="9"/>
      <c r="K146" s="9"/>
      <c r="L146" s="9"/>
      <c r="M146" s="2"/>
      <c r="O146" s="10"/>
      <c r="P146" s="43" t="s">
        <v>81</v>
      </c>
      <c r="Q146" s="69">
        <f t="shared" ref="Q146:AF147" si="1168">Q149*$K$148+Q152*$K$151+Q155*$K$154</f>
        <v>0</v>
      </c>
      <c r="R146" s="69">
        <f t="shared" si="1168"/>
        <v>0</v>
      </c>
      <c r="S146" s="69">
        <f t="shared" si="1168"/>
        <v>0</v>
      </c>
      <c r="T146" s="69">
        <f t="shared" si="1168"/>
        <v>0</v>
      </c>
      <c r="U146" s="69">
        <f t="shared" si="1168"/>
        <v>0</v>
      </c>
      <c r="V146" s="69">
        <f t="shared" si="1168"/>
        <v>0</v>
      </c>
      <c r="W146" s="69">
        <f t="shared" si="1168"/>
        <v>0</v>
      </c>
      <c r="X146" s="69">
        <f t="shared" si="1168"/>
        <v>0</v>
      </c>
      <c r="Y146" s="69">
        <f t="shared" si="1168"/>
        <v>0</v>
      </c>
      <c r="Z146" s="69">
        <f t="shared" si="1168"/>
        <v>0</v>
      </c>
      <c r="AA146" s="69">
        <f t="shared" si="1168"/>
        <v>0</v>
      </c>
      <c r="AB146" s="69">
        <f t="shared" si="1168"/>
        <v>0</v>
      </c>
      <c r="AC146" s="69">
        <f t="shared" si="1168"/>
        <v>0</v>
      </c>
      <c r="AD146" s="69">
        <f t="shared" si="1168"/>
        <v>0</v>
      </c>
      <c r="AE146" s="69">
        <f t="shared" si="1168"/>
        <v>0</v>
      </c>
      <c r="AF146" s="69">
        <f t="shared" si="1168"/>
        <v>0</v>
      </c>
      <c r="AG146" s="69">
        <f t="shared" si="1167"/>
        <v>0</v>
      </c>
      <c r="AH146" s="69">
        <f t="shared" si="1167"/>
        <v>0</v>
      </c>
      <c r="AI146" s="69">
        <f t="shared" si="1167"/>
        <v>0</v>
      </c>
      <c r="AJ146" s="69">
        <f t="shared" si="1167"/>
        <v>0</v>
      </c>
      <c r="AK146" s="69">
        <f t="shared" si="1167"/>
        <v>0</v>
      </c>
      <c r="AL146" s="69">
        <f t="shared" si="1167"/>
        <v>0</v>
      </c>
      <c r="AM146" s="69">
        <f t="shared" si="1167"/>
        <v>0</v>
      </c>
      <c r="AN146" s="69">
        <f t="shared" si="1167"/>
        <v>0</v>
      </c>
      <c r="AO146" s="69">
        <f t="shared" si="1167"/>
        <v>0</v>
      </c>
      <c r="AP146" s="69">
        <f t="shared" si="1167"/>
        <v>0</v>
      </c>
      <c r="AQ146" s="69">
        <f t="shared" si="1167"/>
        <v>0</v>
      </c>
      <c r="AR146" s="69">
        <f t="shared" si="1167"/>
        <v>0</v>
      </c>
      <c r="AS146" s="69">
        <f t="shared" si="1167"/>
        <v>0</v>
      </c>
      <c r="AT146" s="69">
        <f t="shared" si="1167"/>
        <v>0</v>
      </c>
      <c r="AU146" s="69">
        <f t="shared" si="1167"/>
        <v>0</v>
      </c>
      <c r="AV146" s="69">
        <f t="shared" si="1167"/>
        <v>0</v>
      </c>
      <c r="AW146" s="69">
        <f t="shared" si="1167"/>
        <v>0</v>
      </c>
      <c r="AX146" s="69">
        <f t="shared" si="1167"/>
        <v>0</v>
      </c>
      <c r="AY146" s="69">
        <f t="shared" si="1167"/>
        <v>0</v>
      </c>
      <c r="AZ146" s="69">
        <f t="shared" si="1167"/>
        <v>0</v>
      </c>
      <c r="BA146" s="69">
        <f t="shared" si="1167"/>
        <v>0</v>
      </c>
      <c r="BB146" s="69">
        <f t="shared" si="1167"/>
        <v>0</v>
      </c>
      <c r="BC146" s="69">
        <f t="shared" si="1167"/>
        <v>0</v>
      </c>
      <c r="BD146" s="69">
        <f t="shared" si="1167"/>
        <v>0</v>
      </c>
      <c r="BE146" s="69">
        <f t="shared" si="1167"/>
        <v>0</v>
      </c>
      <c r="BF146" s="69">
        <f t="shared" si="1167"/>
        <v>0</v>
      </c>
      <c r="BG146" s="69">
        <f t="shared" si="1167"/>
        <v>0</v>
      </c>
      <c r="BH146" s="69">
        <f t="shared" si="1167"/>
        <v>0</v>
      </c>
      <c r="BI146" s="69">
        <f t="shared" si="1167"/>
        <v>0</v>
      </c>
      <c r="BJ146" s="69">
        <f t="shared" si="1167"/>
        <v>0</v>
      </c>
      <c r="BK146" s="69">
        <f t="shared" si="1167"/>
        <v>0</v>
      </c>
      <c r="BL146" s="69">
        <f t="shared" si="1167"/>
        <v>0</v>
      </c>
    </row>
    <row r="147" spans="1:64" s="5" customFormat="1" x14ac:dyDescent="0.3">
      <c r="A147" s="156"/>
      <c r="B147" s="167"/>
      <c r="C147" s="182"/>
      <c r="D147" s="197"/>
      <c r="E147" s="240"/>
      <c r="F147" s="75"/>
      <c r="G147" s="58"/>
      <c r="H147" s="9"/>
      <c r="I147" s="9"/>
      <c r="J147" s="9"/>
      <c r="K147" s="9"/>
      <c r="L147" s="9"/>
      <c r="M147" s="2"/>
      <c r="O147" s="10"/>
      <c r="P147" s="43" t="s">
        <v>289</v>
      </c>
      <c r="Q147" s="69">
        <f t="shared" si="1168"/>
        <v>0</v>
      </c>
      <c r="R147" s="69">
        <f t="shared" si="1167"/>
        <v>0</v>
      </c>
      <c r="S147" s="69">
        <f t="shared" si="1167"/>
        <v>0</v>
      </c>
      <c r="T147" s="69">
        <f t="shared" si="1167"/>
        <v>0</v>
      </c>
      <c r="U147" s="69">
        <f t="shared" si="1167"/>
        <v>0.2</v>
      </c>
      <c r="V147" s="69">
        <f t="shared" si="1167"/>
        <v>0.2</v>
      </c>
      <c r="W147" s="69">
        <f t="shared" si="1167"/>
        <v>0.2</v>
      </c>
      <c r="X147" s="69">
        <f t="shared" si="1167"/>
        <v>0.2</v>
      </c>
      <c r="Y147" s="69">
        <f t="shared" si="1167"/>
        <v>0.2</v>
      </c>
      <c r="Z147" s="69">
        <f t="shared" si="1167"/>
        <v>0.2</v>
      </c>
      <c r="AA147" s="69">
        <f t="shared" si="1167"/>
        <v>0.2</v>
      </c>
      <c r="AB147" s="69">
        <f t="shared" si="1167"/>
        <v>0.2</v>
      </c>
      <c r="AC147" s="69">
        <f t="shared" si="1167"/>
        <v>0.2</v>
      </c>
      <c r="AD147" s="69">
        <f t="shared" si="1167"/>
        <v>0.2</v>
      </c>
      <c r="AE147" s="69">
        <f t="shared" si="1167"/>
        <v>0.8</v>
      </c>
      <c r="AF147" s="69">
        <f t="shared" si="1167"/>
        <v>0.8</v>
      </c>
      <c r="AG147" s="69">
        <f t="shared" si="1167"/>
        <v>1</v>
      </c>
      <c r="AH147" s="69">
        <f t="shared" si="1167"/>
        <v>1</v>
      </c>
      <c r="AI147" s="69">
        <f t="shared" si="1167"/>
        <v>1</v>
      </c>
      <c r="AJ147" s="69">
        <f t="shared" si="1167"/>
        <v>1</v>
      </c>
      <c r="AK147" s="69">
        <f t="shared" si="1167"/>
        <v>1</v>
      </c>
      <c r="AL147" s="69">
        <f t="shared" si="1167"/>
        <v>1</v>
      </c>
      <c r="AM147" s="69">
        <f t="shared" si="1167"/>
        <v>1</v>
      </c>
      <c r="AN147" s="69">
        <f t="shared" si="1167"/>
        <v>1</v>
      </c>
      <c r="AO147" s="69">
        <f t="shared" si="1167"/>
        <v>1</v>
      </c>
      <c r="AP147" s="69">
        <f t="shared" si="1167"/>
        <v>1</v>
      </c>
      <c r="AQ147" s="69">
        <f t="shared" si="1167"/>
        <v>1</v>
      </c>
      <c r="AR147" s="69">
        <f t="shared" si="1167"/>
        <v>1</v>
      </c>
      <c r="AS147" s="69">
        <f t="shared" si="1167"/>
        <v>1</v>
      </c>
      <c r="AT147" s="69">
        <f t="shared" si="1167"/>
        <v>1</v>
      </c>
      <c r="AU147" s="69">
        <f t="shared" si="1167"/>
        <v>1</v>
      </c>
      <c r="AV147" s="69">
        <f t="shared" si="1167"/>
        <v>1</v>
      </c>
      <c r="AW147" s="69">
        <f t="shared" si="1167"/>
        <v>1</v>
      </c>
      <c r="AX147" s="69">
        <f t="shared" si="1167"/>
        <v>1</v>
      </c>
      <c r="AY147" s="69">
        <f t="shared" si="1167"/>
        <v>1</v>
      </c>
      <c r="AZ147" s="69">
        <f t="shared" si="1167"/>
        <v>1</v>
      </c>
      <c r="BA147" s="69">
        <f t="shared" si="1167"/>
        <v>1</v>
      </c>
      <c r="BB147" s="69">
        <f t="shared" si="1167"/>
        <v>1</v>
      </c>
      <c r="BC147" s="69">
        <f t="shared" si="1167"/>
        <v>1</v>
      </c>
      <c r="BD147" s="69">
        <f t="shared" si="1167"/>
        <v>1</v>
      </c>
      <c r="BE147" s="69">
        <f t="shared" si="1167"/>
        <v>1</v>
      </c>
      <c r="BF147" s="69">
        <f t="shared" si="1167"/>
        <v>1</v>
      </c>
      <c r="BG147" s="69">
        <f t="shared" si="1167"/>
        <v>1</v>
      </c>
      <c r="BH147" s="69">
        <f t="shared" si="1167"/>
        <v>1</v>
      </c>
      <c r="BI147" s="69">
        <f t="shared" si="1167"/>
        <v>1</v>
      </c>
      <c r="BJ147" s="69">
        <f t="shared" si="1167"/>
        <v>1</v>
      </c>
      <c r="BK147" s="69">
        <f t="shared" si="1167"/>
        <v>1</v>
      </c>
      <c r="BL147" s="69">
        <f t="shared" si="1167"/>
        <v>1</v>
      </c>
    </row>
    <row r="148" spans="1:64" s="5" customFormat="1" outlineLevel="2" x14ac:dyDescent="0.3">
      <c r="A148" s="156"/>
      <c r="B148" s="167"/>
      <c r="C148" s="182"/>
      <c r="D148" s="197"/>
      <c r="E148" s="246"/>
      <c r="F148" s="198"/>
      <c r="G148" s="199" t="s">
        <v>5</v>
      </c>
      <c r="H148" s="200"/>
      <c r="I148" s="200"/>
      <c r="J148" s="200"/>
      <c r="K148" s="200">
        <v>0.2</v>
      </c>
      <c r="L148" s="202"/>
      <c r="M148" s="305"/>
      <c r="O148" s="2"/>
      <c r="P148" s="207" t="s">
        <v>80</v>
      </c>
      <c r="Q148" s="210"/>
      <c r="R148" s="210"/>
      <c r="S148" s="210"/>
      <c r="T148" s="210"/>
      <c r="U148" s="210">
        <v>1</v>
      </c>
      <c r="V148" s="210">
        <v>1</v>
      </c>
      <c r="W148" s="210">
        <v>1</v>
      </c>
      <c r="X148" s="210">
        <v>1</v>
      </c>
      <c r="Y148" s="210">
        <v>1</v>
      </c>
      <c r="Z148" s="210">
        <v>1</v>
      </c>
      <c r="AA148" s="210">
        <v>1</v>
      </c>
      <c r="AB148" s="210">
        <v>1</v>
      </c>
      <c r="AC148" s="210">
        <v>1</v>
      </c>
      <c r="AD148" s="210">
        <v>1</v>
      </c>
      <c r="AE148" s="210">
        <v>1</v>
      </c>
      <c r="AF148" s="210">
        <v>1</v>
      </c>
      <c r="AG148" s="210">
        <v>1</v>
      </c>
      <c r="AH148" s="210">
        <v>1</v>
      </c>
      <c r="AI148" s="210">
        <v>1</v>
      </c>
      <c r="AJ148" s="210">
        <v>1</v>
      </c>
      <c r="AK148" s="210">
        <v>1</v>
      </c>
      <c r="AL148" s="210">
        <v>1</v>
      </c>
      <c r="AM148" s="210">
        <v>1</v>
      </c>
      <c r="AN148" s="210">
        <v>1</v>
      </c>
      <c r="AO148" s="210">
        <v>1</v>
      </c>
      <c r="AP148" s="210">
        <v>1</v>
      </c>
      <c r="AQ148" s="210">
        <v>1</v>
      </c>
      <c r="AR148" s="210">
        <v>1</v>
      </c>
      <c r="AS148" s="210">
        <v>1</v>
      </c>
      <c r="AT148" s="210">
        <v>1</v>
      </c>
      <c r="AU148" s="210">
        <v>1</v>
      </c>
      <c r="AV148" s="210">
        <v>1</v>
      </c>
      <c r="AW148" s="210">
        <v>1</v>
      </c>
      <c r="AX148" s="210">
        <v>1</v>
      </c>
      <c r="AY148" s="210">
        <v>1</v>
      </c>
      <c r="AZ148" s="210">
        <v>1</v>
      </c>
      <c r="BA148" s="210">
        <v>1</v>
      </c>
      <c r="BB148" s="210">
        <v>1</v>
      </c>
      <c r="BC148" s="210">
        <v>1</v>
      </c>
      <c r="BD148" s="210">
        <v>1</v>
      </c>
      <c r="BE148" s="210">
        <v>1</v>
      </c>
      <c r="BF148" s="210">
        <v>1</v>
      </c>
      <c r="BG148" s="210">
        <v>1</v>
      </c>
      <c r="BH148" s="210">
        <v>1</v>
      </c>
      <c r="BI148" s="210">
        <v>1</v>
      </c>
      <c r="BJ148" s="210">
        <v>1</v>
      </c>
      <c r="BK148" s="210">
        <v>1</v>
      </c>
      <c r="BL148" s="210">
        <v>1</v>
      </c>
    </row>
    <row r="149" spans="1:64" s="5" customFormat="1" outlineLevel="3" x14ac:dyDescent="0.3">
      <c r="A149" s="156"/>
      <c r="B149" s="167"/>
      <c r="C149" s="182"/>
      <c r="D149" s="197"/>
      <c r="E149" s="240"/>
      <c r="F149" s="18"/>
      <c r="G149" s="58"/>
      <c r="H149" s="9"/>
      <c r="I149" s="9"/>
      <c r="J149" s="9"/>
      <c r="K149" s="9"/>
      <c r="L149" s="9"/>
      <c r="M149" s="2"/>
      <c r="N149" s="62">
        <v>44682</v>
      </c>
      <c r="O149" s="10"/>
      <c r="P149" s="43" t="s">
        <v>81</v>
      </c>
      <c r="Q149" s="69">
        <f>IF($N149=0,0,IF(Q$3&gt;$N$2,0,100%)*IF($N149&gt;=Q$3,0,100%))</f>
        <v>0</v>
      </c>
      <c r="R149" s="69">
        <f t="shared" ref="R149:BL149" si="1169">IF($N149=0,0,IF(R$3&gt;$N$2,0,100%)*IF($N149&gt;=R$3,0,100%))</f>
        <v>0</v>
      </c>
      <c r="S149" s="69">
        <f t="shared" si="1169"/>
        <v>0</v>
      </c>
      <c r="T149" s="69">
        <f t="shared" si="1169"/>
        <v>0</v>
      </c>
      <c r="U149" s="69">
        <f t="shared" si="1169"/>
        <v>0</v>
      </c>
      <c r="V149" s="69">
        <f t="shared" si="1169"/>
        <v>0</v>
      </c>
      <c r="W149" s="69">
        <f t="shared" si="1169"/>
        <v>0</v>
      </c>
      <c r="X149" s="69">
        <f t="shared" si="1169"/>
        <v>0</v>
      </c>
      <c r="Y149" s="69">
        <f t="shared" si="1169"/>
        <v>0</v>
      </c>
      <c r="Z149" s="69">
        <f t="shared" si="1169"/>
        <v>0</v>
      </c>
      <c r="AA149" s="69">
        <f t="shared" si="1169"/>
        <v>0</v>
      </c>
      <c r="AB149" s="69">
        <f t="shared" si="1169"/>
        <v>0</v>
      </c>
      <c r="AC149" s="69">
        <f t="shared" si="1169"/>
        <v>0</v>
      </c>
      <c r="AD149" s="69">
        <f t="shared" si="1169"/>
        <v>0</v>
      </c>
      <c r="AE149" s="69">
        <f t="shared" si="1169"/>
        <v>0</v>
      </c>
      <c r="AF149" s="69">
        <f t="shared" si="1169"/>
        <v>0</v>
      </c>
      <c r="AG149" s="69">
        <f t="shared" si="1169"/>
        <v>0</v>
      </c>
      <c r="AH149" s="69">
        <f t="shared" si="1169"/>
        <v>0</v>
      </c>
      <c r="AI149" s="69">
        <f t="shared" si="1169"/>
        <v>0</v>
      </c>
      <c r="AJ149" s="69">
        <f t="shared" si="1169"/>
        <v>0</v>
      </c>
      <c r="AK149" s="69">
        <f t="shared" si="1169"/>
        <v>0</v>
      </c>
      <c r="AL149" s="69">
        <f t="shared" si="1169"/>
        <v>0</v>
      </c>
      <c r="AM149" s="69">
        <f t="shared" si="1169"/>
        <v>0</v>
      </c>
      <c r="AN149" s="69">
        <f t="shared" si="1169"/>
        <v>0</v>
      </c>
      <c r="AO149" s="69">
        <f t="shared" si="1169"/>
        <v>0</v>
      </c>
      <c r="AP149" s="69">
        <f t="shared" si="1169"/>
        <v>0</v>
      </c>
      <c r="AQ149" s="69">
        <f t="shared" si="1169"/>
        <v>0</v>
      </c>
      <c r="AR149" s="69">
        <f t="shared" si="1169"/>
        <v>0</v>
      </c>
      <c r="AS149" s="69">
        <f t="shared" si="1169"/>
        <v>0</v>
      </c>
      <c r="AT149" s="69">
        <f t="shared" si="1169"/>
        <v>0</v>
      </c>
      <c r="AU149" s="69">
        <f t="shared" si="1169"/>
        <v>0</v>
      </c>
      <c r="AV149" s="69">
        <f t="shared" si="1169"/>
        <v>0</v>
      </c>
      <c r="AW149" s="69">
        <f t="shared" si="1169"/>
        <v>0</v>
      </c>
      <c r="AX149" s="69">
        <f t="shared" si="1169"/>
        <v>0</v>
      </c>
      <c r="AY149" s="69">
        <f t="shared" si="1169"/>
        <v>0</v>
      </c>
      <c r="AZ149" s="69">
        <f t="shared" si="1169"/>
        <v>0</v>
      </c>
      <c r="BA149" s="69">
        <f t="shared" si="1169"/>
        <v>0</v>
      </c>
      <c r="BB149" s="69">
        <f t="shared" si="1169"/>
        <v>0</v>
      </c>
      <c r="BC149" s="69">
        <f t="shared" si="1169"/>
        <v>0</v>
      </c>
      <c r="BD149" s="69">
        <f t="shared" si="1169"/>
        <v>0</v>
      </c>
      <c r="BE149" s="69">
        <f t="shared" si="1169"/>
        <v>0</v>
      </c>
      <c r="BF149" s="69">
        <f t="shared" si="1169"/>
        <v>0</v>
      </c>
      <c r="BG149" s="69">
        <f t="shared" si="1169"/>
        <v>0</v>
      </c>
      <c r="BH149" s="69">
        <f t="shared" si="1169"/>
        <v>0</v>
      </c>
      <c r="BI149" s="69">
        <f t="shared" si="1169"/>
        <v>0</v>
      </c>
      <c r="BJ149" s="69">
        <f t="shared" si="1169"/>
        <v>0</v>
      </c>
      <c r="BK149" s="69">
        <f t="shared" si="1169"/>
        <v>0</v>
      </c>
      <c r="BL149" s="69">
        <f t="shared" si="1169"/>
        <v>0</v>
      </c>
    </row>
    <row r="150" spans="1:64" s="5" customFormat="1" outlineLevel="3" x14ac:dyDescent="0.3">
      <c r="A150" s="156"/>
      <c r="B150" s="167"/>
      <c r="C150" s="182"/>
      <c r="D150" s="197"/>
      <c r="E150" s="246"/>
      <c r="F150" s="75"/>
      <c r="G150" s="58"/>
      <c r="H150" s="9"/>
      <c r="I150" s="9"/>
      <c r="J150" s="9"/>
      <c r="K150" s="9"/>
      <c r="L150" s="9"/>
      <c r="M150" s="2"/>
      <c r="N150" s="62">
        <v>44682</v>
      </c>
      <c r="O150" s="10"/>
      <c r="P150" s="43" t="s">
        <v>289</v>
      </c>
      <c r="Q150" s="69">
        <f>IF($N150=0,0,IF(P150=100%,100%,IF(AND(Q149=100%,$N$2=Q$3),100%,IF(Q$3&lt;=$N$2,0,IF($N150&lt;=Q$3,100%,0)))))</f>
        <v>0</v>
      </c>
      <c r="R150" s="69">
        <f>IF($N150=0,0,IF(Q150=100%,100%,IF(AND(R149=100%,$N$2=R$3),100%,IF(R$3&lt;=$N$2,0,IF($N150&lt;=R$3,100%,0)))))</f>
        <v>0</v>
      </c>
      <c r="S150" s="69">
        <f>IF($N150=0,0,IF(R150=100%,100%,IF(AND(S149=100%,$N$2=S$3),100%,IF(S$3&lt;=$N$2,0,IF($N150&lt;=S$3,100%,0)))))</f>
        <v>0</v>
      </c>
      <c r="T150" s="69">
        <f>IF($N150=0,0,IF(S150=100%,100%,IF(AND(T149=100%,$N$2=T$3),100%,IF(T$3&lt;=$N$2,0,IF($N150&lt;=T$3,100%,0)))))</f>
        <v>0</v>
      </c>
      <c r="U150" s="69">
        <f t="shared" ref="U150" si="1170">IF($N150=0,0,IF(T150=100%,100%,IF(AND(U149=100%,$N$2=U$3),100%,IF(U$3&lt;=$N$2,0,IF($N150&lt;=U$3,100%,0)))))</f>
        <v>1</v>
      </c>
      <c r="V150" s="69">
        <f t="shared" ref="V150" si="1171">IF($N150=0,0,IF(U150=100%,100%,IF(AND(V149=100%,$N$2=V$3),100%,IF(V$3&lt;=$N$2,0,IF($N150&lt;=V$3,100%,0)))))</f>
        <v>1</v>
      </c>
      <c r="W150" s="69">
        <f t="shared" ref="W150" si="1172">IF($N150=0,0,IF(V150=100%,100%,IF(AND(W149=100%,$N$2=W$3),100%,IF(W$3&lt;=$N$2,0,IF($N150&lt;=W$3,100%,0)))))</f>
        <v>1</v>
      </c>
      <c r="X150" s="69">
        <f t="shared" ref="X150" si="1173">IF($N150=0,0,IF(W150=100%,100%,IF(AND(X149=100%,$N$2=X$3),100%,IF(X$3&lt;=$N$2,0,IF($N150&lt;=X$3,100%,0)))))</f>
        <v>1</v>
      </c>
      <c r="Y150" s="69">
        <f t="shared" ref="Y150" si="1174">IF($N150=0,0,IF(X150=100%,100%,IF(AND(Y149=100%,$N$2=Y$3),100%,IF(Y$3&lt;=$N$2,0,IF($N150&lt;=Y$3,100%,0)))))</f>
        <v>1</v>
      </c>
      <c r="Z150" s="69">
        <f t="shared" ref="Z150" si="1175">IF($N150=0,0,IF(Y150=100%,100%,IF(AND(Z149=100%,$N$2=Z$3),100%,IF(Z$3&lt;=$N$2,0,IF($N150&lt;=Z$3,100%,0)))))</f>
        <v>1</v>
      </c>
      <c r="AA150" s="69">
        <f t="shared" ref="AA150" si="1176">IF($N150=0,0,IF(Z150=100%,100%,IF(AND(AA149=100%,$N$2=AA$3),100%,IF(AA$3&lt;=$N$2,0,IF($N150&lt;=AA$3,100%,0)))))</f>
        <v>1</v>
      </c>
      <c r="AB150" s="69">
        <f t="shared" ref="AB150" si="1177">IF($N150=0,0,IF(AA150=100%,100%,IF(AND(AB149=100%,$N$2=AB$3),100%,IF(AB$3&lt;=$N$2,0,IF($N150&lt;=AB$3,100%,0)))))</f>
        <v>1</v>
      </c>
      <c r="AC150" s="69">
        <f t="shared" ref="AC150" si="1178">IF($N150=0,0,IF(AB150=100%,100%,IF(AND(AC149=100%,$N$2=AC$3),100%,IF(AC$3&lt;=$N$2,0,IF($N150&lt;=AC$3,100%,0)))))</f>
        <v>1</v>
      </c>
      <c r="AD150" s="69">
        <f t="shared" ref="AD150" si="1179">IF($N150=0,0,IF(AC150=100%,100%,IF(AND(AD149=100%,$N$2=AD$3),100%,IF(AD$3&lt;=$N$2,0,IF($N150&lt;=AD$3,100%,0)))))</f>
        <v>1</v>
      </c>
      <c r="AE150" s="69">
        <f t="shared" ref="AE150" si="1180">IF($N150=0,0,IF(AD150=100%,100%,IF(AND(AE149=100%,$N$2=AE$3),100%,IF(AE$3&lt;=$N$2,0,IF($N150&lt;=AE$3,100%,0)))))</f>
        <v>1</v>
      </c>
      <c r="AF150" s="69">
        <f t="shared" ref="AF150" si="1181">IF($N150=0,0,IF(AE150=100%,100%,IF(AND(AF149=100%,$N$2=AF$3),100%,IF(AF$3&lt;=$N$2,0,IF($N150&lt;=AF$3,100%,0)))))</f>
        <v>1</v>
      </c>
      <c r="AG150" s="69">
        <f t="shared" ref="AG150" si="1182">IF($N150=0,0,IF(AF150=100%,100%,IF(AND(AG149=100%,$N$2=AG$3),100%,IF(AG$3&lt;=$N$2,0,IF($N150&lt;=AG$3,100%,0)))))</f>
        <v>1</v>
      </c>
      <c r="AH150" s="69">
        <f t="shared" ref="AH150" si="1183">IF($N150=0,0,IF(AG150=100%,100%,IF(AND(AH149=100%,$N$2=AH$3),100%,IF(AH$3&lt;=$N$2,0,IF($N150&lt;=AH$3,100%,0)))))</f>
        <v>1</v>
      </c>
      <c r="AI150" s="69">
        <f t="shared" ref="AI150" si="1184">IF($N150=0,0,IF(AH150=100%,100%,IF(AND(AI149=100%,$N$2=AI$3),100%,IF(AI$3&lt;=$N$2,0,IF($N150&lt;=AI$3,100%,0)))))</f>
        <v>1</v>
      </c>
      <c r="AJ150" s="69">
        <f t="shared" ref="AJ150" si="1185">IF($N150=0,0,IF(AI150=100%,100%,IF(AND(AJ149=100%,$N$2=AJ$3),100%,IF(AJ$3&lt;=$N$2,0,IF($N150&lt;=AJ$3,100%,0)))))</f>
        <v>1</v>
      </c>
      <c r="AK150" s="69">
        <f t="shared" ref="AK150" si="1186">IF($N150=0,0,IF(AJ150=100%,100%,IF(AND(AK149=100%,$N$2=AK$3),100%,IF(AK$3&lt;=$N$2,0,IF($N150&lt;=AK$3,100%,0)))))</f>
        <v>1</v>
      </c>
      <c r="AL150" s="69">
        <f t="shared" ref="AL150" si="1187">IF($N150=0,0,IF(AK150=100%,100%,IF(AND(AL149=100%,$N$2=AL$3),100%,IF(AL$3&lt;=$N$2,0,IF($N150&lt;=AL$3,100%,0)))))</f>
        <v>1</v>
      </c>
      <c r="AM150" s="69">
        <f t="shared" ref="AM150" si="1188">IF($N150=0,0,IF(AL150=100%,100%,IF(AND(AM149=100%,$N$2=AM$3),100%,IF(AM$3&lt;=$N$2,0,IF($N150&lt;=AM$3,100%,0)))))</f>
        <v>1</v>
      </c>
      <c r="AN150" s="69">
        <f t="shared" ref="AN150" si="1189">IF($N150=0,0,IF(AM150=100%,100%,IF(AND(AN149=100%,$N$2=AN$3),100%,IF(AN$3&lt;=$N$2,0,IF($N150&lt;=AN$3,100%,0)))))</f>
        <v>1</v>
      </c>
      <c r="AO150" s="69">
        <f t="shared" ref="AO150" si="1190">IF($N150=0,0,IF(AN150=100%,100%,IF(AND(AO149=100%,$N$2=AO$3),100%,IF(AO$3&lt;=$N$2,0,IF($N150&lt;=AO$3,100%,0)))))</f>
        <v>1</v>
      </c>
      <c r="AP150" s="69">
        <f t="shared" ref="AP150" si="1191">IF($N150=0,0,IF(AO150=100%,100%,IF(AND(AP149=100%,$N$2=AP$3),100%,IF(AP$3&lt;=$N$2,0,IF($N150&lt;=AP$3,100%,0)))))</f>
        <v>1</v>
      </c>
      <c r="AQ150" s="69">
        <f t="shared" ref="AQ150" si="1192">IF($N150=0,0,IF(AP150=100%,100%,IF(AND(AQ149=100%,$N$2=AQ$3),100%,IF(AQ$3&lt;=$N$2,0,IF($N150&lt;=AQ$3,100%,0)))))</f>
        <v>1</v>
      </c>
      <c r="AR150" s="69">
        <f t="shared" ref="AR150" si="1193">IF($N150=0,0,IF(AQ150=100%,100%,IF(AND(AR149=100%,$N$2=AR$3),100%,IF(AR$3&lt;=$N$2,0,IF($N150&lt;=AR$3,100%,0)))))</f>
        <v>1</v>
      </c>
      <c r="AS150" s="69">
        <f t="shared" ref="AS150" si="1194">IF($N150=0,0,IF(AR150=100%,100%,IF(AND(AS149=100%,$N$2=AS$3),100%,IF(AS$3&lt;=$N$2,0,IF($N150&lt;=AS$3,100%,0)))))</f>
        <v>1</v>
      </c>
      <c r="AT150" s="69">
        <f t="shared" ref="AT150" si="1195">IF($N150=0,0,IF(AS150=100%,100%,IF(AND(AT149=100%,$N$2=AT$3),100%,IF(AT$3&lt;=$N$2,0,IF($N150&lt;=AT$3,100%,0)))))</f>
        <v>1</v>
      </c>
      <c r="AU150" s="69">
        <f t="shared" ref="AU150" si="1196">IF($N150=0,0,IF(AT150=100%,100%,IF(AND(AU149=100%,$N$2=AU$3),100%,IF(AU$3&lt;=$N$2,0,IF($N150&lt;=AU$3,100%,0)))))</f>
        <v>1</v>
      </c>
      <c r="AV150" s="69">
        <f t="shared" ref="AV150" si="1197">IF($N150=0,0,IF(AU150=100%,100%,IF(AND(AV149=100%,$N$2=AV$3),100%,IF(AV$3&lt;=$N$2,0,IF($N150&lt;=AV$3,100%,0)))))</f>
        <v>1</v>
      </c>
      <c r="AW150" s="69">
        <f t="shared" ref="AW150" si="1198">IF($N150=0,0,IF(AV150=100%,100%,IF(AND(AW149=100%,$N$2=AW$3),100%,IF(AW$3&lt;=$N$2,0,IF($N150&lt;=AW$3,100%,0)))))</f>
        <v>1</v>
      </c>
      <c r="AX150" s="69">
        <f t="shared" ref="AX150" si="1199">IF($N150=0,0,IF(AW150=100%,100%,IF(AND(AX149=100%,$N$2=AX$3),100%,IF(AX$3&lt;=$N$2,0,IF($N150&lt;=AX$3,100%,0)))))</f>
        <v>1</v>
      </c>
      <c r="AY150" s="69">
        <f t="shared" ref="AY150" si="1200">IF($N150=0,0,IF(AX150=100%,100%,IF(AND(AY149=100%,$N$2=AY$3),100%,IF(AY$3&lt;=$N$2,0,IF($N150&lt;=AY$3,100%,0)))))</f>
        <v>1</v>
      </c>
      <c r="AZ150" s="69">
        <f t="shared" ref="AZ150" si="1201">IF($N150=0,0,IF(AY150=100%,100%,IF(AND(AZ149=100%,$N$2=AZ$3),100%,IF(AZ$3&lt;=$N$2,0,IF($N150&lt;=AZ$3,100%,0)))))</f>
        <v>1</v>
      </c>
      <c r="BA150" s="69">
        <f t="shared" ref="BA150" si="1202">IF($N150=0,0,IF(AZ150=100%,100%,IF(AND(BA149=100%,$N$2=BA$3),100%,IF(BA$3&lt;=$N$2,0,IF($N150&lt;=BA$3,100%,0)))))</f>
        <v>1</v>
      </c>
      <c r="BB150" s="69">
        <f t="shared" ref="BB150" si="1203">IF($N150=0,0,IF(BA150=100%,100%,IF(AND(BB149=100%,$N$2=BB$3),100%,IF(BB$3&lt;=$N$2,0,IF($N150&lt;=BB$3,100%,0)))))</f>
        <v>1</v>
      </c>
      <c r="BC150" s="69">
        <f t="shared" ref="BC150" si="1204">IF($N150=0,0,IF(BB150=100%,100%,IF(AND(BC149=100%,$N$2=BC$3),100%,IF(BC$3&lt;=$N$2,0,IF($N150&lt;=BC$3,100%,0)))))</f>
        <v>1</v>
      </c>
      <c r="BD150" s="69">
        <f t="shared" ref="BD150" si="1205">IF($N150=0,0,IF(BC150=100%,100%,IF(AND(BD149=100%,$N$2=BD$3),100%,IF(BD$3&lt;=$N$2,0,IF($N150&lt;=BD$3,100%,0)))))</f>
        <v>1</v>
      </c>
      <c r="BE150" s="69">
        <f t="shared" ref="BE150" si="1206">IF($N150=0,0,IF(BD150=100%,100%,IF(AND(BE149=100%,$N$2=BE$3),100%,IF(BE$3&lt;=$N$2,0,IF($N150&lt;=BE$3,100%,0)))))</f>
        <v>1</v>
      </c>
      <c r="BF150" s="69">
        <f t="shared" ref="BF150" si="1207">IF($N150=0,0,IF(BE150=100%,100%,IF(AND(BF149=100%,$N$2=BF$3),100%,IF(BF$3&lt;=$N$2,0,IF($N150&lt;=BF$3,100%,0)))))</f>
        <v>1</v>
      </c>
      <c r="BG150" s="69">
        <f t="shared" ref="BG150" si="1208">IF($N150=0,0,IF(BF150=100%,100%,IF(AND(BG149=100%,$N$2=BG$3),100%,IF(BG$3&lt;=$N$2,0,IF($N150&lt;=BG$3,100%,0)))))</f>
        <v>1</v>
      </c>
      <c r="BH150" s="69">
        <f t="shared" ref="BH150" si="1209">IF($N150=0,0,IF(BG150=100%,100%,IF(AND(BH149=100%,$N$2=BH$3),100%,IF(BH$3&lt;=$N$2,0,IF($N150&lt;=BH$3,100%,0)))))</f>
        <v>1</v>
      </c>
      <c r="BI150" s="69">
        <f t="shared" ref="BI150" si="1210">IF($N150=0,0,IF(BH150=100%,100%,IF(AND(BI149=100%,$N$2=BI$3),100%,IF(BI$3&lt;=$N$2,0,IF($N150&lt;=BI$3,100%,0)))))</f>
        <v>1</v>
      </c>
      <c r="BJ150" s="69">
        <f t="shared" ref="BJ150" si="1211">IF($N150=0,0,IF(BI150=100%,100%,IF(AND(BJ149=100%,$N$2=BJ$3),100%,IF(BJ$3&lt;=$N$2,0,IF($N150&lt;=BJ$3,100%,0)))))</f>
        <v>1</v>
      </c>
      <c r="BK150" s="69">
        <f t="shared" ref="BK150" si="1212">IF($N150=0,0,IF(BJ150=100%,100%,IF(AND(BK149=100%,$N$2=BK$3),100%,IF(BK$3&lt;=$N$2,0,IF($N150&lt;=BK$3,100%,0)))))</f>
        <v>1</v>
      </c>
      <c r="BL150" s="69">
        <f t="shared" ref="BL150" si="1213">IF($N150=0,0,IF(BK150=100%,100%,IF(AND(BL149=100%,$N$2=BL$3),100%,IF(BL$3&lt;=$N$2,0,IF($N150&lt;=BL$3,100%,0)))))</f>
        <v>1</v>
      </c>
    </row>
    <row r="151" spans="1:64" s="5" customFormat="1" outlineLevel="2" x14ac:dyDescent="0.3">
      <c r="A151" s="156"/>
      <c r="B151" s="167"/>
      <c r="C151" s="182"/>
      <c r="D151" s="197"/>
      <c r="E151" s="246"/>
      <c r="F151" s="198"/>
      <c r="G151" s="199" t="s">
        <v>6</v>
      </c>
      <c r="H151" s="200"/>
      <c r="I151" s="200"/>
      <c r="J151" s="200"/>
      <c r="K151" s="200">
        <v>0.6</v>
      </c>
      <c r="L151" s="202"/>
      <c r="M151" s="305"/>
      <c r="O151" s="2"/>
      <c r="P151" s="207" t="s">
        <v>80</v>
      </c>
      <c r="Q151" s="210"/>
      <c r="R151" s="210"/>
      <c r="S151" s="210"/>
      <c r="T151" s="210"/>
      <c r="U151" s="210"/>
      <c r="V151" s="210"/>
      <c r="W151" s="210"/>
      <c r="X151" s="210"/>
      <c r="Y151" s="210"/>
      <c r="Z151" s="210"/>
      <c r="AA151" s="210"/>
      <c r="AB151" s="210"/>
      <c r="AC151" s="210"/>
      <c r="AD151" s="210"/>
      <c r="AE151" s="210">
        <v>1</v>
      </c>
      <c r="AF151" s="210">
        <v>1</v>
      </c>
      <c r="AG151" s="210">
        <v>1</v>
      </c>
      <c r="AH151" s="210">
        <v>1</v>
      </c>
      <c r="AI151" s="210">
        <v>1</v>
      </c>
      <c r="AJ151" s="210">
        <v>1</v>
      </c>
      <c r="AK151" s="210">
        <v>1</v>
      </c>
      <c r="AL151" s="210">
        <v>1</v>
      </c>
      <c r="AM151" s="210">
        <v>1</v>
      </c>
      <c r="AN151" s="210">
        <v>1</v>
      </c>
      <c r="AO151" s="210">
        <v>1</v>
      </c>
      <c r="AP151" s="210">
        <v>1</v>
      </c>
      <c r="AQ151" s="210">
        <v>1</v>
      </c>
      <c r="AR151" s="210">
        <v>1</v>
      </c>
      <c r="AS151" s="210">
        <v>1</v>
      </c>
      <c r="AT151" s="210">
        <v>1</v>
      </c>
      <c r="AU151" s="210">
        <v>1</v>
      </c>
      <c r="AV151" s="210">
        <v>1</v>
      </c>
      <c r="AW151" s="210">
        <v>1</v>
      </c>
      <c r="AX151" s="210">
        <v>1</v>
      </c>
      <c r="AY151" s="210">
        <v>1</v>
      </c>
      <c r="AZ151" s="210">
        <v>1</v>
      </c>
      <c r="BA151" s="210">
        <v>1</v>
      </c>
      <c r="BB151" s="210">
        <v>1</v>
      </c>
      <c r="BC151" s="210">
        <v>1</v>
      </c>
      <c r="BD151" s="210">
        <v>1</v>
      </c>
      <c r="BE151" s="210">
        <v>1</v>
      </c>
      <c r="BF151" s="210">
        <v>1</v>
      </c>
      <c r="BG151" s="210">
        <v>1</v>
      </c>
      <c r="BH151" s="210">
        <v>1</v>
      </c>
      <c r="BI151" s="210">
        <v>1</v>
      </c>
      <c r="BJ151" s="210">
        <v>1</v>
      </c>
      <c r="BK151" s="210">
        <v>1</v>
      </c>
      <c r="BL151" s="210">
        <v>1</v>
      </c>
    </row>
    <row r="152" spans="1:64" s="5" customFormat="1" outlineLevel="3" x14ac:dyDescent="0.3">
      <c r="A152" s="156"/>
      <c r="B152" s="167"/>
      <c r="C152" s="182"/>
      <c r="D152" s="197"/>
      <c r="E152" s="240"/>
      <c r="F152" s="18"/>
      <c r="G152" s="58"/>
      <c r="H152" s="9"/>
      <c r="I152" s="9"/>
      <c r="J152" s="9"/>
      <c r="K152" s="9"/>
      <c r="L152" s="9"/>
      <c r="M152" s="2"/>
      <c r="N152" s="62">
        <v>44986</v>
      </c>
      <c r="O152" s="10"/>
      <c r="P152" s="43" t="s">
        <v>81</v>
      </c>
      <c r="Q152" s="69">
        <f>IF($N152=0,0,IF(Q$3&gt;$N$2,0,100%)*IF($N152&gt;=Q$3,0,100%))</f>
        <v>0</v>
      </c>
      <c r="R152" s="69">
        <f t="shared" ref="R152:BL152" si="1214">IF($N152=0,0,IF(R$3&gt;$N$2,0,100%)*IF($N152&gt;=R$3,0,100%))</f>
        <v>0</v>
      </c>
      <c r="S152" s="69">
        <f t="shared" si="1214"/>
        <v>0</v>
      </c>
      <c r="T152" s="69">
        <f t="shared" si="1214"/>
        <v>0</v>
      </c>
      <c r="U152" s="69">
        <f t="shared" si="1214"/>
        <v>0</v>
      </c>
      <c r="V152" s="69">
        <f t="shared" si="1214"/>
        <v>0</v>
      </c>
      <c r="W152" s="69">
        <f t="shared" si="1214"/>
        <v>0</v>
      </c>
      <c r="X152" s="69">
        <f t="shared" si="1214"/>
        <v>0</v>
      </c>
      <c r="Y152" s="69">
        <f t="shared" si="1214"/>
        <v>0</v>
      </c>
      <c r="Z152" s="69">
        <f t="shared" si="1214"/>
        <v>0</v>
      </c>
      <c r="AA152" s="69">
        <f t="shared" si="1214"/>
        <v>0</v>
      </c>
      <c r="AB152" s="69">
        <f t="shared" si="1214"/>
        <v>0</v>
      </c>
      <c r="AC152" s="69">
        <f t="shared" si="1214"/>
        <v>0</v>
      </c>
      <c r="AD152" s="69">
        <f t="shared" si="1214"/>
        <v>0</v>
      </c>
      <c r="AE152" s="69">
        <f t="shared" si="1214"/>
        <v>0</v>
      </c>
      <c r="AF152" s="69">
        <f t="shared" si="1214"/>
        <v>0</v>
      </c>
      <c r="AG152" s="69">
        <f t="shared" si="1214"/>
        <v>0</v>
      </c>
      <c r="AH152" s="69">
        <f t="shared" si="1214"/>
        <v>0</v>
      </c>
      <c r="AI152" s="69">
        <f t="shared" si="1214"/>
        <v>0</v>
      </c>
      <c r="AJ152" s="69">
        <f t="shared" si="1214"/>
        <v>0</v>
      </c>
      <c r="AK152" s="69">
        <f t="shared" si="1214"/>
        <v>0</v>
      </c>
      <c r="AL152" s="69">
        <f t="shared" si="1214"/>
        <v>0</v>
      </c>
      <c r="AM152" s="69">
        <f t="shared" si="1214"/>
        <v>0</v>
      </c>
      <c r="AN152" s="69">
        <f t="shared" si="1214"/>
        <v>0</v>
      </c>
      <c r="AO152" s="69">
        <f t="shared" si="1214"/>
        <v>0</v>
      </c>
      <c r="AP152" s="69">
        <f t="shared" si="1214"/>
        <v>0</v>
      </c>
      <c r="AQ152" s="69">
        <f t="shared" si="1214"/>
        <v>0</v>
      </c>
      <c r="AR152" s="69">
        <f t="shared" si="1214"/>
        <v>0</v>
      </c>
      <c r="AS152" s="69">
        <f t="shared" si="1214"/>
        <v>0</v>
      </c>
      <c r="AT152" s="69">
        <f t="shared" si="1214"/>
        <v>0</v>
      </c>
      <c r="AU152" s="69">
        <f t="shared" si="1214"/>
        <v>0</v>
      </c>
      <c r="AV152" s="69">
        <f t="shared" si="1214"/>
        <v>0</v>
      </c>
      <c r="AW152" s="69">
        <f t="shared" si="1214"/>
        <v>0</v>
      </c>
      <c r="AX152" s="69">
        <f t="shared" si="1214"/>
        <v>0</v>
      </c>
      <c r="AY152" s="69">
        <f t="shared" si="1214"/>
        <v>0</v>
      </c>
      <c r="AZ152" s="69">
        <f t="shared" si="1214"/>
        <v>0</v>
      </c>
      <c r="BA152" s="69">
        <f t="shared" si="1214"/>
        <v>0</v>
      </c>
      <c r="BB152" s="69">
        <f t="shared" si="1214"/>
        <v>0</v>
      </c>
      <c r="BC152" s="69">
        <f t="shared" si="1214"/>
        <v>0</v>
      </c>
      <c r="BD152" s="69">
        <f t="shared" si="1214"/>
        <v>0</v>
      </c>
      <c r="BE152" s="69">
        <f t="shared" si="1214"/>
        <v>0</v>
      </c>
      <c r="BF152" s="69">
        <f t="shared" si="1214"/>
        <v>0</v>
      </c>
      <c r="BG152" s="69">
        <f t="shared" si="1214"/>
        <v>0</v>
      </c>
      <c r="BH152" s="69">
        <f t="shared" si="1214"/>
        <v>0</v>
      </c>
      <c r="BI152" s="69">
        <f t="shared" si="1214"/>
        <v>0</v>
      </c>
      <c r="BJ152" s="69">
        <f t="shared" si="1214"/>
        <v>0</v>
      </c>
      <c r="BK152" s="69">
        <f t="shared" si="1214"/>
        <v>0</v>
      </c>
      <c r="BL152" s="69">
        <f t="shared" si="1214"/>
        <v>0</v>
      </c>
    </row>
    <row r="153" spans="1:64" s="5" customFormat="1" outlineLevel="3" x14ac:dyDescent="0.3">
      <c r="A153" s="156"/>
      <c r="B153" s="167"/>
      <c r="C153" s="182"/>
      <c r="D153" s="197"/>
      <c r="E153" s="246"/>
      <c r="F153" s="75"/>
      <c r="G153" s="58"/>
      <c r="H153" s="9"/>
      <c r="I153" s="9"/>
      <c r="J153" s="9"/>
      <c r="K153" s="9"/>
      <c r="L153" s="9"/>
      <c r="M153" s="2"/>
      <c r="N153" s="62">
        <v>44986</v>
      </c>
      <c r="O153" s="10"/>
      <c r="P153" s="43" t="s">
        <v>289</v>
      </c>
      <c r="Q153" s="69">
        <f>IF($N153=0,0,IF(P153=100%,100%,IF(AND(Q152=100%,$N$2=Q$3),100%,IF(Q$3&lt;=$N$2,0,IF($N153&lt;=Q$3,100%,0)))))</f>
        <v>0</v>
      </c>
      <c r="R153" s="69">
        <f>IF($N153=0,0,IF(Q153=100%,100%,IF(AND(R152=100%,$N$2=R$3),100%,IF(R$3&lt;=$N$2,0,IF($N153&lt;=R$3,100%,0)))))</f>
        <v>0</v>
      </c>
      <c r="S153" s="69">
        <f>IF($N153=0,0,IF(R153=100%,100%,IF(AND(S152=100%,$N$2=S$3),100%,IF(S$3&lt;=$N$2,0,IF($N153&lt;=S$3,100%,0)))))</f>
        <v>0</v>
      </c>
      <c r="T153" s="69">
        <f>IF($N153=0,0,IF(S153=100%,100%,IF(AND(T152=100%,$N$2=T$3),100%,IF(T$3&lt;=$N$2,0,IF($N153&lt;=T$3,100%,0)))))</f>
        <v>0</v>
      </c>
      <c r="U153" s="69">
        <f t="shared" ref="U153" si="1215">IF($N153=0,0,IF(T153=100%,100%,IF(AND(U152=100%,$N$2=U$3),100%,IF(U$3&lt;=$N$2,0,IF($N153&lt;=U$3,100%,0)))))</f>
        <v>0</v>
      </c>
      <c r="V153" s="69">
        <f t="shared" ref="V153" si="1216">IF($N153=0,0,IF(U153=100%,100%,IF(AND(V152=100%,$N$2=V$3),100%,IF(V$3&lt;=$N$2,0,IF($N153&lt;=V$3,100%,0)))))</f>
        <v>0</v>
      </c>
      <c r="W153" s="69">
        <f t="shared" ref="W153" si="1217">IF($N153=0,0,IF(V153=100%,100%,IF(AND(W152=100%,$N$2=W$3),100%,IF(W$3&lt;=$N$2,0,IF($N153&lt;=W$3,100%,0)))))</f>
        <v>0</v>
      </c>
      <c r="X153" s="69">
        <f t="shared" ref="X153" si="1218">IF($N153=0,0,IF(W153=100%,100%,IF(AND(X152=100%,$N$2=X$3),100%,IF(X$3&lt;=$N$2,0,IF($N153&lt;=X$3,100%,0)))))</f>
        <v>0</v>
      </c>
      <c r="Y153" s="69">
        <f t="shared" ref="Y153" si="1219">IF($N153=0,0,IF(X153=100%,100%,IF(AND(Y152=100%,$N$2=Y$3),100%,IF(Y$3&lt;=$N$2,0,IF($N153&lt;=Y$3,100%,0)))))</f>
        <v>0</v>
      </c>
      <c r="Z153" s="69">
        <f t="shared" ref="Z153" si="1220">IF($N153=0,0,IF(Y153=100%,100%,IF(AND(Z152=100%,$N$2=Z$3),100%,IF(Z$3&lt;=$N$2,0,IF($N153&lt;=Z$3,100%,0)))))</f>
        <v>0</v>
      </c>
      <c r="AA153" s="69">
        <f t="shared" ref="AA153" si="1221">IF($N153=0,0,IF(Z153=100%,100%,IF(AND(AA152=100%,$N$2=AA$3),100%,IF(AA$3&lt;=$N$2,0,IF($N153&lt;=AA$3,100%,0)))))</f>
        <v>0</v>
      </c>
      <c r="AB153" s="69">
        <f t="shared" ref="AB153" si="1222">IF($N153=0,0,IF(AA153=100%,100%,IF(AND(AB152=100%,$N$2=AB$3),100%,IF(AB$3&lt;=$N$2,0,IF($N153&lt;=AB$3,100%,0)))))</f>
        <v>0</v>
      </c>
      <c r="AC153" s="69">
        <f t="shared" ref="AC153" si="1223">IF($N153=0,0,IF(AB153=100%,100%,IF(AND(AC152=100%,$N$2=AC$3),100%,IF(AC$3&lt;=$N$2,0,IF($N153&lt;=AC$3,100%,0)))))</f>
        <v>0</v>
      </c>
      <c r="AD153" s="69">
        <f t="shared" ref="AD153" si="1224">IF($N153=0,0,IF(AC153=100%,100%,IF(AND(AD152=100%,$N$2=AD$3),100%,IF(AD$3&lt;=$N$2,0,IF($N153&lt;=AD$3,100%,0)))))</f>
        <v>0</v>
      </c>
      <c r="AE153" s="69">
        <f t="shared" ref="AE153" si="1225">IF($N153=0,0,IF(AD153=100%,100%,IF(AND(AE152=100%,$N$2=AE$3),100%,IF(AE$3&lt;=$N$2,0,IF($N153&lt;=AE$3,100%,0)))))</f>
        <v>1</v>
      </c>
      <c r="AF153" s="69">
        <f t="shared" ref="AF153" si="1226">IF($N153=0,0,IF(AE153=100%,100%,IF(AND(AF152=100%,$N$2=AF$3),100%,IF(AF$3&lt;=$N$2,0,IF($N153&lt;=AF$3,100%,0)))))</f>
        <v>1</v>
      </c>
      <c r="AG153" s="69">
        <f t="shared" ref="AG153" si="1227">IF($N153=0,0,IF(AF153=100%,100%,IF(AND(AG152=100%,$N$2=AG$3),100%,IF(AG$3&lt;=$N$2,0,IF($N153&lt;=AG$3,100%,0)))))</f>
        <v>1</v>
      </c>
      <c r="AH153" s="69">
        <f t="shared" ref="AH153" si="1228">IF($N153=0,0,IF(AG153=100%,100%,IF(AND(AH152=100%,$N$2=AH$3),100%,IF(AH$3&lt;=$N$2,0,IF($N153&lt;=AH$3,100%,0)))))</f>
        <v>1</v>
      </c>
      <c r="AI153" s="69">
        <f t="shared" ref="AI153" si="1229">IF($N153=0,0,IF(AH153=100%,100%,IF(AND(AI152=100%,$N$2=AI$3),100%,IF(AI$3&lt;=$N$2,0,IF($N153&lt;=AI$3,100%,0)))))</f>
        <v>1</v>
      </c>
      <c r="AJ153" s="69">
        <f t="shared" ref="AJ153" si="1230">IF($N153=0,0,IF(AI153=100%,100%,IF(AND(AJ152=100%,$N$2=AJ$3),100%,IF(AJ$3&lt;=$N$2,0,IF($N153&lt;=AJ$3,100%,0)))))</f>
        <v>1</v>
      </c>
      <c r="AK153" s="69">
        <f t="shared" ref="AK153" si="1231">IF($N153=0,0,IF(AJ153=100%,100%,IF(AND(AK152=100%,$N$2=AK$3),100%,IF(AK$3&lt;=$N$2,0,IF($N153&lt;=AK$3,100%,0)))))</f>
        <v>1</v>
      </c>
      <c r="AL153" s="69">
        <f t="shared" ref="AL153" si="1232">IF($N153=0,0,IF(AK153=100%,100%,IF(AND(AL152=100%,$N$2=AL$3),100%,IF(AL$3&lt;=$N$2,0,IF($N153&lt;=AL$3,100%,0)))))</f>
        <v>1</v>
      </c>
      <c r="AM153" s="69">
        <f t="shared" ref="AM153" si="1233">IF($N153=0,0,IF(AL153=100%,100%,IF(AND(AM152=100%,$N$2=AM$3),100%,IF(AM$3&lt;=$N$2,0,IF($N153&lt;=AM$3,100%,0)))))</f>
        <v>1</v>
      </c>
      <c r="AN153" s="69">
        <f t="shared" ref="AN153" si="1234">IF($N153=0,0,IF(AM153=100%,100%,IF(AND(AN152=100%,$N$2=AN$3),100%,IF(AN$3&lt;=$N$2,0,IF($N153&lt;=AN$3,100%,0)))))</f>
        <v>1</v>
      </c>
      <c r="AO153" s="69">
        <f t="shared" ref="AO153" si="1235">IF($N153=0,0,IF(AN153=100%,100%,IF(AND(AO152=100%,$N$2=AO$3),100%,IF(AO$3&lt;=$N$2,0,IF($N153&lt;=AO$3,100%,0)))))</f>
        <v>1</v>
      </c>
      <c r="AP153" s="69">
        <f t="shared" ref="AP153" si="1236">IF($N153=0,0,IF(AO153=100%,100%,IF(AND(AP152=100%,$N$2=AP$3),100%,IF(AP$3&lt;=$N$2,0,IF($N153&lt;=AP$3,100%,0)))))</f>
        <v>1</v>
      </c>
      <c r="AQ153" s="69">
        <f t="shared" ref="AQ153" si="1237">IF($N153=0,0,IF(AP153=100%,100%,IF(AND(AQ152=100%,$N$2=AQ$3),100%,IF(AQ$3&lt;=$N$2,0,IF($N153&lt;=AQ$3,100%,0)))))</f>
        <v>1</v>
      </c>
      <c r="AR153" s="69">
        <f t="shared" ref="AR153" si="1238">IF($N153=0,0,IF(AQ153=100%,100%,IF(AND(AR152=100%,$N$2=AR$3),100%,IF(AR$3&lt;=$N$2,0,IF($N153&lt;=AR$3,100%,0)))))</f>
        <v>1</v>
      </c>
      <c r="AS153" s="69">
        <f t="shared" ref="AS153" si="1239">IF($N153=0,0,IF(AR153=100%,100%,IF(AND(AS152=100%,$N$2=AS$3),100%,IF(AS$3&lt;=$N$2,0,IF($N153&lt;=AS$3,100%,0)))))</f>
        <v>1</v>
      </c>
      <c r="AT153" s="69">
        <f t="shared" ref="AT153" si="1240">IF($N153=0,0,IF(AS153=100%,100%,IF(AND(AT152=100%,$N$2=AT$3),100%,IF(AT$3&lt;=$N$2,0,IF($N153&lt;=AT$3,100%,0)))))</f>
        <v>1</v>
      </c>
      <c r="AU153" s="69">
        <f t="shared" ref="AU153" si="1241">IF($N153=0,0,IF(AT153=100%,100%,IF(AND(AU152=100%,$N$2=AU$3),100%,IF(AU$3&lt;=$N$2,0,IF($N153&lt;=AU$3,100%,0)))))</f>
        <v>1</v>
      </c>
      <c r="AV153" s="69">
        <f t="shared" ref="AV153" si="1242">IF($N153=0,0,IF(AU153=100%,100%,IF(AND(AV152=100%,$N$2=AV$3),100%,IF(AV$3&lt;=$N$2,0,IF($N153&lt;=AV$3,100%,0)))))</f>
        <v>1</v>
      </c>
      <c r="AW153" s="69">
        <f t="shared" ref="AW153" si="1243">IF($N153=0,0,IF(AV153=100%,100%,IF(AND(AW152=100%,$N$2=AW$3),100%,IF(AW$3&lt;=$N$2,0,IF($N153&lt;=AW$3,100%,0)))))</f>
        <v>1</v>
      </c>
      <c r="AX153" s="69">
        <f t="shared" ref="AX153" si="1244">IF($N153=0,0,IF(AW153=100%,100%,IF(AND(AX152=100%,$N$2=AX$3),100%,IF(AX$3&lt;=$N$2,0,IF($N153&lt;=AX$3,100%,0)))))</f>
        <v>1</v>
      </c>
      <c r="AY153" s="69">
        <f t="shared" ref="AY153" si="1245">IF($N153=0,0,IF(AX153=100%,100%,IF(AND(AY152=100%,$N$2=AY$3),100%,IF(AY$3&lt;=$N$2,0,IF($N153&lt;=AY$3,100%,0)))))</f>
        <v>1</v>
      </c>
      <c r="AZ153" s="69">
        <f t="shared" ref="AZ153" si="1246">IF($N153=0,0,IF(AY153=100%,100%,IF(AND(AZ152=100%,$N$2=AZ$3),100%,IF(AZ$3&lt;=$N$2,0,IF($N153&lt;=AZ$3,100%,0)))))</f>
        <v>1</v>
      </c>
      <c r="BA153" s="69">
        <f t="shared" ref="BA153" si="1247">IF($N153=0,0,IF(AZ153=100%,100%,IF(AND(BA152=100%,$N$2=BA$3),100%,IF(BA$3&lt;=$N$2,0,IF($N153&lt;=BA$3,100%,0)))))</f>
        <v>1</v>
      </c>
      <c r="BB153" s="69">
        <f t="shared" ref="BB153" si="1248">IF($N153=0,0,IF(BA153=100%,100%,IF(AND(BB152=100%,$N$2=BB$3),100%,IF(BB$3&lt;=$N$2,0,IF($N153&lt;=BB$3,100%,0)))))</f>
        <v>1</v>
      </c>
      <c r="BC153" s="69">
        <f t="shared" ref="BC153" si="1249">IF($N153=0,0,IF(BB153=100%,100%,IF(AND(BC152=100%,$N$2=BC$3),100%,IF(BC$3&lt;=$N$2,0,IF($N153&lt;=BC$3,100%,0)))))</f>
        <v>1</v>
      </c>
      <c r="BD153" s="69">
        <f t="shared" ref="BD153" si="1250">IF($N153=0,0,IF(BC153=100%,100%,IF(AND(BD152=100%,$N$2=BD$3),100%,IF(BD$3&lt;=$N$2,0,IF($N153&lt;=BD$3,100%,0)))))</f>
        <v>1</v>
      </c>
      <c r="BE153" s="69">
        <f t="shared" ref="BE153" si="1251">IF($N153=0,0,IF(BD153=100%,100%,IF(AND(BE152=100%,$N$2=BE$3),100%,IF(BE$3&lt;=$N$2,0,IF($N153&lt;=BE$3,100%,0)))))</f>
        <v>1</v>
      </c>
      <c r="BF153" s="69">
        <f t="shared" ref="BF153" si="1252">IF($N153=0,0,IF(BE153=100%,100%,IF(AND(BF152=100%,$N$2=BF$3),100%,IF(BF$3&lt;=$N$2,0,IF($N153&lt;=BF$3,100%,0)))))</f>
        <v>1</v>
      </c>
      <c r="BG153" s="69">
        <f t="shared" ref="BG153" si="1253">IF($N153=0,0,IF(BF153=100%,100%,IF(AND(BG152=100%,$N$2=BG$3),100%,IF(BG$3&lt;=$N$2,0,IF($N153&lt;=BG$3,100%,0)))))</f>
        <v>1</v>
      </c>
      <c r="BH153" s="69">
        <f t="shared" ref="BH153" si="1254">IF($N153=0,0,IF(BG153=100%,100%,IF(AND(BH152=100%,$N$2=BH$3),100%,IF(BH$3&lt;=$N$2,0,IF($N153&lt;=BH$3,100%,0)))))</f>
        <v>1</v>
      </c>
      <c r="BI153" s="69">
        <f t="shared" ref="BI153" si="1255">IF($N153=0,0,IF(BH153=100%,100%,IF(AND(BI152=100%,$N$2=BI$3),100%,IF(BI$3&lt;=$N$2,0,IF($N153&lt;=BI$3,100%,0)))))</f>
        <v>1</v>
      </c>
      <c r="BJ153" s="69">
        <f t="shared" ref="BJ153" si="1256">IF($N153=0,0,IF(BI153=100%,100%,IF(AND(BJ152=100%,$N$2=BJ$3),100%,IF(BJ$3&lt;=$N$2,0,IF($N153&lt;=BJ$3,100%,0)))))</f>
        <v>1</v>
      </c>
      <c r="BK153" s="69">
        <f t="shared" ref="BK153" si="1257">IF($N153=0,0,IF(BJ153=100%,100%,IF(AND(BK152=100%,$N$2=BK$3),100%,IF(BK$3&lt;=$N$2,0,IF($N153&lt;=BK$3,100%,0)))))</f>
        <v>1</v>
      </c>
      <c r="BL153" s="69">
        <f t="shared" ref="BL153" si="1258">IF($N153=0,0,IF(BK153=100%,100%,IF(AND(BL152=100%,$N$2=BL$3),100%,IF(BL$3&lt;=$N$2,0,IF($N153&lt;=BL$3,100%,0)))))</f>
        <v>1</v>
      </c>
    </row>
    <row r="154" spans="1:64" s="5" customFormat="1" outlineLevel="2" x14ac:dyDescent="0.3">
      <c r="A154" s="156"/>
      <c r="B154" s="167"/>
      <c r="C154" s="182"/>
      <c r="D154" s="197"/>
      <c r="E154" s="246"/>
      <c r="F154" s="198"/>
      <c r="G154" s="199" t="s">
        <v>7</v>
      </c>
      <c r="H154" s="200"/>
      <c r="I154" s="200"/>
      <c r="J154" s="200"/>
      <c r="K154" s="200">
        <v>0.2</v>
      </c>
      <c r="L154" s="202"/>
      <c r="M154" s="305"/>
      <c r="N154" s="12"/>
      <c r="O154" s="2"/>
      <c r="P154" s="207" t="s">
        <v>80</v>
      </c>
      <c r="Q154" s="210"/>
      <c r="R154" s="210"/>
      <c r="S154" s="210"/>
      <c r="T154" s="210"/>
      <c r="U154" s="210"/>
      <c r="V154" s="210"/>
      <c r="W154" s="210"/>
      <c r="X154" s="210"/>
      <c r="Y154" s="210"/>
      <c r="Z154" s="210"/>
      <c r="AA154" s="210"/>
      <c r="AB154" s="210"/>
      <c r="AC154" s="210"/>
      <c r="AD154" s="210"/>
      <c r="AE154" s="210"/>
      <c r="AF154" s="210"/>
      <c r="AG154" s="210">
        <v>1</v>
      </c>
      <c r="AH154" s="210">
        <v>1</v>
      </c>
      <c r="AI154" s="210">
        <v>1</v>
      </c>
      <c r="AJ154" s="210">
        <v>1</v>
      </c>
      <c r="AK154" s="210">
        <v>1</v>
      </c>
      <c r="AL154" s="210">
        <v>1</v>
      </c>
      <c r="AM154" s="210">
        <v>1</v>
      </c>
      <c r="AN154" s="210">
        <v>1</v>
      </c>
      <c r="AO154" s="210">
        <v>1</v>
      </c>
      <c r="AP154" s="210">
        <v>1</v>
      </c>
      <c r="AQ154" s="210">
        <v>1</v>
      </c>
      <c r="AR154" s="210">
        <v>1</v>
      </c>
      <c r="AS154" s="210">
        <v>1</v>
      </c>
      <c r="AT154" s="210">
        <v>1</v>
      </c>
      <c r="AU154" s="210">
        <v>1</v>
      </c>
      <c r="AV154" s="210">
        <v>1</v>
      </c>
      <c r="AW154" s="210">
        <v>1</v>
      </c>
      <c r="AX154" s="210">
        <v>1</v>
      </c>
      <c r="AY154" s="210">
        <v>1</v>
      </c>
      <c r="AZ154" s="210">
        <v>1</v>
      </c>
      <c r="BA154" s="210">
        <v>1</v>
      </c>
      <c r="BB154" s="210">
        <v>1</v>
      </c>
      <c r="BC154" s="210">
        <v>1</v>
      </c>
      <c r="BD154" s="210">
        <v>1</v>
      </c>
      <c r="BE154" s="210">
        <v>1</v>
      </c>
      <c r="BF154" s="210">
        <v>1</v>
      </c>
      <c r="BG154" s="210">
        <v>1</v>
      </c>
      <c r="BH154" s="210">
        <v>1</v>
      </c>
      <c r="BI154" s="210">
        <v>1</v>
      </c>
      <c r="BJ154" s="210">
        <v>1</v>
      </c>
      <c r="BK154" s="210">
        <v>1</v>
      </c>
      <c r="BL154" s="210">
        <v>1</v>
      </c>
    </row>
    <row r="155" spans="1:64" s="5" customFormat="1" outlineLevel="3" x14ac:dyDescent="0.3">
      <c r="A155" s="156"/>
      <c r="B155" s="167"/>
      <c r="C155" s="182"/>
      <c r="D155" s="197"/>
      <c r="E155" s="240"/>
      <c r="F155" s="18"/>
      <c r="G155" s="58"/>
      <c r="H155" s="9"/>
      <c r="I155" s="9"/>
      <c r="J155" s="9"/>
      <c r="K155" s="9"/>
      <c r="L155" s="9"/>
      <c r="M155" s="2"/>
      <c r="N155" s="62">
        <v>45047</v>
      </c>
      <c r="O155" s="10"/>
      <c r="P155" s="43" t="s">
        <v>81</v>
      </c>
      <c r="Q155" s="69">
        <f>IF($N155=0,0,IF(Q$3&gt;$N$2,0,100%)*IF($N155&gt;=Q$3,0,100%))</f>
        <v>0</v>
      </c>
      <c r="R155" s="69">
        <f t="shared" ref="R155:BL155" si="1259">IF($N155=0,0,IF(R$3&gt;$N$2,0,100%)*IF($N155&gt;=R$3,0,100%))</f>
        <v>0</v>
      </c>
      <c r="S155" s="69">
        <f t="shared" si="1259"/>
        <v>0</v>
      </c>
      <c r="T155" s="69">
        <f t="shared" si="1259"/>
        <v>0</v>
      </c>
      <c r="U155" s="69">
        <f t="shared" si="1259"/>
        <v>0</v>
      </c>
      <c r="V155" s="69">
        <f t="shared" si="1259"/>
        <v>0</v>
      </c>
      <c r="W155" s="69">
        <f t="shared" si="1259"/>
        <v>0</v>
      </c>
      <c r="X155" s="69">
        <f t="shared" si="1259"/>
        <v>0</v>
      </c>
      <c r="Y155" s="69">
        <f t="shared" si="1259"/>
        <v>0</v>
      </c>
      <c r="Z155" s="69">
        <f t="shared" si="1259"/>
        <v>0</v>
      </c>
      <c r="AA155" s="69">
        <f t="shared" si="1259"/>
        <v>0</v>
      </c>
      <c r="AB155" s="69">
        <f t="shared" si="1259"/>
        <v>0</v>
      </c>
      <c r="AC155" s="69">
        <f t="shared" si="1259"/>
        <v>0</v>
      </c>
      <c r="AD155" s="69">
        <f t="shared" si="1259"/>
        <v>0</v>
      </c>
      <c r="AE155" s="69">
        <f t="shared" si="1259"/>
        <v>0</v>
      </c>
      <c r="AF155" s="69">
        <f t="shared" si="1259"/>
        <v>0</v>
      </c>
      <c r="AG155" s="69">
        <f t="shared" si="1259"/>
        <v>0</v>
      </c>
      <c r="AH155" s="69">
        <f t="shared" si="1259"/>
        <v>0</v>
      </c>
      <c r="AI155" s="69">
        <f t="shared" si="1259"/>
        <v>0</v>
      </c>
      <c r="AJ155" s="69">
        <f t="shared" si="1259"/>
        <v>0</v>
      </c>
      <c r="AK155" s="69">
        <f t="shared" si="1259"/>
        <v>0</v>
      </c>
      <c r="AL155" s="69">
        <f t="shared" si="1259"/>
        <v>0</v>
      </c>
      <c r="AM155" s="69">
        <f t="shared" si="1259"/>
        <v>0</v>
      </c>
      <c r="AN155" s="69">
        <f t="shared" si="1259"/>
        <v>0</v>
      </c>
      <c r="AO155" s="69">
        <f t="shared" si="1259"/>
        <v>0</v>
      </c>
      <c r="AP155" s="69">
        <f t="shared" si="1259"/>
        <v>0</v>
      </c>
      <c r="AQ155" s="69">
        <f t="shared" si="1259"/>
        <v>0</v>
      </c>
      <c r="AR155" s="69">
        <f t="shared" si="1259"/>
        <v>0</v>
      </c>
      <c r="AS155" s="69">
        <f t="shared" si="1259"/>
        <v>0</v>
      </c>
      <c r="AT155" s="69">
        <f t="shared" si="1259"/>
        <v>0</v>
      </c>
      <c r="AU155" s="69">
        <f t="shared" si="1259"/>
        <v>0</v>
      </c>
      <c r="AV155" s="69">
        <f t="shared" si="1259"/>
        <v>0</v>
      </c>
      <c r="AW155" s="69">
        <f t="shared" si="1259"/>
        <v>0</v>
      </c>
      <c r="AX155" s="69">
        <f t="shared" si="1259"/>
        <v>0</v>
      </c>
      <c r="AY155" s="69">
        <f t="shared" si="1259"/>
        <v>0</v>
      </c>
      <c r="AZ155" s="69">
        <f t="shared" si="1259"/>
        <v>0</v>
      </c>
      <c r="BA155" s="69">
        <f t="shared" si="1259"/>
        <v>0</v>
      </c>
      <c r="BB155" s="69">
        <f t="shared" si="1259"/>
        <v>0</v>
      </c>
      <c r="BC155" s="69">
        <f t="shared" si="1259"/>
        <v>0</v>
      </c>
      <c r="BD155" s="69">
        <f t="shared" si="1259"/>
        <v>0</v>
      </c>
      <c r="BE155" s="69">
        <f t="shared" si="1259"/>
        <v>0</v>
      </c>
      <c r="BF155" s="69">
        <f t="shared" si="1259"/>
        <v>0</v>
      </c>
      <c r="BG155" s="69">
        <f t="shared" si="1259"/>
        <v>0</v>
      </c>
      <c r="BH155" s="69">
        <f t="shared" si="1259"/>
        <v>0</v>
      </c>
      <c r="BI155" s="69">
        <f t="shared" si="1259"/>
        <v>0</v>
      </c>
      <c r="BJ155" s="69">
        <f t="shared" si="1259"/>
        <v>0</v>
      </c>
      <c r="BK155" s="69">
        <f t="shared" si="1259"/>
        <v>0</v>
      </c>
      <c r="BL155" s="69">
        <f t="shared" si="1259"/>
        <v>0</v>
      </c>
    </row>
    <row r="156" spans="1:64" s="5" customFormat="1" outlineLevel="3" x14ac:dyDescent="0.3">
      <c r="A156" s="156"/>
      <c r="B156" s="167"/>
      <c r="C156" s="182"/>
      <c r="D156" s="197"/>
      <c r="E156" s="246"/>
      <c r="F156" s="75"/>
      <c r="G156" s="58"/>
      <c r="H156" s="9"/>
      <c r="I156" s="9"/>
      <c r="J156" s="9"/>
      <c r="K156" s="9"/>
      <c r="L156" s="9"/>
      <c r="M156" s="2"/>
      <c r="N156" s="62">
        <v>45047</v>
      </c>
      <c r="O156" s="10"/>
      <c r="P156" s="43" t="s">
        <v>289</v>
      </c>
      <c r="Q156" s="69">
        <f>IF($N156=0,0,IF(P156=100%,100%,IF(AND(Q155=100%,$N$2=Q$3),100%,IF(Q$3&lt;=$N$2,0,IF($N156&lt;=Q$3,100%,0)))))</f>
        <v>0</v>
      </c>
      <c r="R156" s="69">
        <f>IF($N156=0,0,IF(Q156=100%,100%,IF(AND(R155=100%,$N$2=R$3),100%,IF(R$3&lt;=$N$2,0,IF($N156&lt;=R$3,100%,0)))))</f>
        <v>0</v>
      </c>
      <c r="S156" s="69">
        <f>IF($N156=0,0,IF(R156=100%,100%,IF(AND(S155=100%,$N$2=S$3),100%,IF(S$3&lt;=$N$2,0,IF($N156&lt;=S$3,100%,0)))))</f>
        <v>0</v>
      </c>
      <c r="T156" s="69">
        <f>IF($N156=0,0,IF(S156=100%,100%,IF(AND(T155=100%,$N$2=T$3),100%,IF(T$3&lt;=$N$2,0,IF($N156&lt;=T$3,100%,0)))))</f>
        <v>0</v>
      </c>
      <c r="U156" s="69">
        <f t="shared" ref="U156" si="1260">IF($N156=0,0,IF(T156=100%,100%,IF(AND(U155=100%,$N$2=U$3),100%,IF(U$3&lt;=$N$2,0,IF($N156&lt;=U$3,100%,0)))))</f>
        <v>0</v>
      </c>
      <c r="V156" s="69">
        <f t="shared" ref="V156" si="1261">IF($N156=0,0,IF(U156=100%,100%,IF(AND(V155=100%,$N$2=V$3),100%,IF(V$3&lt;=$N$2,0,IF($N156&lt;=V$3,100%,0)))))</f>
        <v>0</v>
      </c>
      <c r="W156" s="69">
        <f t="shared" ref="W156" si="1262">IF($N156=0,0,IF(V156=100%,100%,IF(AND(W155=100%,$N$2=W$3),100%,IF(W$3&lt;=$N$2,0,IF($N156&lt;=W$3,100%,0)))))</f>
        <v>0</v>
      </c>
      <c r="X156" s="69">
        <f t="shared" ref="X156" si="1263">IF($N156=0,0,IF(W156=100%,100%,IF(AND(X155=100%,$N$2=X$3),100%,IF(X$3&lt;=$N$2,0,IF($N156&lt;=X$3,100%,0)))))</f>
        <v>0</v>
      </c>
      <c r="Y156" s="69">
        <f t="shared" ref="Y156" si="1264">IF($N156=0,0,IF(X156=100%,100%,IF(AND(Y155=100%,$N$2=Y$3),100%,IF(Y$3&lt;=$N$2,0,IF($N156&lt;=Y$3,100%,0)))))</f>
        <v>0</v>
      </c>
      <c r="Z156" s="69">
        <f t="shared" ref="Z156" si="1265">IF($N156=0,0,IF(Y156=100%,100%,IF(AND(Z155=100%,$N$2=Z$3),100%,IF(Z$3&lt;=$N$2,0,IF($N156&lt;=Z$3,100%,0)))))</f>
        <v>0</v>
      </c>
      <c r="AA156" s="69">
        <f t="shared" ref="AA156" si="1266">IF($N156=0,0,IF(Z156=100%,100%,IF(AND(AA155=100%,$N$2=AA$3),100%,IF(AA$3&lt;=$N$2,0,IF($N156&lt;=AA$3,100%,0)))))</f>
        <v>0</v>
      </c>
      <c r="AB156" s="69">
        <f t="shared" ref="AB156" si="1267">IF($N156=0,0,IF(AA156=100%,100%,IF(AND(AB155=100%,$N$2=AB$3),100%,IF(AB$3&lt;=$N$2,0,IF($N156&lt;=AB$3,100%,0)))))</f>
        <v>0</v>
      </c>
      <c r="AC156" s="69">
        <f t="shared" ref="AC156" si="1268">IF($N156=0,0,IF(AB156=100%,100%,IF(AND(AC155=100%,$N$2=AC$3),100%,IF(AC$3&lt;=$N$2,0,IF($N156&lt;=AC$3,100%,0)))))</f>
        <v>0</v>
      </c>
      <c r="AD156" s="69">
        <f t="shared" ref="AD156" si="1269">IF($N156=0,0,IF(AC156=100%,100%,IF(AND(AD155=100%,$N$2=AD$3),100%,IF(AD$3&lt;=$N$2,0,IF($N156&lt;=AD$3,100%,0)))))</f>
        <v>0</v>
      </c>
      <c r="AE156" s="69">
        <f t="shared" ref="AE156" si="1270">IF($N156=0,0,IF(AD156=100%,100%,IF(AND(AE155=100%,$N$2=AE$3),100%,IF(AE$3&lt;=$N$2,0,IF($N156&lt;=AE$3,100%,0)))))</f>
        <v>0</v>
      </c>
      <c r="AF156" s="69">
        <f t="shared" ref="AF156" si="1271">IF($N156=0,0,IF(AE156=100%,100%,IF(AND(AF155=100%,$N$2=AF$3),100%,IF(AF$3&lt;=$N$2,0,IF($N156&lt;=AF$3,100%,0)))))</f>
        <v>0</v>
      </c>
      <c r="AG156" s="69">
        <f t="shared" ref="AG156" si="1272">IF($N156=0,0,IF(AF156=100%,100%,IF(AND(AG155=100%,$N$2=AG$3),100%,IF(AG$3&lt;=$N$2,0,IF($N156&lt;=AG$3,100%,0)))))</f>
        <v>1</v>
      </c>
      <c r="AH156" s="69">
        <f t="shared" ref="AH156" si="1273">IF($N156=0,0,IF(AG156=100%,100%,IF(AND(AH155=100%,$N$2=AH$3),100%,IF(AH$3&lt;=$N$2,0,IF($N156&lt;=AH$3,100%,0)))))</f>
        <v>1</v>
      </c>
      <c r="AI156" s="69">
        <f t="shared" ref="AI156" si="1274">IF($N156=0,0,IF(AH156=100%,100%,IF(AND(AI155=100%,$N$2=AI$3),100%,IF(AI$3&lt;=$N$2,0,IF($N156&lt;=AI$3,100%,0)))))</f>
        <v>1</v>
      </c>
      <c r="AJ156" s="69">
        <f t="shared" ref="AJ156" si="1275">IF($N156=0,0,IF(AI156=100%,100%,IF(AND(AJ155=100%,$N$2=AJ$3),100%,IF(AJ$3&lt;=$N$2,0,IF($N156&lt;=AJ$3,100%,0)))))</f>
        <v>1</v>
      </c>
      <c r="AK156" s="69">
        <f t="shared" ref="AK156" si="1276">IF($N156=0,0,IF(AJ156=100%,100%,IF(AND(AK155=100%,$N$2=AK$3),100%,IF(AK$3&lt;=$N$2,0,IF($N156&lt;=AK$3,100%,0)))))</f>
        <v>1</v>
      </c>
      <c r="AL156" s="69">
        <f t="shared" ref="AL156" si="1277">IF($N156=0,0,IF(AK156=100%,100%,IF(AND(AL155=100%,$N$2=AL$3),100%,IF(AL$3&lt;=$N$2,0,IF($N156&lt;=AL$3,100%,0)))))</f>
        <v>1</v>
      </c>
      <c r="AM156" s="69">
        <f t="shared" ref="AM156" si="1278">IF($N156=0,0,IF(AL156=100%,100%,IF(AND(AM155=100%,$N$2=AM$3),100%,IF(AM$3&lt;=$N$2,0,IF($N156&lt;=AM$3,100%,0)))))</f>
        <v>1</v>
      </c>
      <c r="AN156" s="69">
        <f t="shared" ref="AN156" si="1279">IF($N156=0,0,IF(AM156=100%,100%,IF(AND(AN155=100%,$N$2=AN$3),100%,IF(AN$3&lt;=$N$2,0,IF($N156&lt;=AN$3,100%,0)))))</f>
        <v>1</v>
      </c>
      <c r="AO156" s="69">
        <f t="shared" ref="AO156" si="1280">IF($N156=0,0,IF(AN156=100%,100%,IF(AND(AO155=100%,$N$2=AO$3),100%,IF(AO$3&lt;=$N$2,0,IF($N156&lt;=AO$3,100%,0)))))</f>
        <v>1</v>
      </c>
      <c r="AP156" s="69">
        <f t="shared" ref="AP156" si="1281">IF($N156=0,0,IF(AO156=100%,100%,IF(AND(AP155=100%,$N$2=AP$3),100%,IF(AP$3&lt;=$N$2,0,IF($N156&lt;=AP$3,100%,0)))))</f>
        <v>1</v>
      </c>
      <c r="AQ156" s="69">
        <f t="shared" ref="AQ156" si="1282">IF($N156=0,0,IF(AP156=100%,100%,IF(AND(AQ155=100%,$N$2=AQ$3),100%,IF(AQ$3&lt;=$N$2,0,IF($N156&lt;=AQ$3,100%,0)))))</f>
        <v>1</v>
      </c>
      <c r="AR156" s="69">
        <f t="shared" ref="AR156" si="1283">IF($N156=0,0,IF(AQ156=100%,100%,IF(AND(AR155=100%,$N$2=AR$3),100%,IF(AR$3&lt;=$N$2,0,IF($N156&lt;=AR$3,100%,0)))))</f>
        <v>1</v>
      </c>
      <c r="AS156" s="69">
        <f t="shared" ref="AS156" si="1284">IF($N156=0,0,IF(AR156=100%,100%,IF(AND(AS155=100%,$N$2=AS$3),100%,IF(AS$3&lt;=$N$2,0,IF($N156&lt;=AS$3,100%,0)))))</f>
        <v>1</v>
      </c>
      <c r="AT156" s="69">
        <f t="shared" ref="AT156" si="1285">IF($N156=0,0,IF(AS156=100%,100%,IF(AND(AT155=100%,$N$2=AT$3),100%,IF(AT$3&lt;=$N$2,0,IF($N156&lt;=AT$3,100%,0)))))</f>
        <v>1</v>
      </c>
      <c r="AU156" s="69">
        <f t="shared" ref="AU156" si="1286">IF($N156=0,0,IF(AT156=100%,100%,IF(AND(AU155=100%,$N$2=AU$3),100%,IF(AU$3&lt;=$N$2,0,IF($N156&lt;=AU$3,100%,0)))))</f>
        <v>1</v>
      </c>
      <c r="AV156" s="69">
        <f t="shared" ref="AV156" si="1287">IF($N156=0,0,IF(AU156=100%,100%,IF(AND(AV155=100%,$N$2=AV$3),100%,IF(AV$3&lt;=$N$2,0,IF($N156&lt;=AV$3,100%,0)))))</f>
        <v>1</v>
      </c>
      <c r="AW156" s="69">
        <f t="shared" ref="AW156" si="1288">IF($N156=0,0,IF(AV156=100%,100%,IF(AND(AW155=100%,$N$2=AW$3),100%,IF(AW$3&lt;=$N$2,0,IF($N156&lt;=AW$3,100%,0)))))</f>
        <v>1</v>
      </c>
      <c r="AX156" s="69">
        <f t="shared" ref="AX156" si="1289">IF($N156=0,0,IF(AW156=100%,100%,IF(AND(AX155=100%,$N$2=AX$3),100%,IF(AX$3&lt;=$N$2,0,IF($N156&lt;=AX$3,100%,0)))))</f>
        <v>1</v>
      </c>
      <c r="AY156" s="69">
        <f t="shared" ref="AY156" si="1290">IF($N156=0,0,IF(AX156=100%,100%,IF(AND(AY155=100%,$N$2=AY$3),100%,IF(AY$3&lt;=$N$2,0,IF($N156&lt;=AY$3,100%,0)))))</f>
        <v>1</v>
      </c>
      <c r="AZ156" s="69">
        <f t="shared" ref="AZ156" si="1291">IF($N156=0,0,IF(AY156=100%,100%,IF(AND(AZ155=100%,$N$2=AZ$3),100%,IF(AZ$3&lt;=$N$2,0,IF($N156&lt;=AZ$3,100%,0)))))</f>
        <v>1</v>
      </c>
      <c r="BA156" s="69">
        <f t="shared" ref="BA156" si="1292">IF($N156=0,0,IF(AZ156=100%,100%,IF(AND(BA155=100%,$N$2=BA$3),100%,IF(BA$3&lt;=$N$2,0,IF($N156&lt;=BA$3,100%,0)))))</f>
        <v>1</v>
      </c>
      <c r="BB156" s="69">
        <f t="shared" ref="BB156" si="1293">IF($N156=0,0,IF(BA156=100%,100%,IF(AND(BB155=100%,$N$2=BB$3),100%,IF(BB$3&lt;=$N$2,0,IF($N156&lt;=BB$3,100%,0)))))</f>
        <v>1</v>
      </c>
      <c r="BC156" s="69">
        <f t="shared" ref="BC156" si="1294">IF($N156=0,0,IF(BB156=100%,100%,IF(AND(BC155=100%,$N$2=BC$3),100%,IF(BC$3&lt;=$N$2,0,IF($N156&lt;=BC$3,100%,0)))))</f>
        <v>1</v>
      </c>
      <c r="BD156" s="69">
        <f t="shared" ref="BD156" si="1295">IF($N156=0,0,IF(BC156=100%,100%,IF(AND(BD155=100%,$N$2=BD$3),100%,IF(BD$3&lt;=$N$2,0,IF($N156&lt;=BD$3,100%,0)))))</f>
        <v>1</v>
      </c>
      <c r="BE156" s="69">
        <f t="shared" ref="BE156" si="1296">IF($N156=0,0,IF(BD156=100%,100%,IF(AND(BE155=100%,$N$2=BE$3),100%,IF(BE$3&lt;=$N$2,0,IF($N156&lt;=BE$3,100%,0)))))</f>
        <v>1</v>
      </c>
      <c r="BF156" s="69">
        <f t="shared" ref="BF156" si="1297">IF($N156=0,0,IF(BE156=100%,100%,IF(AND(BF155=100%,$N$2=BF$3),100%,IF(BF$3&lt;=$N$2,0,IF($N156&lt;=BF$3,100%,0)))))</f>
        <v>1</v>
      </c>
      <c r="BG156" s="69">
        <f t="shared" ref="BG156" si="1298">IF($N156=0,0,IF(BF156=100%,100%,IF(AND(BG155=100%,$N$2=BG$3),100%,IF(BG$3&lt;=$N$2,0,IF($N156&lt;=BG$3,100%,0)))))</f>
        <v>1</v>
      </c>
      <c r="BH156" s="69">
        <f t="shared" ref="BH156" si="1299">IF($N156=0,0,IF(BG156=100%,100%,IF(AND(BH155=100%,$N$2=BH$3),100%,IF(BH$3&lt;=$N$2,0,IF($N156&lt;=BH$3,100%,0)))))</f>
        <v>1</v>
      </c>
      <c r="BI156" s="69">
        <f t="shared" ref="BI156" si="1300">IF($N156=0,0,IF(BH156=100%,100%,IF(AND(BI155=100%,$N$2=BI$3),100%,IF(BI$3&lt;=$N$2,0,IF($N156&lt;=BI$3,100%,0)))))</f>
        <v>1</v>
      </c>
      <c r="BJ156" s="69">
        <f t="shared" ref="BJ156" si="1301">IF($N156=0,0,IF(BI156=100%,100%,IF(AND(BJ155=100%,$N$2=BJ$3),100%,IF(BJ$3&lt;=$N$2,0,IF($N156&lt;=BJ$3,100%,0)))))</f>
        <v>1</v>
      </c>
      <c r="BK156" s="69">
        <f t="shared" ref="BK156" si="1302">IF($N156=0,0,IF(BJ156=100%,100%,IF(AND(BK155=100%,$N$2=BK$3),100%,IF(BK$3&lt;=$N$2,0,IF($N156&lt;=BK$3,100%,0)))))</f>
        <v>1</v>
      </c>
      <c r="BL156" s="69">
        <f t="shared" ref="BL156" si="1303">IF($N156=0,0,IF(BK156=100%,100%,IF(AND(BL155=100%,$N$2=BL$3),100%,IF(BL$3&lt;=$N$2,0,IF($N156&lt;=BL$3,100%,0)))))</f>
        <v>1</v>
      </c>
    </row>
    <row r="157" spans="1:64" s="5" customFormat="1" x14ac:dyDescent="0.25">
      <c r="A157" s="156"/>
      <c r="B157" s="167"/>
      <c r="C157" s="182"/>
      <c r="D157" s="185"/>
      <c r="E157" s="192"/>
      <c r="F157" s="183" t="s">
        <v>43</v>
      </c>
      <c r="G157" s="230" t="s">
        <v>295</v>
      </c>
      <c r="H157" s="184"/>
      <c r="I157" s="184"/>
      <c r="J157" s="184">
        <f>M157/$M$27</f>
        <v>0.05</v>
      </c>
      <c r="K157" s="184"/>
      <c r="L157" s="231"/>
      <c r="M157" s="186">
        <f>$M$27*5%</f>
        <v>12500000</v>
      </c>
      <c r="O157" s="2"/>
      <c r="P157" s="232" t="s">
        <v>80</v>
      </c>
      <c r="Q157" s="181">
        <f>Q160*$K$160+Q163*$K$163+Q166*$K$166</f>
        <v>0</v>
      </c>
      <c r="R157" s="181">
        <f t="shared" ref="R157:BL159" si="1304">R160*$K$160+R163*$K$163+R166*$K$166</f>
        <v>0</v>
      </c>
      <c r="S157" s="181">
        <f t="shared" si="1304"/>
        <v>0</v>
      </c>
      <c r="T157" s="181">
        <f t="shared" si="1304"/>
        <v>0</v>
      </c>
      <c r="U157" s="181">
        <f t="shared" si="1304"/>
        <v>0.2</v>
      </c>
      <c r="V157" s="181">
        <f t="shared" si="1304"/>
        <v>0.2</v>
      </c>
      <c r="W157" s="181">
        <f t="shared" si="1304"/>
        <v>0.2</v>
      </c>
      <c r="X157" s="181">
        <f t="shared" si="1304"/>
        <v>0.2</v>
      </c>
      <c r="Y157" s="181">
        <f t="shared" si="1304"/>
        <v>0.2</v>
      </c>
      <c r="Z157" s="181">
        <f t="shared" si="1304"/>
        <v>0.2</v>
      </c>
      <c r="AA157" s="181">
        <f t="shared" si="1304"/>
        <v>0.2</v>
      </c>
      <c r="AB157" s="181">
        <f t="shared" si="1304"/>
        <v>0.2</v>
      </c>
      <c r="AC157" s="181">
        <f t="shared" si="1304"/>
        <v>0.2</v>
      </c>
      <c r="AD157" s="181">
        <f t="shared" si="1304"/>
        <v>0.2</v>
      </c>
      <c r="AE157" s="181">
        <f t="shared" si="1304"/>
        <v>0.8</v>
      </c>
      <c r="AF157" s="181">
        <f t="shared" si="1304"/>
        <v>0.8</v>
      </c>
      <c r="AG157" s="181">
        <f t="shared" si="1304"/>
        <v>1</v>
      </c>
      <c r="AH157" s="181">
        <f t="shared" si="1304"/>
        <v>1</v>
      </c>
      <c r="AI157" s="181">
        <f t="shared" si="1304"/>
        <v>1</v>
      </c>
      <c r="AJ157" s="181">
        <f t="shared" si="1304"/>
        <v>1</v>
      </c>
      <c r="AK157" s="181">
        <f t="shared" si="1304"/>
        <v>1</v>
      </c>
      <c r="AL157" s="181">
        <f t="shared" si="1304"/>
        <v>1</v>
      </c>
      <c r="AM157" s="181">
        <f t="shared" si="1304"/>
        <v>1</v>
      </c>
      <c r="AN157" s="181">
        <f t="shared" si="1304"/>
        <v>1</v>
      </c>
      <c r="AO157" s="181">
        <f t="shared" si="1304"/>
        <v>1</v>
      </c>
      <c r="AP157" s="181">
        <f t="shared" si="1304"/>
        <v>1</v>
      </c>
      <c r="AQ157" s="181">
        <f t="shared" si="1304"/>
        <v>1</v>
      </c>
      <c r="AR157" s="181">
        <f t="shared" si="1304"/>
        <v>1</v>
      </c>
      <c r="AS157" s="181">
        <f t="shared" si="1304"/>
        <v>1</v>
      </c>
      <c r="AT157" s="181">
        <f t="shared" si="1304"/>
        <v>1</v>
      </c>
      <c r="AU157" s="181">
        <f t="shared" si="1304"/>
        <v>1</v>
      </c>
      <c r="AV157" s="181">
        <f t="shared" si="1304"/>
        <v>1</v>
      </c>
      <c r="AW157" s="181">
        <f t="shared" si="1304"/>
        <v>1</v>
      </c>
      <c r="AX157" s="181">
        <f t="shared" si="1304"/>
        <v>1</v>
      </c>
      <c r="AY157" s="181">
        <f t="shared" si="1304"/>
        <v>1</v>
      </c>
      <c r="AZ157" s="181">
        <f t="shared" si="1304"/>
        <v>1</v>
      </c>
      <c r="BA157" s="181">
        <f t="shared" si="1304"/>
        <v>1</v>
      </c>
      <c r="BB157" s="181">
        <f t="shared" si="1304"/>
        <v>1</v>
      </c>
      <c r="BC157" s="181">
        <f t="shared" si="1304"/>
        <v>1</v>
      </c>
      <c r="BD157" s="181">
        <f t="shared" si="1304"/>
        <v>1</v>
      </c>
      <c r="BE157" s="181">
        <f t="shared" si="1304"/>
        <v>1</v>
      </c>
      <c r="BF157" s="181">
        <f t="shared" si="1304"/>
        <v>1</v>
      </c>
      <c r="BG157" s="181">
        <f t="shared" si="1304"/>
        <v>1</v>
      </c>
      <c r="BH157" s="181">
        <f t="shared" si="1304"/>
        <v>1</v>
      </c>
      <c r="BI157" s="181">
        <f t="shared" si="1304"/>
        <v>1</v>
      </c>
      <c r="BJ157" s="181">
        <f t="shared" si="1304"/>
        <v>1</v>
      </c>
      <c r="BK157" s="181">
        <f t="shared" si="1304"/>
        <v>1</v>
      </c>
      <c r="BL157" s="181">
        <f t="shared" si="1304"/>
        <v>1</v>
      </c>
    </row>
    <row r="158" spans="1:64" s="5" customFormat="1" x14ac:dyDescent="0.3">
      <c r="A158" s="156"/>
      <c r="B158" s="167"/>
      <c r="C158" s="182"/>
      <c r="D158" s="197"/>
      <c r="E158" s="240"/>
      <c r="F158" s="18"/>
      <c r="G158" s="58"/>
      <c r="H158" s="9"/>
      <c r="I158" s="9"/>
      <c r="J158" s="9"/>
      <c r="K158" s="9"/>
      <c r="L158" s="9"/>
      <c r="M158" s="2"/>
      <c r="O158" s="10"/>
      <c r="P158" s="43" t="s">
        <v>81</v>
      </c>
      <c r="Q158" s="69">
        <f t="shared" ref="Q158:AF159" si="1305">Q161*$K$160+Q164*$K$163+Q167*$K$166</f>
        <v>0</v>
      </c>
      <c r="R158" s="69">
        <f t="shared" si="1305"/>
        <v>0</v>
      </c>
      <c r="S158" s="69">
        <f t="shared" si="1305"/>
        <v>0</v>
      </c>
      <c r="T158" s="69">
        <f t="shared" si="1305"/>
        <v>0</v>
      </c>
      <c r="U158" s="69">
        <f t="shared" si="1305"/>
        <v>0</v>
      </c>
      <c r="V158" s="69">
        <f t="shared" si="1305"/>
        <v>0</v>
      </c>
      <c r="W158" s="69">
        <f t="shared" si="1305"/>
        <v>0</v>
      </c>
      <c r="X158" s="69">
        <f t="shared" si="1305"/>
        <v>0</v>
      </c>
      <c r="Y158" s="69">
        <f t="shared" si="1305"/>
        <v>0</v>
      </c>
      <c r="Z158" s="69">
        <f t="shared" si="1305"/>
        <v>0</v>
      </c>
      <c r="AA158" s="69">
        <f t="shared" si="1305"/>
        <v>0</v>
      </c>
      <c r="AB158" s="69">
        <f t="shared" si="1305"/>
        <v>0</v>
      </c>
      <c r="AC158" s="69">
        <f t="shared" si="1305"/>
        <v>0</v>
      </c>
      <c r="AD158" s="69">
        <f t="shared" si="1305"/>
        <v>0</v>
      </c>
      <c r="AE158" s="69">
        <f t="shared" si="1305"/>
        <v>0</v>
      </c>
      <c r="AF158" s="69">
        <f t="shared" si="1305"/>
        <v>0</v>
      </c>
      <c r="AG158" s="69">
        <f t="shared" si="1304"/>
        <v>0</v>
      </c>
      <c r="AH158" s="69">
        <f t="shared" si="1304"/>
        <v>0</v>
      </c>
      <c r="AI158" s="69">
        <f t="shared" si="1304"/>
        <v>0</v>
      </c>
      <c r="AJ158" s="69">
        <f t="shared" si="1304"/>
        <v>0</v>
      </c>
      <c r="AK158" s="69">
        <f t="shared" si="1304"/>
        <v>0</v>
      </c>
      <c r="AL158" s="69">
        <f t="shared" si="1304"/>
        <v>0</v>
      </c>
      <c r="AM158" s="69">
        <f t="shared" si="1304"/>
        <v>0</v>
      </c>
      <c r="AN158" s="69">
        <f t="shared" si="1304"/>
        <v>0</v>
      </c>
      <c r="AO158" s="69">
        <f t="shared" si="1304"/>
        <v>0</v>
      </c>
      <c r="AP158" s="69">
        <f t="shared" si="1304"/>
        <v>0</v>
      </c>
      <c r="AQ158" s="69">
        <f t="shared" si="1304"/>
        <v>0</v>
      </c>
      <c r="AR158" s="69">
        <f t="shared" si="1304"/>
        <v>0</v>
      </c>
      <c r="AS158" s="69">
        <f t="shared" si="1304"/>
        <v>0</v>
      </c>
      <c r="AT158" s="69">
        <f t="shared" si="1304"/>
        <v>0</v>
      </c>
      <c r="AU158" s="69">
        <f t="shared" si="1304"/>
        <v>0</v>
      </c>
      <c r="AV158" s="69">
        <f t="shared" si="1304"/>
        <v>0</v>
      </c>
      <c r="AW158" s="69">
        <f t="shared" si="1304"/>
        <v>0</v>
      </c>
      <c r="AX158" s="69">
        <f t="shared" si="1304"/>
        <v>0</v>
      </c>
      <c r="AY158" s="69">
        <f t="shared" si="1304"/>
        <v>0</v>
      </c>
      <c r="AZ158" s="69">
        <f t="shared" si="1304"/>
        <v>0</v>
      </c>
      <c r="BA158" s="69">
        <f t="shared" si="1304"/>
        <v>0</v>
      </c>
      <c r="BB158" s="69">
        <f t="shared" si="1304"/>
        <v>0</v>
      </c>
      <c r="BC158" s="69">
        <f t="shared" si="1304"/>
        <v>0</v>
      </c>
      <c r="BD158" s="69">
        <f t="shared" si="1304"/>
        <v>0</v>
      </c>
      <c r="BE158" s="69">
        <f t="shared" si="1304"/>
        <v>0</v>
      </c>
      <c r="BF158" s="69">
        <f t="shared" si="1304"/>
        <v>0</v>
      </c>
      <c r="BG158" s="69">
        <f t="shared" si="1304"/>
        <v>0</v>
      </c>
      <c r="BH158" s="69">
        <f t="shared" si="1304"/>
        <v>0</v>
      </c>
      <c r="BI158" s="69">
        <f t="shared" si="1304"/>
        <v>0</v>
      </c>
      <c r="BJ158" s="69">
        <f t="shared" si="1304"/>
        <v>0</v>
      </c>
      <c r="BK158" s="69">
        <f t="shared" si="1304"/>
        <v>0</v>
      </c>
      <c r="BL158" s="69">
        <f t="shared" si="1304"/>
        <v>0</v>
      </c>
    </row>
    <row r="159" spans="1:64" s="5" customFormat="1" x14ac:dyDescent="0.3">
      <c r="A159" s="156"/>
      <c r="B159" s="167"/>
      <c r="C159" s="182"/>
      <c r="D159" s="197"/>
      <c r="E159" s="240"/>
      <c r="F159" s="75"/>
      <c r="G159" s="58"/>
      <c r="H159" s="9"/>
      <c r="I159" s="9"/>
      <c r="J159" s="9"/>
      <c r="K159" s="9"/>
      <c r="L159" s="9"/>
      <c r="M159" s="2"/>
      <c r="O159" s="10"/>
      <c r="P159" s="43" t="s">
        <v>289</v>
      </c>
      <c r="Q159" s="69">
        <f t="shared" si="1305"/>
        <v>0</v>
      </c>
      <c r="R159" s="69">
        <f t="shared" si="1304"/>
        <v>0</v>
      </c>
      <c r="S159" s="69">
        <f t="shared" si="1304"/>
        <v>0</v>
      </c>
      <c r="T159" s="69">
        <f t="shared" si="1304"/>
        <v>0</v>
      </c>
      <c r="U159" s="69">
        <f t="shared" si="1304"/>
        <v>0.2</v>
      </c>
      <c r="V159" s="69">
        <f t="shared" si="1304"/>
        <v>0.2</v>
      </c>
      <c r="W159" s="69">
        <f t="shared" si="1304"/>
        <v>0.2</v>
      </c>
      <c r="X159" s="69">
        <f t="shared" si="1304"/>
        <v>0.2</v>
      </c>
      <c r="Y159" s="69">
        <f t="shared" si="1304"/>
        <v>0.2</v>
      </c>
      <c r="Z159" s="69">
        <f t="shared" si="1304"/>
        <v>0.2</v>
      </c>
      <c r="AA159" s="69">
        <f t="shared" si="1304"/>
        <v>0.2</v>
      </c>
      <c r="AB159" s="69">
        <f t="shared" si="1304"/>
        <v>0.2</v>
      </c>
      <c r="AC159" s="69">
        <f t="shared" si="1304"/>
        <v>0.2</v>
      </c>
      <c r="AD159" s="69">
        <f t="shared" si="1304"/>
        <v>0.2</v>
      </c>
      <c r="AE159" s="69">
        <f t="shared" si="1304"/>
        <v>0.8</v>
      </c>
      <c r="AF159" s="69">
        <f t="shared" si="1304"/>
        <v>0.8</v>
      </c>
      <c r="AG159" s="69">
        <f t="shared" si="1304"/>
        <v>1</v>
      </c>
      <c r="AH159" s="69">
        <f t="shared" si="1304"/>
        <v>1</v>
      </c>
      <c r="AI159" s="69">
        <f t="shared" si="1304"/>
        <v>1</v>
      </c>
      <c r="AJ159" s="69">
        <f t="shared" si="1304"/>
        <v>1</v>
      </c>
      <c r="AK159" s="69">
        <f t="shared" si="1304"/>
        <v>1</v>
      </c>
      <c r="AL159" s="69">
        <f t="shared" si="1304"/>
        <v>1</v>
      </c>
      <c r="AM159" s="69">
        <f t="shared" si="1304"/>
        <v>1</v>
      </c>
      <c r="AN159" s="69">
        <f t="shared" si="1304"/>
        <v>1</v>
      </c>
      <c r="AO159" s="69">
        <f t="shared" si="1304"/>
        <v>1</v>
      </c>
      <c r="AP159" s="69">
        <f t="shared" si="1304"/>
        <v>1</v>
      </c>
      <c r="AQ159" s="69">
        <f t="shared" si="1304"/>
        <v>1</v>
      </c>
      <c r="AR159" s="69">
        <f t="shared" si="1304"/>
        <v>1</v>
      </c>
      <c r="AS159" s="69">
        <f t="shared" si="1304"/>
        <v>1</v>
      </c>
      <c r="AT159" s="69">
        <f t="shared" si="1304"/>
        <v>1</v>
      </c>
      <c r="AU159" s="69">
        <f t="shared" si="1304"/>
        <v>1</v>
      </c>
      <c r="AV159" s="69">
        <f t="shared" si="1304"/>
        <v>1</v>
      </c>
      <c r="AW159" s="69">
        <f t="shared" si="1304"/>
        <v>1</v>
      </c>
      <c r="AX159" s="69">
        <f t="shared" si="1304"/>
        <v>1</v>
      </c>
      <c r="AY159" s="69">
        <f t="shared" si="1304"/>
        <v>1</v>
      </c>
      <c r="AZ159" s="69">
        <f t="shared" si="1304"/>
        <v>1</v>
      </c>
      <c r="BA159" s="69">
        <f t="shared" si="1304"/>
        <v>1</v>
      </c>
      <c r="BB159" s="69">
        <f t="shared" si="1304"/>
        <v>1</v>
      </c>
      <c r="BC159" s="69">
        <f t="shared" si="1304"/>
        <v>1</v>
      </c>
      <c r="BD159" s="69">
        <f t="shared" si="1304"/>
        <v>1</v>
      </c>
      <c r="BE159" s="69">
        <f t="shared" si="1304"/>
        <v>1</v>
      </c>
      <c r="BF159" s="69">
        <f t="shared" si="1304"/>
        <v>1</v>
      </c>
      <c r="BG159" s="69">
        <f t="shared" si="1304"/>
        <v>1</v>
      </c>
      <c r="BH159" s="69">
        <f t="shared" si="1304"/>
        <v>1</v>
      </c>
      <c r="BI159" s="69">
        <f t="shared" si="1304"/>
        <v>1</v>
      </c>
      <c r="BJ159" s="69">
        <f t="shared" si="1304"/>
        <v>1</v>
      </c>
      <c r="BK159" s="69">
        <f t="shared" si="1304"/>
        <v>1</v>
      </c>
      <c r="BL159" s="69">
        <f t="shared" si="1304"/>
        <v>1</v>
      </c>
    </row>
    <row r="160" spans="1:64" s="5" customFormat="1" outlineLevel="2" x14ac:dyDescent="0.3">
      <c r="A160" s="156"/>
      <c r="B160" s="167"/>
      <c r="C160" s="182"/>
      <c r="D160" s="197"/>
      <c r="E160" s="246"/>
      <c r="F160" s="198"/>
      <c r="G160" s="199" t="s">
        <v>5</v>
      </c>
      <c r="H160" s="200"/>
      <c r="I160" s="200"/>
      <c r="J160" s="200"/>
      <c r="K160" s="200">
        <v>0.2</v>
      </c>
      <c r="L160" s="202"/>
      <c r="M160" s="305"/>
      <c r="O160" s="2"/>
      <c r="P160" s="207" t="s">
        <v>80</v>
      </c>
      <c r="Q160" s="210"/>
      <c r="R160" s="210"/>
      <c r="S160" s="210"/>
      <c r="T160" s="210"/>
      <c r="U160" s="210">
        <v>1</v>
      </c>
      <c r="V160" s="210">
        <v>1</v>
      </c>
      <c r="W160" s="210">
        <v>1</v>
      </c>
      <c r="X160" s="210">
        <v>1</v>
      </c>
      <c r="Y160" s="210">
        <v>1</v>
      </c>
      <c r="Z160" s="210">
        <v>1</v>
      </c>
      <c r="AA160" s="210">
        <v>1</v>
      </c>
      <c r="AB160" s="210">
        <v>1</v>
      </c>
      <c r="AC160" s="210">
        <v>1</v>
      </c>
      <c r="AD160" s="210">
        <v>1</v>
      </c>
      <c r="AE160" s="210">
        <v>1</v>
      </c>
      <c r="AF160" s="210">
        <v>1</v>
      </c>
      <c r="AG160" s="210">
        <v>1</v>
      </c>
      <c r="AH160" s="210">
        <v>1</v>
      </c>
      <c r="AI160" s="210">
        <v>1</v>
      </c>
      <c r="AJ160" s="210">
        <v>1</v>
      </c>
      <c r="AK160" s="210">
        <v>1</v>
      </c>
      <c r="AL160" s="210">
        <v>1</v>
      </c>
      <c r="AM160" s="210">
        <v>1</v>
      </c>
      <c r="AN160" s="210">
        <v>1</v>
      </c>
      <c r="AO160" s="210">
        <v>1</v>
      </c>
      <c r="AP160" s="210">
        <v>1</v>
      </c>
      <c r="AQ160" s="210">
        <v>1</v>
      </c>
      <c r="AR160" s="210">
        <v>1</v>
      </c>
      <c r="AS160" s="210">
        <v>1</v>
      </c>
      <c r="AT160" s="210">
        <v>1</v>
      </c>
      <c r="AU160" s="210">
        <v>1</v>
      </c>
      <c r="AV160" s="210">
        <v>1</v>
      </c>
      <c r="AW160" s="210">
        <v>1</v>
      </c>
      <c r="AX160" s="210">
        <v>1</v>
      </c>
      <c r="AY160" s="210">
        <v>1</v>
      </c>
      <c r="AZ160" s="210">
        <v>1</v>
      </c>
      <c r="BA160" s="210">
        <v>1</v>
      </c>
      <c r="BB160" s="210">
        <v>1</v>
      </c>
      <c r="BC160" s="210">
        <v>1</v>
      </c>
      <c r="BD160" s="210">
        <v>1</v>
      </c>
      <c r="BE160" s="210">
        <v>1</v>
      </c>
      <c r="BF160" s="210">
        <v>1</v>
      </c>
      <c r="BG160" s="210">
        <v>1</v>
      </c>
      <c r="BH160" s="210">
        <v>1</v>
      </c>
      <c r="BI160" s="210">
        <v>1</v>
      </c>
      <c r="BJ160" s="210">
        <v>1</v>
      </c>
      <c r="BK160" s="210">
        <v>1</v>
      </c>
      <c r="BL160" s="210">
        <v>1</v>
      </c>
    </row>
    <row r="161" spans="1:64" s="5" customFormat="1" outlineLevel="3" x14ac:dyDescent="0.3">
      <c r="A161" s="156"/>
      <c r="B161" s="167"/>
      <c r="C161" s="182"/>
      <c r="D161" s="197"/>
      <c r="E161" s="240"/>
      <c r="F161" s="18"/>
      <c r="G161" s="58"/>
      <c r="H161" s="9"/>
      <c r="I161" s="9"/>
      <c r="J161" s="9"/>
      <c r="K161" s="9"/>
      <c r="L161" s="9"/>
      <c r="M161" s="2"/>
      <c r="N161" s="62">
        <v>44682</v>
      </c>
      <c r="O161" s="10"/>
      <c r="P161" s="43" t="s">
        <v>81</v>
      </c>
      <c r="Q161" s="69">
        <f>IF($N161=0,0,IF(Q$3&gt;$N$2,0,100%)*IF($N161&gt;=Q$3,0,100%))</f>
        <v>0</v>
      </c>
      <c r="R161" s="69">
        <f t="shared" ref="R161:BL161" si="1306">IF($N161=0,0,IF(R$3&gt;$N$2,0,100%)*IF($N161&gt;=R$3,0,100%))</f>
        <v>0</v>
      </c>
      <c r="S161" s="69">
        <f t="shared" si="1306"/>
        <v>0</v>
      </c>
      <c r="T161" s="69">
        <f t="shared" si="1306"/>
        <v>0</v>
      </c>
      <c r="U161" s="69">
        <f t="shared" si="1306"/>
        <v>0</v>
      </c>
      <c r="V161" s="69">
        <f t="shared" si="1306"/>
        <v>0</v>
      </c>
      <c r="W161" s="69">
        <f t="shared" si="1306"/>
        <v>0</v>
      </c>
      <c r="X161" s="69">
        <f t="shared" si="1306"/>
        <v>0</v>
      </c>
      <c r="Y161" s="69">
        <f t="shared" si="1306"/>
        <v>0</v>
      </c>
      <c r="Z161" s="69">
        <f t="shared" si="1306"/>
        <v>0</v>
      </c>
      <c r="AA161" s="69">
        <f t="shared" si="1306"/>
        <v>0</v>
      </c>
      <c r="AB161" s="69">
        <f t="shared" si="1306"/>
        <v>0</v>
      </c>
      <c r="AC161" s="69">
        <f t="shared" si="1306"/>
        <v>0</v>
      </c>
      <c r="AD161" s="69">
        <f t="shared" si="1306"/>
        <v>0</v>
      </c>
      <c r="AE161" s="69">
        <f t="shared" si="1306"/>
        <v>0</v>
      </c>
      <c r="AF161" s="69">
        <f t="shared" si="1306"/>
        <v>0</v>
      </c>
      <c r="AG161" s="69">
        <f t="shared" si="1306"/>
        <v>0</v>
      </c>
      <c r="AH161" s="69">
        <f t="shared" si="1306"/>
        <v>0</v>
      </c>
      <c r="AI161" s="69">
        <f t="shared" si="1306"/>
        <v>0</v>
      </c>
      <c r="AJ161" s="69">
        <f t="shared" si="1306"/>
        <v>0</v>
      </c>
      <c r="AK161" s="69">
        <f t="shared" si="1306"/>
        <v>0</v>
      </c>
      <c r="AL161" s="69">
        <f t="shared" si="1306"/>
        <v>0</v>
      </c>
      <c r="AM161" s="69">
        <f t="shared" si="1306"/>
        <v>0</v>
      </c>
      <c r="AN161" s="69">
        <f t="shared" si="1306"/>
        <v>0</v>
      </c>
      <c r="AO161" s="69">
        <f t="shared" si="1306"/>
        <v>0</v>
      </c>
      <c r="AP161" s="69">
        <f t="shared" si="1306"/>
        <v>0</v>
      </c>
      <c r="AQ161" s="69">
        <f t="shared" si="1306"/>
        <v>0</v>
      </c>
      <c r="AR161" s="69">
        <f t="shared" si="1306"/>
        <v>0</v>
      </c>
      <c r="AS161" s="69">
        <f t="shared" si="1306"/>
        <v>0</v>
      </c>
      <c r="AT161" s="69">
        <f t="shared" si="1306"/>
        <v>0</v>
      </c>
      <c r="AU161" s="69">
        <f t="shared" si="1306"/>
        <v>0</v>
      </c>
      <c r="AV161" s="69">
        <f t="shared" si="1306"/>
        <v>0</v>
      </c>
      <c r="AW161" s="69">
        <f t="shared" si="1306"/>
        <v>0</v>
      </c>
      <c r="AX161" s="69">
        <f t="shared" si="1306"/>
        <v>0</v>
      </c>
      <c r="AY161" s="69">
        <f t="shared" si="1306"/>
        <v>0</v>
      </c>
      <c r="AZ161" s="69">
        <f t="shared" si="1306"/>
        <v>0</v>
      </c>
      <c r="BA161" s="69">
        <f t="shared" si="1306"/>
        <v>0</v>
      </c>
      <c r="BB161" s="69">
        <f t="shared" si="1306"/>
        <v>0</v>
      </c>
      <c r="BC161" s="69">
        <f t="shared" si="1306"/>
        <v>0</v>
      </c>
      <c r="BD161" s="69">
        <f t="shared" si="1306"/>
        <v>0</v>
      </c>
      <c r="BE161" s="69">
        <f t="shared" si="1306"/>
        <v>0</v>
      </c>
      <c r="BF161" s="69">
        <f t="shared" si="1306"/>
        <v>0</v>
      </c>
      <c r="BG161" s="69">
        <f t="shared" si="1306"/>
        <v>0</v>
      </c>
      <c r="BH161" s="69">
        <f t="shared" si="1306"/>
        <v>0</v>
      </c>
      <c r="BI161" s="69">
        <f t="shared" si="1306"/>
        <v>0</v>
      </c>
      <c r="BJ161" s="69">
        <f t="shared" si="1306"/>
        <v>0</v>
      </c>
      <c r="BK161" s="69">
        <f t="shared" si="1306"/>
        <v>0</v>
      </c>
      <c r="BL161" s="69">
        <f t="shared" si="1306"/>
        <v>0</v>
      </c>
    </row>
    <row r="162" spans="1:64" s="5" customFormat="1" outlineLevel="3" x14ac:dyDescent="0.3">
      <c r="A162" s="156"/>
      <c r="B162" s="167"/>
      <c r="C162" s="182"/>
      <c r="D162" s="197"/>
      <c r="E162" s="246"/>
      <c r="F162" s="75"/>
      <c r="G162" s="58"/>
      <c r="H162" s="9"/>
      <c r="I162" s="9"/>
      <c r="J162" s="9"/>
      <c r="K162" s="9"/>
      <c r="L162" s="9"/>
      <c r="M162" s="2"/>
      <c r="N162" s="62">
        <v>44682</v>
      </c>
      <c r="O162" s="10"/>
      <c r="P162" s="43" t="s">
        <v>289</v>
      </c>
      <c r="Q162" s="69">
        <f>IF($N162=0,0,IF(P162=100%,100%,IF(AND(Q161=100%,$N$2=Q$3),100%,IF(Q$3&lt;=$N$2,0,IF($N162&lt;=Q$3,100%,0)))))</f>
        <v>0</v>
      </c>
      <c r="R162" s="69">
        <f>IF($N162=0,0,IF(Q162=100%,100%,IF(AND(R161=100%,$N$2=R$3),100%,IF(R$3&lt;=$N$2,0,IF($N162&lt;=R$3,100%,0)))))</f>
        <v>0</v>
      </c>
      <c r="S162" s="69">
        <f>IF($N162=0,0,IF(R162=100%,100%,IF(AND(S161=100%,$N$2=S$3),100%,IF(S$3&lt;=$N$2,0,IF($N162&lt;=S$3,100%,0)))))</f>
        <v>0</v>
      </c>
      <c r="T162" s="69">
        <f>IF($N162=0,0,IF(S162=100%,100%,IF(AND(T161=100%,$N$2=T$3),100%,IF(T$3&lt;=$N$2,0,IF($N162&lt;=T$3,100%,0)))))</f>
        <v>0</v>
      </c>
      <c r="U162" s="69">
        <f t="shared" ref="U162" si="1307">IF($N162=0,0,IF(T162=100%,100%,IF(AND(U161=100%,$N$2=U$3),100%,IF(U$3&lt;=$N$2,0,IF($N162&lt;=U$3,100%,0)))))</f>
        <v>1</v>
      </c>
      <c r="V162" s="69">
        <f t="shared" ref="V162" si="1308">IF($N162=0,0,IF(U162=100%,100%,IF(AND(V161=100%,$N$2=V$3),100%,IF(V$3&lt;=$N$2,0,IF($N162&lt;=V$3,100%,0)))))</f>
        <v>1</v>
      </c>
      <c r="W162" s="69">
        <f t="shared" ref="W162" si="1309">IF($N162=0,0,IF(V162=100%,100%,IF(AND(W161=100%,$N$2=W$3),100%,IF(W$3&lt;=$N$2,0,IF($N162&lt;=W$3,100%,0)))))</f>
        <v>1</v>
      </c>
      <c r="X162" s="69">
        <f t="shared" ref="X162" si="1310">IF($N162=0,0,IF(W162=100%,100%,IF(AND(X161=100%,$N$2=X$3),100%,IF(X$3&lt;=$N$2,0,IF($N162&lt;=X$3,100%,0)))))</f>
        <v>1</v>
      </c>
      <c r="Y162" s="69">
        <f t="shared" ref="Y162" si="1311">IF($N162=0,0,IF(X162=100%,100%,IF(AND(Y161=100%,$N$2=Y$3),100%,IF(Y$3&lt;=$N$2,0,IF($N162&lt;=Y$3,100%,0)))))</f>
        <v>1</v>
      </c>
      <c r="Z162" s="69">
        <f t="shared" ref="Z162" si="1312">IF($N162=0,0,IF(Y162=100%,100%,IF(AND(Z161=100%,$N$2=Z$3),100%,IF(Z$3&lt;=$N$2,0,IF($N162&lt;=Z$3,100%,0)))))</f>
        <v>1</v>
      </c>
      <c r="AA162" s="69">
        <f t="shared" ref="AA162" si="1313">IF($N162=0,0,IF(Z162=100%,100%,IF(AND(AA161=100%,$N$2=AA$3),100%,IF(AA$3&lt;=$N$2,0,IF($N162&lt;=AA$3,100%,0)))))</f>
        <v>1</v>
      </c>
      <c r="AB162" s="69">
        <f t="shared" ref="AB162" si="1314">IF($N162=0,0,IF(AA162=100%,100%,IF(AND(AB161=100%,$N$2=AB$3),100%,IF(AB$3&lt;=$N$2,0,IF($N162&lt;=AB$3,100%,0)))))</f>
        <v>1</v>
      </c>
      <c r="AC162" s="69">
        <f t="shared" ref="AC162" si="1315">IF($N162=0,0,IF(AB162=100%,100%,IF(AND(AC161=100%,$N$2=AC$3),100%,IF(AC$3&lt;=$N$2,0,IF($N162&lt;=AC$3,100%,0)))))</f>
        <v>1</v>
      </c>
      <c r="AD162" s="69">
        <f t="shared" ref="AD162" si="1316">IF($N162=0,0,IF(AC162=100%,100%,IF(AND(AD161=100%,$N$2=AD$3),100%,IF(AD$3&lt;=$N$2,0,IF($N162&lt;=AD$3,100%,0)))))</f>
        <v>1</v>
      </c>
      <c r="AE162" s="69">
        <f t="shared" ref="AE162" si="1317">IF($N162=0,0,IF(AD162=100%,100%,IF(AND(AE161=100%,$N$2=AE$3),100%,IF(AE$3&lt;=$N$2,0,IF($N162&lt;=AE$3,100%,0)))))</f>
        <v>1</v>
      </c>
      <c r="AF162" s="69">
        <f t="shared" ref="AF162" si="1318">IF($N162=0,0,IF(AE162=100%,100%,IF(AND(AF161=100%,$N$2=AF$3),100%,IF(AF$3&lt;=$N$2,0,IF($N162&lt;=AF$3,100%,0)))))</f>
        <v>1</v>
      </c>
      <c r="AG162" s="69">
        <f t="shared" ref="AG162" si="1319">IF($N162=0,0,IF(AF162=100%,100%,IF(AND(AG161=100%,$N$2=AG$3),100%,IF(AG$3&lt;=$N$2,0,IF($N162&lt;=AG$3,100%,0)))))</f>
        <v>1</v>
      </c>
      <c r="AH162" s="69">
        <f t="shared" ref="AH162" si="1320">IF($N162=0,0,IF(AG162=100%,100%,IF(AND(AH161=100%,$N$2=AH$3),100%,IF(AH$3&lt;=$N$2,0,IF($N162&lt;=AH$3,100%,0)))))</f>
        <v>1</v>
      </c>
      <c r="AI162" s="69">
        <f t="shared" ref="AI162" si="1321">IF($N162=0,0,IF(AH162=100%,100%,IF(AND(AI161=100%,$N$2=AI$3),100%,IF(AI$3&lt;=$N$2,0,IF($N162&lt;=AI$3,100%,0)))))</f>
        <v>1</v>
      </c>
      <c r="AJ162" s="69">
        <f t="shared" ref="AJ162" si="1322">IF($N162=0,0,IF(AI162=100%,100%,IF(AND(AJ161=100%,$N$2=AJ$3),100%,IF(AJ$3&lt;=$N$2,0,IF($N162&lt;=AJ$3,100%,0)))))</f>
        <v>1</v>
      </c>
      <c r="AK162" s="69">
        <f t="shared" ref="AK162" si="1323">IF($N162=0,0,IF(AJ162=100%,100%,IF(AND(AK161=100%,$N$2=AK$3),100%,IF(AK$3&lt;=$N$2,0,IF($N162&lt;=AK$3,100%,0)))))</f>
        <v>1</v>
      </c>
      <c r="AL162" s="69">
        <f t="shared" ref="AL162" si="1324">IF($N162=0,0,IF(AK162=100%,100%,IF(AND(AL161=100%,$N$2=AL$3),100%,IF(AL$3&lt;=$N$2,0,IF($N162&lt;=AL$3,100%,0)))))</f>
        <v>1</v>
      </c>
      <c r="AM162" s="69">
        <f t="shared" ref="AM162" si="1325">IF($N162=0,0,IF(AL162=100%,100%,IF(AND(AM161=100%,$N$2=AM$3),100%,IF(AM$3&lt;=$N$2,0,IF($N162&lt;=AM$3,100%,0)))))</f>
        <v>1</v>
      </c>
      <c r="AN162" s="69">
        <f t="shared" ref="AN162" si="1326">IF($N162=0,0,IF(AM162=100%,100%,IF(AND(AN161=100%,$N$2=AN$3),100%,IF(AN$3&lt;=$N$2,0,IF($N162&lt;=AN$3,100%,0)))))</f>
        <v>1</v>
      </c>
      <c r="AO162" s="69">
        <f t="shared" ref="AO162" si="1327">IF($N162=0,0,IF(AN162=100%,100%,IF(AND(AO161=100%,$N$2=AO$3),100%,IF(AO$3&lt;=$N$2,0,IF($N162&lt;=AO$3,100%,0)))))</f>
        <v>1</v>
      </c>
      <c r="AP162" s="69">
        <f t="shared" ref="AP162" si="1328">IF($N162=0,0,IF(AO162=100%,100%,IF(AND(AP161=100%,$N$2=AP$3),100%,IF(AP$3&lt;=$N$2,0,IF($N162&lt;=AP$3,100%,0)))))</f>
        <v>1</v>
      </c>
      <c r="AQ162" s="69">
        <f t="shared" ref="AQ162" si="1329">IF($N162=0,0,IF(AP162=100%,100%,IF(AND(AQ161=100%,$N$2=AQ$3),100%,IF(AQ$3&lt;=$N$2,0,IF($N162&lt;=AQ$3,100%,0)))))</f>
        <v>1</v>
      </c>
      <c r="AR162" s="69">
        <f t="shared" ref="AR162" si="1330">IF($N162=0,0,IF(AQ162=100%,100%,IF(AND(AR161=100%,$N$2=AR$3),100%,IF(AR$3&lt;=$N$2,0,IF($N162&lt;=AR$3,100%,0)))))</f>
        <v>1</v>
      </c>
      <c r="AS162" s="69">
        <f t="shared" ref="AS162" si="1331">IF($N162=0,0,IF(AR162=100%,100%,IF(AND(AS161=100%,$N$2=AS$3),100%,IF(AS$3&lt;=$N$2,0,IF($N162&lt;=AS$3,100%,0)))))</f>
        <v>1</v>
      </c>
      <c r="AT162" s="69">
        <f t="shared" ref="AT162" si="1332">IF($N162=0,0,IF(AS162=100%,100%,IF(AND(AT161=100%,$N$2=AT$3),100%,IF(AT$3&lt;=$N$2,0,IF($N162&lt;=AT$3,100%,0)))))</f>
        <v>1</v>
      </c>
      <c r="AU162" s="69">
        <f t="shared" ref="AU162" si="1333">IF($N162=0,0,IF(AT162=100%,100%,IF(AND(AU161=100%,$N$2=AU$3),100%,IF(AU$3&lt;=$N$2,0,IF($N162&lt;=AU$3,100%,0)))))</f>
        <v>1</v>
      </c>
      <c r="AV162" s="69">
        <f t="shared" ref="AV162" si="1334">IF($N162=0,0,IF(AU162=100%,100%,IF(AND(AV161=100%,$N$2=AV$3),100%,IF(AV$3&lt;=$N$2,0,IF($N162&lt;=AV$3,100%,0)))))</f>
        <v>1</v>
      </c>
      <c r="AW162" s="69">
        <f t="shared" ref="AW162" si="1335">IF($N162=0,0,IF(AV162=100%,100%,IF(AND(AW161=100%,$N$2=AW$3),100%,IF(AW$3&lt;=$N$2,0,IF($N162&lt;=AW$3,100%,0)))))</f>
        <v>1</v>
      </c>
      <c r="AX162" s="69">
        <f t="shared" ref="AX162" si="1336">IF($N162=0,0,IF(AW162=100%,100%,IF(AND(AX161=100%,$N$2=AX$3),100%,IF(AX$3&lt;=$N$2,0,IF($N162&lt;=AX$3,100%,0)))))</f>
        <v>1</v>
      </c>
      <c r="AY162" s="69">
        <f t="shared" ref="AY162" si="1337">IF($N162=0,0,IF(AX162=100%,100%,IF(AND(AY161=100%,$N$2=AY$3),100%,IF(AY$3&lt;=$N$2,0,IF($N162&lt;=AY$3,100%,0)))))</f>
        <v>1</v>
      </c>
      <c r="AZ162" s="69">
        <f t="shared" ref="AZ162" si="1338">IF($N162=0,0,IF(AY162=100%,100%,IF(AND(AZ161=100%,$N$2=AZ$3),100%,IF(AZ$3&lt;=$N$2,0,IF($N162&lt;=AZ$3,100%,0)))))</f>
        <v>1</v>
      </c>
      <c r="BA162" s="69">
        <f t="shared" ref="BA162" si="1339">IF($N162=0,0,IF(AZ162=100%,100%,IF(AND(BA161=100%,$N$2=BA$3),100%,IF(BA$3&lt;=$N$2,0,IF($N162&lt;=BA$3,100%,0)))))</f>
        <v>1</v>
      </c>
      <c r="BB162" s="69">
        <f t="shared" ref="BB162" si="1340">IF($N162=0,0,IF(BA162=100%,100%,IF(AND(BB161=100%,$N$2=BB$3),100%,IF(BB$3&lt;=$N$2,0,IF($N162&lt;=BB$3,100%,0)))))</f>
        <v>1</v>
      </c>
      <c r="BC162" s="69">
        <f t="shared" ref="BC162" si="1341">IF($N162=0,0,IF(BB162=100%,100%,IF(AND(BC161=100%,$N$2=BC$3),100%,IF(BC$3&lt;=$N$2,0,IF($N162&lt;=BC$3,100%,0)))))</f>
        <v>1</v>
      </c>
      <c r="BD162" s="69">
        <f t="shared" ref="BD162" si="1342">IF($N162=0,0,IF(BC162=100%,100%,IF(AND(BD161=100%,$N$2=BD$3),100%,IF(BD$3&lt;=$N$2,0,IF($N162&lt;=BD$3,100%,0)))))</f>
        <v>1</v>
      </c>
      <c r="BE162" s="69">
        <f t="shared" ref="BE162" si="1343">IF($N162=0,0,IF(BD162=100%,100%,IF(AND(BE161=100%,$N$2=BE$3),100%,IF(BE$3&lt;=$N$2,0,IF($N162&lt;=BE$3,100%,0)))))</f>
        <v>1</v>
      </c>
      <c r="BF162" s="69">
        <f t="shared" ref="BF162" si="1344">IF($N162=0,0,IF(BE162=100%,100%,IF(AND(BF161=100%,$N$2=BF$3),100%,IF(BF$3&lt;=$N$2,0,IF($N162&lt;=BF$3,100%,0)))))</f>
        <v>1</v>
      </c>
      <c r="BG162" s="69">
        <f t="shared" ref="BG162" si="1345">IF($N162=0,0,IF(BF162=100%,100%,IF(AND(BG161=100%,$N$2=BG$3),100%,IF(BG$3&lt;=$N$2,0,IF($N162&lt;=BG$3,100%,0)))))</f>
        <v>1</v>
      </c>
      <c r="BH162" s="69">
        <f t="shared" ref="BH162" si="1346">IF($N162=0,0,IF(BG162=100%,100%,IF(AND(BH161=100%,$N$2=BH$3),100%,IF(BH$3&lt;=$N$2,0,IF($N162&lt;=BH$3,100%,0)))))</f>
        <v>1</v>
      </c>
      <c r="BI162" s="69">
        <f t="shared" ref="BI162" si="1347">IF($N162=0,0,IF(BH162=100%,100%,IF(AND(BI161=100%,$N$2=BI$3),100%,IF(BI$3&lt;=$N$2,0,IF($N162&lt;=BI$3,100%,0)))))</f>
        <v>1</v>
      </c>
      <c r="BJ162" s="69">
        <f t="shared" ref="BJ162" si="1348">IF($N162=0,0,IF(BI162=100%,100%,IF(AND(BJ161=100%,$N$2=BJ$3),100%,IF(BJ$3&lt;=$N$2,0,IF($N162&lt;=BJ$3,100%,0)))))</f>
        <v>1</v>
      </c>
      <c r="BK162" s="69">
        <f t="shared" ref="BK162" si="1349">IF($N162=0,0,IF(BJ162=100%,100%,IF(AND(BK161=100%,$N$2=BK$3),100%,IF(BK$3&lt;=$N$2,0,IF($N162&lt;=BK$3,100%,0)))))</f>
        <v>1</v>
      </c>
      <c r="BL162" s="69">
        <f t="shared" ref="BL162" si="1350">IF($N162=0,0,IF(BK162=100%,100%,IF(AND(BL161=100%,$N$2=BL$3),100%,IF(BL$3&lt;=$N$2,0,IF($N162&lt;=BL$3,100%,0)))))</f>
        <v>1</v>
      </c>
    </row>
    <row r="163" spans="1:64" s="5" customFormat="1" outlineLevel="2" x14ac:dyDescent="0.3">
      <c r="A163" s="156"/>
      <c r="B163" s="167"/>
      <c r="C163" s="182"/>
      <c r="D163" s="197"/>
      <c r="E163" s="246"/>
      <c r="F163" s="198"/>
      <c r="G163" s="199" t="s">
        <v>6</v>
      </c>
      <c r="H163" s="200"/>
      <c r="I163" s="200"/>
      <c r="J163" s="200"/>
      <c r="K163" s="200">
        <v>0.6</v>
      </c>
      <c r="L163" s="202"/>
      <c r="M163" s="305"/>
      <c r="O163" s="2"/>
      <c r="P163" s="207" t="s">
        <v>80</v>
      </c>
      <c r="Q163" s="210"/>
      <c r="R163" s="210"/>
      <c r="S163" s="210"/>
      <c r="T163" s="210"/>
      <c r="U163" s="210"/>
      <c r="V163" s="210"/>
      <c r="W163" s="210"/>
      <c r="X163" s="210"/>
      <c r="Y163" s="210"/>
      <c r="Z163" s="210"/>
      <c r="AA163" s="210"/>
      <c r="AB163" s="210"/>
      <c r="AC163" s="210"/>
      <c r="AD163" s="210"/>
      <c r="AE163" s="210">
        <v>1</v>
      </c>
      <c r="AF163" s="210">
        <v>1</v>
      </c>
      <c r="AG163" s="210">
        <v>1</v>
      </c>
      <c r="AH163" s="210">
        <v>1</v>
      </c>
      <c r="AI163" s="210">
        <v>1</v>
      </c>
      <c r="AJ163" s="210">
        <v>1</v>
      </c>
      <c r="AK163" s="210">
        <v>1</v>
      </c>
      <c r="AL163" s="210">
        <v>1</v>
      </c>
      <c r="AM163" s="210">
        <v>1</v>
      </c>
      <c r="AN163" s="210">
        <v>1</v>
      </c>
      <c r="AO163" s="210">
        <v>1</v>
      </c>
      <c r="AP163" s="210">
        <v>1</v>
      </c>
      <c r="AQ163" s="210">
        <v>1</v>
      </c>
      <c r="AR163" s="210">
        <v>1</v>
      </c>
      <c r="AS163" s="210">
        <v>1</v>
      </c>
      <c r="AT163" s="210">
        <v>1</v>
      </c>
      <c r="AU163" s="210">
        <v>1</v>
      </c>
      <c r="AV163" s="210">
        <v>1</v>
      </c>
      <c r="AW163" s="210">
        <v>1</v>
      </c>
      <c r="AX163" s="210">
        <v>1</v>
      </c>
      <c r="AY163" s="210">
        <v>1</v>
      </c>
      <c r="AZ163" s="210">
        <v>1</v>
      </c>
      <c r="BA163" s="210">
        <v>1</v>
      </c>
      <c r="BB163" s="210">
        <v>1</v>
      </c>
      <c r="BC163" s="210">
        <v>1</v>
      </c>
      <c r="BD163" s="210">
        <v>1</v>
      </c>
      <c r="BE163" s="210">
        <v>1</v>
      </c>
      <c r="BF163" s="210">
        <v>1</v>
      </c>
      <c r="BG163" s="210">
        <v>1</v>
      </c>
      <c r="BH163" s="210">
        <v>1</v>
      </c>
      <c r="BI163" s="210">
        <v>1</v>
      </c>
      <c r="BJ163" s="210">
        <v>1</v>
      </c>
      <c r="BK163" s="210">
        <v>1</v>
      </c>
      <c r="BL163" s="210">
        <v>1</v>
      </c>
    </row>
    <row r="164" spans="1:64" s="5" customFormat="1" outlineLevel="3" x14ac:dyDescent="0.3">
      <c r="A164" s="156"/>
      <c r="B164" s="167"/>
      <c r="C164" s="182"/>
      <c r="D164" s="197"/>
      <c r="E164" s="240"/>
      <c r="F164" s="18"/>
      <c r="G164" s="58"/>
      <c r="H164" s="9"/>
      <c r="I164" s="9"/>
      <c r="J164" s="9"/>
      <c r="K164" s="9"/>
      <c r="L164" s="9"/>
      <c r="M164" s="2"/>
      <c r="N164" s="62">
        <v>44986</v>
      </c>
      <c r="O164" s="10"/>
      <c r="P164" s="43" t="s">
        <v>81</v>
      </c>
      <c r="Q164" s="69">
        <f>IF($N164=0,0,IF(Q$3&gt;$N$2,0,100%)*IF($N164&gt;=Q$3,0,100%))</f>
        <v>0</v>
      </c>
      <c r="R164" s="69">
        <f t="shared" ref="R164:BL164" si="1351">IF($N164=0,0,IF(R$3&gt;$N$2,0,100%)*IF($N164&gt;=R$3,0,100%))</f>
        <v>0</v>
      </c>
      <c r="S164" s="69">
        <f t="shared" si="1351"/>
        <v>0</v>
      </c>
      <c r="T164" s="69">
        <f t="shared" si="1351"/>
        <v>0</v>
      </c>
      <c r="U164" s="69">
        <f t="shared" si="1351"/>
        <v>0</v>
      </c>
      <c r="V164" s="69">
        <f t="shared" si="1351"/>
        <v>0</v>
      </c>
      <c r="W164" s="69">
        <f t="shared" si="1351"/>
        <v>0</v>
      </c>
      <c r="X164" s="69">
        <f t="shared" si="1351"/>
        <v>0</v>
      </c>
      <c r="Y164" s="69">
        <f t="shared" si="1351"/>
        <v>0</v>
      </c>
      <c r="Z164" s="69">
        <f t="shared" si="1351"/>
        <v>0</v>
      </c>
      <c r="AA164" s="69">
        <f t="shared" si="1351"/>
        <v>0</v>
      </c>
      <c r="AB164" s="69">
        <f t="shared" si="1351"/>
        <v>0</v>
      </c>
      <c r="AC164" s="69">
        <f t="shared" si="1351"/>
        <v>0</v>
      </c>
      <c r="AD164" s="69">
        <f t="shared" si="1351"/>
        <v>0</v>
      </c>
      <c r="AE164" s="69">
        <f t="shared" si="1351"/>
        <v>0</v>
      </c>
      <c r="AF164" s="69">
        <f t="shared" si="1351"/>
        <v>0</v>
      </c>
      <c r="AG164" s="69">
        <f t="shared" si="1351"/>
        <v>0</v>
      </c>
      <c r="AH164" s="69">
        <f t="shared" si="1351"/>
        <v>0</v>
      </c>
      <c r="AI164" s="69">
        <f t="shared" si="1351"/>
        <v>0</v>
      </c>
      <c r="AJ164" s="69">
        <f t="shared" si="1351"/>
        <v>0</v>
      </c>
      <c r="AK164" s="69">
        <f t="shared" si="1351"/>
        <v>0</v>
      </c>
      <c r="AL164" s="69">
        <f t="shared" si="1351"/>
        <v>0</v>
      </c>
      <c r="AM164" s="69">
        <f t="shared" si="1351"/>
        <v>0</v>
      </c>
      <c r="AN164" s="69">
        <f t="shared" si="1351"/>
        <v>0</v>
      </c>
      <c r="AO164" s="69">
        <f t="shared" si="1351"/>
        <v>0</v>
      </c>
      <c r="AP164" s="69">
        <f t="shared" si="1351"/>
        <v>0</v>
      </c>
      <c r="AQ164" s="69">
        <f t="shared" si="1351"/>
        <v>0</v>
      </c>
      <c r="AR164" s="69">
        <f t="shared" si="1351"/>
        <v>0</v>
      </c>
      <c r="AS164" s="69">
        <f t="shared" si="1351"/>
        <v>0</v>
      </c>
      <c r="AT164" s="69">
        <f t="shared" si="1351"/>
        <v>0</v>
      </c>
      <c r="AU164" s="69">
        <f t="shared" si="1351"/>
        <v>0</v>
      </c>
      <c r="AV164" s="69">
        <f t="shared" si="1351"/>
        <v>0</v>
      </c>
      <c r="AW164" s="69">
        <f t="shared" si="1351"/>
        <v>0</v>
      </c>
      <c r="AX164" s="69">
        <f t="shared" si="1351"/>
        <v>0</v>
      </c>
      <c r="AY164" s="69">
        <f t="shared" si="1351"/>
        <v>0</v>
      </c>
      <c r="AZ164" s="69">
        <f t="shared" si="1351"/>
        <v>0</v>
      </c>
      <c r="BA164" s="69">
        <f t="shared" si="1351"/>
        <v>0</v>
      </c>
      <c r="BB164" s="69">
        <f t="shared" si="1351"/>
        <v>0</v>
      </c>
      <c r="BC164" s="69">
        <f t="shared" si="1351"/>
        <v>0</v>
      </c>
      <c r="BD164" s="69">
        <f t="shared" si="1351"/>
        <v>0</v>
      </c>
      <c r="BE164" s="69">
        <f t="shared" si="1351"/>
        <v>0</v>
      </c>
      <c r="BF164" s="69">
        <f t="shared" si="1351"/>
        <v>0</v>
      </c>
      <c r="BG164" s="69">
        <f t="shared" si="1351"/>
        <v>0</v>
      </c>
      <c r="BH164" s="69">
        <f t="shared" si="1351"/>
        <v>0</v>
      </c>
      <c r="BI164" s="69">
        <f t="shared" si="1351"/>
        <v>0</v>
      </c>
      <c r="BJ164" s="69">
        <f t="shared" si="1351"/>
        <v>0</v>
      </c>
      <c r="BK164" s="69">
        <f t="shared" si="1351"/>
        <v>0</v>
      </c>
      <c r="BL164" s="69">
        <f t="shared" si="1351"/>
        <v>0</v>
      </c>
    </row>
    <row r="165" spans="1:64" s="5" customFormat="1" outlineLevel="3" x14ac:dyDescent="0.3">
      <c r="A165" s="156"/>
      <c r="B165" s="167"/>
      <c r="C165" s="182"/>
      <c r="D165" s="197"/>
      <c r="E165" s="246"/>
      <c r="F165" s="75"/>
      <c r="G165" s="58"/>
      <c r="H165" s="9"/>
      <c r="I165" s="9"/>
      <c r="J165" s="9"/>
      <c r="K165" s="9"/>
      <c r="L165" s="9"/>
      <c r="M165" s="2"/>
      <c r="N165" s="62">
        <v>44986</v>
      </c>
      <c r="O165" s="10"/>
      <c r="P165" s="43" t="s">
        <v>289</v>
      </c>
      <c r="Q165" s="69">
        <f>IF($N165=0,0,IF(P165=100%,100%,IF(AND(Q164=100%,$N$2=Q$3),100%,IF(Q$3&lt;=$N$2,0,IF($N165&lt;=Q$3,100%,0)))))</f>
        <v>0</v>
      </c>
      <c r="R165" s="69">
        <f>IF($N165=0,0,IF(Q165=100%,100%,IF(AND(R164=100%,$N$2=R$3),100%,IF(R$3&lt;=$N$2,0,IF($N165&lt;=R$3,100%,0)))))</f>
        <v>0</v>
      </c>
      <c r="S165" s="69">
        <f>IF($N165=0,0,IF(R165=100%,100%,IF(AND(S164=100%,$N$2=S$3),100%,IF(S$3&lt;=$N$2,0,IF($N165&lt;=S$3,100%,0)))))</f>
        <v>0</v>
      </c>
      <c r="T165" s="69">
        <f>IF($N165=0,0,IF(S165=100%,100%,IF(AND(T164=100%,$N$2=T$3),100%,IF(T$3&lt;=$N$2,0,IF($N165&lt;=T$3,100%,0)))))</f>
        <v>0</v>
      </c>
      <c r="U165" s="69">
        <f t="shared" ref="U165" si="1352">IF($N165=0,0,IF(T165=100%,100%,IF(AND(U164=100%,$N$2=U$3),100%,IF(U$3&lt;=$N$2,0,IF($N165&lt;=U$3,100%,0)))))</f>
        <v>0</v>
      </c>
      <c r="V165" s="69">
        <f t="shared" ref="V165" si="1353">IF($N165=0,0,IF(U165=100%,100%,IF(AND(V164=100%,$N$2=V$3),100%,IF(V$3&lt;=$N$2,0,IF($N165&lt;=V$3,100%,0)))))</f>
        <v>0</v>
      </c>
      <c r="W165" s="69">
        <f t="shared" ref="W165" si="1354">IF($N165=0,0,IF(V165=100%,100%,IF(AND(W164=100%,$N$2=W$3),100%,IF(W$3&lt;=$N$2,0,IF($N165&lt;=W$3,100%,0)))))</f>
        <v>0</v>
      </c>
      <c r="X165" s="69">
        <f t="shared" ref="X165" si="1355">IF($N165=0,0,IF(W165=100%,100%,IF(AND(X164=100%,$N$2=X$3),100%,IF(X$3&lt;=$N$2,0,IF($N165&lt;=X$3,100%,0)))))</f>
        <v>0</v>
      </c>
      <c r="Y165" s="69">
        <f t="shared" ref="Y165" si="1356">IF($N165=0,0,IF(X165=100%,100%,IF(AND(Y164=100%,$N$2=Y$3),100%,IF(Y$3&lt;=$N$2,0,IF($N165&lt;=Y$3,100%,0)))))</f>
        <v>0</v>
      </c>
      <c r="Z165" s="69">
        <f t="shared" ref="Z165" si="1357">IF($N165=0,0,IF(Y165=100%,100%,IF(AND(Z164=100%,$N$2=Z$3),100%,IF(Z$3&lt;=$N$2,0,IF($N165&lt;=Z$3,100%,0)))))</f>
        <v>0</v>
      </c>
      <c r="AA165" s="69">
        <f t="shared" ref="AA165" si="1358">IF($N165=0,0,IF(Z165=100%,100%,IF(AND(AA164=100%,$N$2=AA$3),100%,IF(AA$3&lt;=$N$2,0,IF($N165&lt;=AA$3,100%,0)))))</f>
        <v>0</v>
      </c>
      <c r="AB165" s="69">
        <f t="shared" ref="AB165" si="1359">IF($N165=0,0,IF(AA165=100%,100%,IF(AND(AB164=100%,$N$2=AB$3),100%,IF(AB$3&lt;=$N$2,0,IF($N165&lt;=AB$3,100%,0)))))</f>
        <v>0</v>
      </c>
      <c r="AC165" s="69">
        <f t="shared" ref="AC165" si="1360">IF($N165=0,0,IF(AB165=100%,100%,IF(AND(AC164=100%,$N$2=AC$3),100%,IF(AC$3&lt;=$N$2,0,IF($N165&lt;=AC$3,100%,0)))))</f>
        <v>0</v>
      </c>
      <c r="AD165" s="69">
        <f t="shared" ref="AD165" si="1361">IF($N165=0,0,IF(AC165=100%,100%,IF(AND(AD164=100%,$N$2=AD$3),100%,IF(AD$3&lt;=$N$2,0,IF($N165&lt;=AD$3,100%,0)))))</f>
        <v>0</v>
      </c>
      <c r="AE165" s="69">
        <f t="shared" ref="AE165" si="1362">IF($N165=0,0,IF(AD165=100%,100%,IF(AND(AE164=100%,$N$2=AE$3),100%,IF(AE$3&lt;=$N$2,0,IF($N165&lt;=AE$3,100%,0)))))</f>
        <v>1</v>
      </c>
      <c r="AF165" s="69">
        <f t="shared" ref="AF165" si="1363">IF($N165=0,0,IF(AE165=100%,100%,IF(AND(AF164=100%,$N$2=AF$3),100%,IF(AF$3&lt;=$N$2,0,IF($N165&lt;=AF$3,100%,0)))))</f>
        <v>1</v>
      </c>
      <c r="AG165" s="69">
        <f t="shared" ref="AG165" si="1364">IF($N165=0,0,IF(AF165=100%,100%,IF(AND(AG164=100%,$N$2=AG$3),100%,IF(AG$3&lt;=$N$2,0,IF($N165&lt;=AG$3,100%,0)))))</f>
        <v>1</v>
      </c>
      <c r="AH165" s="69">
        <f t="shared" ref="AH165" si="1365">IF($N165=0,0,IF(AG165=100%,100%,IF(AND(AH164=100%,$N$2=AH$3),100%,IF(AH$3&lt;=$N$2,0,IF($N165&lt;=AH$3,100%,0)))))</f>
        <v>1</v>
      </c>
      <c r="AI165" s="69">
        <f t="shared" ref="AI165" si="1366">IF($N165=0,0,IF(AH165=100%,100%,IF(AND(AI164=100%,$N$2=AI$3),100%,IF(AI$3&lt;=$N$2,0,IF($N165&lt;=AI$3,100%,0)))))</f>
        <v>1</v>
      </c>
      <c r="AJ165" s="69">
        <f t="shared" ref="AJ165" si="1367">IF($N165=0,0,IF(AI165=100%,100%,IF(AND(AJ164=100%,$N$2=AJ$3),100%,IF(AJ$3&lt;=$N$2,0,IF($N165&lt;=AJ$3,100%,0)))))</f>
        <v>1</v>
      </c>
      <c r="AK165" s="69">
        <f t="shared" ref="AK165" si="1368">IF($N165=0,0,IF(AJ165=100%,100%,IF(AND(AK164=100%,$N$2=AK$3),100%,IF(AK$3&lt;=$N$2,0,IF($N165&lt;=AK$3,100%,0)))))</f>
        <v>1</v>
      </c>
      <c r="AL165" s="69">
        <f t="shared" ref="AL165" si="1369">IF($N165=0,0,IF(AK165=100%,100%,IF(AND(AL164=100%,$N$2=AL$3),100%,IF(AL$3&lt;=$N$2,0,IF($N165&lt;=AL$3,100%,0)))))</f>
        <v>1</v>
      </c>
      <c r="AM165" s="69">
        <f t="shared" ref="AM165" si="1370">IF($N165=0,0,IF(AL165=100%,100%,IF(AND(AM164=100%,$N$2=AM$3),100%,IF(AM$3&lt;=$N$2,0,IF($N165&lt;=AM$3,100%,0)))))</f>
        <v>1</v>
      </c>
      <c r="AN165" s="69">
        <f t="shared" ref="AN165" si="1371">IF($N165=0,0,IF(AM165=100%,100%,IF(AND(AN164=100%,$N$2=AN$3),100%,IF(AN$3&lt;=$N$2,0,IF($N165&lt;=AN$3,100%,0)))))</f>
        <v>1</v>
      </c>
      <c r="AO165" s="69">
        <f t="shared" ref="AO165" si="1372">IF($N165=0,0,IF(AN165=100%,100%,IF(AND(AO164=100%,$N$2=AO$3),100%,IF(AO$3&lt;=$N$2,0,IF($N165&lt;=AO$3,100%,0)))))</f>
        <v>1</v>
      </c>
      <c r="AP165" s="69">
        <f t="shared" ref="AP165" si="1373">IF($N165=0,0,IF(AO165=100%,100%,IF(AND(AP164=100%,$N$2=AP$3),100%,IF(AP$3&lt;=$N$2,0,IF($N165&lt;=AP$3,100%,0)))))</f>
        <v>1</v>
      </c>
      <c r="AQ165" s="69">
        <f t="shared" ref="AQ165" si="1374">IF($N165=0,0,IF(AP165=100%,100%,IF(AND(AQ164=100%,$N$2=AQ$3),100%,IF(AQ$3&lt;=$N$2,0,IF($N165&lt;=AQ$3,100%,0)))))</f>
        <v>1</v>
      </c>
      <c r="AR165" s="69">
        <f t="shared" ref="AR165" si="1375">IF($N165=0,0,IF(AQ165=100%,100%,IF(AND(AR164=100%,$N$2=AR$3),100%,IF(AR$3&lt;=$N$2,0,IF($N165&lt;=AR$3,100%,0)))))</f>
        <v>1</v>
      </c>
      <c r="AS165" s="69">
        <f t="shared" ref="AS165" si="1376">IF($N165=0,0,IF(AR165=100%,100%,IF(AND(AS164=100%,$N$2=AS$3),100%,IF(AS$3&lt;=$N$2,0,IF($N165&lt;=AS$3,100%,0)))))</f>
        <v>1</v>
      </c>
      <c r="AT165" s="69">
        <f t="shared" ref="AT165" si="1377">IF($N165=0,0,IF(AS165=100%,100%,IF(AND(AT164=100%,$N$2=AT$3),100%,IF(AT$3&lt;=$N$2,0,IF($N165&lt;=AT$3,100%,0)))))</f>
        <v>1</v>
      </c>
      <c r="AU165" s="69">
        <f t="shared" ref="AU165" si="1378">IF($N165=0,0,IF(AT165=100%,100%,IF(AND(AU164=100%,$N$2=AU$3),100%,IF(AU$3&lt;=$N$2,0,IF($N165&lt;=AU$3,100%,0)))))</f>
        <v>1</v>
      </c>
      <c r="AV165" s="69">
        <f t="shared" ref="AV165" si="1379">IF($N165=0,0,IF(AU165=100%,100%,IF(AND(AV164=100%,$N$2=AV$3),100%,IF(AV$3&lt;=$N$2,0,IF($N165&lt;=AV$3,100%,0)))))</f>
        <v>1</v>
      </c>
      <c r="AW165" s="69">
        <f t="shared" ref="AW165" si="1380">IF($N165=0,0,IF(AV165=100%,100%,IF(AND(AW164=100%,$N$2=AW$3),100%,IF(AW$3&lt;=$N$2,0,IF($N165&lt;=AW$3,100%,0)))))</f>
        <v>1</v>
      </c>
      <c r="AX165" s="69">
        <f t="shared" ref="AX165" si="1381">IF($N165=0,0,IF(AW165=100%,100%,IF(AND(AX164=100%,$N$2=AX$3),100%,IF(AX$3&lt;=$N$2,0,IF($N165&lt;=AX$3,100%,0)))))</f>
        <v>1</v>
      </c>
      <c r="AY165" s="69">
        <f t="shared" ref="AY165" si="1382">IF($N165=0,0,IF(AX165=100%,100%,IF(AND(AY164=100%,$N$2=AY$3),100%,IF(AY$3&lt;=$N$2,0,IF($N165&lt;=AY$3,100%,0)))))</f>
        <v>1</v>
      </c>
      <c r="AZ165" s="69">
        <f t="shared" ref="AZ165" si="1383">IF($N165=0,0,IF(AY165=100%,100%,IF(AND(AZ164=100%,$N$2=AZ$3),100%,IF(AZ$3&lt;=$N$2,0,IF($N165&lt;=AZ$3,100%,0)))))</f>
        <v>1</v>
      </c>
      <c r="BA165" s="69">
        <f t="shared" ref="BA165" si="1384">IF($N165=0,0,IF(AZ165=100%,100%,IF(AND(BA164=100%,$N$2=BA$3),100%,IF(BA$3&lt;=$N$2,0,IF($N165&lt;=BA$3,100%,0)))))</f>
        <v>1</v>
      </c>
      <c r="BB165" s="69">
        <f t="shared" ref="BB165" si="1385">IF($N165=0,0,IF(BA165=100%,100%,IF(AND(BB164=100%,$N$2=BB$3),100%,IF(BB$3&lt;=$N$2,0,IF($N165&lt;=BB$3,100%,0)))))</f>
        <v>1</v>
      </c>
      <c r="BC165" s="69">
        <f t="shared" ref="BC165" si="1386">IF($N165=0,0,IF(BB165=100%,100%,IF(AND(BC164=100%,$N$2=BC$3),100%,IF(BC$3&lt;=$N$2,0,IF($N165&lt;=BC$3,100%,0)))))</f>
        <v>1</v>
      </c>
      <c r="BD165" s="69">
        <f t="shared" ref="BD165" si="1387">IF($N165=0,0,IF(BC165=100%,100%,IF(AND(BD164=100%,$N$2=BD$3),100%,IF(BD$3&lt;=$N$2,0,IF($N165&lt;=BD$3,100%,0)))))</f>
        <v>1</v>
      </c>
      <c r="BE165" s="69">
        <f t="shared" ref="BE165" si="1388">IF($N165=0,0,IF(BD165=100%,100%,IF(AND(BE164=100%,$N$2=BE$3),100%,IF(BE$3&lt;=$N$2,0,IF($N165&lt;=BE$3,100%,0)))))</f>
        <v>1</v>
      </c>
      <c r="BF165" s="69">
        <f t="shared" ref="BF165" si="1389">IF($N165=0,0,IF(BE165=100%,100%,IF(AND(BF164=100%,$N$2=BF$3),100%,IF(BF$3&lt;=$N$2,0,IF($N165&lt;=BF$3,100%,0)))))</f>
        <v>1</v>
      </c>
      <c r="BG165" s="69">
        <f t="shared" ref="BG165" si="1390">IF($N165=0,0,IF(BF165=100%,100%,IF(AND(BG164=100%,$N$2=BG$3),100%,IF(BG$3&lt;=$N$2,0,IF($N165&lt;=BG$3,100%,0)))))</f>
        <v>1</v>
      </c>
      <c r="BH165" s="69">
        <f t="shared" ref="BH165" si="1391">IF($N165=0,0,IF(BG165=100%,100%,IF(AND(BH164=100%,$N$2=BH$3),100%,IF(BH$3&lt;=$N$2,0,IF($N165&lt;=BH$3,100%,0)))))</f>
        <v>1</v>
      </c>
      <c r="BI165" s="69">
        <f t="shared" ref="BI165" si="1392">IF($N165=0,0,IF(BH165=100%,100%,IF(AND(BI164=100%,$N$2=BI$3),100%,IF(BI$3&lt;=$N$2,0,IF($N165&lt;=BI$3,100%,0)))))</f>
        <v>1</v>
      </c>
      <c r="BJ165" s="69">
        <f t="shared" ref="BJ165" si="1393">IF($N165=0,0,IF(BI165=100%,100%,IF(AND(BJ164=100%,$N$2=BJ$3),100%,IF(BJ$3&lt;=$N$2,0,IF($N165&lt;=BJ$3,100%,0)))))</f>
        <v>1</v>
      </c>
      <c r="BK165" s="69">
        <f t="shared" ref="BK165" si="1394">IF($N165=0,0,IF(BJ165=100%,100%,IF(AND(BK164=100%,$N$2=BK$3),100%,IF(BK$3&lt;=$N$2,0,IF($N165&lt;=BK$3,100%,0)))))</f>
        <v>1</v>
      </c>
      <c r="BL165" s="69">
        <f t="shared" ref="BL165" si="1395">IF($N165=0,0,IF(BK165=100%,100%,IF(AND(BL164=100%,$N$2=BL$3),100%,IF(BL$3&lt;=$N$2,0,IF($N165&lt;=BL$3,100%,0)))))</f>
        <v>1</v>
      </c>
    </row>
    <row r="166" spans="1:64" s="5" customFormat="1" outlineLevel="2" x14ac:dyDescent="0.3">
      <c r="A166" s="156"/>
      <c r="B166" s="167"/>
      <c r="C166" s="182"/>
      <c r="D166" s="197"/>
      <c r="E166" s="246"/>
      <c r="F166" s="198"/>
      <c r="G166" s="199" t="s">
        <v>7</v>
      </c>
      <c r="H166" s="200"/>
      <c r="I166" s="200"/>
      <c r="J166" s="200"/>
      <c r="K166" s="200">
        <v>0.2</v>
      </c>
      <c r="L166" s="202"/>
      <c r="M166" s="305"/>
      <c r="N166" s="12"/>
      <c r="O166" s="2"/>
      <c r="P166" s="207" t="s">
        <v>80</v>
      </c>
      <c r="Q166" s="210"/>
      <c r="R166" s="210"/>
      <c r="S166" s="210"/>
      <c r="T166" s="210"/>
      <c r="U166" s="210"/>
      <c r="V166" s="210"/>
      <c r="W166" s="210"/>
      <c r="X166" s="210"/>
      <c r="Y166" s="210"/>
      <c r="Z166" s="210"/>
      <c r="AA166" s="210"/>
      <c r="AB166" s="210"/>
      <c r="AC166" s="210"/>
      <c r="AD166" s="210"/>
      <c r="AE166" s="210"/>
      <c r="AF166" s="210"/>
      <c r="AG166" s="210">
        <v>1</v>
      </c>
      <c r="AH166" s="210">
        <v>1</v>
      </c>
      <c r="AI166" s="210">
        <v>1</v>
      </c>
      <c r="AJ166" s="210">
        <v>1</v>
      </c>
      <c r="AK166" s="210">
        <v>1</v>
      </c>
      <c r="AL166" s="210">
        <v>1</v>
      </c>
      <c r="AM166" s="210">
        <v>1</v>
      </c>
      <c r="AN166" s="210">
        <v>1</v>
      </c>
      <c r="AO166" s="210">
        <v>1</v>
      </c>
      <c r="AP166" s="210">
        <v>1</v>
      </c>
      <c r="AQ166" s="210">
        <v>1</v>
      </c>
      <c r="AR166" s="210">
        <v>1</v>
      </c>
      <c r="AS166" s="210">
        <v>1</v>
      </c>
      <c r="AT166" s="210">
        <v>1</v>
      </c>
      <c r="AU166" s="210">
        <v>1</v>
      </c>
      <c r="AV166" s="210">
        <v>1</v>
      </c>
      <c r="AW166" s="210">
        <v>1</v>
      </c>
      <c r="AX166" s="210">
        <v>1</v>
      </c>
      <c r="AY166" s="210">
        <v>1</v>
      </c>
      <c r="AZ166" s="210">
        <v>1</v>
      </c>
      <c r="BA166" s="210">
        <v>1</v>
      </c>
      <c r="BB166" s="210">
        <v>1</v>
      </c>
      <c r="BC166" s="210">
        <v>1</v>
      </c>
      <c r="BD166" s="210">
        <v>1</v>
      </c>
      <c r="BE166" s="210">
        <v>1</v>
      </c>
      <c r="BF166" s="210">
        <v>1</v>
      </c>
      <c r="BG166" s="210">
        <v>1</v>
      </c>
      <c r="BH166" s="210">
        <v>1</v>
      </c>
      <c r="BI166" s="210">
        <v>1</v>
      </c>
      <c r="BJ166" s="210">
        <v>1</v>
      </c>
      <c r="BK166" s="210">
        <v>1</v>
      </c>
      <c r="BL166" s="210">
        <v>1</v>
      </c>
    </row>
    <row r="167" spans="1:64" s="5" customFormat="1" outlineLevel="3" x14ac:dyDescent="0.3">
      <c r="A167" s="156"/>
      <c r="B167" s="167"/>
      <c r="C167" s="182"/>
      <c r="D167" s="197"/>
      <c r="E167" s="240"/>
      <c r="F167" s="18"/>
      <c r="G167" s="58"/>
      <c r="H167" s="9"/>
      <c r="I167" s="9"/>
      <c r="J167" s="9"/>
      <c r="K167" s="9"/>
      <c r="L167" s="9"/>
      <c r="M167" s="2"/>
      <c r="N167" s="62">
        <v>45047</v>
      </c>
      <c r="O167" s="10"/>
      <c r="P167" s="43" t="s">
        <v>81</v>
      </c>
      <c r="Q167" s="69">
        <f>IF($N167=0,0,IF(Q$3&gt;$N$2,0,100%)*IF($N167&gt;=Q$3,0,100%))</f>
        <v>0</v>
      </c>
      <c r="R167" s="69">
        <f t="shared" ref="R167:BL167" si="1396">IF($N167=0,0,IF(R$3&gt;$N$2,0,100%)*IF($N167&gt;=R$3,0,100%))</f>
        <v>0</v>
      </c>
      <c r="S167" s="69">
        <f t="shared" si="1396"/>
        <v>0</v>
      </c>
      <c r="T167" s="69">
        <f t="shared" si="1396"/>
        <v>0</v>
      </c>
      <c r="U167" s="69">
        <f t="shared" si="1396"/>
        <v>0</v>
      </c>
      <c r="V167" s="69">
        <f t="shared" si="1396"/>
        <v>0</v>
      </c>
      <c r="W167" s="69">
        <f t="shared" si="1396"/>
        <v>0</v>
      </c>
      <c r="X167" s="69">
        <f t="shared" si="1396"/>
        <v>0</v>
      </c>
      <c r="Y167" s="69">
        <f t="shared" si="1396"/>
        <v>0</v>
      </c>
      <c r="Z167" s="69">
        <f t="shared" si="1396"/>
        <v>0</v>
      </c>
      <c r="AA167" s="69">
        <f t="shared" si="1396"/>
        <v>0</v>
      </c>
      <c r="AB167" s="69">
        <f t="shared" si="1396"/>
        <v>0</v>
      </c>
      <c r="AC167" s="69">
        <f t="shared" si="1396"/>
        <v>0</v>
      </c>
      <c r="AD167" s="69">
        <f t="shared" si="1396"/>
        <v>0</v>
      </c>
      <c r="AE167" s="69">
        <f t="shared" si="1396"/>
        <v>0</v>
      </c>
      <c r="AF167" s="69">
        <f t="shared" si="1396"/>
        <v>0</v>
      </c>
      <c r="AG167" s="69">
        <f t="shared" si="1396"/>
        <v>0</v>
      </c>
      <c r="AH167" s="69">
        <f t="shared" si="1396"/>
        <v>0</v>
      </c>
      <c r="AI167" s="69">
        <f t="shared" si="1396"/>
        <v>0</v>
      </c>
      <c r="AJ167" s="69">
        <f t="shared" si="1396"/>
        <v>0</v>
      </c>
      <c r="AK167" s="69">
        <f t="shared" si="1396"/>
        <v>0</v>
      </c>
      <c r="AL167" s="69">
        <f t="shared" si="1396"/>
        <v>0</v>
      </c>
      <c r="AM167" s="69">
        <f t="shared" si="1396"/>
        <v>0</v>
      </c>
      <c r="AN167" s="69">
        <f t="shared" si="1396"/>
        <v>0</v>
      </c>
      <c r="AO167" s="69">
        <f t="shared" si="1396"/>
        <v>0</v>
      </c>
      <c r="AP167" s="69">
        <f t="shared" si="1396"/>
        <v>0</v>
      </c>
      <c r="AQ167" s="69">
        <f t="shared" si="1396"/>
        <v>0</v>
      </c>
      <c r="AR167" s="69">
        <f t="shared" si="1396"/>
        <v>0</v>
      </c>
      <c r="AS167" s="69">
        <f t="shared" si="1396"/>
        <v>0</v>
      </c>
      <c r="AT167" s="69">
        <f t="shared" si="1396"/>
        <v>0</v>
      </c>
      <c r="AU167" s="69">
        <f t="shared" si="1396"/>
        <v>0</v>
      </c>
      <c r="AV167" s="69">
        <f t="shared" si="1396"/>
        <v>0</v>
      </c>
      <c r="AW167" s="69">
        <f t="shared" si="1396"/>
        <v>0</v>
      </c>
      <c r="AX167" s="69">
        <f t="shared" si="1396"/>
        <v>0</v>
      </c>
      <c r="AY167" s="69">
        <f t="shared" si="1396"/>
        <v>0</v>
      </c>
      <c r="AZ167" s="69">
        <f t="shared" si="1396"/>
        <v>0</v>
      </c>
      <c r="BA167" s="69">
        <f t="shared" si="1396"/>
        <v>0</v>
      </c>
      <c r="BB167" s="69">
        <f t="shared" si="1396"/>
        <v>0</v>
      </c>
      <c r="BC167" s="69">
        <f t="shared" si="1396"/>
        <v>0</v>
      </c>
      <c r="BD167" s="69">
        <f t="shared" si="1396"/>
        <v>0</v>
      </c>
      <c r="BE167" s="69">
        <f t="shared" si="1396"/>
        <v>0</v>
      </c>
      <c r="BF167" s="69">
        <f t="shared" si="1396"/>
        <v>0</v>
      </c>
      <c r="BG167" s="69">
        <f t="shared" si="1396"/>
        <v>0</v>
      </c>
      <c r="BH167" s="69">
        <f t="shared" si="1396"/>
        <v>0</v>
      </c>
      <c r="BI167" s="69">
        <f t="shared" si="1396"/>
        <v>0</v>
      </c>
      <c r="BJ167" s="69">
        <f t="shared" si="1396"/>
        <v>0</v>
      </c>
      <c r="BK167" s="69">
        <f t="shared" si="1396"/>
        <v>0</v>
      </c>
      <c r="BL167" s="69">
        <f t="shared" si="1396"/>
        <v>0</v>
      </c>
    </row>
    <row r="168" spans="1:64" s="5" customFormat="1" outlineLevel="3" x14ac:dyDescent="0.3">
      <c r="A168" s="156"/>
      <c r="B168" s="167"/>
      <c r="C168" s="182"/>
      <c r="D168" s="197"/>
      <c r="E168" s="246"/>
      <c r="F168" s="75"/>
      <c r="G168" s="58"/>
      <c r="H168" s="9"/>
      <c r="I168" s="9"/>
      <c r="J168" s="9"/>
      <c r="K168" s="9"/>
      <c r="L168" s="9"/>
      <c r="M168" s="2"/>
      <c r="N168" s="62">
        <v>45047</v>
      </c>
      <c r="O168" s="10"/>
      <c r="P168" s="43" t="s">
        <v>289</v>
      </c>
      <c r="Q168" s="69">
        <f>IF($N168=0,0,IF(P168=100%,100%,IF(AND(Q167=100%,$N$2=Q$3),100%,IF(Q$3&lt;=$N$2,0,IF($N168&lt;=Q$3,100%,0)))))</f>
        <v>0</v>
      </c>
      <c r="R168" s="69">
        <f>IF($N168=0,0,IF(Q168=100%,100%,IF(AND(R167=100%,$N$2=R$3),100%,IF(R$3&lt;=$N$2,0,IF($N168&lt;=R$3,100%,0)))))</f>
        <v>0</v>
      </c>
      <c r="S168" s="69">
        <f>IF($N168=0,0,IF(R168=100%,100%,IF(AND(S167=100%,$N$2=S$3),100%,IF(S$3&lt;=$N$2,0,IF($N168&lt;=S$3,100%,0)))))</f>
        <v>0</v>
      </c>
      <c r="T168" s="69">
        <f>IF($N168=0,0,IF(S168=100%,100%,IF(AND(T167=100%,$N$2=T$3),100%,IF(T$3&lt;=$N$2,0,IF($N168&lt;=T$3,100%,0)))))</f>
        <v>0</v>
      </c>
      <c r="U168" s="69">
        <f t="shared" ref="U168" si="1397">IF($N168=0,0,IF(T168=100%,100%,IF(AND(U167=100%,$N$2=U$3),100%,IF(U$3&lt;=$N$2,0,IF($N168&lt;=U$3,100%,0)))))</f>
        <v>0</v>
      </c>
      <c r="V168" s="69">
        <f t="shared" ref="V168" si="1398">IF($N168=0,0,IF(U168=100%,100%,IF(AND(V167=100%,$N$2=V$3),100%,IF(V$3&lt;=$N$2,0,IF($N168&lt;=V$3,100%,0)))))</f>
        <v>0</v>
      </c>
      <c r="W168" s="69">
        <f t="shared" ref="W168" si="1399">IF($N168=0,0,IF(V168=100%,100%,IF(AND(W167=100%,$N$2=W$3),100%,IF(W$3&lt;=$N$2,0,IF($N168&lt;=W$3,100%,0)))))</f>
        <v>0</v>
      </c>
      <c r="X168" s="69">
        <f t="shared" ref="X168" si="1400">IF($N168=0,0,IF(W168=100%,100%,IF(AND(X167=100%,$N$2=X$3),100%,IF(X$3&lt;=$N$2,0,IF($N168&lt;=X$3,100%,0)))))</f>
        <v>0</v>
      </c>
      <c r="Y168" s="69">
        <f t="shared" ref="Y168" si="1401">IF($N168=0,0,IF(X168=100%,100%,IF(AND(Y167=100%,$N$2=Y$3),100%,IF(Y$3&lt;=$N$2,0,IF($N168&lt;=Y$3,100%,0)))))</f>
        <v>0</v>
      </c>
      <c r="Z168" s="69">
        <f t="shared" ref="Z168" si="1402">IF($N168=0,0,IF(Y168=100%,100%,IF(AND(Z167=100%,$N$2=Z$3),100%,IF(Z$3&lt;=$N$2,0,IF($N168&lt;=Z$3,100%,0)))))</f>
        <v>0</v>
      </c>
      <c r="AA168" s="69">
        <f t="shared" ref="AA168" si="1403">IF($N168=0,0,IF(Z168=100%,100%,IF(AND(AA167=100%,$N$2=AA$3),100%,IF(AA$3&lt;=$N$2,0,IF($N168&lt;=AA$3,100%,0)))))</f>
        <v>0</v>
      </c>
      <c r="AB168" s="69">
        <f t="shared" ref="AB168" si="1404">IF($N168=0,0,IF(AA168=100%,100%,IF(AND(AB167=100%,$N$2=AB$3),100%,IF(AB$3&lt;=$N$2,0,IF($N168&lt;=AB$3,100%,0)))))</f>
        <v>0</v>
      </c>
      <c r="AC168" s="69">
        <f t="shared" ref="AC168" si="1405">IF($N168=0,0,IF(AB168=100%,100%,IF(AND(AC167=100%,$N$2=AC$3),100%,IF(AC$3&lt;=$N$2,0,IF($N168&lt;=AC$3,100%,0)))))</f>
        <v>0</v>
      </c>
      <c r="AD168" s="69">
        <f t="shared" ref="AD168" si="1406">IF($N168=0,0,IF(AC168=100%,100%,IF(AND(AD167=100%,$N$2=AD$3),100%,IF(AD$3&lt;=$N$2,0,IF($N168&lt;=AD$3,100%,0)))))</f>
        <v>0</v>
      </c>
      <c r="AE168" s="69">
        <f t="shared" ref="AE168" si="1407">IF($N168=0,0,IF(AD168=100%,100%,IF(AND(AE167=100%,$N$2=AE$3),100%,IF(AE$3&lt;=$N$2,0,IF($N168&lt;=AE$3,100%,0)))))</f>
        <v>0</v>
      </c>
      <c r="AF168" s="69">
        <f t="shared" ref="AF168" si="1408">IF($N168=0,0,IF(AE168=100%,100%,IF(AND(AF167=100%,$N$2=AF$3),100%,IF(AF$3&lt;=$N$2,0,IF($N168&lt;=AF$3,100%,0)))))</f>
        <v>0</v>
      </c>
      <c r="AG168" s="69">
        <f t="shared" ref="AG168" si="1409">IF($N168=0,0,IF(AF168=100%,100%,IF(AND(AG167=100%,$N$2=AG$3),100%,IF(AG$3&lt;=$N$2,0,IF($N168&lt;=AG$3,100%,0)))))</f>
        <v>1</v>
      </c>
      <c r="AH168" s="69">
        <f t="shared" ref="AH168" si="1410">IF($N168=0,0,IF(AG168=100%,100%,IF(AND(AH167=100%,$N$2=AH$3),100%,IF(AH$3&lt;=$N$2,0,IF($N168&lt;=AH$3,100%,0)))))</f>
        <v>1</v>
      </c>
      <c r="AI168" s="69">
        <f t="shared" ref="AI168" si="1411">IF($N168=0,0,IF(AH168=100%,100%,IF(AND(AI167=100%,$N$2=AI$3),100%,IF(AI$3&lt;=$N$2,0,IF($N168&lt;=AI$3,100%,0)))))</f>
        <v>1</v>
      </c>
      <c r="AJ168" s="69">
        <f t="shared" ref="AJ168" si="1412">IF($N168=0,0,IF(AI168=100%,100%,IF(AND(AJ167=100%,$N$2=AJ$3),100%,IF(AJ$3&lt;=$N$2,0,IF($N168&lt;=AJ$3,100%,0)))))</f>
        <v>1</v>
      </c>
      <c r="AK168" s="69">
        <f t="shared" ref="AK168" si="1413">IF($N168=0,0,IF(AJ168=100%,100%,IF(AND(AK167=100%,$N$2=AK$3),100%,IF(AK$3&lt;=$N$2,0,IF($N168&lt;=AK$3,100%,0)))))</f>
        <v>1</v>
      </c>
      <c r="AL168" s="69">
        <f t="shared" ref="AL168" si="1414">IF($N168=0,0,IF(AK168=100%,100%,IF(AND(AL167=100%,$N$2=AL$3),100%,IF(AL$3&lt;=$N$2,0,IF($N168&lt;=AL$3,100%,0)))))</f>
        <v>1</v>
      </c>
      <c r="AM168" s="69">
        <f t="shared" ref="AM168" si="1415">IF($N168=0,0,IF(AL168=100%,100%,IF(AND(AM167=100%,$N$2=AM$3),100%,IF(AM$3&lt;=$N$2,0,IF($N168&lt;=AM$3,100%,0)))))</f>
        <v>1</v>
      </c>
      <c r="AN168" s="69">
        <f t="shared" ref="AN168" si="1416">IF($N168=0,0,IF(AM168=100%,100%,IF(AND(AN167=100%,$N$2=AN$3),100%,IF(AN$3&lt;=$N$2,0,IF($N168&lt;=AN$3,100%,0)))))</f>
        <v>1</v>
      </c>
      <c r="AO168" s="69">
        <f t="shared" ref="AO168" si="1417">IF($N168=0,0,IF(AN168=100%,100%,IF(AND(AO167=100%,$N$2=AO$3),100%,IF(AO$3&lt;=$N$2,0,IF($N168&lt;=AO$3,100%,0)))))</f>
        <v>1</v>
      </c>
      <c r="AP168" s="69">
        <f t="shared" ref="AP168" si="1418">IF($N168=0,0,IF(AO168=100%,100%,IF(AND(AP167=100%,$N$2=AP$3),100%,IF(AP$3&lt;=$N$2,0,IF($N168&lt;=AP$3,100%,0)))))</f>
        <v>1</v>
      </c>
      <c r="AQ168" s="69">
        <f t="shared" ref="AQ168" si="1419">IF($N168=0,0,IF(AP168=100%,100%,IF(AND(AQ167=100%,$N$2=AQ$3),100%,IF(AQ$3&lt;=$N$2,0,IF($N168&lt;=AQ$3,100%,0)))))</f>
        <v>1</v>
      </c>
      <c r="AR168" s="69">
        <f t="shared" ref="AR168" si="1420">IF($N168=0,0,IF(AQ168=100%,100%,IF(AND(AR167=100%,$N$2=AR$3),100%,IF(AR$3&lt;=$N$2,0,IF($N168&lt;=AR$3,100%,0)))))</f>
        <v>1</v>
      </c>
      <c r="AS168" s="69">
        <f t="shared" ref="AS168" si="1421">IF($N168=0,0,IF(AR168=100%,100%,IF(AND(AS167=100%,$N$2=AS$3),100%,IF(AS$3&lt;=$N$2,0,IF($N168&lt;=AS$3,100%,0)))))</f>
        <v>1</v>
      </c>
      <c r="AT168" s="69">
        <f t="shared" ref="AT168" si="1422">IF($N168=0,0,IF(AS168=100%,100%,IF(AND(AT167=100%,$N$2=AT$3),100%,IF(AT$3&lt;=$N$2,0,IF($N168&lt;=AT$3,100%,0)))))</f>
        <v>1</v>
      </c>
      <c r="AU168" s="69">
        <f t="shared" ref="AU168" si="1423">IF($N168=0,0,IF(AT168=100%,100%,IF(AND(AU167=100%,$N$2=AU$3),100%,IF(AU$3&lt;=$N$2,0,IF($N168&lt;=AU$3,100%,0)))))</f>
        <v>1</v>
      </c>
      <c r="AV168" s="69">
        <f t="shared" ref="AV168" si="1424">IF($N168=0,0,IF(AU168=100%,100%,IF(AND(AV167=100%,$N$2=AV$3),100%,IF(AV$3&lt;=$N$2,0,IF($N168&lt;=AV$3,100%,0)))))</f>
        <v>1</v>
      </c>
      <c r="AW168" s="69">
        <f t="shared" ref="AW168" si="1425">IF($N168=0,0,IF(AV168=100%,100%,IF(AND(AW167=100%,$N$2=AW$3),100%,IF(AW$3&lt;=$N$2,0,IF($N168&lt;=AW$3,100%,0)))))</f>
        <v>1</v>
      </c>
      <c r="AX168" s="69">
        <f t="shared" ref="AX168" si="1426">IF($N168=0,0,IF(AW168=100%,100%,IF(AND(AX167=100%,$N$2=AX$3),100%,IF(AX$3&lt;=$N$2,0,IF($N168&lt;=AX$3,100%,0)))))</f>
        <v>1</v>
      </c>
      <c r="AY168" s="69">
        <f t="shared" ref="AY168" si="1427">IF($N168=0,0,IF(AX168=100%,100%,IF(AND(AY167=100%,$N$2=AY$3),100%,IF(AY$3&lt;=$N$2,0,IF($N168&lt;=AY$3,100%,0)))))</f>
        <v>1</v>
      </c>
      <c r="AZ168" s="69">
        <f t="shared" ref="AZ168" si="1428">IF($N168=0,0,IF(AY168=100%,100%,IF(AND(AZ167=100%,$N$2=AZ$3),100%,IF(AZ$3&lt;=$N$2,0,IF($N168&lt;=AZ$3,100%,0)))))</f>
        <v>1</v>
      </c>
      <c r="BA168" s="69">
        <f t="shared" ref="BA168" si="1429">IF($N168=0,0,IF(AZ168=100%,100%,IF(AND(BA167=100%,$N$2=BA$3),100%,IF(BA$3&lt;=$N$2,0,IF($N168&lt;=BA$3,100%,0)))))</f>
        <v>1</v>
      </c>
      <c r="BB168" s="69">
        <f t="shared" ref="BB168" si="1430">IF($N168=0,0,IF(BA168=100%,100%,IF(AND(BB167=100%,$N$2=BB$3),100%,IF(BB$3&lt;=$N$2,0,IF($N168&lt;=BB$3,100%,0)))))</f>
        <v>1</v>
      </c>
      <c r="BC168" s="69">
        <f t="shared" ref="BC168" si="1431">IF($N168=0,0,IF(BB168=100%,100%,IF(AND(BC167=100%,$N$2=BC$3),100%,IF(BC$3&lt;=$N$2,0,IF($N168&lt;=BC$3,100%,0)))))</f>
        <v>1</v>
      </c>
      <c r="BD168" s="69">
        <f t="shared" ref="BD168" si="1432">IF($N168=0,0,IF(BC168=100%,100%,IF(AND(BD167=100%,$N$2=BD$3),100%,IF(BD$3&lt;=$N$2,0,IF($N168&lt;=BD$3,100%,0)))))</f>
        <v>1</v>
      </c>
      <c r="BE168" s="69">
        <f t="shared" ref="BE168" si="1433">IF($N168=0,0,IF(BD168=100%,100%,IF(AND(BE167=100%,$N$2=BE$3),100%,IF(BE$3&lt;=$N$2,0,IF($N168&lt;=BE$3,100%,0)))))</f>
        <v>1</v>
      </c>
      <c r="BF168" s="69">
        <f t="shared" ref="BF168" si="1434">IF($N168=0,0,IF(BE168=100%,100%,IF(AND(BF167=100%,$N$2=BF$3),100%,IF(BF$3&lt;=$N$2,0,IF($N168&lt;=BF$3,100%,0)))))</f>
        <v>1</v>
      </c>
      <c r="BG168" s="69">
        <f t="shared" ref="BG168" si="1435">IF($N168=0,0,IF(BF168=100%,100%,IF(AND(BG167=100%,$N$2=BG$3),100%,IF(BG$3&lt;=$N$2,0,IF($N168&lt;=BG$3,100%,0)))))</f>
        <v>1</v>
      </c>
      <c r="BH168" s="69">
        <f t="shared" ref="BH168" si="1436">IF($N168=0,0,IF(BG168=100%,100%,IF(AND(BH167=100%,$N$2=BH$3),100%,IF(BH$3&lt;=$N$2,0,IF($N168&lt;=BH$3,100%,0)))))</f>
        <v>1</v>
      </c>
      <c r="BI168" s="69">
        <f t="shared" ref="BI168" si="1437">IF($N168=0,0,IF(BH168=100%,100%,IF(AND(BI167=100%,$N$2=BI$3),100%,IF(BI$3&lt;=$N$2,0,IF($N168&lt;=BI$3,100%,0)))))</f>
        <v>1</v>
      </c>
      <c r="BJ168" s="69">
        <f t="shared" ref="BJ168" si="1438">IF($N168=0,0,IF(BI168=100%,100%,IF(AND(BJ167=100%,$N$2=BJ$3),100%,IF(BJ$3&lt;=$N$2,0,IF($N168&lt;=BJ$3,100%,0)))))</f>
        <v>1</v>
      </c>
      <c r="BK168" s="69">
        <f t="shared" ref="BK168" si="1439">IF($N168=0,0,IF(BJ168=100%,100%,IF(AND(BK167=100%,$N$2=BK$3),100%,IF(BK$3&lt;=$N$2,0,IF($N168&lt;=BK$3,100%,0)))))</f>
        <v>1</v>
      </c>
      <c r="BL168" s="69">
        <f t="shared" ref="BL168" si="1440">IF($N168=0,0,IF(BK168=100%,100%,IF(AND(BL167=100%,$N$2=BL$3),100%,IF(BL$3&lt;=$N$2,0,IF($N168&lt;=BL$3,100%,0)))))</f>
        <v>1</v>
      </c>
    </row>
    <row r="169" spans="1:64" s="5" customFormat="1" x14ac:dyDescent="0.25">
      <c r="A169" s="156"/>
      <c r="B169" s="167"/>
      <c r="C169" s="182"/>
      <c r="D169" s="185"/>
      <c r="E169" s="192"/>
      <c r="F169" s="183" t="s">
        <v>44</v>
      </c>
      <c r="G169" s="230" t="s">
        <v>299</v>
      </c>
      <c r="H169" s="184"/>
      <c r="I169" s="184"/>
      <c r="J169" s="184">
        <f>M169/$M$27</f>
        <v>0.01</v>
      </c>
      <c r="K169" s="184"/>
      <c r="L169" s="231"/>
      <c r="M169" s="186">
        <f>$M$27*1%</f>
        <v>2500000</v>
      </c>
      <c r="O169" s="2"/>
      <c r="P169" s="232" t="s">
        <v>80</v>
      </c>
      <c r="Q169" s="181">
        <f>Q172*$K$172+Q175*$K$175+Q178*$K$178</f>
        <v>0</v>
      </c>
      <c r="R169" s="181">
        <f t="shared" ref="R169:BL171" si="1441">R172*$K$172+R175*$K$175+R178*$K$178</f>
        <v>0</v>
      </c>
      <c r="S169" s="181">
        <f t="shared" si="1441"/>
        <v>0</v>
      </c>
      <c r="T169" s="181">
        <f t="shared" si="1441"/>
        <v>0</v>
      </c>
      <c r="U169" s="181">
        <f t="shared" si="1441"/>
        <v>0</v>
      </c>
      <c r="V169" s="181">
        <f t="shared" si="1441"/>
        <v>0</v>
      </c>
      <c r="W169" s="181">
        <f t="shared" si="1441"/>
        <v>0.2</v>
      </c>
      <c r="X169" s="181">
        <f t="shared" si="1441"/>
        <v>0.2</v>
      </c>
      <c r="Y169" s="181">
        <f t="shared" si="1441"/>
        <v>0.2</v>
      </c>
      <c r="Z169" s="181">
        <f t="shared" si="1441"/>
        <v>0.2</v>
      </c>
      <c r="AA169" s="181">
        <f t="shared" si="1441"/>
        <v>0.2</v>
      </c>
      <c r="AB169" s="181">
        <f t="shared" si="1441"/>
        <v>0.2</v>
      </c>
      <c r="AC169" s="181">
        <f t="shared" si="1441"/>
        <v>0.2</v>
      </c>
      <c r="AD169" s="181">
        <f t="shared" si="1441"/>
        <v>0.2</v>
      </c>
      <c r="AE169" s="181">
        <f t="shared" si="1441"/>
        <v>0.2</v>
      </c>
      <c r="AF169" s="181">
        <f t="shared" si="1441"/>
        <v>0.2</v>
      </c>
      <c r="AG169" s="181">
        <f t="shared" si="1441"/>
        <v>0.2</v>
      </c>
      <c r="AH169" s="181">
        <f t="shared" si="1441"/>
        <v>0.2</v>
      </c>
      <c r="AI169" s="181">
        <f t="shared" si="1441"/>
        <v>0.2</v>
      </c>
      <c r="AJ169" s="181">
        <f t="shared" si="1441"/>
        <v>0.8</v>
      </c>
      <c r="AK169" s="181">
        <f t="shared" si="1441"/>
        <v>0.8</v>
      </c>
      <c r="AL169" s="181">
        <f t="shared" si="1441"/>
        <v>0.8</v>
      </c>
      <c r="AM169" s="181">
        <f t="shared" si="1441"/>
        <v>0.8</v>
      </c>
      <c r="AN169" s="181">
        <f t="shared" si="1441"/>
        <v>1</v>
      </c>
      <c r="AO169" s="181">
        <f t="shared" si="1441"/>
        <v>1</v>
      </c>
      <c r="AP169" s="181">
        <f t="shared" si="1441"/>
        <v>1</v>
      </c>
      <c r="AQ169" s="181">
        <f t="shared" si="1441"/>
        <v>1</v>
      </c>
      <c r="AR169" s="181">
        <f t="shared" si="1441"/>
        <v>1</v>
      </c>
      <c r="AS169" s="181">
        <f t="shared" si="1441"/>
        <v>1</v>
      </c>
      <c r="AT169" s="181">
        <f t="shared" si="1441"/>
        <v>1</v>
      </c>
      <c r="AU169" s="181">
        <f t="shared" si="1441"/>
        <v>1</v>
      </c>
      <c r="AV169" s="181">
        <f t="shared" si="1441"/>
        <v>1</v>
      </c>
      <c r="AW169" s="181">
        <f t="shared" si="1441"/>
        <v>1</v>
      </c>
      <c r="AX169" s="181">
        <f t="shared" si="1441"/>
        <v>1</v>
      </c>
      <c r="AY169" s="181">
        <f t="shared" si="1441"/>
        <v>1</v>
      </c>
      <c r="AZ169" s="181">
        <f t="shared" si="1441"/>
        <v>1</v>
      </c>
      <c r="BA169" s="181">
        <f t="shared" si="1441"/>
        <v>1</v>
      </c>
      <c r="BB169" s="181">
        <f t="shared" si="1441"/>
        <v>1</v>
      </c>
      <c r="BC169" s="181">
        <f t="shared" si="1441"/>
        <v>1</v>
      </c>
      <c r="BD169" s="181">
        <f t="shared" si="1441"/>
        <v>1</v>
      </c>
      <c r="BE169" s="181">
        <f t="shared" si="1441"/>
        <v>1</v>
      </c>
      <c r="BF169" s="181">
        <f t="shared" si="1441"/>
        <v>1</v>
      </c>
      <c r="BG169" s="181">
        <f t="shared" si="1441"/>
        <v>1</v>
      </c>
      <c r="BH169" s="181">
        <f t="shared" si="1441"/>
        <v>1</v>
      </c>
      <c r="BI169" s="181">
        <f t="shared" si="1441"/>
        <v>1</v>
      </c>
      <c r="BJ169" s="181">
        <f t="shared" si="1441"/>
        <v>1</v>
      </c>
      <c r="BK169" s="181">
        <f t="shared" si="1441"/>
        <v>1</v>
      </c>
      <c r="BL169" s="181">
        <f t="shared" si="1441"/>
        <v>1</v>
      </c>
    </row>
    <row r="170" spans="1:64" s="5" customFormat="1" x14ac:dyDescent="0.3">
      <c r="A170" s="156"/>
      <c r="B170" s="167"/>
      <c r="C170" s="182"/>
      <c r="D170" s="197"/>
      <c r="E170" s="240"/>
      <c r="F170" s="18"/>
      <c r="G170" s="58"/>
      <c r="H170" s="9"/>
      <c r="I170" s="9"/>
      <c r="J170" s="9"/>
      <c r="K170" s="9"/>
      <c r="L170" s="9"/>
      <c r="M170" s="2"/>
      <c r="O170" s="10"/>
      <c r="P170" s="43" t="s">
        <v>81</v>
      </c>
      <c r="Q170" s="69">
        <f t="shared" ref="Q170:AF171" si="1442">Q173*$K$172+Q176*$K$175+Q179*$K$178</f>
        <v>0</v>
      </c>
      <c r="R170" s="69">
        <f t="shared" si="1442"/>
        <v>0</v>
      </c>
      <c r="S170" s="69">
        <f t="shared" si="1442"/>
        <v>0</v>
      </c>
      <c r="T170" s="69">
        <f t="shared" si="1442"/>
        <v>0</v>
      </c>
      <c r="U170" s="69">
        <f t="shared" si="1442"/>
        <v>0</v>
      </c>
      <c r="V170" s="69">
        <f t="shared" si="1442"/>
        <v>0</v>
      </c>
      <c r="W170" s="69">
        <f t="shared" si="1442"/>
        <v>0</v>
      </c>
      <c r="X170" s="69">
        <f t="shared" si="1442"/>
        <v>0</v>
      </c>
      <c r="Y170" s="69">
        <f t="shared" si="1442"/>
        <v>0</v>
      </c>
      <c r="Z170" s="69">
        <f t="shared" si="1442"/>
        <v>0</v>
      </c>
      <c r="AA170" s="69">
        <f t="shared" si="1442"/>
        <v>0</v>
      </c>
      <c r="AB170" s="69">
        <f t="shared" si="1442"/>
        <v>0</v>
      </c>
      <c r="AC170" s="69">
        <f t="shared" si="1442"/>
        <v>0</v>
      </c>
      <c r="AD170" s="69">
        <f t="shared" si="1442"/>
        <v>0</v>
      </c>
      <c r="AE170" s="69">
        <f t="shared" si="1442"/>
        <v>0</v>
      </c>
      <c r="AF170" s="69">
        <f t="shared" si="1442"/>
        <v>0</v>
      </c>
      <c r="AG170" s="69">
        <f t="shared" si="1441"/>
        <v>0</v>
      </c>
      <c r="AH170" s="69">
        <f t="shared" si="1441"/>
        <v>0</v>
      </c>
      <c r="AI170" s="69">
        <f t="shared" si="1441"/>
        <v>0</v>
      </c>
      <c r="AJ170" s="69">
        <f t="shared" si="1441"/>
        <v>0</v>
      </c>
      <c r="AK170" s="69">
        <f t="shared" si="1441"/>
        <v>0</v>
      </c>
      <c r="AL170" s="69">
        <f t="shared" si="1441"/>
        <v>0</v>
      </c>
      <c r="AM170" s="69">
        <f t="shared" si="1441"/>
        <v>0</v>
      </c>
      <c r="AN170" s="69">
        <f t="shared" si="1441"/>
        <v>0</v>
      </c>
      <c r="AO170" s="69">
        <f t="shared" si="1441"/>
        <v>0</v>
      </c>
      <c r="AP170" s="69">
        <f t="shared" si="1441"/>
        <v>0</v>
      </c>
      <c r="AQ170" s="69">
        <f t="shared" si="1441"/>
        <v>0</v>
      </c>
      <c r="AR170" s="69">
        <f t="shared" si="1441"/>
        <v>0</v>
      </c>
      <c r="AS170" s="69">
        <f t="shared" si="1441"/>
        <v>0</v>
      </c>
      <c r="AT170" s="69">
        <f t="shared" si="1441"/>
        <v>0</v>
      </c>
      <c r="AU170" s="69">
        <f t="shared" si="1441"/>
        <v>0</v>
      </c>
      <c r="AV170" s="69">
        <f t="shared" si="1441"/>
        <v>0</v>
      </c>
      <c r="AW170" s="69">
        <f t="shared" si="1441"/>
        <v>0</v>
      </c>
      <c r="AX170" s="69">
        <f t="shared" si="1441"/>
        <v>0</v>
      </c>
      <c r="AY170" s="69">
        <f t="shared" si="1441"/>
        <v>0</v>
      </c>
      <c r="AZ170" s="69">
        <f t="shared" si="1441"/>
        <v>0</v>
      </c>
      <c r="BA170" s="69">
        <f t="shared" si="1441"/>
        <v>0</v>
      </c>
      <c r="BB170" s="69">
        <f t="shared" si="1441"/>
        <v>0</v>
      </c>
      <c r="BC170" s="69">
        <f t="shared" si="1441"/>
        <v>0</v>
      </c>
      <c r="BD170" s="69">
        <f t="shared" si="1441"/>
        <v>0</v>
      </c>
      <c r="BE170" s="69">
        <f t="shared" si="1441"/>
        <v>0</v>
      </c>
      <c r="BF170" s="69">
        <f t="shared" si="1441"/>
        <v>0</v>
      </c>
      <c r="BG170" s="69">
        <f t="shared" si="1441"/>
        <v>0</v>
      </c>
      <c r="BH170" s="69">
        <f t="shared" si="1441"/>
        <v>0</v>
      </c>
      <c r="BI170" s="69">
        <f t="shared" si="1441"/>
        <v>0</v>
      </c>
      <c r="BJ170" s="69">
        <f t="shared" si="1441"/>
        <v>0</v>
      </c>
      <c r="BK170" s="69">
        <f t="shared" si="1441"/>
        <v>0</v>
      </c>
      <c r="BL170" s="69">
        <f t="shared" si="1441"/>
        <v>0</v>
      </c>
    </row>
    <row r="171" spans="1:64" s="5" customFormat="1" x14ac:dyDescent="0.3">
      <c r="A171" s="156"/>
      <c r="B171" s="167"/>
      <c r="C171" s="182"/>
      <c r="D171" s="197"/>
      <c r="E171" s="240"/>
      <c r="F171" s="75"/>
      <c r="G171" s="58"/>
      <c r="H171" s="9"/>
      <c r="I171" s="9"/>
      <c r="J171" s="9"/>
      <c r="K171" s="9"/>
      <c r="L171" s="9"/>
      <c r="M171" s="2"/>
      <c r="O171" s="10"/>
      <c r="P171" s="43" t="s">
        <v>289</v>
      </c>
      <c r="Q171" s="69">
        <f t="shared" si="1442"/>
        <v>0</v>
      </c>
      <c r="R171" s="69">
        <f t="shared" si="1441"/>
        <v>0</v>
      </c>
      <c r="S171" s="69">
        <f t="shared" si="1441"/>
        <v>0</v>
      </c>
      <c r="T171" s="69">
        <f t="shared" si="1441"/>
        <v>0</v>
      </c>
      <c r="U171" s="69">
        <f t="shared" si="1441"/>
        <v>0</v>
      </c>
      <c r="V171" s="69">
        <f t="shared" si="1441"/>
        <v>0</v>
      </c>
      <c r="W171" s="69">
        <f t="shared" si="1441"/>
        <v>0.2</v>
      </c>
      <c r="X171" s="69">
        <f t="shared" si="1441"/>
        <v>0.2</v>
      </c>
      <c r="Y171" s="69">
        <f t="shared" si="1441"/>
        <v>0.2</v>
      </c>
      <c r="Z171" s="69">
        <f t="shared" si="1441"/>
        <v>0.2</v>
      </c>
      <c r="AA171" s="69">
        <f t="shared" si="1441"/>
        <v>0.2</v>
      </c>
      <c r="AB171" s="69">
        <f t="shared" si="1441"/>
        <v>0.2</v>
      </c>
      <c r="AC171" s="69">
        <f t="shared" si="1441"/>
        <v>0.2</v>
      </c>
      <c r="AD171" s="69">
        <f t="shared" si="1441"/>
        <v>0.2</v>
      </c>
      <c r="AE171" s="69">
        <f t="shared" si="1441"/>
        <v>0.2</v>
      </c>
      <c r="AF171" s="69">
        <f t="shared" si="1441"/>
        <v>0.2</v>
      </c>
      <c r="AG171" s="69">
        <f t="shared" si="1441"/>
        <v>0.2</v>
      </c>
      <c r="AH171" s="69">
        <f t="shared" si="1441"/>
        <v>0.2</v>
      </c>
      <c r="AI171" s="69">
        <f t="shared" si="1441"/>
        <v>0.2</v>
      </c>
      <c r="AJ171" s="69">
        <f t="shared" si="1441"/>
        <v>0.8</v>
      </c>
      <c r="AK171" s="69">
        <f t="shared" si="1441"/>
        <v>0.8</v>
      </c>
      <c r="AL171" s="69">
        <f t="shared" si="1441"/>
        <v>0.8</v>
      </c>
      <c r="AM171" s="69">
        <f t="shared" si="1441"/>
        <v>0.8</v>
      </c>
      <c r="AN171" s="69">
        <f t="shared" si="1441"/>
        <v>1</v>
      </c>
      <c r="AO171" s="69">
        <f t="shared" si="1441"/>
        <v>1</v>
      </c>
      <c r="AP171" s="69">
        <f t="shared" si="1441"/>
        <v>1</v>
      </c>
      <c r="AQ171" s="69">
        <f t="shared" si="1441"/>
        <v>1</v>
      </c>
      <c r="AR171" s="69">
        <f t="shared" si="1441"/>
        <v>1</v>
      </c>
      <c r="AS171" s="69">
        <f t="shared" si="1441"/>
        <v>1</v>
      </c>
      <c r="AT171" s="69">
        <f t="shared" si="1441"/>
        <v>1</v>
      </c>
      <c r="AU171" s="69">
        <f t="shared" si="1441"/>
        <v>1</v>
      </c>
      <c r="AV171" s="69">
        <f t="shared" si="1441"/>
        <v>1</v>
      </c>
      <c r="AW171" s="69">
        <f t="shared" si="1441"/>
        <v>1</v>
      </c>
      <c r="AX171" s="69">
        <f t="shared" si="1441"/>
        <v>1</v>
      </c>
      <c r="AY171" s="69">
        <f t="shared" si="1441"/>
        <v>1</v>
      </c>
      <c r="AZ171" s="69">
        <f t="shared" si="1441"/>
        <v>1</v>
      </c>
      <c r="BA171" s="69">
        <f t="shared" si="1441"/>
        <v>1</v>
      </c>
      <c r="BB171" s="69">
        <f t="shared" si="1441"/>
        <v>1</v>
      </c>
      <c r="BC171" s="69">
        <f t="shared" si="1441"/>
        <v>1</v>
      </c>
      <c r="BD171" s="69">
        <f t="shared" si="1441"/>
        <v>1</v>
      </c>
      <c r="BE171" s="69">
        <f t="shared" si="1441"/>
        <v>1</v>
      </c>
      <c r="BF171" s="69">
        <f t="shared" si="1441"/>
        <v>1</v>
      </c>
      <c r="BG171" s="69">
        <f t="shared" si="1441"/>
        <v>1</v>
      </c>
      <c r="BH171" s="69">
        <f t="shared" si="1441"/>
        <v>1</v>
      </c>
      <c r="BI171" s="69">
        <f t="shared" si="1441"/>
        <v>1</v>
      </c>
      <c r="BJ171" s="69">
        <f t="shared" si="1441"/>
        <v>1</v>
      </c>
      <c r="BK171" s="69">
        <f t="shared" si="1441"/>
        <v>1</v>
      </c>
      <c r="BL171" s="69">
        <f t="shared" si="1441"/>
        <v>1</v>
      </c>
    </row>
    <row r="172" spans="1:64" s="5" customFormat="1" outlineLevel="2" x14ac:dyDescent="0.3">
      <c r="A172" s="156"/>
      <c r="B172" s="167"/>
      <c r="C172" s="182"/>
      <c r="D172" s="197"/>
      <c r="E172" s="246"/>
      <c r="F172" s="198"/>
      <c r="G172" s="199" t="s">
        <v>5</v>
      </c>
      <c r="H172" s="200"/>
      <c r="I172" s="200"/>
      <c r="J172" s="200"/>
      <c r="K172" s="200">
        <v>0.2</v>
      </c>
      <c r="L172" s="202"/>
      <c r="M172" s="305"/>
      <c r="O172" s="2"/>
      <c r="P172" s="207" t="s">
        <v>80</v>
      </c>
      <c r="Q172" s="210"/>
      <c r="R172" s="210"/>
      <c r="S172" s="210"/>
      <c r="T172" s="210"/>
      <c r="U172" s="210"/>
      <c r="V172" s="210"/>
      <c r="W172" s="210">
        <v>1</v>
      </c>
      <c r="X172" s="210">
        <v>1</v>
      </c>
      <c r="Y172" s="210">
        <v>1</v>
      </c>
      <c r="Z172" s="210">
        <v>1</v>
      </c>
      <c r="AA172" s="210">
        <v>1</v>
      </c>
      <c r="AB172" s="210">
        <v>1</v>
      </c>
      <c r="AC172" s="210">
        <v>1</v>
      </c>
      <c r="AD172" s="210">
        <v>1</v>
      </c>
      <c r="AE172" s="210">
        <v>1</v>
      </c>
      <c r="AF172" s="210">
        <v>1</v>
      </c>
      <c r="AG172" s="210">
        <v>1</v>
      </c>
      <c r="AH172" s="210">
        <v>1</v>
      </c>
      <c r="AI172" s="210">
        <v>1</v>
      </c>
      <c r="AJ172" s="210">
        <v>1</v>
      </c>
      <c r="AK172" s="210">
        <v>1</v>
      </c>
      <c r="AL172" s="210">
        <v>1</v>
      </c>
      <c r="AM172" s="210">
        <v>1</v>
      </c>
      <c r="AN172" s="210">
        <v>1</v>
      </c>
      <c r="AO172" s="210">
        <v>1</v>
      </c>
      <c r="AP172" s="210">
        <v>1</v>
      </c>
      <c r="AQ172" s="210">
        <v>1</v>
      </c>
      <c r="AR172" s="210">
        <v>1</v>
      </c>
      <c r="AS172" s="210">
        <v>1</v>
      </c>
      <c r="AT172" s="210">
        <v>1</v>
      </c>
      <c r="AU172" s="210">
        <v>1</v>
      </c>
      <c r="AV172" s="210">
        <v>1</v>
      </c>
      <c r="AW172" s="210">
        <v>1</v>
      </c>
      <c r="AX172" s="210">
        <v>1</v>
      </c>
      <c r="AY172" s="210">
        <v>1</v>
      </c>
      <c r="AZ172" s="210">
        <v>1</v>
      </c>
      <c r="BA172" s="210">
        <v>1</v>
      </c>
      <c r="BB172" s="210">
        <v>1</v>
      </c>
      <c r="BC172" s="210">
        <v>1</v>
      </c>
      <c r="BD172" s="210">
        <v>1</v>
      </c>
      <c r="BE172" s="210">
        <v>1</v>
      </c>
      <c r="BF172" s="210">
        <v>1</v>
      </c>
      <c r="BG172" s="210">
        <v>1</v>
      </c>
      <c r="BH172" s="210">
        <v>1</v>
      </c>
      <c r="BI172" s="210">
        <v>1</v>
      </c>
      <c r="BJ172" s="210">
        <v>1</v>
      </c>
      <c r="BK172" s="210">
        <v>1</v>
      </c>
      <c r="BL172" s="210">
        <v>1</v>
      </c>
    </row>
    <row r="173" spans="1:64" s="5" customFormat="1" outlineLevel="3" x14ac:dyDescent="0.3">
      <c r="A173" s="156"/>
      <c r="B173" s="167"/>
      <c r="C173" s="182"/>
      <c r="D173" s="197"/>
      <c r="E173" s="240"/>
      <c r="F173" s="18"/>
      <c r="G173" s="58"/>
      <c r="H173" s="9"/>
      <c r="I173" s="9"/>
      <c r="J173" s="9"/>
      <c r="K173" s="9"/>
      <c r="L173" s="9"/>
      <c r="M173" s="2"/>
      <c r="N173" s="62">
        <v>44743</v>
      </c>
      <c r="O173" s="10"/>
      <c r="P173" s="43" t="s">
        <v>81</v>
      </c>
      <c r="Q173" s="69">
        <f>IF($N173=0,0,IF(Q$3&gt;$N$2,0,100%)*IF($N173&gt;=Q$3,0,100%))</f>
        <v>0</v>
      </c>
      <c r="R173" s="69">
        <f t="shared" ref="R173:BL173" si="1443">IF($N173=0,0,IF(R$3&gt;$N$2,0,100%)*IF($N173&gt;=R$3,0,100%))</f>
        <v>0</v>
      </c>
      <c r="S173" s="69">
        <f t="shared" si="1443"/>
        <v>0</v>
      </c>
      <c r="T173" s="69">
        <f t="shared" si="1443"/>
        <v>0</v>
      </c>
      <c r="U173" s="69">
        <f t="shared" si="1443"/>
        <v>0</v>
      </c>
      <c r="V173" s="69">
        <f t="shared" si="1443"/>
        <v>0</v>
      </c>
      <c r="W173" s="69">
        <f t="shared" si="1443"/>
        <v>0</v>
      </c>
      <c r="X173" s="69">
        <f t="shared" si="1443"/>
        <v>0</v>
      </c>
      <c r="Y173" s="69">
        <f t="shared" si="1443"/>
        <v>0</v>
      </c>
      <c r="Z173" s="69">
        <f t="shared" si="1443"/>
        <v>0</v>
      </c>
      <c r="AA173" s="69">
        <f t="shared" si="1443"/>
        <v>0</v>
      </c>
      <c r="AB173" s="69">
        <f t="shared" si="1443"/>
        <v>0</v>
      </c>
      <c r="AC173" s="69">
        <f t="shared" si="1443"/>
        <v>0</v>
      </c>
      <c r="AD173" s="69">
        <f t="shared" si="1443"/>
        <v>0</v>
      </c>
      <c r="AE173" s="69">
        <f t="shared" si="1443"/>
        <v>0</v>
      </c>
      <c r="AF173" s="69">
        <f t="shared" si="1443"/>
        <v>0</v>
      </c>
      <c r="AG173" s="69">
        <f t="shared" si="1443"/>
        <v>0</v>
      </c>
      <c r="AH173" s="69">
        <f t="shared" si="1443"/>
        <v>0</v>
      </c>
      <c r="AI173" s="69">
        <f t="shared" si="1443"/>
        <v>0</v>
      </c>
      <c r="AJ173" s="69">
        <f t="shared" si="1443"/>
        <v>0</v>
      </c>
      <c r="AK173" s="69">
        <f t="shared" si="1443"/>
        <v>0</v>
      </c>
      <c r="AL173" s="69">
        <f t="shared" si="1443"/>
        <v>0</v>
      </c>
      <c r="AM173" s="69">
        <f t="shared" si="1443"/>
        <v>0</v>
      </c>
      <c r="AN173" s="69">
        <f t="shared" si="1443"/>
        <v>0</v>
      </c>
      <c r="AO173" s="69">
        <f t="shared" si="1443"/>
        <v>0</v>
      </c>
      <c r="AP173" s="69">
        <f t="shared" si="1443"/>
        <v>0</v>
      </c>
      <c r="AQ173" s="69">
        <f t="shared" si="1443"/>
        <v>0</v>
      </c>
      <c r="AR173" s="69">
        <f t="shared" si="1443"/>
        <v>0</v>
      </c>
      <c r="AS173" s="69">
        <f t="shared" si="1443"/>
        <v>0</v>
      </c>
      <c r="AT173" s="69">
        <f t="shared" si="1443"/>
        <v>0</v>
      </c>
      <c r="AU173" s="69">
        <f t="shared" si="1443"/>
        <v>0</v>
      </c>
      <c r="AV173" s="69">
        <f t="shared" si="1443"/>
        <v>0</v>
      </c>
      <c r="AW173" s="69">
        <f t="shared" si="1443"/>
        <v>0</v>
      </c>
      <c r="AX173" s="69">
        <f t="shared" si="1443"/>
        <v>0</v>
      </c>
      <c r="AY173" s="69">
        <f t="shared" si="1443"/>
        <v>0</v>
      </c>
      <c r="AZ173" s="69">
        <f t="shared" si="1443"/>
        <v>0</v>
      </c>
      <c r="BA173" s="69">
        <f t="shared" si="1443"/>
        <v>0</v>
      </c>
      <c r="BB173" s="69">
        <f t="shared" si="1443"/>
        <v>0</v>
      </c>
      <c r="BC173" s="69">
        <f t="shared" si="1443"/>
        <v>0</v>
      </c>
      <c r="BD173" s="69">
        <f t="shared" si="1443"/>
        <v>0</v>
      </c>
      <c r="BE173" s="69">
        <f t="shared" si="1443"/>
        <v>0</v>
      </c>
      <c r="BF173" s="69">
        <f t="shared" si="1443"/>
        <v>0</v>
      </c>
      <c r="BG173" s="69">
        <f t="shared" si="1443"/>
        <v>0</v>
      </c>
      <c r="BH173" s="69">
        <f t="shared" si="1443"/>
        <v>0</v>
      </c>
      <c r="BI173" s="69">
        <f t="shared" si="1443"/>
        <v>0</v>
      </c>
      <c r="BJ173" s="69">
        <f t="shared" si="1443"/>
        <v>0</v>
      </c>
      <c r="BK173" s="69">
        <f t="shared" si="1443"/>
        <v>0</v>
      </c>
      <c r="BL173" s="69">
        <f t="shared" si="1443"/>
        <v>0</v>
      </c>
    </row>
    <row r="174" spans="1:64" s="5" customFormat="1" outlineLevel="3" x14ac:dyDescent="0.3">
      <c r="A174" s="156"/>
      <c r="B174" s="167"/>
      <c r="C174" s="182"/>
      <c r="D174" s="197"/>
      <c r="E174" s="246"/>
      <c r="F174" s="75"/>
      <c r="G174" s="58"/>
      <c r="H174" s="9"/>
      <c r="I174" s="9"/>
      <c r="J174" s="9"/>
      <c r="K174" s="9"/>
      <c r="L174" s="9"/>
      <c r="M174" s="2"/>
      <c r="N174" s="62">
        <v>44743</v>
      </c>
      <c r="O174" s="10"/>
      <c r="P174" s="43" t="s">
        <v>289</v>
      </c>
      <c r="Q174" s="69">
        <f>IF($N174=0,0,IF(P174=100%,100%,IF(AND(Q173=100%,$N$2=Q$3),100%,IF(Q$3&lt;=$N$2,0,IF($N174&lt;=Q$3,100%,0)))))</f>
        <v>0</v>
      </c>
      <c r="R174" s="69">
        <f>IF($N174=0,0,IF(Q174=100%,100%,IF(AND(R173=100%,$N$2=R$3),100%,IF(R$3&lt;=$N$2,0,IF($N174&lt;=R$3,100%,0)))))</f>
        <v>0</v>
      </c>
      <c r="S174" s="69">
        <f>IF($N174=0,0,IF(R174=100%,100%,IF(AND(S173=100%,$N$2=S$3),100%,IF(S$3&lt;=$N$2,0,IF($N174&lt;=S$3,100%,0)))))</f>
        <v>0</v>
      </c>
      <c r="T174" s="69">
        <f>IF($N174=0,0,IF(S174=100%,100%,IF(AND(T173=100%,$N$2=T$3),100%,IF(T$3&lt;=$N$2,0,IF($N174&lt;=T$3,100%,0)))))</f>
        <v>0</v>
      </c>
      <c r="U174" s="69">
        <f t="shared" ref="U174" si="1444">IF($N174=0,0,IF(T174=100%,100%,IF(AND(U173=100%,$N$2=U$3),100%,IF(U$3&lt;=$N$2,0,IF($N174&lt;=U$3,100%,0)))))</f>
        <v>0</v>
      </c>
      <c r="V174" s="69">
        <f t="shared" ref="V174" si="1445">IF($N174=0,0,IF(U174=100%,100%,IF(AND(V173=100%,$N$2=V$3),100%,IF(V$3&lt;=$N$2,0,IF($N174&lt;=V$3,100%,0)))))</f>
        <v>0</v>
      </c>
      <c r="W174" s="69">
        <f t="shared" ref="W174" si="1446">IF($N174=0,0,IF(V174=100%,100%,IF(AND(W173=100%,$N$2=W$3),100%,IF(W$3&lt;=$N$2,0,IF($N174&lt;=W$3,100%,0)))))</f>
        <v>1</v>
      </c>
      <c r="X174" s="69">
        <f t="shared" ref="X174" si="1447">IF($N174=0,0,IF(W174=100%,100%,IF(AND(X173=100%,$N$2=X$3),100%,IF(X$3&lt;=$N$2,0,IF($N174&lt;=X$3,100%,0)))))</f>
        <v>1</v>
      </c>
      <c r="Y174" s="69">
        <f t="shared" ref="Y174" si="1448">IF($N174=0,0,IF(X174=100%,100%,IF(AND(Y173=100%,$N$2=Y$3),100%,IF(Y$3&lt;=$N$2,0,IF($N174&lt;=Y$3,100%,0)))))</f>
        <v>1</v>
      </c>
      <c r="Z174" s="69">
        <f t="shared" ref="Z174" si="1449">IF($N174=0,0,IF(Y174=100%,100%,IF(AND(Z173=100%,$N$2=Z$3),100%,IF(Z$3&lt;=$N$2,0,IF($N174&lt;=Z$3,100%,0)))))</f>
        <v>1</v>
      </c>
      <c r="AA174" s="69">
        <f t="shared" ref="AA174" si="1450">IF($N174=0,0,IF(Z174=100%,100%,IF(AND(AA173=100%,$N$2=AA$3),100%,IF(AA$3&lt;=$N$2,0,IF($N174&lt;=AA$3,100%,0)))))</f>
        <v>1</v>
      </c>
      <c r="AB174" s="69">
        <f t="shared" ref="AB174" si="1451">IF($N174=0,0,IF(AA174=100%,100%,IF(AND(AB173=100%,$N$2=AB$3),100%,IF(AB$3&lt;=$N$2,0,IF($N174&lt;=AB$3,100%,0)))))</f>
        <v>1</v>
      </c>
      <c r="AC174" s="69">
        <f t="shared" ref="AC174" si="1452">IF($N174=0,0,IF(AB174=100%,100%,IF(AND(AC173=100%,$N$2=AC$3),100%,IF(AC$3&lt;=$N$2,0,IF($N174&lt;=AC$3,100%,0)))))</f>
        <v>1</v>
      </c>
      <c r="AD174" s="69">
        <f t="shared" ref="AD174" si="1453">IF($N174=0,0,IF(AC174=100%,100%,IF(AND(AD173=100%,$N$2=AD$3),100%,IF(AD$3&lt;=$N$2,0,IF($N174&lt;=AD$3,100%,0)))))</f>
        <v>1</v>
      </c>
      <c r="AE174" s="69">
        <f t="shared" ref="AE174" si="1454">IF($N174=0,0,IF(AD174=100%,100%,IF(AND(AE173=100%,$N$2=AE$3),100%,IF(AE$3&lt;=$N$2,0,IF($N174&lt;=AE$3,100%,0)))))</f>
        <v>1</v>
      </c>
      <c r="AF174" s="69">
        <f t="shared" ref="AF174" si="1455">IF($N174=0,0,IF(AE174=100%,100%,IF(AND(AF173=100%,$N$2=AF$3),100%,IF(AF$3&lt;=$N$2,0,IF($N174&lt;=AF$3,100%,0)))))</f>
        <v>1</v>
      </c>
      <c r="AG174" s="69">
        <f t="shared" ref="AG174" si="1456">IF($N174=0,0,IF(AF174=100%,100%,IF(AND(AG173=100%,$N$2=AG$3),100%,IF(AG$3&lt;=$N$2,0,IF($N174&lt;=AG$3,100%,0)))))</f>
        <v>1</v>
      </c>
      <c r="AH174" s="69">
        <f t="shared" ref="AH174" si="1457">IF($N174=0,0,IF(AG174=100%,100%,IF(AND(AH173=100%,$N$2=AH$3),100%,IF(AH$3&lt;=$N$2,0,IF($N174&lt;=AH$3,100%,0)))))</f>
        <v>1</v>
      </c>
      <c r="AI174" s="69">
        <f t="shared" ref="AI174" si="1458">IF($N174=0,0,IF(AH174=100%,100%,IF(AND(AI173=100%,$N$2=AI$3),100%,IF(AI$3&lt;=$N$2,0,IF($N174&lt;=AI$3,100%,0)))))</f>
        <v>1</v>
      </c>
      <c r="AJ174" s="69">
        <f t="shared" ref="AJ174" si="1459">IF($N174=0,0,IF(AI174=100%,100%,IF(AND(AJ173=100%,$N$2=AJ$3),100%,IF(AJ$3&lt;=$N$2,0,IF($N174&lt;=AJ$3,100%,0)))))</f>
        <v>1</v>
      </c>
      <c r="AK174" s="69">
        <f t="shared" ref="AK174" si="1460">IF($N174=0,0,IF(AJ174=100%,100%,IF(AND(AK173=100%,$N$2=AK$3),100%,IF(AK$3&lt;=$N$2,0,IF($N174&lt;=AK$3,100%,0)))))</f>
        <v>1</v>
      </c>
      <c r="AL174" s="69">
        <f t="shared" ref="AL174" si="1461">IF($N174=0,0,IF(AK174=100%,100%,IF(AND(AL173=100%,$N$2=AL$3),100%,IF(AL$3&lt;=$N$2,0,IF($N174&lt;=AL$3,100%,0)))))</f>
        <v>1</v>
      </c>
      <c r="AM174" s="69">
        <f t="shared" ref="AM174" si="1462">IF($N174=0,0,IF(AL174=100%,100%,IF(AND(AM173=100%,$N$2=AM$3),100%,IF(AM$3&lt;=$N$2,0,IF($N174&lt;=AM$3,100%,0)))))</f>
        <v>1</v>
      </c>
      <c r="AN174" s="69">
        <f t="shared" ref="AN174" si="1463">IF($N174=0,0,IF(AM174=100%,100%,IF(AND(AN173=100%,$N$2=AN$3),100%,IF(AN$3&lt;=$N$2,0,IF($N174&lt;=AN$3,100%,0)))))</f>
        <v>1</v>
      </c>
      <c r="AO174" s="69">
        <f t="shared" ref="AO174" si="1464">IF($N174=0,0,IF(AN174=100%,100%,IF(AND(AO173=100%,$N$2=AO$3),100%,IF(AO$3&lt;=$N$2,0,IF($N174&lt;=AO$3,100%,0)))))</f>
        <v>1</v>
      </c>
      <c r="AP174" s="69">
        <f t="shared" ref="AP174" si="1465">IF($N174=0,0,IF(AO174=100%,100%,IF(AND(AP173=100%,$N$2=AP$3),100%,IF(AP$3&lt;=$N$2,0,IF($N174&lt;=AP$3,100%,0)))))</f>
        <v>1</v>
      </c>
      <c r="AQ174" s="69">
        <f t="shared" ref="AQ174" si="1466">IF($N174=0,0,IF(AP174=100%,100%,IF(AND(AQ173=100%,$N$2=AQ$3),100%,IF(AQ$3&lt;=$N$2,0,IF($N174&lt;=AQ$3,100%,0)))))</f>
        <v>1</v>
      </c>
      <c r="AR174" s="69">
        <f t="shared" ref="AR174" si="1467">IF($N174=0,0,IF(AQ174=100%,100%,IF(AND(AR173=100%,$N$2=AR$3),100%,IF(AR$3&lt;=$N$2,0,IF($N174&lt;=AR$3,100%,0)))))</f>
        <v>1</v>
      </c>
      <c r="AS174" s="69">
        <f t="shared" ref="AS174" si="1468">IF($N174=0,0,IF(AR174=100%,100%,IF(AND(AS173=100%,$N$2=AS$3),100%,IF(AS$3&lt;=$N$2,0,IF($N174&lt;=AS$3,100%,0)))))</f>
        <v>1</v>
      </c>
      <c r="AT174" s="69">
        <f t="shared" ref="AT174" si="1469">IF($N174=0,0,IF(AS174=100%,100%,IF(AND(AT173=100%,$N$2=AT$3),100%,IF(AT$3&lt;=$N$2,0,IF($N174&lt;=AT$3,100%,0)))))</f>
        <v>1</v>
      </c>
      <c r="AU174" s="69">
        <f t="shared" ref="AU174" si="1470">IF($N174=0,0,IF(AT174=100%,100%,IF(AND(AU173=100%,$N$2=AU$3),100%,IF(AU$3&lt;=$N$2,0,IF($N174&lt;=AU$3,100%,0)))))</f>
        <v>1</v>
      </c>
      <c r="AV174" s="69">
        <f t="shared" ref="AV174" si="1471">IF($N174=0,0,IF(AU174=100%,100%,IF(AND(AV173=100%,$N$2=AV$3),100%,IF(AV$3&lt;=$N$2,0,IF($N174&lt;=AV$3,100%,0)))))</f>
        <v>1</v>
      </c>
      <c r="AW174" s="69">
        <f t="shared" ref="AW174" si="1472">IF($N174=0,0,IF(AV174=100%,100%,IF(AND(AW173=100%,$N$2=AW$3),100%,IF(AW$3&lt;=$N$2,0,IF($N174&lt;=AW$3,100%,0)))))</f>
        <v>1</v>
      </c>
      <c r="AX174" s="69">
        <f t="shared" ref="AX174" si="1473">IF($N174=0,0,IF(AW174=100%,100%,IF(AND(AX173=100%,$N$2=AX$3),100%,IF(AX$3&lt;=$N$2,0,IF($N174&lt;=AX$3,100%,0)))))</f>
        <v>1</v>
      </c>
      <c r="AY174" s="69">
        <f t="shared" ref="AY174" si="1474">IF($N174=0,0,IF(AX174=100%,100%,IF(AND(AY173=100%,$N$2=AY$3),100%,IF(AY$3&lt;=$N$2,0,IF($N174&lt;=AY$3,100%,0)))))</f>
        <v>1</v>
      </c>
      <c r="AZ174" s="69">
        <f t="shared" ref="AZ174" si="1475">IF($N174=0,0,IF(AY174=100%,100%,IF(AND(AZ173=100%,$N$2=AZ$3),100%,IF(AZ$3&lt;=$N$2,0,IF($N174&lt;=AZ$3,100%,0)))))</f>
        <v>1</v>
      </c>
      <c r="BA174" s="69">
        <f t="shared" ref="BA174" si="1476">IF($N174=0,0,IF(AZ174=100%,100%,IF(AND(BA173=100%,$N$2=BA$3),100%,IF(BA$3&lt;=$N$2,0,IF($N174&lt;=BA$3,100%,0)))))</f>
        <v>1</v>
      </c>
      <c r="BB174" s="69">
        <f t="shared" ref="BB174" si="1477">IF($N174=0,0,IF(BA174=100%,100%,IF(AND(BB173=100%,$N$2=BB$3),100%,IF(BB$3&lt;=$N$2,0,IF($N174&lt;=BB$3,100%,0)))))</f>
        <v>1</v>
      </c>
      <c r="BC174" s="69">
        <f t="shared" ref="BC174" si="1478">IF($N174=0,0,IF(BB174=100%,100%,IF(AND(BC173=100%,$N$2=BC$3),100%,IF(BC$3&lt;=$N$2,0,IF($N174&lt;=BC$3,100%,0)))))</f>
        <v>1</v>
      </c>
      <c r="BD174" s="69">
        <f t="shared" ref="BD174" si="1479">IF($N174=0,0,IF(BC174=100%,100%,IF(AND(BD173=100%,$N$2=BD$3),100%,IF(BD$3&lt;=$N$2,0,IF($N174&lt;=BD$3,100%,0)))))</f>
        <v>1</v>
      </c>
      <c r="BE174" s="69">
        <f t="shared" ref="BE174" si="1480">IF($N174=0,0,IF(BD174=100%,100%,IF(AND(BE173=100%,$N$2=BE$3),100%,IF(BE$3&lt;=$N$2,0,IF($N174&lt;=BE$3,100%,0)))))</f>
        <v>1</v>
      </c>
      <c r="BF174" s="69">
        <f t="shared" ref="BF174" si="1481">IF($N174=0,0,IF(BE174=100%,100%,IF(AND(BF173=100%,$N$2=BF$3),100%,IF(BF$3&lt;=$N$2,0,IF($N174&lt;=BF$3,100%,0)))))</f>
        <v>1</v>
      </c>
      <c r="BG174" s="69">
        <f t="shared" ref="BG174" si="1482">IF($N174=0,0,IF(BF174=100%,100%,IF(AND(BG173=100%,$N$2=BG$3),100%,IF(BG$3&lt;=$N$2,0,IF($N174&lt;=BG$3,100%,0)))))</f>
        <v>1</v>
      </c>
      <c r="BH174" s="69">
        <f t="shared" ref="BH174" si="1483">IF($N174=0,0,IF(BG174=100%,100%,IF(AND(BH173=100%,$N$2=BH$3),100%,IF(BH$3&lt;=$N$2,0,IF($N174&lt;=BH$3,100%,0)))))</f>
        <v>1</v>
      </c>
      <c r="BI174" s="69">
        <f t="shared" ref="BI174" si="1484">IF($N174=0,0,IF(BH174=100%,100%,IF(AND(BI173=100%,$N$2=BI$3),100%,IF(BI$3&lt;=$N$2,0,IF($N174&lt;=BI$3,100%,0)))))</f>
        <v>1</v>
      </c>
      <c r="BJ174" s="69">
        <f t="shared" ref="BJ174" si="1485">IF($N174=0,0,IF(BI174=100%,100%,IF(AND(BJ173=100%,$N$2=BJ$3),100%,IF(BJ$3&lt;=$N$2,0,IF($N174&lt;=BJ$3,100%,0)))))</f>
        <v>1</v>
      </c>
      <c r="BK174" s="69">
        <f t="shared" ref="BK174" si="1486">IF($N174=0,0,IF(BJ174=100%,100%,IF(AND(BK173=100%,$N$2=BK$3),100%,IF(BK$3&lt;=$N$2,0,IF($N174&lt;=BK$3,100%,0)))))</f>
        <v>1</v>
      </c>
      <c r="BL174" s="69">
        <f t="shared" ref="BL174" si="1487">IF($N174=0,0,IF(BK174=100%,100%,IF(AND(BL173=100%,$N$2=BL$3),100%,IF(BL$3&lt;=$N$2,0,IF($N174&lt;=BL$3,100%,0)))))</f>
        <v>1</v>
      </c>
    </row>
    <row r="175" spans="1:64" s="5" customFormat="1" outlineLevel="2" x14ac:dyDescent="0.3">
      <c r="A175" s="156"/>
      <c r="B175" s="167"/>
      <c r="C175" s="182"/>
      <c r="D175" s="197"/>
      <c r="E175" s="246"/>
      <c r="F175" s="198"/>
      <c r="G175" s="199" t="s">
        <v>6</v>
      </c>
      <c r="H175" s="200"/>
      <c r="I175" s="200"/>
      <c r="J175" s="200"/>
      <c r="K175" s="200">
        <v>0.6</v>
      </c>
      <c r="L175" s="202"/>
      <c r="M175" s="305"/>
      <c r="O175" s="2"/>
      <c r="P175" s="207" t="s">
        <v>80</v>
      </c>
      <c r="Q175" s="210"/>
      <c r="R175" s="210"/>
      <c r="S175" s="210"/>
      <c r="T175" s="210"/>
      <c r="U175" s="210"/>
      <c r="V175" s="210"/>
      <c r="W175" s="210"/>
      <c r="X175" s="210"/>
      <c r="Y175" s="210"/>
      <c r="Z175" s="210"/>
      <c r="AA175" s="210"/>
      <c r="AB175" s="210"/>
      <c r="AC175" s="210"/>
      <c r="AD175" s="210"/>
      <c r="AE175" s="210"/>
      <c r="AF175" s="210"/>
      <c r="AG175" s="210"/>
      <c r="AH175" s="210"/>
      <c r="AI175" s="210"/>
      <c r="AJ175" s="210">
        <v>1</v>
      </c>
      <c r="AK175" s="210">
        <v>1</v>
      </c>
      <c r="AL175" s="210">
        <v>1</v>
      </c>
      <c r="AM175" s="210">
        <v>1</v>
      </c>
      <c r="AN175" s="210">
        <v>1</v>
      </c>
      <c r="AO175" s="210">
        <v>1</v>
      </c>
      <c r="AP175" s="210">
        <v>1</v>
      </c>
      <c r="AQ175" s="210">
        <v>1</v>
      </c>
      <c r="AR175" s="210">
        <v>1</v>
      </c>
      <c r="AS175" s="210">
        <v>1</v>
      </c>
      <c r="AT175" s="210">
        <v>1</v>
      </c>
      <c r="AU175" s="210">
        <v>1</v>
      </c>
      <c r="AV175" s="210">
        <v>1</v>
      </c>
      <c r="AW175" s="210">
        <v>1</v>
      </c>
      <c r="AX175" s="210">
        <v>1</v>
      </c>
      <c r="AY175" s="210">
        <v>1</v>
      </c>
      <c r="AZ175" s="210">
        <v>1</v>
      </c>
      <c r="BA175" s="210">
        <v>1</v>
      </c>
      <c r="BB175" s="210">
        <v>1</v>
      </c>
      <c r="BC175" s="210">
        <v>1</v>
      </c>
      <c r="BD175" s="210">
        <v>1</v>
      </c>
      <c r="BE175" s="210">
        <v>1</v>
      </c>
      <c r="BF175" s="210">
        <v>1</v>
      </c>
      <c r="BG175" s="210">
        <v>1</v>
      </c>
      <c r="BH175" s="210">
        <v>1</v>
      </c>
      <c r="BI175" s="210">
        <v>1</v>
      </c>
      <c r="BJ175" s="210">
        <v>1</v>
      </c>
      <c r="BK175" s="210">
        <v>1</v>
      </c>
      <c r="BL175" s="210">
        <v>1</v>
      </c>
    </row>
    <row r="176" spans="1:64" s="5" customFormat="1" outlineLevel="3" x14ac:dyDescent="0.3">
      <c r="A176" s="156"/>
      <c r="B176" s="167"/>
      <c r="C176" s="182"/>
      <c r="D176" s="197"/>
      <c r="E176" s="240"/>
      <c r="F176" s="18"/>
      <c r="G176" s="58"/>
      <c r="H176" s="9"/>
      <c r="I176" s="9"/>
      <c r="J176" s="9"/>
      <c r="K176" s="9"/>
      <c r="L176" s="9"/>
      <c r="M176" s="2"/>
      <c r="N176" s="62">
        <v>45139</v>
      </c>
      <c r="O176" s="10"/>
      <c r="P176" s="43" t="s">
        <v>81</v>
      </c>
      <c r="Q176" s="69">
        <f>IF($N176=0,0,IF(Q$3&gt;$N$2,0,100%)*IF($N176&gt;=Q$3,0,100%))</f>
        <v>0</v>
      </c>
      <c r="R176" s="69">
        <f t="shared" ref="R176:BL176" si="1488">IF($N176=0,0,IF(R$3&gt;$N$2,0,100%)*IF($N176&gt;=R$3,0,100%))</f>
        <v>0</v>
      </c>
      <c r="S176" s="69">
        <f t="shared" si="1488"/>
        <v>0</v>
      </c>
      <c r="T176" s="69">
        <f t="shared" si="1488"/>
        <v>0</v>
      </c>
      <c r="U176" s="69">
        <f t="shared" si="1488"/>
        <v>0</v>
      </c>
      <c r="V176" s="69">
        <f t="shared" si="1488"/>
        <v>0</v>
      </c>
      <c r="W176" s="69">
        <f t="shared" si="1488"/>
        <v>0</v>
      </c>
      <c r="X176" s="69">
        <f t="shared" si="1488"/>
        <v>0</v>
      </c>
      <c r="Y176" s="69">
        <f t="shared" si="1488"/>
        <v>0</v>
      </c>
      <c r="Z176" s="69">
        <f t="shared" si="1488"/>
        <v>0</v>
      </c>
      <c r="AA176" s="69">
        <f t="shared" si="1488"/>
        <v>0</v>
      </c>
      <c r="AB176" s="69">
        <f t="shared" si="1488"/>
        <v>0</v>
      </c>
      <c r="AC176" s="69">
        <f t="shared" si="1488"/>
        <v>0</v>
      </c>
      <c r="AD176" s="69">
        <f t="shared" si="1488"/>
        <v>0</v>
      </c>
      <c r="AE176" s="69">
        <f t="shared" si="1488"/>
        <v>0</v>
      </c>
      <c r="AF176" s="69">
        <f t="shared" si="1488"/>
        <v>0</v>
      </c>
      <c r="AG176" s="69">
        <f t="shared" si="1488"/>
        <v>0</v>
      </c>
      <c r="AH176" s="69">
        <f t="shared" si="1488"/>
        <v>0</v>
      </c>
      <c r="AI176" s="69">
        <f t="shared" si="1488"/>
        <v>0</v>
      </c>
      <c r="AJ176" s="69">
        <f t="shared" si="1488"/>
        <v>0</v>
      </c>
      <c r="AK176" s="69">
        <f t="shared" si="1488"/>
        <v>0</v>
      </c>
      <c r="AL176" s="69">
        <f t="shared" si="1488"/>
        <v>0</v>
      </c>
      <c r="AM176" s="69">
        <f t="shared" si="1488"/>
        <v>0</v>
      </c>
      <c r="AN176" s="69">
        <f t="shared" si="1488"/>
        <v>0</v>
      </c>
      <c r="AO176" s="69">
        <f t="shared" si="1488"/>
        <v>0</v>
      </c>
      <c r="AP176" s="69">
        <f t="shared" si="1488"/>
        <v>0</v>
      </c>
      <c r="AQ176" s="69">
        <f t="shared" si="1488"/>
        <v>0</v>
      </c>
      <c r="AR176" s="69">
        <f t="shared" si="1488"/>
        <v>0</v>
      </c>
      <c r="AS176" s="69">
        <f t="shared" si="1488"/>
        <v>0</v>
      </c>
      <c r="AT176" s="69">
        <f t="shared" si="1488"/>
        <v>0</v>
      </c>
      <c r="AU176" s="69">
        <f t="shared" si="1488"/>
        <v>0</v>
      </c>
      <c r="AV176" s="69">
        <f t="shared" si="1488"/>
        <v>0</v>
      </c>
      <c r="AW176" s="69">
        <f t="shared" si="1488"/>
        <v>0</v>
      </c>
      <c r="AX176" s="69">
        <f t="shared" si="1488"/>
        <v>0</v>
      </c>
      <c r="AY176" s="69">
        <f t="shared" si="1488"/>
        <v>0</v>
      </c>
      <c r="AZ176" s="69">
        <f t="shared" si="1488"/>
        <v>0</v>
      </c>
      <c r="BA176" s="69">
        <f t="shared" si="1488"/>
        <v>0</v>
      </c>
      <c r="BB176" s="69">
        <f t="shared" si="1488"/>
        <v>0</v>
      </c>
      <c r="BC176" s="69">
        <f t="shared" si="1488"/>
        <v>0</v>
      </c>
      <c r="BD176" s="69">
        <f t="shared" si="1488"/>
        <v>0</v>
      </c>
      <c r="BE176" s="69">
        <f t="shared" si="1488"/>
        <v>0</v>
      </c>
      <c r="BF176" s="69">
        <f t="shared" si="1488"/>
        <v>0</v>
      </c>
      <c r="BG176" s="69">
        <f t="shared" si="1488"/>
        <v>0</v>
      </c>
      <c r="BH176" s="69">
        <f t="shared" si="1488"/>
        <v>0</v>
      </c>
      <c r="BI176" s="69">
        <f t="shared" si="1488"/>
        <v>0</v>
      </c>
      <c r="BJ176" s="69">
        <f t="shared" si="1488"/>
        <v>0</v>
      </c>
      <c r="BK176" s="69">
        <f t="shared" si="1488"/>
        <v>0</v>
      </c>
      <c r="BL176" s="69">
        <f t="shared" si="1488"/>
        <v>0</v>
      </c>
    </row>
    <row r="177" spans="1:64" s="5" customFormat="1" outlineLevel="3" x14ac:dyDescent="0.3">
      <c r="A177" s="156"/>
      <c r="B177" s="167"/>
      <c r="C177" s="182"/>
      <c r="D177" s="197"/>
      <c r="E177" s="246"/>
      <c r="F177" s="75"/>
      <c r="G177" s="58"/>
      <c r="H177" s="9"/>
      <c r="I177" s="9"/>
      <c r="J177" s="9"/>
      <c r="K177" s="9"/>
      <c r="L177" s="9"/>
      <c r="M177" s="2"/>
      <c r="N177" s="62">
        <v>45139</v>
      </c>
      <c r="O177" s="10"/>
      <c r="P177" s="43" t="s">
        <v>289</v>
      </c>
      <c r="Q177" s="69">
        <f>IF($N177=0,0,IF(P177=100%,100%,IF(AND(Q176=100%,$N$2=Q$3),100%,IF(Q$3&lt;=$N$2,0,IF($N177&lt;=Q$3,100%,0)))))</f>
        <v>0</v>
      </c>
      <c r="R177" s="69">
        <f>IF($N177=0,0,IF(Q177=100%,100%,IF(AND(R176=100%,$N$2=R$3),100%,IF(R$3&lt;=$N$2,0,IF($N177&lt;=R$3,100%,0)))))</f>
        <v>0</v>
      </c>
      <c r="S177" s="69">
        <f>IF($N177=0,0,IF(R177=100%,100%,IF(AND(S176=100%,$N$2=S$3),100%,IF(S$3&lt;=$N$2,0,IF($N177&lt;=S$3,100%,0)))))</f>
        <v>0</v>
      </c>
      <c r="T177" s="69">
        <f>IF($N177=0,0,IF(S177=100%,100%,IF(AND(T176=100%,$N$2=T$3),100%,IF(T$3&lt;=$N$2,0,IF($N177&lt;=T$3,100%,0)))))</f>
        <v>0</v>
      </c>
      <c r="U177" s="69">
        <f t="shared" ref="U177" si="1489">IF($N177=0,0,IF(T177=100%,100%,IF(AND(U176=100%,$N$2=U$3),100%,IF(U$3&lt;=$N$2,0,IF($N177&lt;=U$3,100%,0)))))</f>
        <v>0</v>
      </c>
      <c r="V177" s="69">
        <f t="shared" ref="V177" si="1490">IF($N177=0,0,IF(U177=100%,100%,IF(AND(V176=100%,$N$2=V$3),100%,IF(V$3&lt;=$N$2,0,IF($N177&lt;=V$3,100%,0)))))</f>
        <v>0</v>
      </c>
      <c r="W177" s="69">
        <f t="shared" ref="W177" si="1491">IF($N177=0,0,IF(V177=100%,100%,IF(AND(W176=100%,$N$2=W$3),100%,IF(W$3&lt;=$N$2,0,IF($N177&lt;=W$3,100%,0)))))</f>
        <v>0</v>
      </c>
      <c r="X177" s="69">
        <f t="shared" ref="X177" si="1492">IF($N177=0,0,IF(W177=100%,100%,IF(AND(X176=100%,$N$2=X$3),100%,IF(X$3&lt;=$N$2,0,IF($N177&lt;=X$3,100%,0)))))</f>
        <v>0</v>
      </c>
      <c r="Y177" s="69">
        <f t="shared" ref="Y177" si="1493">IF($N177=0,0,IF(X177=100%,100%,IF(AND(Y176=100%,$N$2=Y$3),100%,IF(Y$3&lt;=$N$2,0,IF($N177&lt;=Y$3,100%,0)))))</f>
        <v>0</v>
      </c>
      <c r="Z177" s="69">
        <f t="shared" ref="Z177" si="1494">IF($N177=0,0,IF(Y177=100%,100%,IF(AND(Z176=100%,$N$2=Z$3),100%,IF(Z$3&lt;=$N$2,0,IF($N177&lt;=Z$3,100%,0)))))</f>
        <v>0</v>
      </c>
      <c r="AA177" s="69">
        <f t="shared" ref="AA177" si="1495">IF($N177=0,0,IF(Z177=100%,100%,IF(AND(AA176=100%,$N$2=AA$3),100%,IF(AA$3&lt;=$N$2,0,IF($N177&lt;=AA$3,100%,0)))))</f>
        <v>0</v>
      </c>
      <c r="AB177" s="69">
        <f t="shared" ref="AB177" si="1496">IF($N177=0,0,IF(AA177=100%,100%,IF(AND(AB176=100%,$N$2=AB$3),100%,IF(AB$3&lt;=$N$2,0,IF($N177&lt;=AB$3,100%,0)))))</f>
        <v>0</v>
      </c>
      <c r="AC177" s="69">
        <f t="shared" ref="AC177" si="1497">IF($N177=0,0,IF(AB177=100%,100%,IF(AND(AC176=100%,$N$2=AC$3),100%,IF(AC$3&lt;=$N$2,0,IF($N177&lt;=AC$3,100%,0)))))</f>
        <v>0</v>
      </c>
      <c r="AD177" s="69">
        <f t="shared" ref="AD177" si="1498">IF($N177=0,0,IF(AC177=100%,100%,IF(AND(AD176=100%,$N$2=AD$3),100%,IF(AD$3&lt;=$N$2,0,IF($N177&lt;=AD$3,100%,0)))))</f>
        <v>0</v>
      </c>
      <c r="AE177" s="69">
        <f t="shared" ref="AE177" si="1499">IF($N177=0,0,IF(AD177=100%,100%,IF(AND(AE176=100%,$N$2=AE$3),100%,IF(AE$3&lt;=$N$2,0,IF($N177&lt;=AE$3,100%,0)))))</f>
        <v>0</v>
      </c>
      <c r="AF177" s="69">
        <f t="shared" ref="AF177" si="1500">IF($N177=0,0,IF(AE177=100%,100%,IF(AND(AF176=100%,$N$2=AF$3),100%,IF(AF$3&lt;=$N$2,0,IF($N177&lt;=AF$3,100%,0)))))</f>
        <v>0</v>
      </c>
      <c r="AG177" s="69">
        <f t="shared" ref="AG177" si="1501">IF($N177=0,0,IF(AF177=100%,100%,IF(AND(AG176=100%,$N$2=AG$3),100%,IF(AG$3&lt;=$N$2,0,IF($N177&lt;=AG$3,100%,0)))))</f>
        <v>0</v>
      </c>
      <c r="AH177" s="69">
        <f t="shared" ref="AH177" si="1502">IF($N177=0,0,IF(AG177=100%,100%,IF(AND(AH176=100%,$N$2=AH$3),100%,IF(AH$3&lt;=$N$2,0,IF($N177&lt;=AH$3,100%,0)))))</f>
        <v>0</v>
      </c>
      <c r="AI177" s="69">
        <f t="shared" ref="AI177" si="1503">IF($N177=0,0,IF(AH177=100%,100%,IF(AND(AI176=100%,$N$2=AI$3),100%,IF(AI$3&lt;=$N$2,0,IF($N177&lt;=AI$3,100%,0)))))</f>
        <v>0</v>
      </c>
      <c r="AJ177" s="69">
        <f t="shared" ref="AJ177" si="1504">IF($N177=0,0,IF(AI177=100%,100%,IF(AND(AJ176=100%,$N$2=AJ$3),100%,IF(AJ$3&lt;=$N$2,0,IF($N177&lt;=AJ$3,100%,0)))))</f>
        <v>1</v>
      </c>
      <c r="AK177" s="69">
        <f t="shared" ref="AK177" si="1505">IF($N177=0,0,IF(AJ177=100%,100%,IF(AND(AK176=100%,$N$2=AK$3),100%,IF(AK$3&lt;=$N$2,0,IF($N177&lt;=AK$3,100%,0)))))</f>
        <v>1</v>
      </c>
      <c r="AL177" s="69">
        <f t="shared" ref="AL177" si="1506">IF($N177=0,0,IF(AK177=100%,100%,IF(AND(AL176=100%,$N$2=AL$3),100%,IF(AL$3&lt;=$N$2,0,IF($N177&lt;=AL$3,100%,0)))))</f>
        <v>1</v>
      </c>
      <c r="AM177" s="69">
        <f t="shared" ref="AM177" si="1507">IF($N177=0,0,IF(AL177=100%,100%,IF(AND(AM176=100%,$N$2=AM$3),100%,IF(AM$3&lt;=$N$2,0,IF($N177&lt;=AM$3,100%,0)))))</f>
        <v>1</v>
      </c>
      <c r="AN177" s="69">
        <f t="shared" ref="AN177" si="1508">IF($N177=0,0,IF(AM177=100%,100%,IF(AND(AN176=100%,$N$2=AN$3),100%,IF(AN$3&lt;=$N$2,0,IF($N177&lt;=AN$3,100%,0)))))</f>
        <v>1</v>
      </c>
      <c r="AO177" s="69">
        <f t="shared" ref="AO177" si="1509">IF($N177=0,0,IF(AN177=100%,100%,IF(AND(AO176=100%,$N$2=AO$3),100%,IF(AO$3&lt;=$N$2,0,IF($N177&lt;=AO$3,100%,0)))))</f>
        <v>1</v>
      </c>
      <c r="AP177" s="69">
        <f t="shared" ref="AP177" si="1510">IF($N177=0,0,IF(AO177=100%,100%,IF(AND(AP176=100%,$N$2=AP$3),100%,IF(AP$3&lt;=$N$2,0,IF($N177&lt;=AP$3,100%,0)))))</f>
        <v>1</v>
      </c>
      <c r="AQ177" s="69">
        <f t="shared" ref="AQ177" si="1511">IF($N177=0,0,IF(AP177=100%,100%,IF(AND(AQ176=100%,$N$2=AQ$3),100%,IF(AQ$3&lt;=$N$2,0,IF($N177&lt;=AQ$3,100%,0)))))</f>
        <v>1</v>
      </c>
      <c r="AR177" s="69">
        <f t="shared" ref="AR177" si="1512">IF($N177=0,0,IF(AQ177=100%,100%,IF(AND(AR176=100%,$N$2=AR$3),100%,IF(AR$3&lt;=$N$2,0,IF($N177&lt;=AR$3,100%,0)))))</f>
        <v>1</v>
      </c>
      <c r="AS177" s="69">
        <f t="shared" ref="AS177" si="1513">IF($N177=0,0,IF(AR177=100%,100%,IF(AND(AS176=100%,$N$2=AS$3),100%,IF(AS$3&lt;=$N$2,0,IF($N177&lt;=AS$3,100%,0)))))</f>
        <v>1</v>
      </c>
      <c r="AT177" s="69">
        <f t="shared" ref="AT177" si="1514">IF($N177=0,0,IF(AS177=100%,100%,IF(AND(AT176=100%,$N$2=AT$3),100%,IF(AT$3&lt;=$N$2,0,IF($N177&lt;=AT$3,100%,0)))))</f>
        <v>1</v>
      </c>
      <c r="AU177" s="69">
        <f t="shared" ref="AU177" si="1515">IF($N177=0,0,IF(AT177=100%,100%,IF(AND(AU176=100%,$N$2=AU$3),100%,IF(AU$3&lt;=$N$2,0,IF($N177&lt;=AU$3,100%,0)))))</f>
        <v>1</v>
      </c>
      <c r="AV177" s="69">
        <f t="shared" ref="AV177" si="1516">IF($N177=0,0,IF(AU177=100%,100%,IF(AND(AV176=100%,$N$2=AV$3),100%,IF(AV$3&lt;=$N$2,0,IF($N177&lt;=AV$3,100%,0)))))</f>
        <v>1</v>
      </c>
      <c r="AW177" s="69">
        <f t="shared" ref="AW177" si="1517">IF($N177=0,0,IF(AV177=100%,100%,IF(AND(AW176=100%,$N$2=AW$3),100%,IF(AW$3&lt;=$N$2,0,IF($N177&lt;=AW$3,100%,0)))))</f>
        <v>1</v>
      </c>
      <c r="AX177" s="69">
        <f t="shared" ref="AX177" si="1518">IF($N177=0,0,IF(AW177=100%,100%,IF(AND(AX176=100%,$N$2=AX$3),100%,IF(AX$3&lt;=$N$2,0,IF($N177&lt;=AX$3,100%,0)))))</f>
        <v>1</v>
      </c>
      <c r="AY177" s="69">
        <f t="shared" ref="AY177" si="1519">IF($N177=0,0,IF(AX177=100%,100%,IF(AND(AY176=100%,$N$2=AY$3),100%,IF(AY$3&lt;=$N$2,0,IF($N177&lt;=AY$3,100%,0)))))</f>
        <v>1</v>
      </c>
      <c r="AZ177" s="69">
        <f t="shared" ref="AZ177" si="1520">IF($N177=0,0,IF(AY177=100%,100%,IF(AND(AZ176=100%,$N$2=AZ$3),100%,IF(AZ$3&lt;=$N$2,0,IF($N177&lt;=AZ$3,100%,0)))))</f>
        <v>1</v>
      </c>
      <c r="BA177" s="69">
        <f t="shared" ref="BA177" si="1521">IF($N177=0,0,IF(AZ177=100%,100%,IF(AND(BA176=100%,$N$2=BA$3),100%,IF(BA$3&lt;=$N$2,0,IF($N177&lt;=BA$3,100%,0)))))</f>
        <v>1</v>
      </c>
      <c r="BB177" s="69">
        <f t="shared" ref="BB177" si="1522">IF($N177=0,0,IF(BA177=100%,100%,IF(AND(BB176=100%,$N$2=BB$3),100%,IF(BB$3&lt;=$N$2,0,IF($N177&lt;=BB$3,100%,0)))))</f>
        <v>1</v>
      </c>
      <c r="BC177" s="69">
        <f t="shared" ref="BC177" si="1523">IF($N177=0,0,IF(BB177=100%,100%,IF(AND(BC176=100%,$N$2=BC$3),100%,IF(BC$3&lt;=$N$2,0,IF($N177&lt;=BC$3,100%,0)))))</f>
        <v>1</v>
      </c>
      <c r="BD177" s="69">
        <f t="shared" ref="BD177" si="1524">IF($N177=0,0,IF(BC177=100%,100%,IF(AND(BD176=100%,$N$2=BD$3),100%,IF(BD$3&lt;=$N$2,0,IF($N177&lt;=BD$3,100%,0)))))</f>
        <v>1</v>
      </c>
      <c r="BE177" s="69">
        <f t="shared" ref="BE177" si="1525">IF($N177=0,0,IF(BD177=100%,100%,IF(AND(BE176=100%,$N$2=BE$3),100%,IF(BE$3&lt;=$N$2,0,IF($N177&lt;=BE$3,100%,0)))))</f>
        <v>1</v>
      </c>
      <c r="BF177" s="69">
        <f t="shared" ref="BF177" si="1526">IF($N177=0,0,IF(BE177=100%,100%,IF(AND(BF176=100%,$N$2=BF$3),100%,IF(BF$3&lt;=$N$2,0,IF($N177&lt;=BF$3,100%,0)))))</f>
        <v>1</v>
      </c>
      <c r="BG177" s="69">
        <f t="shared" ref="BG177" si="1527">IF($N177=0,0,IF(BF177=100%,100%,IF(AND(BG176=100%,$N$2=BG$3),100%,IF(BG$3&lt;=$N$2,0,IF($N177&lt;=BG$3,100%,0)))))</f>
        <v>1</v>
      </c>
      <c r="BH177" s="69">
        <f t="shared" ref="BH177" si="1528">IF($N177=0,0,IF(BG177=100%,100%,IF(AND(BH176=100%,$N$2=BH$3),100%,IF(BH$3&lt;=$N$2,0,IF($N177&lt;=BH$3,100%,0)))))</f>
        <v>1</v>
      </c>
      <c r="BI177" s="69">
        <f t="shared" ref="BI177" si="1529">IF($N177=0,0,IF(BH177=100%,100%,IF(AND(BI176=100%,$N$2=BI$3),100%,IF(BI$3&lt;=$N$2,0,IF($N177&lt;=BI$3,100%,0)))))</f>
        <v>1</v>
      </c>
      <c r="BJ177" s="69">
        <f t="shared" ref="BJ177" si="1530">IF($N177=0,0,IF(BI177=100%,100%,IF(AND(BJ176=100%,$N$2=BJ$3),100%,IF(BJ$3&lt;=$N$2,0,IF($N177&lt;=BJ$3,100%,0)))))</f>
        <v>1</v>
      </c>
      <c r="BK177" s="69">
        <f t="shared" ref="BK177" si="1531">IF($N177=0,0,IF(BJ177=100%,100%,IF(AND(BK176=100%,$N$2=BK$3),100%,IF(BK$3&lt;=$N$2,0,IF($N177&lt;=BK$3,100%,0)))))</f>
        <v>1</v>
      </c>
      <c r="BL177" s="69">
        <f t="shared" ref="BL177" si="1532">IF($N177=0,0,IF(BK177=100%,100%,IF(AND(BL176=100%,$N$2=BL$3),100%,IF(BL$3&lt;=$N$2,0,IF($N177&lt;=BL$3,100%,0)))))</f>
        <v>1</v>
      </c>
    </row>
    <row r="178" spans="1:64" s="5" customFormat="1" outlineLevel="2" x14ac:dyDescent="0.3">
      <c r="A178" s="156"/>
      <c r="B178" s="167"/>
      <c r="C178" s="182"/>
      <c r="D178" s="214"/>
      <c r="E178" s="246"/>
      <c r="F178" s="198"/>
      <c r="G178" s="199" t="s">
        <v>7</v>
      </c>
      <c r="H178" s="200"/>
      <c r="I178" s="200"/>
      <c r="J178" s="200"/>
      <c r="K178" s="200">
        <v>0.2</v>
      </c>
      <c r="L178" s="202"/>
      <c r="M178" s="305"/>
      <c r="N178" s="12"/>
      <c r="O178" s="2"/>
      <c r="P178" s="207" t="s">
        <v>80</v>
      </c>
      <c r="Q178" s="210"/>
      <c r="R178" s="210"/>
      <c r="S178" s="210"/>
      <c r="T178" s="210"/>
      <c r="U178" s="210"/>
      <c r="V178" s="210"/>
      <c r="W178" s="210"/>
      <c r="X178" s="210"/>
      <c r="Y178" s="210"/>
      <c r="Z178" s="210"/>
      <c r="AA178" s="210"/>
      <c r="AB178" s="210"/>
      <c r="AC178" s="210"/>
      <c r="AD178" s="210"/>
      <c r="AE178" s="210"/>
      <c r="AF178" s="210"/>
      <c r="AG178" s="210"/>
      <c r="AH178" s="210"/>
      <c r="AI178" s="210"/>
      <c r="AJ178" s="210"/>
      <c r="AK178" s="210"/>
      <c r="AL178" s="210"/>
      <c r="AM178" s="210"/>
      <c r="AN178" s="210">
        <v>1</v>
      </c>
      <c r="AO178" s="210">
        <v>1</v>
      </c>
      <c r="AP178" s="210">
        <v>1</v>
      </c>
      <c r="AQ178" s="210">
        <v>1</v>
      </c>
      <c r="AR178" s="210">
        <v>1</v>
      </c>
      <c r="AS178" s="210">
        <v>1</v>
      </c>
      <c r="AT178" s="210">
        <v>1</v>
      </c>
      <c r="AU178" s="210">
        <v>1</v>
      </c>
      <c r="AV178" s="210">
        <v>1</v>
      </c>
      <c r="AW178" s="210">
        <v>1</v>
      </c>
      <c r="AX178" s="210">
        <v>1</v>
      </c>
      <c r="AY178" s="210">
        <v>1</v>
      </c>
      <c r="AZ178" s="210">
        <v>1</v>
      </c>
      <c r="BA178" s="210">
        <v>1</v>
      </c>
      <c r="BB178" s="210">
        <v>1</v>
      </c>
      <c r="BC178" s="210">
        <v>1</v>
      </c>
      <c r="BD178" s="210">
        <v>1</v>
      </c>
      <c r="BE178" s="210">
        <v>1</v>
      </c>
      <c r="BF178" s="210">
        <v>1</v>
      </c>
      <c r="BG178" s="210">
        <v>1</v>
      </c>
      <c r="BH178" s="210">
        <v>1</v>
      </c>
      <c r="BI178" s="210">
        <v>1</v>
      </c>
      <c r="BJ178" s="210">
        <v>1</v>
      </c>
      <c r="BK178" s="210">
        <v>1</v>
      </c>
      <c r="BL178" s="210">
        <v>1</v>
      </c>
    </row>
    <row r="179" spans="1:64" s="5" customFormat="1" outlineLevel="3" x14ac:dyDescent="0.3">
      <c r="A179" s="156"/>
      <c r="B179" s="167"/>
      <c r="C179" s="182"/>
      <c r="D179" s="197"/>
      <c r="E179" s="240"/>
      <c r="F179" s="18"/>
      <c r="G179" s="58"/>
      <c r="H179" s="9"/>
      <c r="I179" s="9"/>
      <c r="J179" s="9"/>
      <c r="K179" s="9"/>
      <c r="L179" s="9"/>
      <c r="M179" s="2"/>
      <c r="N179" s="62">
        <v>45261</v>
      </c>
      <c r="O179" s="10"/>
      <c r="P179" s="43" t="s">
        <v>81</v>
      </c>
      <c r="Q179" s="69">
        <f>IF($N179=0,0,IF(Q$3&gt;$N$2,0,100%)*IF($N179&gt;=Q$3,0,100%))</f>
        <v>0</v>
      </c>
      <c r="R179" s="69">
        <f t="shared" ref="R179:BL179" si="1533">IF($N179=0,0,IF(R$3&gt;$N$2,0,100%)*IF($N179&gt;=R$3,0,100%))</f>
        <v>0</v>
      </c>
      <c r="S179" s="69">
        <f t="shared" si="1533"/>
        <v>0</v>
      </c>
      <c r="T179" s="69">
        <f t="shared" si="1533"/>
        <v>0</v>
      </c>
      <c r="U179" s="69">
        <f t="shared" si="1533"/>
        <v>0</v>
      </c>
      <c r="V179" s="69">
        <f t="shared" si="1533"/>
        <v>0</v>
      </c>
      <c r="W179" s="69">
        <f t="shared" si="1533"/>
        <v>0</v>
      </c>
      <c r="X179" s="69">
        <f t="shared" si="1533"/>
        <v>0</v>
      </c>
      <c r="Y179" s="69">
        <f t="shared" si="1533"/>
        <v>0</v>
      </c>
      <c r="Z179" s="69">
        <f t="shared" si="1533"/>
        <v>0</v>
      </c>
      <c r="AA179" s="69">
        <f t="shared" si="1533"/>
        <v>0</v>
      </c>
      <c r="AB179" s="69">
        <f t="shared" si="1533"/>
        <v>0</v>
      </c>
      <c r="AC179" s="69">
        <f t="shared" si="1533"/>
        <v>0</v>
      </c>
      <c r="AD179" s="69">
        <f t="shared" si="1533"/>
        <v>0</v>
      </c>
      <c r="AE179" s="69">
        <f t="shared" si="1533"/>
        <v>0</v>
      </c>
      <c r="AF179" s="69">
        <f t="shared" si="1533"/>
        <v>0</v>
      </c>
      <c r="AG179" s="69">
        <f t="shared" si="1533"/>
        <v>0</v>
      </c>
      <c r="AH179" s="69">
        <f t="shared" si="1533"/>
        <v>0</v>
      </c>
      <c r="AI179" s="69">
        <f t="shared" si="1533"/>
        <v>0</v>
      </c>
      <c r="AJ179" s="69">
        <f t="shared" si="1533"/>
        <v>0</v>
      </c>
      <c r="AK179" s="69">
        <f t="shared" si="1533"/>
        <v>0</v>
      </c>
      <c r="AL179" s="69">
        <f t="shared" si="1533"/>
        <v>0</v>
      </c>
      <c r="AM179" s="69">
        <f t="shared" si="1533"/>
        <v>0</v>
      </c>
      <c r="AN179" s="69">
        <f t="shared" si="1533"/>
        <v>0</v>
      </c>
      <c r="AO179" s="69">
        <f t="shared" si="1533"/>
        <v>0</v>
      </c>
      <c r="AP179" s="69">
        <f t="shared" si="1533"/>
        <v>0</v>
      </c>
      <c r="AQ179" s="69">
        <f t="shared" si="1533"/>
        <v>0</v>
      </c>
      <c r="AR179" s="69">
        <f t="shared" si="1533"/>
        <v>0</v>
      </c>
      <c r="AS179" s="69">
        <f t="shared" si="1533"/>
        <v>0</v>
      </c>
      <c r="AT179" s="69">
        <f t="shared" si="1533"/>
        <v>0</v>
      </c>
      <c r="AU179" s="69">
        <f t="shared" si="1533"/>
        <v>0</v>
      </c>
      <c r="AV179" s="69">
        <f t="shared" si="1533"/>
        <v>0</v>
      </c>
      <c r="AW179" s="69">
        <f t="shared" si="1533"/>
        <v>0</v>
      </c>
      <c r="AX179" s="69">
        <f t="shared" si="1533"/>
        <v>0</v>
      </c>
      <c r="AY179" s="69">
        <f t="shared" si="1533"/>
        <v>0</v>
      </c>
      <c r="AZ179" s="69">
        <f t="shared" si="1533"/>
        <v>0</v>
      </c>
      <c r="BA179" s="69">
        <f t="shared" si="1533"/>
        <v>0</v>
      </c>
      <c r="BB179" s="69">
        <f t="shared" si="1533"/>
        <v>0</v>
      </c>
      <c r="BC179" s="69">
        <f t="shared" si="1533"/>
        <v>0</v>
      </c>
      <c r="BD179" s="69">
        <f t="shared" si="1533"/>
        <v>0</v>
      </c>
      <c r="BE179" s="69">
        <f t="shared" si="1533"/>
        <v>0</v>
      </c>
      <c r="BF179" s="69">
        <f t="shared" si="1533"/>
        <v>0</v>
      </c>
      <c r="BG179" s="69">
        <f t="shared" si="1533"/>
        <v>0</v>
      </c>
      <c r="BH179" s="69">
        <f t="shared" si="1533"/>
        <v>0</v>
      </c>
      <c r="BI179" s="69">
        <f t="shared" si="1533"/>
        <v>0</v>
      </c>
      <c r="BJ179" s="69">
        <f t="shared" si="1533"/>
        <v>0</v>
      </c>
      <c r="BK179" s="69">
        <f t="shared" si="1533"/>
        <v>0</v>
      </c>
      <c r="BL179" s="69">
        <f t="shared" si="1533"/>
        <v>0</v>
      </c>
    </row>
    <row r="180" spans="1:64" s="5" customFormat="1" outlineLevel="3" x14ac:dyDescent="0.3">
      <c r="A180" s="156"/>
      <c r="B180" s="167"/>
      <c r="C180" s="182"/>
      <c r="D180" s="197"/>
      <c r="E180" s="246"/>
      <c r="F180" s="75"/>
      <c r="G180" s="58"/>
      <c r="H180" s="9"/>
      <c r="I180" s="9"/>
      <c r="J180" s="9"/>
      <c r="K180" s="9"/>
      <c r="L180" s="9"/>
      <c r="M180" s="2"/>
      <c r="N180" s="62">
        <v>45261</v>
      </c>
      <c r="O180" s="10"/>
      <c r="P180" s="43" t="s">
        <v>289</v>
      </c>
      <c r="Q180" s="69">
        <f>IF($N180=0,0,IF(P180=100%,100%,IF(AND(Q179=100%,$N$2=Q$3),100%,IF(Q$3&lt;=$N$2,0,IF($N180&lt;=Q$3,100%,0)))))</f>
        <v>0</v>
      </c>
      <c r="R180" s="69">
        <f>IF($N180=0,0,IF(Q180=100%,100%,IF(AND(R179=100%,$N$2=R$3),100%,IF(R$3&lt;=$N$2,0,IF($N180&lt;=R$3,100%,0)))))</f>
        <v>0</v>
      </c>
      <c r="S180" s="69">
        <f>IF($N180=0,0,IF(R180=100%,100%,IF(AND(S179=100%,$N$2=S$3),100%,IF(S$3&lt;=$N$2,0,IF($N180&lt;=S$3,100%,0)))))</f>
        <v>0</v>
      </c>
      <c r="T180" s="69">
        <f>IF($N180=0,0,IF(S180=100%,100%,IF(AND(T179=100%,$N$2=T$3),100%,IF(T$3&lt;=$N$2,0,IF($N180&lt;=T$3,100%,0)))))</f>
        <v>0</v>
      </c>
      <c r="U180" s="69">
        <f t="shared" ref="U180" si="1534">IF($N180=0,0,IF(T180=100%,100%,IF(AND(U179=100%,$N$2=U$3),100%,IF(U$3&lt;=$N$2,0,IF($N180&lt;=U$3,100%,0)))))</f>
        <v>0</v>
      </c>
      <c r="V180" s="69">
        <f t="shared" ref="V180" si="1535">IF($N180=0,0,IF(U180=100%,100%,IF(AND(V179=100%,$N$2=V$3),100%,IF(V$3&lt;=$N$2,0,IF($N180&lt;=V$3,100%,0)))))</f>
        <v>0</v>
      </c>
      <c r="W180" s="69">
        <f t="shared" ref="W180" si="1536">IF($N180=0,0,IF(V180=100%,100%,IF(AND(W179=100%,$N$2=W$3),100%,IF(W$3&lt;=$N$2,0,IF($N180&lt;=W$3,100%,0)))))</f>
        <v>0</v>
      </c>
      <c r="X180" s="69">
        <f t="shared" ref="X180" si="1537">IF($N180=0,0,IF(W180=100%,100%,IF(AND(X179=100%,$N$2=X$3),100%,IF(X$3&lt;=$N$2,0,IF($N180&lt;=X$3,100%,0)))))</f>
        <v>0</v>
      </c>
      <c r="Y180" s="69">
        <f t="shared" ref="Y180" si="1538">IF($N180=0,0,IF(X180=100%,100%,IF(AND(Y179=100%,$N$2=Y$3),100%,IF(Y$3&lt;=$N$2,0,IF($N180&lt;=Y$3,100%,0)))))</f>
        <v>0</v>
      </c>
      <c r="Z180" s="69">
        <f t="shared" ref="Z180" si="1539">IF($N180=0,0,IF(Y180=100%,100%,IF(AND(Z179=100%,$N$2=Z$3),100%,IF(Z$3&lt;=$N$2,0,IF($N180&lt;=Z$3,100%,0)))))</f>
        <v>0</v>
      </c>
      <c r="AA180" s="69">
        <f t="shared" ref="AA180" si="1540">IF($N180=0,0,IF(Z180=100%,100%,IF(AND(AA179=100%,$N$2=AA$3),100%,IF(AA$3&lt;=$N$2,0,IF($N180&lt;=AA$3,100%,0)))))</f>
        <v>0</v>
      </c>
      <c r="AB180" s="69">
        <f t="shared" ref="AB180" si="1541">IF($N180=0,0,IF(AA180=100%,100%,IF(AND(AB179=100%,$N$2=AB$3),100%,IF(AB$3&lt;=$N$2,0,IF($N180&lt;=AB$3,100%,0)))))</f>
        <v>0</v>
      </c>
      <c r="AC180" s="69">
        <f t="shared" ref="AC180" si="1542">IF($N180=0,0,IF(AB180=100%,100%,IF(AND(AC179=100%,$N$2=AC$3),100%,IF(AC$3&lt;=$N$2,0,IF($N180&lt;=AC$3,100%,0)))))</f>
        <v>0</v>
      </c>
      <c r="AD180" s="69">
        <f t="shared" ref="AD180" si="1543">IF($N180=0,0,IF(AC180=100%,100%,IF(AND(AD179=100%,$N$2=AD$3),100%,IF(AD$3&lt;=$N$2,0,IF($N180&lt;=AD$3,100%,0)))))</f>
        <v>0</v>
      </c>
      <c r="AE180" s="69">
        <f t="shared" ref="AE180" si="1544">IF($N180=0,0,IF(AD180=100%,100%,IF(AND(AE179=100%,$N$2=AE$3),100%,IF(AE$3&lt;=$N$2,0,IF($N180&lt;=AE$3,100%,0)))))</f>
        <v>0</v>
      </c>
      <c r="AF180" s="69">
        <f t="shared" ref="AF180" si="1545">IF($N180=0,0,IF(AE180=100%,100%,IF(AND(AF179=100%,$N$2=AF$3),100%,IF(AF$3&lt;=$N$2,0,IF($N180&lt;=AF$3,100%,0)))))</f>
        <v>0</v>
      </c>
      <c r="AG180" s="69">
        <f t="shared" ref="AG180" si="1546">IF($N180=0,0,IF(AF180=100%,100%,IF(AND(AG179=100%,$N$2=AG$3),100%,IF(AG$3&lt;=$N$2,0,IF($N180&lt;=AG$3,100%,0)))))</f>
        <v>0</v>
      </c>
      <c r="AH180" s="69">
        <f t="shared" ref="AH180" si="1547">IF($N180=0,0,IF(AG180=100%,100%,IF(AND(AH179=100%,$N$2=AH$3),100%,IF(AH$3&lt;=$N$2,0,IF($N180&lt;=AH$3,100%,0)))))</f>
        <v>0</v>
      </c>
      <c r="AI180" s="69">
        <f t="shared" ref="AI180" si="1548">IF($N180=0,0,IF(AH180=100%,100%,IF(AND(AI179=100%,$N$2=AI$3),100%,IF(AI$3&lt;=$N$2,0,IF($N180&lt;=AI$3,100%,0)))))</f>
        <v>0</v>
      </c>
      <c r="AJ180" s="69">
        <f t="shared" ref="AJ180" si="1549">IF($N180=0,0,IF(AI180=100%,100%,IF(AND(AJ179=100%,$N$2=AJ$3),100%,IF(AJ$3&lt;=$N$2,0,IF($N180&lt;=AJ$3,100%,0)))))</f>
        <v>0</v>
      </c>
      <c r="AK180" s="69">
        <f t="shared" ref="AK180" si="1550">IF($N180=0,0,IF(AJ180=100%,100%,IF(AND(AK179=100%,$N$2=AK$3),100%,IF(AK$3&lt;=$N$2,0,IF($N180&lt;=AK$3,100%,0)))))</f>
        <v>0</v>
      </c>
      <c r="AL180" s="69">
        <f t="shared" ref="AL180" si="1551">IF($N180=0,0,IF(AK180=100%,100%,IF(AND(AL179=100%,$N$2=AL$3),100%,IF(AL$3&lt;=$N$2,0,IF($N180&lt;=AL$3,100%,0)))))</f>
        <v>0</v>
      </c>
      <c r="AM180" s="69">
        <f t="shared" ref="AM180" si="1552">IF($N180=0,0,IF(AL180=100%,100%,IF(AND(AM179=100%,$N$2=AM$3),100%,IF(AM$3&lt;=$N$2,0,IF($N180&lt;=AM$3,100%,0)))))</f>
        <v>0</v>
      </c>
      <c r="AN180" s="69">
        <f t="shared" ref="AN180" si="1553">IF($N180=0,0,IF(AM180=100%,100%,IF(AND(AN179=100%,$N$2=AN$3),100%,IF(AN$3&lt;=$N$2,0,IF($N180&lt;=AN$3,100%,0)))))</f>
        <v>1</v>
      </c>
      <c r="AO180" s="69">
        <f t="shared" ref="AO180" si="1554">IF($N180=0,0,IF(AN180=100%,100%,IF(AND(AO179=100%,$N$2=AO$3),100%,IF(AO$3&lt;=$N$2,0,IF($N180&lt;=AO$3,100%,0)))))</f>
        <v>1</v>
      </c>
      <c r="AP180" s="69">
        <f t="shared" ref="AP180" si="1555">IF($N180=0,0,IF(AO180=100%,100%,IF(AND(AP179=100%,$N$2=AP$3),100%,IF(AP$3&lt;=$N$2,0,IF($N180&lt;=AP$3,100%,0)))))</f>
        <v>1</v>
      </c>
      <c r="AQ180" s="69">
        <f t="shared" ref="AQ180" si="1556">IF($N180=0,0,IF(AP180=100%,100%,IF(AND(AQ179=100%,$N$2=AQ$3),100%,IF(AQ$3&lt;=$N$2,0,IF($N180&lt;=AQ$3,100%,0)))))</f>
        <v>1</v>
      </c>
      <c r="AR180" s="69">
        <f t="shared" ref="AR180" si="1557">IF($N180=0,0,IF(AQ180=100%,100%,IF(AND(AR179=100%,$N$2=AR$3),100%,IF(AR$3&lt;=$N$2,0,IF($N180&lt;=AR$3,100%,0)))))</f>
        <v>1</v>
      </c>
      <c r="AS180" s="69">
        <f t="shared" ref="AS180" si="1558">IF($N180=0,0,IF(AR180=100%,100%,IF(AND(AS179=100%,$N$2=AS$3),100%,IF(AS$3&lt;=$N$2,0,IF($N180&lt;=AS$3,100%,0)))))</f>
        <v>1</v>
      </c>
      <c r="AT180" s="69">
        <f t="shared" ref="AT180" si="1559">IF($N180=0,0,IF(AS180=100%,100%,IF(AND(AT179=100%,$N$2=AT$3),100%,IF(AT$3&lt;=$N$2,0,IF($N180&lt;=AT$3,100%,0)))))</f>
        <v>1</v>
      </c>
      <c r="AU180" s="69">
        <f t="shared" ref="AU180" si="1560">IF($N180=0,0,IF(AT180=100%,100%,IF(AND(AU179=100%,$N$2=AU$3),100%,IF(AU$3&lt;=$N$2,0,IF($N180&lt;=AU$3,100%,0)))))</f>
        <v>1</v>
      </c>
      <c r="AV180" s="69">
        <f t="shared" ref="AV180" si="1561">IF($N180=0,0,IF(AU180=100%,100%,IF(AND(AV179=100%,$N$2=AV$3),100%,IF(AV$3&lt;=$N$2,0,IF($N180&lt;=AV$3,100%,0)))))</f>
        <v>1</v>
      </c>
      <c r="AW180" s="69">
        <f t="shared" ref="AW180" si="1562">IF($N180=0,0,IF(AV180=100%,100%,IF(AND(AW179=100%,$N$2=AW$3),100%,IF(AW$3&lt;=$N$2,0,IF($N180&lt;=AW$3,100%,0)))))</f>
        <v>1</v>
      </c>
      <c r="AX180" s="69">
        <f t="shared" ref="AX180" si="1563">IF($N180=0,0,IF(AW180=100%,100%,IF(AND(AX179=100%,$N$2=AX$3),100%,IF(AX$3&lt;=$N$2,0,IF($N180&lt;=AX$3,100%,0)))))</f>
        <v>1</v>
      </c>
      <c r="AY180" s="69">
        <f t="shared" ref="AY180" si="1564">IF($N180=0,0,IF(AX180=100%,100%,IF(AND(AY179=100%,$N$2=AY$3),100%,IF(AY$3&lt;=$N$2,0,IF($N180&lt;=AY$3,100%,0)))))</f>
        <v>1</v>
      </c>
      <c r="AZ180" s="69">
        <f t="shared" ref="AZ180" si="1565">IF($N180=0,0,IF(AY180=100%,100%,IF(AND(AZ179=100%,$N$2=AZ$3),100%,IF(AZ$3&lt;=$N$2,0,IF($N180&lt;=AZ$3,100%,0)))))</f>
        <v>1</v>
      </c>
      <c r="BA180" s="69">
        <f t="shared" ref="BA180" si="1566">IF($N180=0,0,IF(AZ180=100%,100%,IF(AND(BA179=100%,$N$2=BA$3),100%,IF(BA$3&lt;=$N$2,0,IF($N180&lt;=BA$3,100%,0)))))</f>
        <v>1</v>
      </c>
      <c r="BB180" s="69">
        <f t="shared" ref="BB180" si="1567">IF($N180=0,0,IF(BA180=100%,100%,IF(AND(BB179=100%,$N$2=BB$3),100%,IF(BB$3&lt;=$N$2,0,IF($N180&lt;=BB$3,100%,0)))))</f>
        <v>1</v>
      </c>
      <c r="BC180" s="69">
        <f t="shared" ref="BC180" si="1568">IF($N180=0,0,IF(BB180=100%,100%,IF(AND(BC179=100%,$N$2=BC$3),100%,IF(BC$3&lt;=$N$2,0,IF($N180&lt;=BC$3,100%,0)))))</f>
        <v>1</v>
      </c>
      <c r="BD180" s="69">
        <f t="shared" ref="BD180" si="1569">IF($N180=0,0,IF(BC180=100%,100%,IF(AND(BD179=100%,$N$2=BD$3),100%,IF(BD$3&lt;=$N$2,0,IF($N180&lt;=BD$3,100%,0)))))</f>
        <v>1</v>
      </c>
      <c r="BE180" s="69">
        <f t="shared" ref="BE180" si="1570">IF($N180=0,0,IF(BD180=100%,100%,IF(AND(BE179=100%,$N$2=BE$3),100%,IF(BE$3&lt;=$N$2,0,IF($N180&lt;=BE$3,100%,0)))))</f>
        <v>1</v>
      </c>
      <c r="BF180" s="69">
        <f t="shared" ref="BF180" si="1571">IF($N180=0,0,IF(BE180=100%,100%,IF(AND(BF179=100%,$N$2=BF$3),100%,IF(BF$3&lt;=$N$2,0,IF($N180&lt;=BF$3,100%,0)))))</f>
        <v>1</v>
      </c>
      <c r="BG180" s="69">
        <f t="shared" ref="BG180" si="1572">IF($N180=0,0,IF(BF180=100%,100%,IF(AND(BG179=100%,$N$2=BG$3),100%,IF(BG$3&lt;=$N$2,0,IF($N180&lt;=BG$3,100%,0)))))</f>
        <v>1</v>
      </c>
      <c r="BH180" s="69">
        <f t="shared" ref="BH180" si="1573">IF($N180=0,0,IF(BG180=100%,100%,IF(AND(BH179=100%,$N$2=BH$3),100%,IF(BH$3&lt;=$N$2,0,IF($N180&lt;=BH$3,100%,0)))))</f>
        <v>1</v>
      </c>
      <c r="BI180" s="69">
        <f t="shared" ref="BI180" si="1574">IF($N180=0,0,IF(BH180=100%,100%,IF(AND(BI179=100%,$N$2=BI$3),100%,IF(BI$3&lt;=$N$2,0,IF($N180&lt;=BI$3,100%,0)))))</f>
        <v>1</v>
      </c>
      <c r="BJ180" s="69">
        <f t="shared" ref="BJ180" si="1575">IF($N180=0,0,IF(BI180=100%,100%,IF(AND(BJ179=100%,$N$2=BJ$3),100%,IF(BJ$3&lt;=$N$2,0,IF($N180&lt;=BJ$3,100%,0)))))</f>
        <v>1</v>
      </c>
      <c r="BK180" s="69">
        <f t="shared" ref="BK180" si="1576">IF($N180=0,0,IF(BJ180=100%,100%,IF(AND(BK179=100%,$N$2=BK$3),100%,IF(BK$3&lt;=$N$2,0,IF($N180&lt;=BK$3,100%,0)))))</f>
        <v>1</v>
      </c>
      <c r="BL180" s="69">
        <f t="shared" ref="BL180" si="1577">IF($N180=0,0,IF(BK180=100%,100%,IF(AND(BL179=100%,$N$2=BL$3),100%,IF(BL$3&lt;=$N$2,0,IF($N180&lt;=BL$3,100%,0)))))</f>
        <v>1</v>
      </c>
    </row>
    <row r="181" spans="1:64" s="5" customFormat="1" x14ac:dyDescent="0.25">
      <c r="A181" s="156"/>
      <c r="B181" s="167"/>
      <c r="C181" s="182"/>
      <c r="D181" s="185"/>
      <c r="E181" s="192"/>
      <c r="F181" s="183" t="s">
        <v>45</v>
      </c>
      <c r="G181" s="230" t="s">
        <v>304</v>
      </c>
      <c r="H181" s="184"/>
      <c r="I181" s="184"/>
      <c r="J181" s="184">
        <f>M181/$M$27</f>
        <v>0.01</v>
      </c>
      <c r="K181" s="184"/>
      <c r="L181" s="231"/>
      <c r="M181" s="186">
        <f>$M$27*1%</f>
        <v>2500000</v>
      </c>
      <c r="O181" s="2"/>
      <c r="P181" s="232" t="s">
        <v>80</v>
      </c>
      <c r="Q181" s="181">
        <f>Q184*$K$184+Q187*$K$187+Q190*$K$190</f>
        <v>0</v>
      </c>
      <c r="R181" s="181">
        <f t="shared" ref="R181:BL183" si="1578">R184*$K$184+R187*$K$187+R190*$K$190</f>
        <v>0</v>
      </c>
      <c r="S181" s="181">
        <f t="shared" si="1578"/>
        <v>0</v>
      </c>
      <c r="T181" s="181">
        <f t="shared" si="1578"/>
        <v>0</v>
      </c>
      <c r="U181" s="181">
        <f t="shared" si="1578"/>
        <v>0</v>
      </c>
      <c r="V181" s="181">
        <f t="shared" si="1578"/>
        <v>0</v>
      </c>
      <c r="W181" s="181">
        <f t="shared" si="1578"/>
        <v>0</v>
      </c>
      <c r="X181" s="181">
        <f t="shared" si="1578"/>
        <v>0</v>
      </c>
      <c r="Y181" s="181">
        <f t="shared" si="1578"/>
        <v>0.2</v>
      </c>
      <c r="Z181" s="181">
        <f t="shared" si="1578"/>
        <v>0.2</v>
      </c>
      <c r="AA181" s="181">
        <f t="shared" si="1578"/>
        <v>0.2</v>
      </c>
      <c r="AB181" s="181">
        <f t="shared" si="1578"/>
        <v>0.2</v>
      </c>
      <c r="AC181" s="181">
        <f t="shared" si="1578"/>
        <v>0.2</v>
      </c>
      <c r="AD181" s="181">
        <f t="shared" si="1578"/>
        <v>0.2</v>
      </c>
      <c r="AE181" s="181">
        <f t="shared" si="1578"/>
        <v>0.2</v>
      </c>
      <c r="AF181" s="181">
        <f t="shared" si="1578"/>
        <v>0.2</v>
      </c>
      <c r="AG181" s="181">
        <f t="shared" si="1578"/>
        <v>0.2</v>
      </c>
      <c r="AH181" s="181">
        <f t="shared" si="1578"/>
        <v>0.2</v>
      </c>
      <c r="AI181" s="181">
        <f t="shared" si="1578"/>
        <v>0.2</v>
      </c>
      <c r="AJ181" s="181">
        <f t="shared" si="1578"/>
        <v>0.2</v>
      </c>
      <c r="AK181" s="181">
        <f t="shared" si="1578"/>
        <v>0.2</v>
      </c>
      <c r="AL181" s="181">
        <f t="shared" si="1578"/>
        <v>0.2</v>
      </c>
      <c r="AM181" s="181">
        <f t="shared" si="1578"/>
        <v>0.2</v>
      </c>
      <c r="AN181" s="181">
        <f t="shared" si="1578"/>
        <v>0.2</v>
      </c>
      <c r="AO181" s="181">
        <f t="shared" si="1578"/>
        <v>0.8</v>
      </c>
      <c r="AP181" s="181">
        <f t="shared" si="1578"/>
        <v>0.8</v>
      </c>
      <c r="AQ181" s="181">
        <f t="shared" si="1578"/>
        <v>0.8</v>
      </c>
      <c r="AR181" s="181">
        <f t="shared" si="1578"/>
        <v>1</v>
      </c>
      <c r="AS181" s="181">
        <f t="shared" si="1578"/>
        <v>1</v>
      </c>
      <c r="AT181" s="181">
        <f t="shared" si="1578"/>
        <v>1</v>
      </c>
      <c r="AU181" s="181">
        <f t="shared" si="1578"/>
        <v>1</v>
      </c>
      <c r="AV181" s="181">
        <f t="shared" si="1578"/>
        <v>1</v>
      </c>
      <c r="AW181" s="181">
        <f t="shared" si="1578"/>
        <v>1</v>
      </c>
      <c r="AX181" s="181">
        <f t="shared" si="1578"/>
        <v>1</v>
      </c>
      <c r="AY181" s="181">
        <f t="shared" si="1578"/>
        <v>1</v>
      </c>
      <c r="AZ181" s="181">
        <f t="shared" si="1578"/>
        <v>1</v>
      </c>
      <c r="BA181" s="181">
        <f t="shared" si="1578"/>
        <v>1</v>
      </c>
      <c r="BB181" s="181">
        <f t="shared" si="1578"/>
        <v>1</v>
      </c>
      <c r="BC181" s="181">
        <f t="shared" si="1578"/>
        <v>1</v>
      </c>
      <c r="BD181" s="181">
        <f t="shared" si="1578"/>
        <v>1</v>
      </c>
      <c r="BE181" s="181">
        <f t="shared" si="1578"/>
        <v>1</v>
      </c>
      <c r="BF181" s="181">
        <f t="shared" si="1578"/>
        <v>1</v>
      </c>
      <c r="BG181" s="181">
        <f t="shared" si="1578"/>
        <v>1</v>
      </c>
      <c r="BH181" s="181">
        <f t="shared" si="1578"/>
        <v>1</v>
      </c>
      <c r="BI181" s="181">
        <f t="shared" si="1578"/>
        <v>1</v>
      </c>
      <c r="BJ181" s="181">
        <f t="shared" si="1578"/>
        <v>1</v>
      </c>
      <c r="BK181" s="181">
        <f t="shared" si="1578"/>
        <v>1</v>
      </c>
      <c r="BL181" s="181">
        <f t="shared" si="1578"/>
        <v>1</v>
      </c>
    </row>
    <row r="182" spans="1:64" s="5" customFormat="1" x14ac:dyDescent="0.3">
      <c r="A182" s="156"/>
      <c r="B182" s="167"/>
      <c r="C182" s="182"/>
      <c r="D182" s="197"/>
      <c r="E182" s="240"/>
      <c r="F182" s="18"/>
      <c r="G182" s="58"/>
      <c r="H182" s="9"/>
      <c r="I182" s="9"/>
      <c r="J182" s="9"/>
      <c r="K182" s="9"/>
      <c r="L182" s="9"/>
      <c r="M182" s="2"/>
      <c r="O182" s="10"/>
      <c r="P182" s="43" t="s">
        <v>81</v>
      </c>
      <c r="Q182" s="69">
        <f t="shared" ref="Q182:AF183" si="1579">Q185*$K$184+Q188*$K$187+Q191*$K$190</f>
        <v>0</v>
      </c>
      <c r="R182" s="69">
        <f t="shared" si="1579"/>
        <v>0</v>
      </c>
      <c r="S182" s="69">
        <f t="shared" si="1579"/>
        <v>0</v>
      </c>
      <c r="T182" s="69">
        <f t="shared" si="1579"/>
        <v>0</v>
      </c>
      <c r="U182" s="69">
        <f t="shared" si="1579"/>
        <v>0</v>
      </c>
      <c r="V182" s="69">
        <f t="shared" si="1579"/>
        <v>0</v>
      </c>
      <c r="W182" s="69">
        <f t="shared" si="1579"/>
        <v>0</v>
      </c>
      <c r="X182" s="69">
        <f t="shared" si="1579"/>
        <v>0</v>
      </c>
      <c r="Y182" s="69">
        <f t="shared" si="1579"/>
        <v>0</v>
      </c>
      <c r="Z182" s="69">
        <f t="shared" si="1579"/>
        <v>0</v>
      </c>
      <c r="AA182" s="69">
        <f t="shared" si="1579"/>
        <v>0</v>
      </c>
      <c r="AB182" s="69">
        <f t="shared" si="1579"/>
        <v>0</v>
      </c>
      <c r="AC182" s="69">
        <f t="shared" si="1579"/>
        <v>0</v>
      </c>
      <c r="AD182" s="69">
        <f t="shared" si="1579"/>
        <v>0</v>
      </c>
      <c r="AE182" s="69">
        <f t="shared" si="1579"/>
        <v>0</v>
      </c>
      <c r="AF182" s="69">
        <f t="shared" si="1579"/>
        <v>0</v>
      </c>
      <c r="AG182" s="69">
        <f t="shared" si="1578"/>
        <v>0</v>
      </c>
      <c r="AH182" s="69">
        <f t="shared" si="1578"/>
        <v>0</v>
      </c>
      <c r="AI182" s="69">
        <f t="shared" si="1578"/>
        <v>0</v>
      </c>
      <c r="AJ182" s="69">
        <f t="shared" si="1578"/>
        <v>0</v>
      </c>
      <c r="AK182" s="69">
        <f t="shared" si="1578"/>
        <v>0</v>
      </c>
      <c r="AL182" s="69">
        <f t="shared" si="1578"/>
        <v>0</v>
      </c>
      <c r="AM182" s="69">
        <f t="shared" si="1578"/>
        <v>0</v>
      </c>
      <c r="AN182" s="69">
        <f t="shared" si="1578"/>
        <v>0</v>
      </c>
      <c r="AO182" s="69">
        <f t="shared" si="1578"/>
        <v>0</v>
      </c>
      <c r="AP182" s="69">
        <f t="shared" si="1578"/>
        <v>0</v>
      </c>
      <c r="AQ182" s="69">
        <f t="shared" si="1578"/>
        <v>0</v>
      </c>
      <c r="AR182" s="69">
        <f t="shared" si="1578"/>
        <v>0</v>
      </c>
      <c r="AS182" s="69">
        <f t="shared" si="1578"/>
        <v>0</v>
      </c>
      <c r="AT182" s="69">
        <f t="shared" si="1578"/>
        <v>0</v>
      </c>
      <c r="AU182" s="69">
        <f t="shared" si="1578"/>
        <v>0</v>
      </c>
      <c r="AV182" s="69">
        <f t="shared" si="1578"/>
        <v>0</v>
      </c>
      <c r="AW182" s="69">
        <f t="shared" si="1578"/>
        <v>0</v>
      </c>
      <c r="AX182" s="69">
        <f t="shared" si="1578"/>
        <v>0</v>
      </c>
      <c r="AY182" s="69">
        <f t="shared" si="1578"/>
        <v>0</v>
      </c>
      <c r="AZ182" s="69">
        <f t="shared" si="1578"/>
        <v>0</v>
      </c>
      <c r="BA182" s="69">
        <f t="shared" si="1578"/>
        <v>0</v>
      </c>
      <c r="BB182" s="69">
        <f t="shared" si="1578"/>
        <v>0</v>
      </c>
      <c r="BC182" s="69">
        <f t="shared" si="1578"/>
        <v>0</v>
      </c>
      <c r="BD182" s="69">
        <f t="shared" si="1578"/>
        <v>0</v>
      </c>
      <c r="BE182" s="69">
        <f t="shared" si="1578"/>
        <v>0</v>
      </c>
      <c r="BF182" s="69">
        <f t="shared" si="1578"/>
        <v>0</v>
      </c>
      <c r="BG182" s="69">
        <f t="shared" si="1578"/>
        <v>0</v>
      </c>
      <c r="BH182" s="69">
        <f t="shared" si="1578"/>
        <v>0</v>
      </c>
      <c r="BI182" s="69">
        <f t="shared" si="1578"/>
        <v>0</v>
      </c>
      <c r="BJ182" s="69">
        <f t="shared" si="1578"/>
        <v>0</v>
      </c>
      <c r="BK182" s="69">
        <f t="shared" si="1578"/>
        <v>0</v>
      </c>
      <c r="BL182" s="69">
        <f t="shared" si="1578"/>
        <v>0</v>
      </c>
    </row>
    <row r="183" spans="1:64" s="5" customFormat="1" x14ac:dyDescent="0.3">
      <c r="A183" s="156"/>
      <c r="B183" s="167"/>
      <c r="C183" s="182"/>
      <c r="D183" s="197"/>
      <c r="E183" s="240"/>
      <c r="F183" s="75"/>
      <c r="G183" s="58"/>
      <c r="H183" s="9"/>
      <c r="I183" s="9"/>
      <c r="J183" s="9"/>
      <c r="K183" s="9"/>
      <c r="L183" s="9"/>
      <c r="M183" s="2"/>
      <c r="O183" s="10"/>
      <c r="P183" s="43" t="s">
        <v>289</v>
      </c>
      <c r="Q183" s="69">
        <f t="shared" si="1579"/>
        <v>0</v>
      </c>
      <c r="R183" s="69">
        <f t="shared" si="1578"/>
        <v>0</v>
      </c>
      <c r="S183" s="69">
        <f t="shared" si="1578"/>
        <v>0</v>
      </c>
      <c r="T183" s="69">
        <f t="shared" si="1578"/>
        <v>0</v>
      </c>
      <c r="U183" s="69">
        <f t="shared" si="1578"/>
        <v>0</v>
      </c>
      <c r="V183" s="69">
        <f t="shared" si="1578"/>
        <v>0</v>
      </c>
      <c r="W183" s="69">
        <f t="shared" si="1578"/>
        <v>0</v>
      </c>
      <c r="X183" s="69">
        <f t="shared" si="1578"/>
        <v>0</v>
      </c>
      <c r="Y183" s="69">
        <f t="shared" si="1578"/>
        <v>0.2</v>
      </c>
      <c r="Z183" s="69">
        <f t="shared" si="1578"/>
        <v>0.2</v>
      </c>
      <c r="AA183" s="69">
        <f t="shared" si="1578"/>
        <v>0.2</v>
      </c>
      <c r="AB183" s="69">
        <f t="shared" si="1578"/>
        <v>0.2</v>
      </c>
      <c r="AC183" s="69">
        <f t="shared" si="1578"/>
        <v>0.2</v>
      </c>
      <c r="AD183" s="69">
        <f t="shared" si="1578"/>
        <v>0.2</v>
      </c>
      <c r="AE183" s="69">
        <f t="shared" si="1578"/>
        <v>0.2</v>
      </c>
      <c r="AF183" s="69">
        <f t="shared" si="1578"/>
        <v>0.2</v>
      </c>
      <c r="AG183" s="69">
        <f t="shared" si="1578"/>
        <v>0.2</v>
      </c>
      <c r="AH183" s="69">
        <f t="shared" si="1578"/>
        <v>0.2</v>
      </c>
      <c r="AI183" s="69">
        <f t="shared" si="1578"/>
        <v>0.2</v>
      </c>
      <c r="AJ183" s="69">
        <f t="shared" si="1578"/>
        <v>0.2</v>
      </c>
      <c r="AK183" s="69">
        <f t="shared" si="1578"/>
        <v>0.2</v>
      </c>
      <c r="AL183" s="69">
        <f t="shared" si="1578"/>
        <v>0.2</v>
      </c>
      <c r="AM183" s="69">
        <f t="shared" si="1578"/>
        <v>0.2</v>
      </c>
      <c r="AN183" s="69">
        <f t="shared" si="1578"/>
        <v>0.2</v>
      </c>
      <c r="AO183" s="69">
        <f t="shared" si="1578"/>
        <v>0.8</v>
      </c>
      <c r="AP183" s="69">
        <f t="shared" si="1578"/>
        <v>0.8</v>
      </c>
      <c r="AQ183" s="69">
        <f t="shared" si="1578"/>
        <v>0.8</v>
      </c>
      <c r="AR183" s="69">
        <f t="shared" si="1578"/>
        <v>1</v>
      </c>
      <c r="AS183" s="69">
        <f t="shared" si="1578"/>
        <v>1</v>
      </c>
      <c r="AT183" s="69">
        <f t="shared" si="1578"/>
        <v>1</v>
      </c>
      <c r="AU183" s="69">
        <f t="shared" si="1578"/>
        <v>1</v>
      </c>
      <c r="AV183" s="69">
        <f t="shared" si="1578"/>
        <v>1</v>
      </c>
      <c r="AW183" s="69">
        <f t="shared" si="1578"/>
        <v>1</v>
      </c>
      <c r="AX183" s="69">
        <f t="shared" si="1578"/>
        <v>1</v>
      </c>
      <c r="AY183" s="69">
        <f t="shared" si="1578"/>
        <v>1</v>
      </c>
      <c r="AZ183" s="69">
        <f t="shared" si="1578"/>
        <v>1</v>
      </c>
      <c r="BA183" s="69">
        <f t="shared" si="1578"/>
        <v>1</v>
      </c>
      <c r="BB183" s="69">
        <f t="shared" si="1578"/>
        <v>1</v>
      </c>
      <c r="BC183" s="69">
        <f t="shared" si="1578"/>
        <v>1</v>
      </c>
      <c r="BD183" s="69">
        <f t="shared" si="1578"/>
        <v>1</v>
      </c>
      <c r="BE183" s="69">
        <f t="shared" si="1578"/>
        <v>1</v>
      </c>
      <c r="BF183" s="69">
        <f t="shared" si="1578"/>
        <v>1</v>
      </c>
      <c r="BG183" s="69">
        <f t="shared" si="1578"/>
        <v>1</v>
      </c>
      <c r="BH183" s="69">
        <f t="shared" si="1578"/>
        <v>1</v>
      </c>
      <c r="BI183" s="69">
        <f t="shared" si="1578"/>
        <v>1</v>
      </c>
      <c r="BJ183" s="69">
        <f t="shared" si="1578"/>
        <v>1</v>
      </c>
      <c r="BK183" s="69">
        <f t="shared" si="1578"/>
        <v>1</v>
      </c>
      <c r="BL183" s="69">
        <f t="shared" si="1578"/>
        <v>1</v>
      </c>
    </row>
    <row r="184" spans="1:64" s="5" customFormat="1" outlineLevel="2" x14ac:dyDescent="0.3">
      <c r="A184" s="156"/>
      <c r="B184" s="167"/>
      <c r="C184" s="182"/>
      <c r="D184" s="197"/>
      <c r="E184" s="246"/>
      <c r="F184" s="198"/>
      <c r="G184" s="199" t="s">
        <v>5</v>
      </c>
      <c r="H184" s="200"/>
      <c r="I184" s="200"/>
      <c r="J184" s="200"/>
      <c r="K184" s="200">
        <v>0.2</v>
      </c>
      <c r="L184" s="202"/>
      <c r="M184" s="305"/>
      <c r="O184" s="2"/>
      <c r="P184" s="207" t="s">
        <v>80</v>
      </c>
      <c r="Q184" s="210"/>
      <c r="R184" s="210"/>
      <c r="S184" s="210"/>
      <c r="T184" s="210"/>
      <c r="U184" s="210"/>
      <c r="V184" s="210"/>
      <c r="W184" s="210"/>
      <c r="X184" s="210"/>
      <c r="Y184" s="210">
        <v>1</v>
      </c>
      <c r="Z184" s="210">
        <v>1</v>
      </c>
      <c r="AA184" s="210">
        <v>1</v>
      </c>
      <c r="AB184" s="210">
        <v>1</v>
      </c>
      <c r="AC184" s="210">
        <v>1</v>
      </c>
      <c r="AD184" s="210">
        <v>1</v>
      </c>
      <c r="AE184" s="210">
        <v>1</v>
      </c>
      <c r="AF184" s="210">
        <v>1</v>
      </c>
      <c r="AG184" s="210">
        <v>1</v>
      </c>
      <c r="AH184" s="210">
        <v>1</v>
      </c>
      <c r="AI184" s="210">
        <v>1</v>
      </c>
      <c r="AJ184" s="210">
        <v>1</v>
      </c>
      <c r="AK184" s="210">
        <v>1</v>
      </c>
      <c r="AL184" s="210">
        <v>1</v>
      </c>
      <c r="AM184" s="210">
        <v>1</v>
      </c>
      <c r="AN184" s="210">
        <v>1</v>
      </c>
      <c r="AO184" s="210">
        <v>1</v>
      </c>
      <c r="AP184" s="210">
        <v>1</v>
      </c>
      <c r="AQ184" s="210">
        <v>1</v>
      </c>
      <c r="AR184" s="210">
        <v>1</v>
      </c>
      <c r="AS184" s="210">
        <v>1</v>
      </c>
      <c r="AT184" s="210">
        <v>1</v>
      </c>
      <c r="AU184" s="210">
        <v>1</v>
      </c>
      <c r="AV184" s="210">
        <v>1</v>
      </c>
      <c r="AW184" s="210">
        <v>1</v>
      </c>
      <c r="AX184" s="210">
        <v>1</v>
      </c>
      <c r="AY184" s="210">
        <v>1</v>
      </c>
      <c r="AZ184" s="210">
        <v>1</v>
      </c>
      <c r="BA184" s="210">
        <v>1</v>
      </c>
      <c r="BB184" s="210">
        <v>1</v>
      </c>
      <c r="BC184" s="210">
        <v>1</v>
      </c>
      <c r="BD184" s="210">
        <v>1</v>
      </c>
      <c r="BE184" s="210">
        <v>1</v>
      </c>
      <c r="BF184" s="210">
        <v>1</v>
      </c>
      <c r="BG184" s="210">
        <v>1</v>
      </c>
      <c r="BH184" s="210">
        <v>1</v>
      </c>
      <c r="BI184" s="210">
        <v>1</v>
      </c>
      <c r="BJ184" s="210">
        <v>1</v>
      </c>
      <c r="BK184" s="210">
        <v>1</v>
      </c>
      <c r="BL184" s="210">
        <v>1</v>
      </c>
    </row>
    <row r="185" spans="1:64" s="5" customFormat="1" outlineLevel="3" x14ac:dyDescent="0.3">
      <c r="A185" s="156"/>
      <c r="B185" s="167"/>
      <c r="C185" s="182"/>
      <c r="D185" s="197"/>
      <c r="E185" s="240"/>
      <c r="F185" s="18"/>
      <c r="G185" s="58"/>
      <c r="H185" s="9"/>
      <c r="I185" s="9"/>
      <c r="J185" s="9"/>
      <c r="K185" s="9"/>
      <c r="L185" s="9"/>
      <c r="M185" s="2"/>
      <c r="N185" s="62">
        <v>44805</v>
      </c>
      <c r="O185" s="10"/>
      <c r="P185" s="43" t="s">
        <v>81</v>
      </c>
      <c r="Q185" s="69">
        <f>IF($N185=0,0,IF(Q$3&gt;$N$2,0,100%)*IF($N185&gt;=Q$3,0,100%))</f>
        <v>0</v>
      </c>
      <c r="R185" s="69">
        <f t="shared" ref="R185:BL185" si="1580">IF($N185=0,0,IF(R$3&gt;$N$2,0,100%)*IF($N185&gt;=R$3,0,100%))</f>
        <v>0</v>
      </c>
      <c r="S185" s="69">
        <f t="shared" si="1580"/>
        <v>0</v>
      </c>
      <c r="T185" s="69">
        <f t="shared" si="1580"/>
        <v>0</v>
      </c>
      <c r="U185" s="69">
        <f t="shared" si="1580"/>
        <v>0</v>
      </c>
      <c r="V185" s="69">
        <f t="shared" si="1580"/>
        <v>0</v>
      </c>
      <c r="W185" s="69">
        <f t="shared" si="1580"/>
        <v>0</v>
      </c>
      <c r="X185" s="69">
        <f t="shared" si="1580"/>
        <v>0</v>
      </c>
      <c r="Y185" s="69">
        <f t="shared" si="1580"/>
        <v>0</v>
      </c>
      <c r="Z185" s="69">
        <f t="shared" si="1580"/>
        <v>0</v>
      </c>
      <c r="AA185" s="69">
        <f t="shared" si="1580"/>
        <v>0</v>
      </c>
      <c r="AB185" s="69">
        <f t="shared" si="1580"/>
        <v>0</v>
      </c>
      <c r="AC185" s="69">
        <f t="shared" si="1580"/>
        <v>0</v>
      </c>
      <c r="AD185" s="69">
        <f t="shared" si="1580"/>
        <v>0</v>
      </c>
      <c r="AE185" s="69">
        <f t="shared" si="1580"/>
        <v>0</v>
      </c>
      <c r="AF185" s="69">
        <f t="shared" si="1580"/>
        <v>0</v>
      </c>
      <c r="AG185" s="69">
        <f t="shared" si="1580"/>
        <v>0</v>
      </c>
      <c r="AH185" s="69">
        <f t="shared" si="1580"/>
        <v>0</v>
      </c>
      <c r="AI185" s="69">
        <f t="shared" si="1580"/>
        <v>0</v>
      </c>
      <c r="AJ185" s="69">
        <f t="shared" si="1580"/>
        <v>0</v>
      </c>
      <c r="AK185" s="69">
        <f t="shared" si="1580"/>
        <v>0</v>
      </c>
      <c r="AL185" s="69">
        <f t="shared" si="1580"/>
        <v>0</v>
      </c>
      <c r="AM185" s="69">
        <f t="shared" si="1580"/>
        <v>0</v>
      </c>
      <c r="AN185" s="69">
        <f t="shared" si="1580"/>
        <v>0</v>
      </c>
      <c r="AO185" s="69">
        <f t="shared" si="1580"/>
        <v>0</v>
      </c>
      <c r="AP185" s="69">
        <f t="shared" si="1580"/>
        <v>0</v>
      </c>
      <c r="AQ185" s="69">
        <f t="shared" si="1580"/>
        <v>0</v>
      </c>
      <c r="AR185" s="69">
        <f t="shared" si="1580"/>
        <v>0</v>
      </c>
      <c r="AS185" s="69">
        <f t="shared" si="1580"/>
        <v>0</v>
      </c>
      <c r="AT185" s="69">
        <f t="shared" si="1580"/>
        <v>0</v>
      </c>
      <c r="AU185" s="69">
        <f t="shared" si="1580"/>
        <v>0</v>
      </c>
      <c r="AV185" s="69">
        <f t="shared" si="1580"/>
        <v>0</v>
      </c>
      <c r="AW185" s="69">
        <f t="shared" si="1580"/>
        <v>0</v>
      </c>
      <c r="AX185" s="69">
        <f t="shared" si="1580"/>
        <v>0</v>
      </c>
      <c r="AY185" s="69">
        <f t="shared" si="1580"/>
        <v>0</v>
      </c>
      <c r="AZ185" s="69">
        <f t="shared" si="1580"/>
        <v>0</v>
      </c>
      <c r="BA185" s="69">
        <f t="shared" si="1580"/>
        <v>0</v>
      </c>
      <c r="BB185" s="69">
        <f t="shared" si="1580"/>
        <v>0</v>
      </c>
      <c r="BC185" s="69">
        <f t="shared" si="1580"/>
        <v>0</v>
      </c>
      <c r="BD185" s="69">
        <f t="shared" si="1580"/>
        <v>0</v>
      </c>
      <c r="BE185" s="69">
        <f t="shared" si="1580"/>
        <v>0</v>
      </c>
      <c r="BF185" s="69">
        <f t="shared" si="1580"/>
        <v>0</v>
      </c>
      <c r="BG185" s="69">
        <f t="shared" si="1580"/>
        <v>0</v>
      </c>
      <c r="BH185" s="69">
        <f t="shared" si="1580"/>
        <v>0</v>
      </c>
      <c r="BI185" s="69">
        <f t="shared" si="1580"/>
        <v>0</v>
      </c>
      <c r="BJ185" s="69">
        <f t="shared" si="1580"/>
        <v>0</v>
      </c>
      <c r="BK185" s="69">
        <f t="shared" si="1580"/>
        <v>0</v>
      </c>
      <c r="BL185" s="69">
        <f t="shared" si="1580"/>
        <v>0</v>
      </c>
    </row>
    <row r="186" spans="1:64" s="5" customFormat="1" outlineLevel="3" x14ac:dyDescent="0.3">
      <c r="A186" s="156"/>
      <c r="B186" s="167"/>
      <c r="C186" s="182"/>
      <c r="D186" s="197"/>
      <c r="E186" s="246"/>
      <c r="F186" s="75"/>
      <c r="G186" s="58"/>
      <c r="H186" s="9"/>
      <c r="I186" s="9"/>
      <c r="J186" s="9"/>
      <c r="K186" s="9"/>
      <c r="L186" s="9"/>
      <c r="M186" s="2"/>
      <c r="N186" s="62">
        <v>44805</v>
      </c>
      <c r="O186" s="10"/>
      <c r="P186" s="43" t="s">
        <v>289</v>
      </c>
      <c r="Q186" s="69">
        <f>IF($N186=0,0,IF(P186=100%,100%,IF(AND(Q185=100%,$N$2=Q$3),100%,IF(Q$3&lt;=$N$2,0,IF($N186&lt;=Q$3,100%,0)))))</f>
        <v>0</v>
      </c>
      <c r="R186" s="69">
        <f>IF($N186=0,0,IF(Q186=100%,100%,IF(AND(R185=100%,$N$2=R$3),100%,IF(R$3&lt;=$N$2,0,IF($N186&lt;=R$3,100%,0)))))</f>
        <v>0</v>
      </c>
      <c r="S186" s="69">
        <f>IF($N186=0,0,IF(R186=100%,100%,IF(AND(S185=100%,$N$2=S$3),100%,IF(S$3&lt;=$N$2,0,IF($N186&lt;=S$3,100%,0)))))</f>
        <v>0</v>
      </c>
      <c r="T186" s="69">
        <f>IF($N186=0,0,IF(S186=100%,100%,IF(AND(T185=100%,$N$2=T$3),100%,IF(T$3&lt;=$N$2,0,IF($N186&lt;=T$3,100%,0)))))</f>
        <v>0</v>
      </c>
      <c r="U186" s="69">
        <f t="shared" ref="U186" si="1581">IF($N186=0,0,IF(T186=100%,100%,IF(AND(U185=100%,$N$2=U$3),100%,IF(U$3&lt;=$N$2,0,IF($N186&lt;=U$3,100%,0)))))</f>
        <v>0</v>
      </c>
      <c r="V186" s="69">
        <f t="shared" ref="V186" si="1582">IF($N186=0,0,IF(U186=100%,100%,IF(AND(V185=100%,$N$2=V$3),100%,IF(V$3&lt;=$N$2,0,IF($N186&lt;=V$3,100%,0)))))</f>
        <v>0</v>
      </c>
      <c r="W186" s="69">
        <f t="shared" ref="W186" si="1583">IF($N186=0,0,IF(V186=100%,100%,IF(AND(W185=100%,$N$2=W$3),100%,IF(W$3&lt;=$N$2,0,IF($N186&lt;=W$3,100%,0)))))</f>
        <v>0</v>
      </c>
      <c r="X186" s="69">
        <f t="shared" ref="X186" si="1584">IF($N186=0,0,IF(W186=100%,100%,IF(AND(X185=100%,$N$2=X$3),100%,IF(X$3&lt;=$N$2,0,IF($N186&lt;=X$3,100%,0)))))</f>
        <v>0</v>
      </c>
      <c r="Y186" s="69">
        <f t="shared" ref="Y186" si="1585">IF($N186=0,0,IF(X186=100%,100%,IF(AND(Y185=100%,$N$2=Y$3),100%,IF(Y$3&lt;=$N$2,0,IF($N186&lt;=Y$3,100%,0)))))</f>
        <v>1</v>
      </c>
      <c r="Z186" s="69">
        <f t="shared" ref="Z186" si="1586">IF($N186=0,0,IF(Y186=100%,100%,IF(AND(Z185=100%,$N$2=Z$3),100%,IF(Z$3&lt;=$N$2,0,IF($N186&lt;=Z$3,100%,0)))))</f>
        <v>1</v>
      </c>
      <c r="AA186" s="69">
        <f t="shared" ref="AA186" si="1587">IF($N186=0,0,IF(Z186=100%,100%,IF(AND(AA185=100%,$N$2=AA$3),100%,IF(AA$3&lt;=$N$2,0,IF($N186&lt;=AA$3,100%,0)))))</f>
        <v>1</v>
      </c>
      <c r="AB186" s="69">
        <f t="shared" ref="AB186" si="1588">IF($N186=0,0,IF(AA186=100%,100%,IF(AND(AB185=100%,$N$2=AB$3),100%,IF(AB$3&lt;=$N$2,0,IF($N186&lt;=AB$3,100%,0)))))</f>
        <v>1</v>
      </c>
      <c r="AC186" s="69">
        <f t="shared" ref="AC186" si="1589">IF($N186=0,0,IF(AB186=100%,100%,IF(AND(AC185=100%,$N$2=AC$3),100%,IF(AC$3&lt;=$N$2,0,IF($N186&lt;=AC$3,100%,0)))))</f>
        <v>1</v>
      </c>
      <c r="AD186" s="69">
        <f t="shared" ref="AD186" si="1590">IF($N186=0,0,IF(AC186=100%,100%,IF(AND(AD185=100%,$N$2=AD$3),100%,IF(AD$3&lt;=$N$2,0,IF($N186&lt;=AD$3,100%,0)))))</f>
        <v>1</v>
      </c>
      <c r="AE186" s="69">
        <f t="shared" ref="AE186" si="1591">IF($N186=0,0,IF(AD186=100%,100%,IF(AND(AE185=100%,$N$2=AE$3),100%,IF(AE$3&lt;=$N$2,0,IF($N186&lt;=AE$3,100%,0)))))</f>
        <v>1</v>
      </c>
      <c r="AF186" s="69">
        <f t="shared" ref="AF186" si="1592">IF($N186=0,0,IF(AE186=100%,100%,IF(AND(AF185=100%,$N$2=AF$3),100%,IF(AF$3&lt;=$N$2,0,IF($N186&lt;=AF$3,100%,0)))))</f>
        <v>1</v>
      </c>
      <c r="AG186" s="69">
        <f t="shared" ref="AG186" si="1593">IF($N186=0,0,IF(AF186=100%,100%,IF(AND(AG185=100%,$N$2=AG$3),100%,IF(AG$3&lt;=$N$2,0,IF($N186&lt;=AG$3,100%,0)))))</f>
        <v>1</v>
      </c>
      <c r="AH186" s="69">
        <f t="shared" ref="AH186" si="1594">IF($N186=0,0,IF(AG186=100%,100%,IF(AND(AH185=100%,$N$2=AH$3),100%,IF(AH$3&lt;=$N$2,0,IF($N186&lt;=AH$3,100%,0)))))</f>
        <v>1</v>
      </c>
      <c r="AI186" s="69">
        <f t="shared" ref="AI186" si="1595">IF($N186=0,0,IF(AH186=100%,100%,IF(AND(AI185=100%,$N$2=AI$3),100%,IF(AI$3&lt;=$N$2,0,IF($N186&lt;=AI$3,100%,0)))))</f>
        <v>1</v>
      </c>
      <c r="AJ186" s="69">
        <f t="shared" ref="AJ186" si="1596">IF($N186=0,0,IF(AI186=100%,100%,IF(AND(AJ185=100%,$N$2=AJ$3),100%,IF(AJ$3&lt;=$N$2,0,IF($N186&lt;=AJ$3,100%,0)))))</f>
        <v>1</v>
      </c>
      <c r="AK186" s="69">
        <f t="shared" ref="AK186" si="1597">IF($N186=0,0,IF(AJ186=100%,100%,IF(AND(AK185=100%,$N$2=AK$3),100%,IF(AK$3&lt;=$N$2,0,IF($N186&lt;=AK$3,100%,0)))))</f>
        <v>1</v>
      </c>
      <c r="AL186" s="69">
        <f t="shared" ref="AL186" si="1598">IF($N186=0,0,IF(AK186=100%,100%,IF(AND(AL185=100%,$N$2=AL$3),100%,IF(AL$3&lt;=$N$2,0,IF($N186&lt;=AL$3,100%,0)))))</f>
        <v>1</v>
      </c>
      <c r="AM186" s="69">
        <f t="shared" ref="AM186" si="1599">IF($N186=0,0,IF(AL186=100%,100%,IF(AND(AM185=100%,$N$2=AM$3),100%,IF(AM$3&lt;=$N$2,0,IF($N186&lt;=AM$3,100%,0)))))</f>
        <v>1</v>
      </c>
      <c r="AN186" s="69">
        <f t="shared" ref="AN186" si="1600">IF($N186=0,0,IF(AM186=100%,100%,IF(AND(AN185=100%,$N$2=AN$3),100%,IF(AN$3&lt;=$N$2,0,IF($N186&lt;=AN$3,100%,0)))))</f>
        <v>1</v>
      </c>
      <c r="AO186" s="69">
        <f t="shared" ref="AO186" si="1601">IF($N186=0,0,IF(AN186=100%,100%,IF(AND(AO185=100%,$N$2=AO$3),100%,IF(AO$3&lt;=$N$2,0,IF($N186&lt;=AO$3,100%,0)))))</f>
        <v>1</v>
      </c>
      <c r="AP186" s="69">
        <f t="shared" ref="AP186" si="1602">IF($N186=0,0,IF(AO186=100%,100%,IF(AND(AP185=100%,$N$2=AP$3),100%,IF(AP$3&lt;=$N$2,0,IF($N186&lt;=AP$3,100%,0)))))</f>
        <v>1</v>
      </c>
      <c r="AQ186" s="69">
        <f t="shared" ref="AQ186" si="1603">IF($N186=0,0,IF(AP186=100%,100%,IF(AND(AQ185=100%,$N$2=AQ$3),100%,IF(AQ$3&lt;=$N$2,0,IF($N186&lt;=AQ$3,100%,0)))))</f>
        <v>1</v>
      </c>
      <c r="AR186" s="69">
        <f t="shared" ref="AR186" si="1604">IF($N186=0,0,IF(AQ186=100%,100%,IF(AND(AR185=100%,$N$2=AR$3),100%,IF(AR$3&lt;=$N$2,0,IF($N186&lt;=AR$3,100%,0)))))</f>
        <v>1</v>
      </c>
      <c r="AS186" s="69">
        <f t="shared" ref="AS186" si="1605">IF($N186=0,0,IF(AR186=100%,100%,IF(AND(AS185=100%,$N$2=AS$3),100%,IF(AS$3&lt;=$N$2,0,IF($N186&lt;=AS$3,100%,0)))))</f>
        <v>1</v>
      </c>
      <c r="AT186" s="69">
        <f t="shared" ref="AT186" si="1606">IF($N186=0,0,IF(AS186=100%,100%,IF(AND(AT185=100%,$N$2=AT$3),100%,IF(AT$3&lt;=$N$2,0,IF($N186&lt;=AT$3,100%,0)))))</f>
        <v>1</v>
      </c>
      <c r="AU186" s="69">
        <f t="shared" ref="AU186" si="1607">IF($N186=0,0,IF(AT186=100%,100%,IF(AND(AU185=100%,$N$2=AU$3),100%,IF(AU$3&lt;=$N$2,0,IF($N186&lt;=AU$3,100%,0)))))</f>
        <v>1</v>
      </c>
      <c r="AV186" s="69">
        <f t="shared" ref="AV186" si="1608">IF($N186=0,0,IF(AU186=100%,100%,IF(AND(AV185=100%,$N$2=AV$3),100%,IF(AV$3&lt;=$N$2,0,IF($N186&lt;=AV$3,100%,0)))))</f>
        <v>1</v>
      </c>
      <c r="AW186" s="69">
        <f t="shared" ref="AW186" si="1609">IF($N186=0,0,IF(AV186=100%,100%,IF(AND(AW185=100%,$N$2=AW$3),100%,IF(AW$3&lt;=$N$2,0,IF($N186&lt;=AW$3,100%,0)))))</f>
        <v>1</v>
      </c>
      <c r="AX186" s="69">
        <f t="shared" ref="AX186" si="1610">IF($N186=0,0,IF(AW186=100%,100%,IF(AND(AX185=100%,$N$2=AX$3),100%,IF(AX$3&lt;=$N$2,0,IF($N186&lt;=AX$3,100%,0)))))</f>
        <v>1</v>
      </c>
      <c r="AY186" s="69">
        <f t="shared" ref="AY186" si="1611">IF($N186=0,0,IF(AX186=100%,100%,IF(AND(AY185=100%,$N$2=AY$3),100%,IF(AY$3&lt;=$N$2,0,IF($N186&lt;=AY$3,100%,0)))))</f>
        <v>1</v>
      </c>
      <c r="AZ186" s="69">
        <f t="shared" ref="AZ186" si="1612">IF($N186=0,0,IF(AY186=100%,100%,IF(AND(AZ185=100%,$N$2=AZ$3),100%,IF(AZ$3&lt;=$N$2,0,IF($N186&lt;=AZ$3,100%,0)))))</f>
        <v>1</v>
      </c>
      <c r="BA186" s="69">
        <f t="shared" ref="BA186" si="1613">IF($N186=0,0,IF(AZ186=100%,100%,IF(AND(BA185=100%,$N$2=BA$3),100%,IF(BA$3&lt;=$N$2,0,IF($N186&lt;=BA$3,100%,0)))))</f>
        <v>1</v>
      </c>
      <c r="BB186" s="69">
        <f t="shared" ref="BB186" si="1614">IF($N186=0,0,IF(BA186=100%,100%,IF(AND(BB185=100%,$N$2=BB$3),100%,IF(BB$3&lt;=$N$2,0,IF($N186&lt;=BB$3,100%,0)))))</f>
        <v>1</v>
      </c>
      <c r="BC186" s="69">
        <f t="shared" ref="BC186" si="1615">IF($N186=0,0,IF(BB186=100%,100%,IF(AND(BC185=100%,$N$2=BC$3),100%,IF(BC$3&lt;=$N$2,0,IF($N186&lt;=BC$3,100%,0)))))</f>
        <v>1</v>
      </c>
      <c r="BD186" s="69">
        <f t="shared" ref="BD186" si="1616">IF($N186=0,0,IF(BC186=100%,100%,IF(AND(BD185=100%,$N$2=BD$3),100%,IF(BD$3&lt;=$N$2,0,IF($N186&lt;=BD$3,100%,0)))))</f>
        <v>1</v>
      </c>
      <c r="BE186" s="69">
        <f t="shared" ref="BE186" si="1617">IF($N186=0,0,IF(BD186=100%,100%,IF(AND(BE185=100%,$N$2=BE$3),100%,IF(BE$3&lt;=$N$2,0,IF($N186&lt;=BE$3,100%,0)))))</f>
        <v>1</v>
      </c>
      <c r="BF186" s="69">
        <f t="shared" ref="BF186" si="1618">IF($N186=0,0,IF(BE186=100%,100%,IF(AND(BF185=100%,$N$2=BF$3),100%,IF(BF$3&lt;=$N$2,0,IF($N186&lt;=BF$3,100%,0)))))</f>
        <v>1</v>
      </c>
      <c r="BG186" s="69">
        <f t="shared" ref="BG186" si="1619">IF($N186=0,0,IF(BF186=100%,100%,IF(AND(BG185=100%,$N$2=BG$3),100%,IF(BG$3&lt;=$N$2,0,IF($N186&lt;=BG$3,100%,0)))))</f>
        <v>1</v>
      </c>
      <c r="BH186" s="69">
        <f t="shared" ref="BH186" si="1620">IF($N186=0,0,IF(BG186=100%,100%,IF(AND(BH185=100%,$N$2=BH$3),100%,IF(BH$3&lt;=$N$2,0,IF($N186&lt;=BH$3,100%,0)))))</f>
        <v>1</v>
      </c>
      <c r="BI186" s="69">
        <f t="shared" ref="BI186" si="1621">IF($N186=0,0,IF(BH186=100%,100%,IF(AND(BI185=100%,$N$2=BI$3),100%,IF(BI$3&lt;=$N$2,0,IF($N186&lt;=BI$3,100%,0)))))</f>
        <v>1</v>
      </c>
      <c r="BJ186" s="69">
        <f t="shared" ref="BJ186" si="1622">IF($N186=0,0,IF(BI186=100%,100%,IF(AND(BJ185=100%,$N$2=BJ$3),100%,IF(BJ$3&lt;=$N$2,0,IF($N186&lt;=BJ$3,100%,0)))))</f>
        <v>1</v>
      </c>
      <c r="BK186" s="69">
        <f t="shared" ref="BK186" si="1623">IF($N186=0,0,IF(BJ186=100%,100%,IF(AND(BK185=100%,$N$2=BK$3),100%,IF(BK$3&lt;=$N$2,0,IF($N186&lt;=BK$3,100%,0)))))</f>
        <v>1</v>
      </c>
      <c r="BL186" s="69">
        <f t="shared" ref="BL186" si="1624">IF($N186=0,0,IF(BK186=100%,100%,IF(AND(BL185=100%,$N$2=BL$3),100%,IF(BL$3&lt;=$N$2,0,IF($N186&lt;=BL$3,100%,0)))))</f>
        <v>1</v>
      </c>
    </row>
    <row r="187" spans="1:64" s="5" customFormat="1" outlineLevel="2" x14ac:dyDescent="0.3">
      <c r="A187" s="156"/>
      <c r="B187" s="167"/>
      <c r="C187" s="182"/>
      <c r="D187" s="197"/>
      <c r="E187" s="246"/>
      <c r="F187" s="198"/>
      <c r="G187" s="199" t="s">
        <v>6</v>
      </c>
      <c r="H187" s="200"/>
      <c r="I187" s="200"/>
      <c r="J187" s="200"/>
      <c r="K187" s="200">
        <v>0.6</v>
      </c>
      <c r="L187" s="202"/>
      <c r="M187" s="305"/>
      <c r="O187" s="2"/>
      <c r="P187" s="207" t="s">
        <v>80</v>
      </c>
      <c r="Q187" s="210"/>
      <c r="R187" s="210"/>
      <c r="S187" s="210"/>
      <c r="T187" s="210"/>
      <c r="U187" s="210"/>
      <c r="V187" s="210"/>
      <c r="W187" s="210"/>
      <c r="X187" s="210"/>
      <c r="Y187" s="210"/>
      <c r="Z187" s="210"/>
      <c r="AA187" s="210"/>
      <c r="AB187" s="210"/>
      <c r="AC187" s="210"/>
      <c r="AD187" s="210"/>
      <c r="AE187" s="210"/>
      <c r="AF187" s="210"/>
      <c r="AG187" s="210"/>
      <c r="AH187" s="210"/>
      <c r="AI187" s="210"/>
      <c r="AJ187" s="210"/>
      <c r="AK187" s="210"/>
      <c r="AL187" s="210"/>
      <c r="AM187" s="210"/>
      <c r="AN187" s="210"/>
      <c r="AO187" s="210">
        <v>1</v>
      </c>
      <c r="AP187" s="210">
        <v>1</v>
      </c>
      <c r="AQ187" s="210">
        <v>1</v>
      </c>
      <c r="AR187" s="210">
        <v>1</v>
      </c>
      <c r="AS187" s="210">
        <v>1</v>
      </c>
      <c r="AT187" s="210">
        <v>1</v>
      </c>
      <c r="AU187" s="210">
        <v>1</v>
      </c>
      <c r="AV187" s="210">
        <v>1</v>
      </c>
      <c r="AW187" s="210">
        <v>1</v>
      </c>
      <c r="AX187" s="210">
        <v>1</v>
      </c>
      <c r="AY187" s="210">
        <v>1</v>
      </c>
      <c r="AZ187" s="210">
        <v>1</v>
      </c>
      <c r="BA187" s="210">
        <v>1</v>
      </c>
      <c r="BB187" s="210">
        <v>1</v>
      </c>
      <c r="BC187" s="210">
        <v>1</v>
      </c>
      <c r="BD187" s="210">
        <v>1</v>
      </c>
      <c r="BE187" s="210">
        <v>1</v>
      </c>
      <c r="BF187" s="210">
        <v>1</v>
      </c>
      <c r="BG187" s="210">
        <v>1</v>
      </c>
      <c r="BH187" s="210">
        <v>1</v>
      </c>
      <c r="BI187" s="210">
        <v>1</v>
      </c>
      <c r="BJ187" s="210">
        <v>1</v>
      </c>
      <c r="BK187" s="210">
        <v>1</v>
      </c>
      <c r="BL187" s="210">
        <v>1</v>
      </c>
    </row>
    <row r="188" spans="1:64" s="5" customFormat="1" outlineLevel="3" x14ac:dyDescent="0.3">
      <c r="A188" s="156"/>
      <c r="B188" s="167"/>
      <c r="C188" s="182"/>
      <c r="D188" s="197"/>
      <c r="E188" s="240"/>
      <c r="F188" s="18"/>
      <c r="G188" s="58"/>
      <c r="H188" s="9"/>
      <c r="I188" s="9"/>
      <c r="J188" s="9"/>
      <c r="K188" s="9"/>
      <c r="L188" s="9"/>
      <c r="M188" s="2"/>
      <c r="N188" s="62">
        <v>45292</v>
      </c>
      <c r="O188" s="10"/>
      <c r="P188" s="43" t="s">
        <v>81</v>
      </c>
      <c r="Q188" s="69">
        <f>IF($N188=0,0,IF(Q$3&gt;$N$2,0,100%)*IF($N188&gt;=Q$3,0,100%))</f>
        <v>0</v>
      </c>
      <c r="R188" s="69">
        <f t="shared" ref="R188:BL188" si="1625">IF($N188=0,0,IF(R$3&gt;$N$2,0,100%)*IF($N188&gt;=R$3,0,100%))</f>
        <v>0</v>
      </c>
      <c r="S188" s="69">
        <f t="shared" si="1625"/>
        <v>0</v>
      </c>
      <c r="T188" s="69">
        <f t="shared" si="1625"/>
        <v>0</v>
      </c>
      <c r="U188" s="69">
        <f t="shared" si="1625"/>
        <v>0</v>
      </c>
      <c r="V188" s="69">
        <f t="shared" si="1625"/>
        <v>0</v>
      </c>
      <c r="W188" s="69">
        <f t="shared" si="1625"/>
        <v>0</v>
      </c>
      <c r="X188" s="69">
        <f t="shared" si="1625"/>
        <v>0</v>
      </c>
      <c r="Y188" s="69">
        <f t="shared" si="1625"/>
        <v>0</v>
      </c>
      <c r="Z188" s="69">
        <f t="shared" si="1625"/>
        <v>0</v>
      </c>
      <c r="AA188" s="69">
        <f t="shared" si="1625"/>
        <v>0</v>
      </c>
      <c r="AB188" s="69">
        <f t="shared" si="1625"/>
        <v>0</v>
      </c>
      <c r="AC188" s="69">
        <f t="shared" si="1625"/>
        <v>0</v>
      </c>
      <c r="AD188" s="69">
        <f t="shared" si="1625"/>
        <v>0</v>
      </c>
      <c r="AE188" s="69">
        <f t="shared" si="1625"/>
        <v>0</v>
      </c>
      <c r="AF188" s="69">
        <f t="shared" si="1625"/>
        <v>0</v>
      </c>
      <c r="AG188" s="69">
        <f t="shared" si="1625"/>
        <v>0</v>
      </c>
      <c r="AH188" s="69">
        <f t="shared" si="1625"/>
        <v>0</v>
      </c>
      <c r="AI188" s="69">
        <f t="shared" si="1625"/>
        <v>0</v>
      </c>
      <c r="AJ188" s="69">
        <f t="shared" si="1625"/>
        <v>0</v>
      </c>
      <c r="AK188" s="69">
        <f t="shared" si="1625"/>
        <v>0</v>
      </c>
      <c r="AL188" s="69">
        <f t="shared" si="1625"/>
        <v>0</v>
      </c>
      <c r="AM188" s="69">
        <f t="shared" si="1625"/>
        <v>0</v>
      </c>
      <c r="AN188" s="69">
        <f t="shared" si="1625"/>
        <v>0</v>
      </c>
      <c r="AO188" s="69">
        <f t="shared" si="1625"/>
        <v>0</v>
      </c>
      <c r="AP188" s="69">
        <f t="shared" si="1625"/>
        <v>0</v>
      </c>
      <c r="AQ188" s="69">
        <f t="shared" si="1625"/>
        <v>0</v>
      </c>
      <c r="AR188" s="69">
        <f t="shared" si="1625"/>
        <v>0</v>
      </c>
      <c r="AS188" s="69">
        <f t="shared" si="1625"/>
        <v>0</v>
      </c>
      <c r="AT188" s="69">
        <f t="shared" si="1625"/>
        <v>0</v>
      </c>
      <c r="AU188" s="69">
        <f t="shared" si="1625"/>
        <v>0</v>
      </c>
      <c r="AV188" s="69">
        <f t="shared" si="1625"/>
        <v>0</v>
      </c>
      <c r="AW188" s="69">
        <f t="shared" si="1625"/>
        <v>0</v>
      </c>
      <c r="AX188" s="69">
        <f t="shared" si="1625"/>
        <v>0</v>
      </c>
      <c r="AY188" s="69">
        <f t="shared" si="1625"/>
        <v>0</v>
      </c>
      <c r="AZ188" s="69">
        <f t="shared" si="1625"/>
        <v>0</v>
      </c>
      <c r="BA188" s="69">
        <f t="shared" si="1625"/>
        <v>0</v>
      </c>
      <c r="BB188" s="69">
        <f t="shared" si="1625"/>
        <v>0</v>
      </c>
      <c r="BC188" s="69">
        <f t="shared" si="1625"/>
        <v>0</v>
      </c>
      <c r="BD188" s="69">
        <f t="shared" si="1625"/>
        <v>0</v>
      </c>
      <c r="BE188" s="69">
        <f t="shared" si="1625"/>
        <v>0</v>
      </c>
      <c r="BF188" s="69">
        <f t="shared" si="1625"/>
        <v>0</v>
      </c>
      <c r="BG188" s="69">
        <f t="shared" si="1625"/>
        <v>0</v>
      </c>
      <c r="BH188" s="69">
        <f t="shared" si="1625"/>
        <v>0</v>
      </c>
      <c r="BI188" s="69">
        <f t="shared" si="1625"/>
        <v>0</v>
      </c>
      <c r="BJ188" s="69">
        <f t="shared" si="1625"/>
        <v>0</v>
      </c>
      <c r="BK188" s="69">
        <f t="shared" si="1625"/>
        <v>0</v>
      </c>
      <c r="BL188" s="69">
        <f t="shared" si="1625"/>
        <v>0</v>
      </c>
    </row>
    <row r="189" spans="1:64" s="5" customFormat="1" outlineLevel="3" x14ac:dyDescent="0.3">
      <c r="A189" s="156"/>
      <c r="B189" s="167"/>
      <c r="C189" s="182"/>
      <c r="D189" s="197"/>
      <c r="E189" s="246"/>
      <c r="F189" s="75"/>
      <c r="G189" s="58"/>
      <c r="H189" s="9"/>
      <c r="I189" s="9"/>
      <c r="J189" s="9"/>
      <c r="K189" s="9"/>
      <c r="L189" s="9"/>
      <c r="M189" s="2"/>
      <c r="N189" s="62">
        <v>45292</v>
      </c>
      <c r="O189" s="10"/>
      <c r="P189" s="43" t="s">
        <v>289</v>
      </c>
      <c r="Q189" s="69">
        <f>IF($N189=0,0,IF(P189=100%,100%,IF(AND(Q188=100%,$N$2=Q$3),100%,IF(Q$3&lt;=$N$2,0,IF($N189&lt;=Q$3,100%,0)))))</f>
        <v>0</v>
      </c>
      <c r="R189" s="69">
        <f>IF($N189=0,0,IF(Q189=100%,100%,IF(AND(R188=100%,$N$2=R$3),100%,IF(R$3&lt;=$N$2,0,IF($N189&lt;=R$3,100%,0)))))</f>
        <v>0</v>
      </c>
      <c r="S189" s="69">
        <f>IF($N189=0,0,IF(R189=100%,100%,IF(AND(S188=100%,$N$2=S$3),100%,IF(S$3&lt;=$N$2,0,IF($N189&lt;=S$3,100%,0)))))</f>
        <v>0</v>
      </c>
      <c r="T189" s="69">
        <f>IF($N189=0,0,IF(S189=100%,100%,IF(AND(T188=100%,$N$2=T$3),100%,IF(T$3&lt;=$N$2,0,IF($N189&lt;=T$3,100%,0)))))</f>
        <v>0</v>
      </c>
      <c r="U189" s="69">
        <f t="shared" ref="U189" si="1626">IF($N189=0,0,IF(T189=100%,100%,IF(AND(U188=100%,$N$2=U$3),100%,IF(U$3&lt;=$N$2,0,IF($N189&lt;=U$3,100%,0)))))</f>
        <v>0</v>
      </c>
      <c r="V189" s="69">
        <f t="shared" ref="V189" si="1627">IF($N189=0,0,IF(U189=100%,100%,IF(AND(V188=100%,$N$2=V$3),100%,IF(V$3&lt;=$N$2,0,IF($N189&lt;=V$3,100%,0)))))</f>
        <v>0</v>
      </c>
      <c r="W189" s="69">
        <f t="shared" ref="W189" si="1628">IF($N189=0,0,IF(V189=100%,100%,IF(AND(W188=100%,$N$2=W$3),100%,IF(W$3&lt;=$N$2,0,IF($N189&lt;=W$3,100%,0)))))</f>
        <v>0</v>
      </c>
      <c r="X189" s="69">
        <f t="shared" ref="X189" si="1629">IF($N189=0,0,IF(W189=100%,100%,IF(AND(X188=100%,$N$2=X$3),100%,IF(X$3&lt;=$N$2,0,IF($N189&lt;=X$3,100%,0)))))</f>
        <v>0</v>
      </c>
      <c r="Y189" s="69">
        <f t="shared" ref="Y189" si="1630">IF($N189=0,0,IF(X189=100%,100%,IF(AND(Y188=100%,$N$2=Y$3),100%,IF(Y$3&lt;=$N$2,0,IF($N189&lt;=Y$3,100%,0)))))</f>
        <v>0</v>
      </c>
      <c r="Z189" s="69">
        <f t="shared" ref="Z189" si="1631">IF($N189=0,0,IF(Y189=100%,100%,IF(AND(Z188=100%,$N$2=Z$3),100%,IF(Z$3&lt;=$N$2,0,IF($N189&lt;=Z$3,100%,0)))))</f>
        <v>0</v>
      </c>
      <c r="AA189" s="69">
        <f t="shared" ref="AA189" si="1632">IF($N189=0,0,IF(Z189=100%,100%,IF(AND(AA188=100%,$N$2=AA$3),100%,IF(AA$3&lt;=$N$2,0,IF($N189&lt;=AA$3,100%,0)))))</f>
        <v>0</v>
      </c>
      <c r="AB189" s="69">
        <f t="shared" ref="AB189" si="1633">IF($N189=0,0,IF(AA189=100%,100%,IF(AND(AB188=100%,$N$2=AB$3),100%,IF(AB$3&lt;=$N$2,0,IF($N189&lt;=AB$3,100%,0)))))</f>
        <v>0</v>
      </c>
      <c r="AC189" s="69">
        <f t="shared" ref="AC189" si="1634">IF($N189=0,0,IF(AB189=100%,100%,IF(AND(AC188=100%,$N$2=AC$3),100%,IF(AC$3&lt;=$N$2,0,IF($N189&lt;=AC$3,100%,0)))))</f>
        <v>0</v>
      </c>
      <c r="AD189" s="69">
        <f t="shared" ref="AD189" si="1635">IF($N189=0,0,IF(AC189=100%,100%,IF(AND(AD188=100%,$N$2=AD$3),100%,IF(AD$3&lt;=$N$2,0,IF($N189&lt;=AD$3,100%,0)))))</f>
        <v>0</v>
      </c>
      <c r="AE189" s="69">
        <f t="shared" ref="AE189" si="1636">IF($N189=0,0,IF(AD189=100%,100%,IF(AND(AE188=100%,$N$2=AE$3),100%,IF(AE$3&lt;=$N$2,0,IF($N189&lt;=AE$3,100%,0)))))</f>
        <v>0</v>
      </c>
      <c r="AF189" s="69">
        <f t="shared" ref="AF189" si="1637">IF($N189=0,0,IF(AE189=100%,100%,IF(AND(AF188=100%,$N$2=AF$3),100%,IF(AF$3&lt;=$N$2,0,IF($N189&lt;=AF$3,100%,0)))))</f>
        <v>0</v>
      </c>
      <c r="AG189" s="69">
        <f t="shared" ref="AG189" si="1638">IF($N189=0,0,IF(AF189=100%,100%,IF(AND(AG188=100%,$N$2=AG$3),100%,IF(AG$3&lt;=$N$2,0,IF($N189&lt;=AG$3,100%,0)))))</f>
        <v>0</v>
      </c>
      <c r="AH189" s="69">
        <f t="shared" ref="AH189" si="1639">IF($N189=0,0,IF(AG189=100%,100%,IF(AND(AH188=100%,$N$2=AH$3),100%,IF(AH$3&lt;=$N$2,0,IF($N189&lt;=AH$3,100%,0)))))</f>
        <v>0</v>
      </c>
      <c r="AI189" s="69">
        <f t="shared" ref="AI189" si="1640">IF($N189=0,0,IF(AH189=100%,100%,IF(AND(AI188=100%,$N$2=AI$3),100%,IF(AI$3&lt;=$N$2,0,IF($N189&lt;=AI$3,100%,0)))))</f>
        <v>0</v>
      </c>
      <c r="AJ189" s="69">
        <f t="shared" ref="AJ189" si="1641">IF($N189=0,0,IF(AI189=100%,100%,IF(AND(AJ188=100%,$N$2=AJ$3),100%,IF(AJ$3&lt;=$N$2,0,IF($N189&lt;=AJ$3,100%,0)))))</f>
        <v>0</v>
      </c>
      <c r="AK189" s="69">
        <f t="shared" ref="AK189" si="1642">IF($N189=0,0,IF(AJ189=100%,100%,IF(AND(AK188=100%,$N$2=AK$3),100%,IF(AK$3&lt;=$N$2,0,IF($N189&lt;=AK$3,100%,0)))))</f>
        <v>0</v>
      </c>
      <c r="AL189" s="69">
        <f t="shared" ref="AL189" si="1643">IF($N189=0,0,IF(AK189=100%,100%,IF(AND(AL188=100%,$N$2=AL$3),100%,IF(AL$3&lt;=$N$2,0,IF($N189&lt;=AL$3,100%,0)))))</f>
        <v>0</v>
      </c>
      <c r="AM189" s="69">
        <f t="shared" ref="AM189" si="1644">IF($N189=0,0,IF(AL189=100%,100%,IF(AND(AM188=100%,$N$2=AM$3),100%,IF(AM$3&lt;=$N$2,0,IF($N189&lt;=AM$3,100%,0)))))</f>
        <v>0</v>
      </c>
      <c r="AN189" s="69">
        <f t="shared" ref="AN189" si="1645">IF($N189=0,0,IF(AM189=100%,100%,IF(AND(AN188=100%,$N$2=AN$3),100%,IF(AN$3&lt;=$N$2,0,IF($N189&lt;=AN$3,100%,0)))))</f>
        <v>0</v>
      </c>
      <c r="AO189" s="69">
        <f t="shared" ref="AO189" si="1646">IF($N189=0,0,IF(AN189=100%,100%,IF(AND(AO188=100%,$N$2=AO$3),100%,IF(AO$3&lt;=$N$2,0,IF($N189&lt;=AO$3,100%,0)))))</f>
        <v>1</v>
      </c>
      <c r="AP189" s="69">
        <f t="shared" ref="AP189" si="1647">IF($N189=0,0,IF(AO189=100%,100%,IF(AND(AP188=100%,$N$2=AP$3),100%,IF(AP$3&lt;=$N$2,0,IF($N189&lt;=AP$3,100%,0)))))</f>
        <v>1</v>
      </c>
      <c r="AQ189" s="69">
        <f t="shared" ref="AQ189" si="1648">IF($N189=0,0,IF(AP189=100%,100%,IF(AND(AQ188=100%,$N$2=AQ$3),100%,IF(AQ$3&lt;=$N$2,0,IF($N189&lt;=AQ$3,100%,0)))))</f>
        <v>1</v>
      </c>
      <c r="AR189" s="69">
        <f t="shared" ref="AR189" si="1649">IF($N189=0,0,IF(AQ189=100%,100%,IF(AND(AR188=100%,$N$2=AR$3),100%,IF(AR$3&lt;=$N$2,0,IF($N189&lt;=AR$3,100%,0)))))</f>
        <v>1</v>
      </c>
      <c r="AS189" s="69">
        <f t="shared" ref="AS189" si="1650">IF($N189=0,0,IF(AR189=100%,100%,IF(AND(AS188=100%,$N$2=AS$3),100%,IF(AS$3&lt;=$N$2,0,IF($N189&lt;=AS$3,100%,0)))))</f>
        <v>1</v>
      </c>
      <c r="AT189" s="69">
        <f t="shared" ref="AT189" si="1651">IF($N189=0,0,IF(AS189=100%,100%,IF(AND(AT188=100%,$N$2=AT$3),100%,IF(AT$3&lt;=$N$2,0,IF($N189&lt;=AT$3,100%,0)))))</f>
        <v>1</v>
      </c>
      <c r="AU189" s="69">
        <f t="shared" ref="AU189" si="1652">IF($N189=0,0,IF(AT189=100%,100%,IF(AND(AU188=100%,$N$2=AU$3),100%,IF(AU$3&lt;=$N$2,0,IF($N189&lt;=AU$3,100%,0)))))</f>
        <v>1</v>
      </c>
      <c r="AV189" s="69">
        <f t="shared" ref="AV189" si="1653">IF($N189=0,0,IF(AU189=100%,100%,IF(AND(AV188=100%,$N$2=AV$3),100%,IF(AV$3&lt;=$N$2,0,IF($N189&lt;=AV$3,100%,0)))))</f>
        <v>1</v>
      </c>
      <c r="AW189" s="69">
        <f t="shared" ref="AW189" si="1654">IF($N189=0,0,IF(AV189=100%,100%,IF(AND(AW188=100%,$N$2=AW$3),100%,IF(AW$3&lt;=$N$2,0,IF($N189&lt;=AW$3,100%,0)))))</f>
        <v>1</v>
      </c>
      <c r="AX189" s="69">
        <f t="shared" ref="AX189" si="1655">IF($N189=0,0,IF(AW189=100%,100%,IF(AND(AX188=100%,$N$2=AX$3),100%,IF(AX$3&lt;=$N$2,0,IF($N189&lt;=AX$3,100%,0)))))</f>
        <v>1</v>
      </c>
      <c r="AY189" s="69">
        <f t="shared" ref="AY189" si="1656">IF($N189=0,0,IF(AX189=100%,100%,IF(AND(AY188=100%,$N$2=AY$3),100%,IF(AY$3&lt;=$N$2,0,IF($N189&lt;=AY$3,100%,0)))))</f>
        <v>1</v>
      </c>
      <c r="AZ189" s="69">
        <f t="shared" ref="AZ189" si="1657">IF($N189=0,0,IF(AY189=100%,100%,IF(AND(AZ188=100%,$N$2=AZ$3),100%,IF(AZ$3&lt;=$N$2,0,IF($N189&lt;=AZ$3,100%,0)))))</f>
        <v>1</v>
      </c>
      <c r="BA189" s="69">
        <f t="shared" ref="BA189" si="1658">IF($N189=0,0,IF(AZ189=100%,100%,IF(AND(BA188=100%,$N$2=BA$3),100%,IF(BA$3&lt;=$N$2,0,IF($N189&lt;=BA$3,100%,0)))))</f>
        <v>1</v>
      </c>
      <c r="BB189" s="69">
        <f t="shared" ref="BB189" si="1659">IF($N189=0,0,IF(BA189=100%,100%,IF(AND(BB188=100%,$N$2=BB$3),100%,IF(BB$3&lt;=$N$2,0,IF($N189&lt;=BB$3,100%,0)))))</f>
        <v>1</v>
      </c>
      <c r="BC189" s="69">
        <f t="shared" ref="BC189" si="1660">IF($N189=0,0,IF(BB189=100%,100%,IF(AND(BC188=100%,$N$2=BC$3),100%,IF(BC$3&lt;=$N$2,0,IF($N189&lt;=BC$3,100%,0)))))</f>
        <v>1</v>
      </c>
      <c r="BD189" s="69">
        <f t="shared" ref="BD189" si="1661">IF($N189=0,0,IF(BC189=100%,100%,IF(AND(BD188=100%,$N$2=BD$3),100%,IF(BD$3&lt;=$N$2,0,IF($N189&lt;=BD$3,100%,0)))))</f>
        <v>1</v>
      </c>
      <c r="BE189" s="69">
        <f t="shared" ref="BE189" si="1662">IF($N189=0,0,IF(BD189=100%,100%,IF(AND(BE188=100%,$N$2=BE$3),100%,IF(BE$3&lt;=$N$2,0,IF($N189&lt;=BE$3,100%,0)))))</f>
        <v>1</v>
      </c>
      <c r="BF189" s="69">
        <f t="shared" ref="BF189" si="1663">IF($N189=0,0,IF(BE189=100%,100%,IF(AND(BF188=100%,$N$2=BF$3),100%,IF(BF$3&lt;=$N$2,0,IF($N189&lt;=BF$3,100%,0)))))</f>
        <v>1</v>
      </c>
      <c r="BG189" s="69">
        <f t="shared" ref="BG189" si="1664">IF($N189=0,0,IF(BF189=100%,100%,IF(AND(BG188=100%,$N$2=BG$3),100%,IF(BG$3&lt;=$N$2,0,IF($N189&lt;=BG$3,100%,0)))))</f>
        <v>1</v>
      </c>
      <c r="BH189" s="69">
        <f t="shared" ref="BH189" si="1665">IF($N189=0,0,IF(BG189=100%,100%,IF(AND(BH188=100%,$N$2=BH$3),100%,IF(BH$3&lt;=$N$2,0,IF($N189&lt;=BH$3,100%,0)))))</f>
        <v>1</v>
      </c>
      <c r="BI189" s="69">
        <f t="shared" ref="BI189" si="1666">IF($N189=0,0,IF(BH189=100%,100%,IF(AND(BI188=100%,$N$2=BI$3),100%,IF(BI$3&lt;=$N$2,0,IF($N189&lt;=BI$3,100%,0)))))</f>
        <v>1</v>
      </c>
      <c r="BJ189" s="69">
        <f t="shared" ref="BJ189" si="1667">IF($N189=0,0,IF(BI189=100%,100%,IF(AND(BJ188=100%,$N$2=BJ$3),100%,IF(BJ$3&lt;=$N$2,0,IF($N189&lt;=BJ$3,100%,0)))))</f>
        <v>1</v>
      </c>
      <c r="BK189" s="69">
        <f t="shared" ref="BK189" si="1668">IF($N189=0,0,IF(BJ189=100%,100%,IF(AND(BK188=100%,$N$2=BK$3),100%,IF(BK$3&lt;=$N$2,0,IF($N189&lt;=BK$3,100%,0)))))</f>
        <v>1</v>
      </c>
      <c r="BL189" s="69">
        <f t="shared" ref="BL189" si="1669">IF($N189=0,0,IF(BK189=100%,100%,IF(AND(BL188=100%,$N$2=BL$3),100%,IF(BL$3&lt;=$N$2,0,IF($N189&lt;=BL$3,100%,0)))))</f>
        <v>1</v>
      </c>
    </row>
    <row r="190" spans="1:64" s="5" customFormat="1" outlineLevel="2" x14ac:dyDescent="0.3">
      <c r="A190" s="156"/>
      <c r="B190" s="167"/>
      <c r="C190" s="182"/>
      <c r="D190" s="197"/>
      <c r="E190" s="246"/>
      <c r="F190" s="198"/>
      <c r="G190" s="199" t="s">
        <v>7</v>
      </c>
      <c r="H190" s="200"/>
      <c r="I190" s="200"/>
      <c r="J190" s="200"/>
      <c r="K190" s="200">
        <v>0.2</v>
      </c>
      <c r="L190" s="202"/>
      <c r="M190" s="305"/>
      <c r="N190" s="12"/>
      <c r="O190" s="2"/>
      <c r="P190" s="207" t="s">
        <v>80</v>
      </c>
      <c r="Q190" s="210"/>
      <c r="R190" s="210"/>
      <c r="S190" s="210"/>
      <c r="T190" s="210"/>
      <c r="U190" s="210"/>
      <c r="V190" s="210"/>
      <c r="W190" s="210"/>
      <c r="X190" s="210"/>
      <c r="Y190" s="210"/>
      <c r="Z190" s="210"/>
      <c r="AA190" s="210"/>
      <c r="AB190" s="210"/>
      <c r="AC190" s="210"/>
      <c r="AD190" s="210"/>
      <c r="AE190" s="210"/>
      <c r="AF190" s="210"/>
      <c r="AG190" s="210"/>
      <c r="AH190" s="210"/>
      <c r="AI190" s="210"/>
      <c r="AJ190" s="210"/>
      <c r="AK190" s="210"/>
      <c r="AL190" s="210"/>
      <c r="AM190" s="210"/>
      <c r="AN190" s="210"/>
      <c r="AO190" s="210"/>
      <c r="AP190" s="210"/>
      <c r="AQ190" s="210"/>
      <c r="AR190" s="210">
        <v>1</v>
      </c>
      <c r="AS190" s="210">
        <v>1</v>
      </c>
      <c r="AT190" s="210">
        <v>1</v>
      </c>
      <c r="AU190" s="210">
        <v>1</v>
      </c>
      <c r="AV190" s="210">
        <v>1</v>
      </c>
      <c r="AW190" s="210">
        <v>1</v>
      </c>
      <c r="AX190" s="210">
        <v>1</v>
      </c>
      <c r="AY190" s="210">
        <v>1</v>
      </c>
      <c r="AZ190" s="210">
        <v>1</v>
      </c>
      <c r="BA190" s="210">
        <v>1</v>
      </c>
      <c r="BB190" s="210">
        <v>1</v>
      </c>
      <c r="BC190" s="210">
        <v>1</v>
      </c>
      <c r="BD190" s="210">
        <v>1</v>
      </c>
      <c r="BE190" s="210">
        <v>1</v>
      </c>
      <c r="BF190" s="210">
        <v>1</v>
      </c>
      <c r="BG190" s="210">
        <v>1</v>
      </c>
      <c r="BH190" s="210">
        <v>1</v>
      </c>
      <c r="BI190" s="210">
        <v>1</v>
      </c>
      <c r="BJ190" s="210">
        <v>1</v>
      </c>
      <c r="BK190" s="210">
        <v>1</v>
      </c>
      <c r="BL190" s="210">
        <v>1</v>
      </c>
    </row>
    <row r="191" spans="1:64" s="5" customFormat="1" outlineLevel="3" x14ac:dyDescent="0.3">
      <c r="A191" s="156"/>
      <c r="B191" s="167"/>
      <c r="C191" s="182"/>
      <c r="D191" s="197"/>
      <c r="E191" s="240"/>
      <c r="F191" s="18"/>
      <c r="G191" s="58"/>
      <c r="H191" s="9"/>
      <c r="I191" s="9"/>
      <c r="J191" s="9"/>
      <c r="K191" s="9"/>
      <c r="L191" s="9"/>
      <c r="M191" s="2"/>
      <c r="N191" s="62">
        <v>45383</v>
      </c>
      <c r="O191" s="10"/>
      <c r="P191" s="43" t="s">
        <v>81</v>
      </c>
      <c r="Q191" s="69">
        <f>IF($N191=0,0,IF(Q$3&gt;$N$2,0,100%)*IF($N191&gt;=Q$3,0,100%))</f>
        <v>0</v>
      </c>
      <c r="R191" s="69">
        <f t="shared" ref="R191:BL191" si="1670">IF($N191=0,0,IF(R$3&gt;$N$2,0,100%)*IF($N191&gt;=R$3,0,100%))</f>
        <v>0</v>
      </c>
      <c r="S191" s="69">
        <f t="shared" si="1670"/>
        <v>0</v>
      </c>
      <c r="T191" s="69">
        <f t="shared" si="1670"/>
        <v>0</v>
      </c>
      <c r="U191" s="69">
        <f t="shared" si="1670"/>
        <v>0</v>
      </c>
      <c r="V191" s="69">
        <f t="shared" si="1670"/>
        <v>0</v>
      </c>
      <c r="W191" s="69">
        <f t="shared" si="1670"/>
        <v>0</v>
      </c>
      <c r="X191" s="69">
        <f t="shared" si="1670"/>
        <v>0</v>
      </c>
      <c r="Y191" s="69">
        <f t="shared" si="1670"/>
        <v>0</v>
      </c>
      <c r="Z191" s="69">
        <f t="shared" si="1670"/>
        <v>0</v>
      </c>
      <c r="AA191" s="69">
        <f t="shared" si="1670"/>
        <v>0</v>
      </c>
      <c r="AB191" s="69">
        <f t="shared" si="1670"/>
        <v>0</v>
      </c>
      <c r="AC191" s="69">
        <f t="shared" si="1670"/>
        <v>0</v>
      </c>
      <c r="AD191" s="69">
        <f t="shared" si="1670"/>
        <v>0</v>
      </c>
      <c r="AE191" s="69">
        <f t="shared" si="1670"/>
        <v>0</v>
      </c>
      <c r="AF191" s="69">
        <f t="shared" si="1670"/>
        <v>0</v>
      </c>
      <c r="AG191" s="69">
        <f t="shared" si="1670"/>
        <v>0</v>
      </c>
      <c r="AH191" s="69">
        <f t="shared" si="1670"/>
        <v>0</v>
      </c>
      <c r="AI191" s="69">
        <f t="shared" si="1670"/>
        <v>0</v>
      </c>
      <c r="AJ191" s="69">
        <f t="shared" si="1670"/>
        <v>0</v>
      </c>
      <c r="AK191" s="69">
        <f t="shared" si="1670"/>
        <v>0</v>
      </c>
      <c r="AL191" s="69">
        <f t="shared" si="1670"/>
        <v>0</v>
      </c>
      <c r="AM191" s="69">
        <f t="shared" si="1670"/>
        <v>0</v>
      </c>
      <c r="AN191" s="69">
        <f t="shared" si="1670"/>
        <v>0</v>
      </c>
      <c r="AO191" s="69">
        <f t="shared" si="1670"/>
        <v>0</v>
      </c>
      <c r="AP191" s="69">
        <f t="shared" si="1670"/>
        <v>0</v>
      </c>
      <c r="AQ191" s="69">
        <f t="shared" si="1670"/>
        <v>0</v>
      </c>
      <c r="AR191" s="69">
        <f t="shared" si="1670"/>
        <v>0</v>
      </c>
      <c r="AS191" s="69">
        <f t="shared" si="1670"/>
        <v>0</v>
      </c>
      <c r="AT191" s="69">
        <f t="shared" si="1670"/>
        <v>0</v>
      </c>
      <c r="AU191" s="69">
        <f t="shared" si="1670"/>
        <v>0</v>
      </c>
      <c r="AV191" s="69">
        <f t="shared" si="1670"/>
        <v>0</v>
      </c>
      <c r="AW191" s="69">
        <f t="shared" si="1670"/>
        <v>0</v>
      </c>
      <c r="AX191" s="69">
        <f t="shared" si="1670"/>
        <v>0</v>
      </c>
      <c r="AY191" s="69">
        <f t="shared" si="1670"/>
        <v>0</v>
      </c>
      <c r="AZ191" s="69">
        <f t="shared" si="1670"/>
        <v>0</v>
      </c>
      <c r="BA191" s="69">
        <f t="shared" si="1670"/>
        <v>0</v>
      </c>
      <c r="BB191" s="69">
        <f t="shared" si="1670"/>
        <v>0</v>
      </c>
      <c r="BC191" s="69">
        <f t="shared" si="1670"/>
        <v>0</v>
      </c>
      <c r="BD191" s="69">
        <f t="shared" si="1670"/>
        <v>0</v>
      </c>
      <c r="BE191" s="69">
        <f t="shared" si="1670"/>
        <v>0</v>
      </c>
      <c r="BF191" s="69">
        <f t="shared" si="1670"/>
        <v>0</v>
      </c>
      <c r="BG191" s="69">
        <f t="shared" si="1670"/>
        <v>0</v>
      </c>
      <c r="BH191" s="69">
        <f t="shared" si="1670"/>
        <v>0</v>
      </c>
      <c r="BI191" s="69">
        <f t="shared" si="1670"/>
        <v>0</v>
      </c>
      <c r="BJ191" s="69">
        <f t="shared" si="1670"/>
        <v>0</v>
      </c>
      <c r="BK191" s="69">
        <f t="shared" si="1670"/>
        <v>0</v>
      </c>
      <c r="BL191" s="69">
        <f t="shared" si="1670"/>
        <v>0</v>
      </c>
    </row>
    <row r="192" spans="1:64" s="5" customFormat="1" outlineLevel="3" x14ac:dyDescent="0.3">
      <c r="A192" s="156"/>
      <c r="B192" s="167"/>
      <c r="C192" s="182"/>
      <c r="D192" s="197"/>
      <c r="E192" s="246"/>
      <c r="F192" s="75"/>
      <c r="G192" s="58"/>
      <c r="H192" s="9"/>
      <c r="I192" s="9"/>
      <c r="J192" s="9"/>
      <c r="K192" s="9"/>
      <c r="L192" s="9"/>
      <c r="M192" s="2"/>
      <c r="N192" s="62">
        <v>45383</v>
      </c>
      <c r="O192" s="10"/>
      <c r="P192" s="43" t="s">
        <v>289</v>
      </c>
      <c r="Q192" s="69">
        <f>IF($N192=0,0,IF(P192=100%,100%,IF(AND(Q191=100%,$N$2=Q$3),100%,IF(Q$3&lt;=$N$2,0,IF($N192&lt;=Q$3,100%,0)))))</f>
        <v>0</v>
      </c>
      <c r="R192" s="69">
        <f>IF($N192=0,0,IF(Q192=100%,100%,IF(AND(R191=100%,$N$2=R$3),100%,IF(R$3&lt;=$N$2,0,IF($N192&lt;=R$3,100%,0)))))</f>
        <v>0</v>
      </c>
      <c r="S192" s="69">
        <f>IF($N192=0,0,IF(R192=100%,100%,IF(AND(S191=100%,$N$2=S$3),100%,IF(S$3&lt;=$N$2,0,IF($N192&lt;=S$3,100%,0)))))</f>
        <v>0</v>
      </c>
      <c r="T192" s="69">
        <f>IF($N192=0,0,IF(S192=100%,100%,IF(AND(T191=100%,$N$2=T$3),100%,IF(T$3&lt;=$N$2,0,IF($N192&lt;=T$3,100%,0)))))</f>
        <v>0</v>
      </c>
      <c r="U192" s="69">
        <f t="shared" ref="U192" si="1671">IF($N192=0,0,IF(T192=100%,100%,IF(AND(U191=100%,$N$2=U$3),100%,IF(U$3&lt;=$N$2,0,IF($N192&lt;=U$3,100%,0)))))</f>
        <v>0</v>
      </c>
      <c r="V192" s="69">
        <f t="shared" ref="V192" si="1672">IF($N192=0,0,IF(U192=100%,100%,IF(AND(V191=100%,$N$2=V$3),100%,IF(V$3&lt;=$N$2,0,IF($N192&lt;=V$3,100%,0)))))</f>
        <v>0</v>
      </c>
      <c r="W192" s="69">
        <f t="shared" ref="W192" si="1673">IF($N192=0,0,IF(V192=100%,100%,IF(AND(W191=100%,$N$2=W$3),100%,IF(W$3&lt;=$N$2,0,IF($N192&lt;=W$3,100%,0)))))</f>
        <v>0</v>
      </c>
      <c r="X192" s="69">
        <f t="shared" ref="X192" si="1674">IF($N192=0,0,IF(W192=100%,100%,IF(AND(X191=100%,$N$2=X$3),100%,IF(X$3&lt;=$N$2,0,IF($N192&lt;=X$3,100%,0)))))</f>
        <v>0</v>
      </c>
      <c r="Y192" s="69">
        <f t="shared" ref="Y192" si="1675">IF($N192=0,0,IF(X192=100%,100%,IF(AND(Y191=100%,$N$2=Y$3),100%,IF(Y$3&lt;=$N$2,0,IF($N192&lt;=Y$3,100%,0)))))</f>
        <v>0</v>
      </c>
      <c r="Z192" s="69">
        <f t="shared" ref="Z192" si="1676">IF($N192=0,0,IF(Y192=100%,100%,IF(AND(Z191=100%,$N$2=Z$3),100%,IF(Z$3&lt;=$N$2,0,IF($N192&lt;=Z$3,100%,0)))))</f>
        <v>0</v>
      </c>
      <c r="AA192" s="69">
        <f t="shared" ref="AA192" si="1677">IF($N192=0,0,IF(Z192=100%,100%,IF(AND(AA191=100%,$N$2=AA$3),100%,IF(AA$3&lt;=$N$2,0,IF($N192&lt;=AA$3,100%,0)))))</f>
        <v>0</v>
      </c>
      <c r="AB192" s="69">
        <f t="shared" ref="AB192" si="1678">IF($N192=0,0,IF(AA192=100%,100%,IF(AND(AB191=100%,$N$2=AB$3),100%,IF(AB$3&lt;=$N$2,0,IF($N192&lt;=AB$3,100%,0)))))</f>
        <v>0</v>
      </c>
      <c r="AC192" s="69">
        <f t="shared" ref="AC192" si="1679">IF($N192=0,0,IF(AB192=100%,100%,IF(AND(AC191=100%,$N$2=AC$3),100%,IF(AC$3&lt;=$N$2,0,IF($N192&lt;=AC$3,100%,0)))))</f>
        <v>0</v>
      </c>
      <c r="AD192" s="69">
        <f t="shared" ref="AD192" si="1680">IF($N192=0,0,IF(AC192=100%,100%,IF(AND(AD191=100%,$N$2=AD$3),100%,IF(AD$3&lt;=$N$2,0,IF($N192&lt;=AD$3,100%,0)))))</f>
        <v>0</v>
      </c>
      <c r="AE192" s="69">
        <f t="shared" ref="AE192" si="1681">IF($N192=0,0,IF(AD192=100%,100%,IF(AND(AE191=100%,$N$2=AE$3),100%,IF(AE$3&lt;=$N$2,0,IF($N192&lt;=AE$3,100%,0)))))</f>
        <v>0</v>
      </c>
      <c r="AF192" s="69">
        <f t="shared" ref="AF192" si="1682">IF($N192=0,0,IF(AE192=100%,100%,IF(AND(AF191=100%,$N$2=AF$3),100%,IF(AF$3&lt;=$N$2,0,IF($N192&lt;=AF$3,100%,0)))))</f>
        <v>0</v>
      </c>
      <c r="AG192" s="69">
        <f t="shared" ref="AG192" si="1683">IF($N192=0,0,IF(AF192=100%,100%,IF(AND(AG191=100%,$N$2=AG$3),100%,IF(AG$3&lt;=$N$2,0,IF($N192&lt;=AG$3,100%,0)))))</f>
        <v>0</v>
      </c>
      <c r="AH192" s="69">
        <f t="shared" ref="AH192" si="1684">IF($N192=0,0,IF(AG192=100%,100%,IF(AND(AH191=100%,$N$2=AH$3),100%,IF(AH$3&lt;=$N$2,0,IF($N192&lt;=AH$3,100%,0)))))</f>
        <v>0</v>
      </c>
      <c r="AI192" s="69">
        <f t="shared" ref="AI192" si="1685">IF($N192=0,0,IF(AH192=100%,100%,IF(AND(AI191=100%,$N$2=AI$3),100%,IF(AI$3&lt;=$N$2,0,IF($N192&lt;=AI$3,100%,0)))))</f>
        <v>0</v>
      </c>
      <c r="AJ192" s="69">
        <f t="shared" ref="AJ192" si="1686">IF($N192=0,0,IF(AI192=100%,100%,IF(AND(AJ191=100%,$N$2=AJ$3),100%,IF(AJ$3&lt;=$N$2,0,IF($N192&lt;=AJ$3,100%,0)))))</f>
        <v>0</v>
      </c>
      <c r="AK192" s="69">
        <f t="shared" ref="AK192" si="1687">IF($N192=0,0,IF(AJ192=100%,100%,IF(AND(AK191=100%,$N$2=AK$3),100%,IF(AK$3&lt;=$N$2,0,IF($N192&lt;=AK$3,100%,0)))))</f>
        <v>0</v>
      </c>
      <c r="AL192" s="69">
        <f t="shared" ref="AL192" si="1688">IF($N192=0,0,IF(AK192=100%,100%,IF(AND(AL191=100%,$N$2=AL$3),100%,IF(AL$3&lt;=$N$2,0,IF($N192&lt;=AL$3,100%,0)))))</f>
        <v>0</v>
      </c>
      <c r="AM192" s="69">
        <f t="shared" ref="AM192" si="1689">IF($N192=0,0,IF(AL192=100%,100%,IF(AND(AM191=100%,$N$2=AM$3),100%,IF(AM$3&lt;=$N$2,0,IF($N192&lt;=AM$3,100%,0)))))</f>
        <v>0</v>
      </c>
      <c r="AN192" s="69">
        <f t="shared" ref="AN192" si="1690">IF($N192=0,0,IF(AM192=100%,100%,IF(AND(AN191=100%,$N$2=AN$3),100%,IF(AN$3&lt;=$N$2,0,IF($N192&lt;=AN$3,100%,0)))))</f>
        <v>0</v>
      </c>
      <c r="AO192" s="69">
        <f t="shared" ref="AO192" si="1691">IF($N192=0,0,IF(AN192=100%,100%,IF(AND(AO191=100%,$N$2=AO$3),100%,IF(AO$3&lt;=$N$2,0,IF($N192&lt;=AO$3,100%,0)))))</f>
        <v>0</v>
      </c>
      <c r="AP192" s="69">
        <f t="shared" ref="AP192" si="1692">IF($N192=0,0,IF(AO192=100%,100%,IF(AND(AP191=100%,$N$2=AP$3),100%,IF(AP$3&lt;=$N$2,0,IF($N192&lt;=AP$3,100%,0)))))</f>
        <v>0</v>
      </c>
      <c r="AQ192" s="69">
        <f t="shared" ref="AQ192" si="1693">IF($N192=0,0,IF(AP192=100%,100%,IF(AND(AQ191=100%,$N$2=AQ$3),100%,IF(AQ$3&lt;=$N$2,0,IF($N192&lt;=AQ$3,100%,0)))))</f>
        <v>0</v>
      </c>
      <c r="AR192" s="69">
        <f t="shared" ref="AR192" si="1694">IF($N192=0,0,IF(AQ192=100%,100%,IF(AND(AR191=100%,$N$2=AR$3),100%,IF(AR$3&lt;=$N$2,0,IF($N192&lt;=AR$3,100%,0)))))</f>
        <v>1</v>
      </c>
      <c r="AS192" s="69">
        <f t="shared" ref="AS192" si="1695">IF($N192=0,0,IF(AR192=100%,100%,IF(AND(AS191=100%,$N$2=AS$3),100%,IF(AS$3&lt;=$N$2,0,IF($N192&lt;=AS$3,100%,0)))))</f>
        <v>1</v>
      </c>
      <c r="AT192" s="69">
        <f t="shared" ref="AT192" si="1696">IF($N192=0,0,IF(AS192=100%,100%,IF(AND(AT191=100%,$N$2=AT$3),100%,IF(AT$3&lt;=$N$2,0,IF($N192&lt;=AT$3,100%,0)))))</f>
        <v>1</v>
      </c>
      <c r="AU192" s="69">
        <f t="shared" ref="AU192" si="1697">IF($N192=0,0,IF(AT192=100%,100%,IF(AND(AU191=100%,$N$2=AU$3),100%,IF(AU$3&lt;=$N$2,0,IF($N192&lt;=AU$3,100%,0)))))</f>
        <v>1</v>
      </c>
      <c r="AV192" s="69">
        <f t="shared" ref="AV192" si="1698">IF($N192=0,0,IF(AU192=100%,100%,IF(AND(AV191=100%,$N$2=AV$3),100%,IF(AV$3&lt;=$N$2,0,IF($N192&lt;=AV$3,100%,0)))))</f>
        <v>1</v>
      </c>
      <c r="AW192" s="69">
        <f t="shared" ref="AW192" si="1699">IF($N192=0,0,IF(AV192=100%,100%,IF(AND(AW191=100%,$N$2=AW$3),100%,IF(AW$3&lt;=$N$2,0,IF($N192&lt;=AW$3,100%,0)))))</f>
        <v>1</v>
      </c>
      <c r="AX192" s="69">
        <f t="shared" ref="AX192" si="1700">IF($N192=0,0,IF(AW192=100%,100%,IF(AND(AX191=100%,$N$2=AX$3),100%,IF(AX$3&lt;=$N$2,0,IF($N192&lt;=AX$3,100%,0)))))</f>
        <v>1</v>
      </c>
      <c r="AY192" s="69">
        <f t="shared" ref="AY192" si="1701">IF($N192=0,0,IF(AX192=100%,100%,IF(AND(AY191=100%,$N$2=AY$3),100%,IF(AY$3&lt;=$N$2,0,IF($N192&lt;=AY$3,100%,0)))))</f>
        <v>1</v>
      </c>
      <c r="AZ192" s="69">
        <f t="shared" ref="AZ192" si="1702">IF($N192=0,0,IF(AY192=100%,100%,IF(AND(AZ191=100%,$N$2=AZ$3),100%,IF(AZ$3&lt;=$N$2,0,IF($N192&lt;=AZ$3,100%,0)))))</f>
        <v>1</v>
      </c>
      <c r="BA192" s="69">
        <f t="shared" ref="BA192" si="1703">IF($N192=0,0,IF(AZ192=100%,100%,IF(AND(BA191=100%,$N$2=BA$3),100%,IF(BA$3&lt;=$N$2,0,IF($N192&lt;=BA$3,100%,0)))))</f>
        <v>1</v>
      </c>
      <c r="BB192" s="69">
        <f t="shared" ref="BB192" si="1704">IF($N192=0,0,IF(BA192=100%,100%,IF(AND(BB191=100%,$N$2=BB$3),100%,IF(BB$3&lt;=$N$2,0,IF($N192&lt;=BB$3,100%,0)))))</f>
        <v>1</v>
      </c>
      <c r="BC192" s="69">
        <f t="shared" ref="BC192" si="1705">IF($N192=0,0,IF(BB192=100%,100%,IF(AND(BC191=100%,$N$2=BC$3),100%,IF(BC$3&lt;=$N$2,0,IF($N192&lt;=BC$3,100%,0)))))</f>
        <v>1</v>
      </c>
      <c r="BD192" s="69">
        <f t="shared" ref="BD192" si="1706">IF($N192=0,0,IF(BC192=100%,100%,IF(AND(BD191=100%,$N$2=BD$3),100%,IF(BD$3&lt;=$N$2,0,IF($N192&lt;=BD$3,100%,0)))))</f>
        <v>1</v>
      </c>
      <c r="BE192" s="69">
        <f t="shared" ref="BE192" si="1707">IF($N192=0,0,IF(BD192=100%,100%,IF(AND(BE191=100%,$N$2=BE$3),100%,IF(BE$3&lt;=$N$2,0,IF($N192&lt;=BE$3,100%,0)))))</f>
        <v>1</v>
      </c>
      <c r="BF192" s="69">
        <f t="shared" ref="BF192" si="1708">IF($N192=0,0,IF(BE192=100%,100%,IF(AND(BF191=100%,$N$2=BF$3),100%,IF(BF$3&lt;=$N$2,0,IF($N192&lt;=BF$3,100%,0)))))</f>
        <v>1</v>
      </c>
      <c r="BG192" s="69">
        <f t="shared" ref="BG192" si="1709">IF($N192=0,0,IF(BF192=100%,100%,IF(AND(BG191=100%,$N$2=BG$3),100%,IF(BG$3&lt;=$N$2,0,IF($N192&lt;=BG$3,100%,0)))))</f>
        <v>1</v>
      </c>
      <c r="BH192" s="69">
        <f t="shared" ref="BH192" si="1710">IF($N192=0,0,IF(BG192=100%,100%,IF(AND(BH191=100%,$N$2=BH$3),100%,IF(BH$3&lt;=$N$2,0,IF($N192&lt;=BH$3,100%,0)))))</f>
        <v>1</v>
      </c>
      <c r="BI192" s="69">
        <f t="shared" ref="BI192" si="1711">IF($N192=0,0,IF(BH192=100%,100%,IF(AND(BI191=100%,$N$2=BI$3),100%,IF(BI$3&lt;=$N$2,0,IF($N192&lt;=BI$3,100%,0)))))</f>
        <v>1</v>
      </c>
      <c r="BJ192" s="69">
        <f t="shared" ref="BJ192" si="1712">IF($N192=0,0,IF(BI192=100%,100%,IF(AND(BJ191=100%,$N$2=BJ$3),100%,IF(BJ$3&lt;=$N$2,0,IF($N192&lt;=BJ$3,100%,0)))))</f>
        <v>1</v>
      </c>
      <c r="BK192" s="69">
        <f t="shared" ref="BK192" si="1713">IF($N192=0,0,IF(BJ192=100%,100%,IF(AND(BK191=100%,$N$2=BK$3),100%,IF(BK$3&lt;=$N$2,0,IF($N192&lt;=BK$3,100%,0)))))</f>
        <v>1</v>
      </c>
      <c r="BL192" s="69">
        <f t="shared" ref="BL192" si="1714">IF($N192=0,0,IF(BK192=100%,100%,IF(AND(BL191=100%,$N$2=BL$3),100%,IF(BL$3&lt;=$N$2,0,IF($N192&lt;=BL$3,100%,0)))))</f>
        <v>1</v>
      </c>
    </row>
    <row r="193" spans="1:64" s="5" customFormat="1" x14ac:dyDescent="0.25">
      <c r="A193" s="156"/>
      <c r="B193" s="167"/>
      <c r="C193" s="182"/>
      <c r="D193" s="185"/>
      <c r="E193" s="192"/>
      <c r="F193" s="183" t="s">
        <v>46</v>
      </c>
      <c r="G193" s="230" t="s">
        <v>305</v>
      </c>
      <c r="H193" s="184"/>
      <c r="I193" s="184"/>
      <c r="J193" s="184">
        <f>M193/$M$27</f>
        <v>0.02</v>
      </c>
      <c r="K193" s="184"/>
      <c r="L193" s="231"/>
      <c r="M193" s="186">
        <f>$M$27*2%</f>
        <v>5000000</v>
      </c>
      <c r="O193" s="2"/>
      <c r="P193" s="232" t="s">
        <v>80</v>
      </c>
      <c r="Q193" s="181">
        <f>Q196*$K$196+Q199*$K$199+Q202*$K$202</f>
        <v>0</v>
      </c>
      <c r="R193" s="181">
        <f t="shared" ref="R193:BL195" si="1715">R196*$K$196+R199*$K$199+R202*$K$202</f>
        <v>0</v>
      </c>
      <c r="S193" s="181">
        <f t="shared" si="1715"/>
        <v>0</v>
      </c>
      <c r="T193" s="181">
        <f t="shared" si="1715"/>
        <v>0</v>
      </c>
      <c r="U193" s="181">
        <f t="shared" si="1715"/>
        <v>0</v>
      </c>
      <c r="V193" s="181">
        <f t="shared" si="1715"/>
        <v>0</v>
      </c>
      <c r="W193" s="181">
        <f t="shared" si="1715"/>
        <v>0</v>
      </c>
      <c r="X193" s="181">
        <f t="shared" si="1715"/>
        <v>0</v>
      </c>
      <c r="Y193" s="181">
        <f t="shared" si="1715"/>
        <v>0.2</v>
      </c>
      <c r="Z193" s="181">
        <f t="shared" si="1715"/>
        <v>0.2</v>
      </c>
      <c r="AA193" s="181">
        <f t="shared" si="1715"/>
        <v>0.2</v>
      </c>
      <c r="AB193" s="181">
        <f t="shared" si="1715"/>
        <v>0.2</v>
      </c>
      <c r="AC193" s="181">
        <f t="shared" si="1715"/>
        <v>0.2</v>
      </c>
      <c r="AD193" s="181">
        <f t="shared" si="1715"/>
        <v>0.2</v>
      </c>
      <c r="AE193" s="181">
        <f t="shared" si="1715"/>
        <v>0.2</v>
      </c>
      <c r="AF193" s="181">
        <f t="shared" si="1715"/>
        <v>0.2</v>
      </c>
      <c r="AG193" s="181">
        <f t="shared" si="1715"/>
        <v>0.2</v>
      </c>
      <c r="AH193" s="181">
        <f t="shared" si="1715"/>
        <v>0.2</v>
      </c>
      <c r="AI193" s="181">
        <f t="shared" si="1715"/>
        <v>0.2</v>
      </c>
      <c r="AJ193" s="181">
        <f t="shared" si="1715"/>
        <v>0.2</v>
      </c>
      <c r="AK193" s="181">
        <f t="shared" si="1715"/>
        <v>0.2</v>
      </c>
      <c r="AL193" s="181">
        <f t="shared" si="1715"/>
        <v>0.2</v>
      </c>
      <c r="AM193" s="181">
        <f t="shared" si="1715"/>
        <v>0.8</v>
      </c>
      <c r="AN193" s="181">
        <f t="shared" si="1715"/>
        <v>0.8</v>
      </c>
      <c r="AO193" s="181">
        <f t="shared" si="1715"/>
        <v>1</v>
      </c>
      <c r="AP193" s="181">
        <f t="shared" si="1715"/>
        <v>1</v>
      </c>
      <c r="AQ193" s="181">
        <f t="shared" si="1715"/>
        <v>1</v>
      </c>
      <c r="AR193" s="181">
        <f t="shared" si="1715"/>
        <v>1</v>
      </c>
      <c r="AS193" s="181">
        <f t="shared" si="1715"/>
        <v>1</v>
      </c>
      <c r="AT193" s="181">
        <f t="shared" si="1715"/>
        <v>1</v>
      </c>
      <c r="AU193" s="181">
        <f t="shared" si="1715"/>
        <v>1</v>
      </c>
      <c r="AV193" s="181">
        <f t="shared" si="1715"/>
        <v>1</v>
      </c>
      <c r="AW193" s="181">
        <f t="shared" si="1715"/>
        <v>1</v>
      </c>
      <c r="AX193" s="181">
        <f t="shared" si="1715"/>
        <v>1</v>
      </c>
      <c r="AY193" s="181">
        <f t="shared" si="1715"/>
        <v>1</v>
      </c>
      <c r="AZ193" s="181">
        <f t="shared" si="1715"/>
        <v>1</v>
      </c>
      <c r="BA193" s="181">
        <f t="shared" si="1715"/>
        <v>1</v>
      </c>
      <c r="BB193" s="181">
        <f t="shared" si="1715"/>
        <v>1</v>
      </c>
      <c r="BC193" s="181">
        <f t="shared" si="1715"/>
        <v>1</v>
      </c>
      <c r="BD193" s="181">
        <f t="shared" si="1715"/>
        <v>1</v>
      </c>
      <c r="BE193" s="181">
        <f t="shared" si="1715"/>
        <v>1</v>
      </c>
      <c r="BF193" s="181">
        <f t="shared" si="1715"/>
        <v>1</v>
      </c>
      <c r="BG193" s="181">
        <f t="shared" si="1715"/>
        <v>1</v>
      </c>
      <c r="BH193" s="181">
        <f t="shared" si="1715"/>
        <v>1</v>
      </c>
      <c r="BI193" s="181">
        <f t="shared" si="1715"/>
        <v>1</v>
      </c>
      <c r="BJ193" s="181">
        <f t="shared" si="1715"/>
        <v>1</v>
      </c>
      <c r="BK193" s="181">
        <f t="shared" si="1715"/>
        <v>1</v>
      </c>
      <c r="BL193" s="181">
        <f t="shared" si="1715"/>
        <v>1</v>
      </c>
    </row>
    <row r="194" spans="1:64" s="5" customFormat="1" x14ac:dyDescent="0.3">
      <c r="A194" s="156"/>
      <c r="B194" s="167"/>
      <c r="C194" s="182"/>
      <c r="D194" s="197"/>
      <c r="E194" s="240"/>
      <c r="F194" s="18"/>
      <c r="G194" s="58"/>
      <c r="H194" s="9"/>
      <c r="I194" s="9"/>
      <c r="J194" s="9"/>
      <c r="K194" s="9"/>
      <c r="L194" s="9"/>
      <c r="M194" s="2"/>
      <c r="O194" s="10"/>
      <c r="P194" s="43" t="s">
        <v>81</v>
      </c>
      <c r="Q194" s="69">
        <f t="shared" ref="Q194:AF195" si="1716">Q197*$K$196+Q200*$K$199+Q203*$K$202</f>
        <v>0</v>
      </c>
      <c r="R194" s="69">
        <f t="shared" si="1716"/>
        <v>0</v>
      </c>
      <c r="S194" s="69">
        <f t="shared" si="1716"/>
        <v>0</v>
      </c>
      <c r="T194" s="69">
        <f t="shared" si="1716"/>
        <v>0</v>
      </c>
      <c r="U194" s="69">
        <f t="shared" si="1716"/>
        <v>0</v>
      </c>
      <c r="V194" s="69">
        <f t="shared" si="1716"/>
        <v>0</v>
      </c>
      <c r="W194" s="69">
        <f t="shared" si="1716"/>
        <v>0</v>
      </c>
      <c r="X194" s="69">
        <f t="shared" si="1716"/>
        <v>0</v>
      </c>
      <c r="Y194" s="69">
        <f t="shared" si="1716"/>
        <v>0</v>
      </c>
      <c r="Z194" s="69">
        <f t="shared" si="1716"/>
        <v>0</v>
      </c>
      <c r="AA194" s="69">
        <f t="shared" si="1716"/>
        <v>0</v>
      </c>
      <c r="AB194" s="69">
        <f t="shared" si="1716"/>
        <v>0</v>
      </c>
      <c r="AC194" s="69">
        <f t="shared" si="1716"/>
        <v>0</v>
      </c>
      <c r="AD194" s="69">
        <f t="shared" si="1716"/>
        <v>0</v>
      </c>
      <c r="AE194" s="69">
        <f t="shared" si="1716"/>
        <v>0</v>
      </c>
      <c r="AF194" s="69">
        <f t="shared" si="1716"/>
        <v>0</v>
      </c>
      <c r="AG194" s="69">
        <f t="shared" si="1715"/>
        <v>0</v>
      </c>
      <c r="AH194" s="69">
        <f t="shared" si="1715"/>
        <v>0</v>
      </c>
      <c r="AI194" s="69">
        <f t="shared" si="1715"/>
        <v>0</v>
      </c>
      <c r="AJ194" s="69">
        <f t="shared" si="1715"/>
        <v>0</v>
      </c>
      <c r="AK194" s="69">
        <f t="shared" si="1715"/>
        <v>0</v>
      </c>
      <c r="AL194" s="69">
        <f t="shared" si="1715"/>
        <v>0</v>
      </c>
      <c r="AM194" s="69">
        <f t="shared" si="1715"/>
        <v>0</v>
      </c>
      <c r="AN194" s="69">
        <f t="shared" si="1715"/>
        <v>0</v>
      </c>
      <c r="AO194" s="69">
        <f t="shared" si="1715"/>
        <v>0</v>
      </c>
      <c r="AP194" s="69">
        <f t="shared" si="1715"/>
        <v>0</v>
      </c>
      <c r="AQ194" s="69">
        <f t="shared" si="1715"/>
        <v>0</v>
      </c>
      <c r="AR194" s="69">
        <f t="shared" si="1715"/>
        <v>0</v>
      </c>
      <c r="AS194" s="69">
        <f t="shared" si="1715"/>
        <v>0</v>
      </c>
      <c r="AT194" s="69">
        <f t="shared" si="1715"/>
        <v>0</v>
      </c>
      <c r="AU194" s="69">
        <f t="shared" si="1715"/>
        <v>0</v>
      </c>
      <c r="AV194" s="69">
        <f t="shared" si="1715"/>
        <v>0</v>
      </c>
      <c r="AW194" s="69">
        <f t="shared" si="1715"/>
        <v>0</v>
      </c>
      <c r="AX194" s="69">
        <f t="shared" si="1715"/>
        <v>0</v>
      </c>
      <c r="AY194" s="69">
        <f t="shared" si="1715"/>
        <v>0</v>
      </c>
      <c r="AZ194" s="69">
        <f t="shared" si="1715"/>
        <v>0</v>
      </c>
      <c r="BA194" s="69">
        <f t="shared" si="1715"/>
        <v>0</v>
      </c>
      <c r="BB194" s="69">
        <f t="shared" si="1715"/>
        <v>0</v>
      </c>
      <c r="BC194" s="69">
        <f t="shared" si="1715"/>
        <v>0</v>
      </c>
      <c r="BD194" s="69">
        <f t="shared" si="1715"/>
        <v>0</v>
      </c>
      <c r="BE194" s="69">
        <f t="shared" si="1715"/>
        <v>0</v>
      </c>
      <c r="BF194" s="69">
        <f t="shared" si="1715"/>
        <v>0</v>
      </c>
      <c r="BG194" s="69">
        <f t="shared" si="1715"/>
        <v>0</v>
      </c>
      <c r="BH194" s="69">
        <f t="shared" si="1715"/>
        <v>0</v>
      </c>
      <c r="BI194" s="69">
        <f t="shared" si="1715"/>
        <v>0</v>
      </c>
      <c r="BJ194" s="69">
        <f t="shared" si="1715"/>
        <v>0</v>
      </c>
      <c r="BK194" s="69">
        <f t="shared" si="1715"/>
        <v>0</v>
      </c>
      <c r="BL194" s="69">
        <f t="shared" si="1715"/>
        <v>0</v>
      </c>
    </row>
    <row r="195" spans="1:64" s="5" customFormat="1" x14ac:dyDescent="0.3">
      <c r="A195" s="156"/>
      <c r="B195" s="167"/>
      <c r="C195" s="182"/>
      <c r="D195" s="197"/>
      <c r="E195" s="240"/>
      <c r="F195" s="75"/>
      <c r="G195" s="58"/>
      <c r="H195" s="9"/>
      <c r="I195" s="9"/>
      <c r="J195" s="9"/>
      <c r="K195" s="9"/>
      <c r="L195" s="9"/>
      <c r="M195" s="2"/>
      <c r="O195" s="10"/>
      <c r="P195" s="43" t="s">
        <v>289</v>
      </c>
      <c r="Q195" s="69">
        <f t="shared" si="1716"/>
        <v>0</v>
      </c>
      <c r="R195" s="69">
        <f t="shared" si="1715"/>
        <v>0</v>
      </c>
      <c r="S195" s="69">
        <f t="shared" si="1715"/>
        <v>0</v>
      </c>
      <c r="T195" s="69">
        <f t="shared" si="1715"/>
        <v>0</v>
      </c>
      <c r="U195" s="69">
        <f t="shared" si="1715"/>
        <v>0</v>
      </c>
      <c r="V195" s="69">
        <f t="shared" si="1715"/>
        <v>0</v>
      </c>
      <c r="W195" s="69">
        <f t="shared" si="1715"/>
        <v>0</v>
      </c>
      <c r="X195" s="69">
        <f t="shared" si="1715"/>
        <v>0</v>
      </c>
      <c r="Y195" s="69">
        <f t="shared" si="1715"/>
        <v>0.2</v>
      </c>
      <c r="Z195" s="69">
        <f t="shared" si="1715"/>
        <v>0.2</v>
      </c>
      <c r="AA195" s="69">
        <f t="shared" si="1715"/>
        <v>0.2</v>
      </c>
      <c r="AB195" s="69">
        <f t="shared" si="1715"/>
        <v>0.2</v>
      </c>
      <c r="AC195" s="69">
        <f t="shared" si="1715"/>
        <v>0.2</v>
      </c>
      <c r="AD195" s="69">
        <f t="shared" si="1715"/>
        <v>0.2</v>
      </c>
      <c r="AE195" s="69">
        <f t="shared" si="1715"/>
        <v>0.2</v>
      </c>
      <c r="AF195" s="69">
        <f t="shared" si="1715"/>
        <v>0.2</v>
      </c>
      <c r="AG195" s="69">
        <f t="shared" si="1715"/>
        <v>0.2</v>
      </c>
      <c r="AH195" s="69">
        <f t="shared" si="1715"/>
        <v>0.2</v>
      </c>
      <c r="AI195" s="69">
        <f t="shared" si="1715"/>
        <v>0.2</v>
      </c>
      <c r="AJ195" s="69">
        <f t="shared" si="1715"/>
        <v>0.2</v>
      </c>
      <c r="AK195" s="69">
        <f t="shared" si="1715"/>
        <v>0.2</v>
      </c>
      <c r="AL195" s="69">
        <f t="shared" si="1715"/>
        <v>0.2</v>
      </c>
      <c r="AM195" s="69">
        <f t="shared" si="1715"/>
        <v>0.8</v>
      </c>
      <c r="AN195" s="69">
        <f t="shared" si="1715"/>
        <v>0.8</v>
      </c>
      <c r="AO195" s="69">
        <f t="shared" si="1715"/>
        <v>1</v>
      </c>
      <c r="AP195" s="69">
        <f t="shared" si="1715"/>
        <v>1</v>
      </c>
      <c r="AQ195" s="69">
        <f t="shared" si="1715"/>
        <v>1</v>
      </c>
      <c r="AR195" s="69">
        <f t="shared" si="1715"/>
        <v>1</v>
      </c>
      <c r="AS195" s="69">
        <f t="shared" si="1715"/>
        <v>1</v>
      </c>
      <c r="AT195" s="69">
        <f t="shared" si="1715"/>
        <v>1</v>
      </c>
      <c r="AU195" s="69">
        <f t="shared" si="1715"/>
        <v>1</v>
      </c>
      <c r="AV195" s="69">
        <f t="shared" si="1715"/>
        <v>1</v>
      </c>
      <c r="AW195" s="69">
        <f t="shared" si="1715"/>
        <v>1</v>
      </c>
      <c r="AX195" s="69">
        <f t="shared" si="1715"/>
        <v>1</v>
      </c>
      <c r="AY195" s="69">
        <f t="shared" si="1715"/>
        <v>1</v>
      </c>
      <c r="AZ195" s="69">
        <f t="shared" si="1715"/>
        <v>1</v>
      </c>
      <c r="BA195" s="69">
        <f t="shared" si="1715"/>
        <v>1</v>
      </c>
      <c r="BB195" s="69">
        <f t="shared" si="1715"/>
        <v>1</v>
      </c>
      <c r="BC195" s="69">
        <f t="shared" si="1715"/>
        <v>1</v>
      </c>
      <c r="BD195" s="69">
        <f t="shared" si="1715"/>
        <v>1</v>
      </c>
      <c r="BE195" s="69">
        <f t="shared" si="1715"/>
        <v>1</v>
      </c>
      <c r="BF195" s="69">
        <f t="shared" si="1715"/>
        <v>1</v>
      </c>
      <c r="BG195" s="69">
        <f t="shared" si="1715"/>
        <v>1</v>
      </c>
      <c r="BH195" s="69">
        <f t="shared" si="1715"/>
        <v>1</v>
      </c>
      <c r="BI195" s="69">
        <f t="shared" si="1715"/>
        <v>1</v>
      </c>
      <c r="BJ195" s="69">
        <f t="shared" si="1715"/>
        <v>1</v>
      </c>
      <c r="BK195" s="69">
        <f t="shared" si="1715"/>
        <v>1</v>
      </c>
      <c r="BL195" s="69">
        <f t="shared" si="1715"/>
        <v>1</v>
      </c>
    </row>
    <row r="196" spans="1:64" s="5" customFormat="1" outlineLevel="2" x14ac:dyDescent="0.3">
      <c r="A196" s="156"/>
      <c r="B196" s="167"/>
      <c r="C196" s="182"/>
      <c r="D196" s="197"/>
      <c r="E196" s="246"/>
      <c r="F196" s="198"/>
      <c r="G196" s="199" t="s">
        <v>5</v>
      </c>
      <c r="H196" s="200"/>
      <c r="I196" s="200"/>
      <c r="J196" s="200"/>
      <c r="K196" s="200">
        <v>0.2</v>
      </c>
      <c r="L196" s="202"/>
      <c r="M196" s="305"/>
      <c r="O196" s="2"/>
      <c r="P196" s="207" t="s">
        <v>80</v>
      </c>
      <c r="Q196" s="210"/>
      <c r="R196" s="210"/>
      <c r="S196" s="210"/>
      <c r="T196" s="210"/>
      <c r="U196" s="210"/>
      <c r="V196" s="210"/>
      <c r="W196" s="210"/>
      <c r="X196" s="210"/>
      <c r="Y196" s="210">
        <v>1</v>
      </c>
      <c r="Z196" s="210">
        <v>1</v>
      </c>
      <c r="AA196" s="210">
        <v>1</v>
      </c>
      <c r="AB196" s="210">
        <v>1</v>
      </c>
      <c r="AC196" s="210">
        <v>1</v>
      </c>
      <c r="AD196" s="210">
        <v>1</v>
      </c>
      <c r="AE196" s="210">
        <v>1</v>
      </c>
      <c r="AF196" s="210">
        <v>1</v>
      </c>
      <c r="AG196" s="210">
        <v>1</v>
      </c>
      <c r="AH196" s="210">
        <v>1</v>
      </c>
      <c r="AI196" s="210">
        <v>1</v>
      </c>
      <c r="AJ196" s="210">
        <v>1</v>
      </c>
      <c r="AK196" s="210">
        <v>1</v>
      </c>
      <c r="AL196" s="210">
        <v>1</v>
      </c>
      <c r="AM196" s="210">
        <v>1</v>
      </c>
      <c r="AN196" s="210">
        <v>1</v>
      </c>
      <c r="AO196" s="210">
        <v>1</v>
      </c>
      <c r="AP196" s="210">
        <v>1</v>
      </c>
      <c r="AQ196" s="210">
        <v>1</v>
      </c>
      <c r="AR196" s="210">
        <v>1</v>
      </c>
      <c r="AS196" s="210">
        <v>1</v>
      </c>
      <c r="AT196" s="210">
        <v>1</v>
      </c>
      <c r="AU196" s="210">
        <v>1</v>
      </c>
      <c r="AV196" s="210">
        <v>1</v>
      </c>
      <c r="AW196" s="210">
        <v>1</v>
      </c>
      <c r="AX196" s="210">
        <v>1</v>
      </c>
      <c r="AY196" s="210">
        <v>1</v>
      </c>
      <c r="AZ196" s="210">
        <v>1</v>
      </c>
      <c r="BA196" s="210">
        <v>1</v>
      </c>
      <c r="BB196" s="210">
        <v>1</v>
      </c>
      <c r="BC196" s="210">
        <v>1</v>
      </c>
      <c r="BD196" s="210">
        <v>1</v>
      </c>
      <c r="BE196" s="210">
        <v>1</v>
      </c>
      <c r="BF196" s="210">
        <v>1</v>
      </c>
      <c r="BG196" s="210">
        <v>1</v>
      </c>
      <c r="BH196" s="210">
        <v>1</v>
      </c>
      <c r="BI196" s="210">
        <v>1</v>
      </c>
      <c r="BJ196" s="210">
        <v>1</v>
      </c>
      <c r="BK196" s="210">
        <v>1</v>
      </c>
      <c r="BL196" s="210">
        <v>1</v>
      </c>
    </row>
    <row r="197" spans="1:64" s="5" customFormat="1" outlineLevel="3" x14ac:dyDescent="0.3">
      <c r="A197" s="156"/>
      <c r="B197" s="167"/>
      <c r="C197" s="182"/>
      <c r="D197" s="197"/>
      <c r="E197" s="240"/>
      <c r="F197" s="18"/>
      <c r="G197" s="58"/>
      <c r="H197" s="9"/>
      <c r="I197" s="9"/>
      <c r="J197" s="9"/>
      <c r="K197" s="9"/>
      <c r="L197" s="9"/>
      <c r="M197" s="2"/>
      <c r="N197" s="62">
        <v>44805</v>
      </c>
      <c r="O197" s="10"/>
      <c r="P197" s="43" t="s">
        <v>81</v>
      </c>
      <c r="Q197" s="69">
        <f>IF($N197=0,0,IF(Q$3&gt;$N$2,0,100%)*IF($N197&gt;=Q$3,0,100%))</f>
        <v>0</v>
      </c>
      <c r="R197" s="69">
        <f t="shared" ref="R197:BL197" si="1717">IF($N197=0,0,IF(R$3&gt;$N$2,0,100%)*IF($N197&gt;=R$3,0,100%))</f>
        <v>0</v>
      </c>
      <c r="S197" s="69">
        <f t="shared" si="1717"/>
        <v>0</v>
      </c>
      <c r="T197" s="69">
        <f t="shared" si="1717"/>
        <v>0</v>
      </c>
      <c r="U197" s="69">
        <f t="shared" si="1717"/>
        <v>0</v>
      </c>
      <c r="V197" s="69">
        <f t="shared" si="1717"/>
        <v>0</v>
      </c>
      <c r="W197" s="69">
        <f t="shared" si="1717"/>
        <v>0</v>
      </c>
      <c r="X197" s="69">
        <f t="shared" si="1717"/>
        <v>0</v>
      </c>
      <c r="Y197" s="69">
        <f t="shared" si="1717"/>
        <v>0</v>
      </c>
      <c r="Z197" s="69">
        <f t="shared" si="1717"/>
        <v>0</v>
      </c>
      <c r="AA197" s="69">
        <f t="shared" si="1717"/>
        <v>0</v>
      </c>
      <c r="AB197" s="69">
        <f t="shared" si="1717"/>
        <v>0</v>
      </c>
      <c r="AC197" s="69">
        <f t="shared" si="1717"/>
        <v>0</v>
      </c>
      <c r="AD197" s="69">
        <f t="shared" si="1717"/>
        <v>0</v>
      </c>
      <c r="AE197" s="69">
        <f t="shared" si="1717"/>
        <v>0</v>
      </c>
      <c r="AF197" s="69">
        <f t="shared" si="1717"/>
        <v>0</v>
      </c>
      <c r="AG197" s="69">
        <f t="shared" si="1717"/>
        <v>0</v>
      </c>
      <c r="AH197" s="69">
        <f t="shared" si="1717"/>
        <v>0</v>
      </c>
      <c r="AI197" s="69">
        <f t="shared" si="1717"/>
        <v>0</v>
      </c>
      <c r="AJ197" s="69">
        <f t="shared" si="1717"/>
        <v>0</v>
      </c>
      <c r="AK197" s="69">
        <f t="shared" si="1717"/>
        <v>0</v>
      </c>
      <c r="AL197" s="69">
        <f t="shared" si="1717"/>
        <v>0</v>
      </c>
      <c r="AM197" s="69">
        <f t="shared" si="1717"/>
        <v>0</v>
      </c>
      <c r="AN197" s="69">
        <f t="shared" si="1717"/>
        <v>0</v>
      </c>
      <c r="AO197" s="69">
        <f t="shared" si="1717"/>
        <v>0</v>
      </c>
      <c r="AP197" s="69">
        <f t="shared" si="1717"/>
        <v>0</v>
      </c>
      <c r="AQ197" s="69">
        <f t="shared" si="1717"/>
        <v>0</v>
      </c>
      <c r="AR197" s="69">
        <f t="shared" si="1717"/>
        <v>0</v>
      </c>
      <c r="AS197" s="69">
        <f t="shared" si="1717"/>
        <v>0</v>
      </c>
      <c r="AT197" s="69">
        <f t="shared" si="1717"/>
        <v>0</v>
      </c>
      <c r="AU197" s="69">
        <f t="shared" si="1717"/>
        <v>0</v>
      </c>
      <c r="AV197" s="69">
        <f t="shared" si="1717"/>
        <v>0</v>
      </c>
      <c r="AW197" s="69">
        <f t="shared" si="1717"/>
        <v>0</v>
      </c>
      <c r="AX197" s="69">
        <f t="shared" si="1717"/>
        <v>0</v>
      </c>
      <c r="AY197" s="69">
        <f t="shared" si="1717"/>
        <v>0</v>
      </c>
      <c r="AZ197" s="69">
        <f t="shared" si="1717"/>
        <v>0</v>
      </c>
      <c r="BA197" s="69">
        <f t="shared" si="1717"/>
        <v>0</v>
      </c>
      <c r="BB197" s="69">
        <f t="shared" si="1717"/>
        <v>0</v>
      </c>
      <c r="BC197" s="69">
        <f t="shared" si="1717"/>
        <v>0</v>
      </c>
      <c r="BD197" s="69">
        <f t="shared" si="1717"/>
        <v>0</v>
      </c>
      <c r="BE197" s="69">
        <f t="shared" si="1717"/>
        <v>0</v>
      </c>
      <c r="BF197" s="69">
        <f t="shared" si="1717"/>
        <v>0</v>
      </c>
      <c r="BG197" s="69">
        <f t="shared" si="1717"/>
        <v>0</v>
      </c>
      <c r="BH197" s="69">
        <f t="shared" si="1717"/>
        <v>0</v>
      </c>
      <c r="BI197" s="69">
        <f t="shared" si="1717"/>
        <v>0</v>
      </c>
      <c r="BJ197" s="69">
        <f t="shared" si="1717"/>
        <v>0</v>
      </c>
      <c r="BK197" s="69">
        <f t="shared" si="1717"/>
        <v>0</v>
      </c>
      <c r="BL197" s="69">
        <f t="shared" si="1717"/>
        <v>0</v>
      </c>
    </row>
    <row r="198" spans="1:64" s="5" customFormat="1" outlineLevel="3" x14ac:dyDescent="0.3">
      <c r="A198" s="156"/>
      <c r="B198" s="167"/>
      <c r="C198" s="182"/>
      <c r="D198" s="197"/>
      <c r="E198" s="246"/>
      <c r="F198" s="75"/>
      <c r="G198" s="58"/>
      <c r="H198" s="9"/>
      <c r="I198" s="9"/>
      <c r="J198" s="9"/>
      <c r="K198" s="9"/>
      <c r="L198" s="9"/>
      <c r="M198" s="2"/>
      <c r="N198" s="62">
        <v>44805</v>
      </c>
      <c r="O198" s="10"/>
      <c r="P198" s="43" t="s">
        <v>289</v>
      </c>
      <c r="Q198" s="69">
        <f>IF($N198=0,0,IF(P198=100%,100%,IF(AND(Q197=100%,$N$2=Q$3),100%,IF(Q$3&lt;=$N$2,0,IF($N198&lt;=Q$3,100%,0)))))</f>
        <v>0</v>
      </c>
      <c r="R198" s="69">
        <f>IF($N198=0,0,IF(Q198=100%,100%,IF(AND(R197=100%,$N$2=R$3),100%,IF(R$3&lt;=$N$2,0,IF($N198&lt;=R$3,100%,0)))))</f>
        <v>0</v>
      </c>
      <c r="S198" s="69">
        <f>IF($N198=0,0,IF(R198=100%,100%,IF(AND(S197=100%,$N$2=S$3),100%,IF(S$3&lt;=$N$2,0,IF($N198&lt;=S$3,100%,0)))))</f>
        <v>0</v>
      </c>
      <c r="T198" s="69">
        <f>IF($N198=0,0,IF(S198=100%,100%,IF(AND(T197=100%,$N$2=T$3),100%,IF(T$3&lt;=$N$2,0,IF($N198&lt;=T$3,100%,0)))))</f>
        <v>0</v>
      </c>
      <c r="U198" s="69">
        <f t="shared" ref="U198" si="1718">IF($N198=0,0,IF(T198=100%,100%,IF(AND(U197=100%,$N$2=U$3),100%,IF(U$3&lt;=$N$2,0,IF($N198&lt;=U$3,100%,0)))))</f>
        <v>0</v>
      </c>
      <c r="V198" s="69">
        <f t="shared" ref="V198" si="1719">IF($N198=0,0,IF(U198=100%,100%,IF(AND(V197=100%,$N$2=V$3),100%,IF(V$3&lt;=$N$2,0,IF($N198&lt;=V$3,100%,0)))))</f>
        <v>0</v>
      </c>
      <c r="W198" s="69">
        <f t="shared" ref="W198" si="1720">IF($N198=0,0,IF(V198=100%,100%,IF(AND(W197=100%,$N$2=W$3),100%,IF(W$3&lt;=$N$2,0,IF($N198&lt;=W$3,100%,0)))))</f>
        <v>0</v>
      </c>
      <c r="X198" s="69">
        <f t="shared" ref="X198" si="1721">IF($N198=0,0,IF(W198=100%,100%,IF(AND(X197=100%,$N$2=X$3),100%,IF(X$3&lt;=$N$2,0,IF($N198&lt;=X$3,100%,0)))))</f>
        <v>0</v>
      </c>
      <c r="Y198" s="69">
        <f t="shared" ref="Y198" si="1722">IF($N198=0,0,IF(X198=100%,100%,IF(AND(Y197=100%,$N$2=Y$3),100%,IF(Y$3&lt;=$N$2,0,IF($N198&lt;=Y$3,100%,0)))))</f>
        <v>1</v>
      </c>
      <c r="Z198" s="69">
        <f t="shared" ref="Z198" si="1723">IF($N198=0,0,IF(Y198=100%,100%,IF(AND(Z197=100%,$N$2=Z$3),100%,IF(Z$3&lt;=$N$2,0,IF($N198&lt;=Z$3,100%,0)))))</f>
        <v>1</v>
      </c>
      <c r="AA198" s="69">
        <f t="shared" ref="AA198" si="1724">IF($N198=0,0,IF(Z198=100%,100%,IF(AND(AA197=100%,$N$2=AA$3),100%,IF(AA$3&lt;=$N$2,0,IF($N198&lt;=AA$3,100%,0)))))</f>
        <v>1</v>
      </c>
      <c r="AB198" s="69">
        <f t="shared" ref="AB198" si="1725">IF($N198=0,0,IF(AA198=100%,100%,IF(AND(AB197=100%,$N$2=AB$3),100%,IF(AB$3&lt;=$N$2,0,IF($N198&lt;=AB$3,100%,0)))))</f>
        <v>1</v>
      </c>
      <c r="AC198" s="69">
        <f t="shared" ref="AC198" si="1726">IF($N198=0,0,IF(AB198=100%,100%,IF(AND(AC197=100%,$N$2=AC$3),100%,IF(AC$3&lt;=$N$2,0,IF($N198&lt;=AC$3,100%,0)))))</f>
        <v>1</v>
      </c>
      <c r="AD198" s="69">
        <f t="shared" ref="AD198" si="1727">IF($N198=0,0,IF(AC198=100%,100%,IF(AND(AD197=100%,$N$2=AD$3),100%,IF(AD$3&lt;=$N$2,0,IF($N198&lt;=AD$3,100%,0)))))</f>
        <v>1</v>
      </c>
      <c r="AE198" s="69">
        <f t="shared" ref="AE198" si="1728">IF($N198=0,0,IF(AD198=100%,100%,IF(AND(AE197=100%,$N$2=AE$3),100%,IF(AE$3&lt;=$N$2,0,IF($N198&lt;=AE$3,100%,0)))))</f>
        <v>1</v>
      </c>
      <c r="AF198" s="69">
        <f t="shared" ref="AF198" si="1729">IF($N198=0,0,IF(AE198=100%,100%,IF(AND(AF197=100%,$N$2=AF$3),100%,IF(AF$3&lt;=$N$2,0,IF($N198&lt;=AF$3,100%,0)))))</f>
        <v>1</v>
      </c>
      <c r="AG198" s="69">
        <f t="shared" ref="AG198" si="1730">IF($N198=0,0,IF(AF198=100%,100%,IF(AND(AG197=100%,$N$2=AG$3),100%,IF(AG$3&lt;=$N$2,0,IF($N198&lt;=AG$3,100%,0)))))</f>
        <v>1</v>
      </c>
      <c r="AH198" s="69">
        <f t="shared" ref="AH198" si="1731">IF($N198=0,0,IF(AG198=100%,100%,IF(AND(AH197=100%,$N$2=AH$3),100%,IF(AH$3&lt;=$N$2,0,IF($N198&lt;=AH$3,100%,0)))))</f>
        <v>1</v>
      </c>
      <c r="AI198" s="69">
        <f t="shared" ref="AI198" si="1732">IF($N198=0,0,IF(AH198=100%,100%,IF(AND(AI197=100%,$N$2=AI$3),100%,IF(AI$3&lt;=$N$2,0,IF($N198&lt;=AI$3,100%,0)))))</f>
        <v>1</v>
      </c>
      <c r="AJ198" s="69">
        <f t="shared" ref="AJ198" si="1733">IF($N198=0,0,IF(AI198=100%,100%,IF(AND(AJ197=100%,$N$2=AJ$3),100%,IF(AJ$3&lt;=$N$2,0,IF($N198&lt;=AJ$3,100%,0)))))</f>
        <v>1</v>
      </c>
      <c r="AK198" s="69">
        <f t="shared" ref="AK198" si="1734">IF($N198=0,0,IF(AJ198=100%,100%,IF(AND(AK197=100%,$N$2=AK$3),100%,IF(AK$3&lt;=$N$2,0,IF($N198&lt;=AK$3,100%,0)))))</f>
        <v>1</v>
      </c>
      <c r="AL198" s="69">
        <f t="shared" ref="AL198" si="1735">IF($N198=0,0,IF(AK198=100%,100%,IF(AND(AL197=100%,$N$2=AL$3),100%,IF(AL$3&lt;=$N$2,0,IF($N198&lt;=AL$3,100%,0)))))</f>
        <v>1</v>
      </c>
      <c r="AM198" s="69">
        <f t="shared" ref="AM198" si="1736">IF($N198=0,0,IF(AL198=100%,100%,IF(AND(AM197=100%,$N$2=AM$3),100%,IF(AM$3&lt;=$N$2,0,IF($N198&lt;=AM$3,100%,0)))))</f>
        <v>1</v>
      </c>
      <c r="AN198" s="69">
        <f t="shared" ref="AN198" si="1737">IF($N198=0,0,IF(AM198=100%,100%,IF(AND(AN197=100%,$N$2=AN$3),100%,IF(AN$3&lt;=$N$2,0,IF($N198&lt;=AN$3,100%,0)))))</f>
        <v>1</v>
      </c>
      <c r="AO198" s="69">
        <f t="shared" ref="AO198" si="1738">IF($N198=0,0,IF(AN198=100%,100%,IF(AND(AO197=100%,$N$2=AO$3),100%,IF(AO$3&lt;=$N$2,0,IF($N198&lt;=AO$3,100%,0)))))</f>
        <v>1</v>
      </c>
      <c r="AP198" s="69">
        <f t="shared" ref="AP198" si="1739">IF($N198=0,0,IF(AO198=100%,100%,IF(AND(AP197=100%,$N$2=AP$3),100%,IF(AP$3&lt;=$N$2,0,IF($N198&lt;=AP$3,100%,0)))))</f>
        <v>1</v>
      </c>
      <c r="AQ198" s="69">
        <f t="shared" ref="AQ198" si="1740">IF($N198=0,0,IF(AP198=100%,100%,IF(AND(AQ197=100%,$N$2=AQ$3),100%,IF(AQ$3&lt;=$N$2,0,IF($N198&lt;=AQ$3,100%,0)))))</f>
        <v>1</v>
      </c>
      <c r="AR198" s="69">
        <f t="shared" ref="AR198" si="1741">IF($N198=0,0,IF(AQ198=100%,100%,IF(AND(AR197=100%,$N$2=AR$3),100%,IF(AR$3&lt;=$N$2,0,IF($N198&lt;=AR$3,100%,0)))))</f>
        <v>1</v>
      </c>
      <c r="AS198" s="69">
        <f t="shared" ref="AS198" si="1742">IF($N198=0,0,IF(AR198=100%,100%,IF(AND(AS197=100%,$N$2=AS$3),100%,IF(AS$3&lt;=$N$2,0,IF($N198&lt;=AS$3,100%,0)))))</f>
        <v>1</v>
      </c>
      <c r="AT198" s="69">
        <f t="shared" ref="AT198" si="1743">IF($N198=0,0,IF(AS198=100%,100%,IF(AND(AT197=100%,$N$2=AT$3),100%,IF(AT$3&lt;=$N$2,0,IF($N198&lt;=AT$3,100%,0)))))</f>
        <v>1</v>
      </c>
      <c r="AU198" s="69">
        <f t="shared" ref="AU198" si="1744">IF($N198=0,0,IF(AT198=100%,100%,IF(AND(AU197=100%,$N$2=AU$3),100%,IF(AU$3&lt;=$N$2,0,IF($N198&lt;=AU$3,100%,0)))))</f>
        <v>1</v>
      </c>
      <c r="AV198" s="69">
        <f t="shared" ref="AV198" si="1745">IF($N198=0,0,IF(AU198=100%,100%,IF(AND(AV197=100%,$N$2=AV$3),100%,IF(AV$3&lt;=$N$2,0,IF($N198&lt;=AV$3,100%,0)))))</f>
        <v>1</v>
      </c>
      <c r="AW198" s="69">
        <f t="shared" ref="AW198" si="1746">IF($N198=0,0,IF(AV198=100%,100%,IF(AND(AW197=100%,$N$2=AW$3),100%,IF(AW$3&lt;=$N$2,0,IF($N198&lt;=AW$3,100%,0)))))</f>
        <v>1</v>
      </c>
      <c r="AX198" s="69">
        <f t="shared" ref="AX198" si="1747">IF($N198=0,0,IF(AW198=100%,100%,IF(AND(AX197=100%,$N$2=AX$3),100%,IF(AX$3&lt;=$N$2,0,IF($N198&lt;=AX$3,100%,0)))))</f>
        <v>1</v>
      </c>
      <c r="AY198" s="69">
        <f t="shared" ref="AY198" si="1748">IF($N198=0,0,IF(AX198=100%,100%,IF(AND(AY197=100%,$N$2=AY$3),100%,IF(AY$3&lt;=$N$2,0,IF($N198&lt;=AY$3,100%,0)))))</f>
        <v>1</v>
      </c>
      <c r="AZ198" s="69">
        <f t="shared" ref="AZ198" si="1749">IF($N198=0,0,IF(AY198=100%,100%,IF(AND(AZ197=100%,$N$2=AZ$3),100%,IF(AZ$3&lt;=$N$2,0,IF($N198&lt;=AZ$3,100%,0)))))</f>
        <v>1</v>
      </c>
      <c r="BA198" s="69">
        <f t="shared" ref="BA198" si="1750">IF($N198=0,0,IF(AZ198=100%,100%,IF(AND(BA197=100%,$N$2=BA$3),100%,IF(BA$3&lt;=$N$2,0,IF($N198&lt;=BA$3,100%,0)))))</f>
        <v>1</v>
      </c>
      <c r="BB198" s="69">
        <f t="shared" ref="BB198" si="1751">IF($N198=0,0,IF(BA198=100%,100%,IF(AND(BB197=100%,$N$2=BB$3),100%,IF(BB$3&lt;=$N$2,0,IF($N198&lt;=BB$3,100%,0)))))</f>
        <v>1</v>
      </c>
      <c r="BC198" s="69">
        <f t="shared" ref="BC198" si="1752">IF($N198=0,0,IF(BB198=100%,100%,IF(AND(BC197=100%,$N$2=BC$3),100%,IF(BC$3&lt;=$N$2,0,IF($N198&lt;=BC$3,100%,0)))))</f>
        <v>1</v>
      </c>
      <c r="BD198" s="69">
        <f t="shared" ref="BD198" si="1753">IF($N198=0,0,IF(BC198=100%,100%,IF(AND(BD197=100%,$N$2=BD$3),100%,IF(BD$3&lt;=$N$2,0,IF($N198&lt;=BD$3,100%,0)))))</f>
        <v>1</v>
      </c>
      <c r="BE198" s="69">
        <f t="shared" ref="BE198" si="1754">IF($N198=0,0,IF(BD198=100%,100%,IF(AND(BE197=100%,$N$2=BE$3),100%,IF(BE$3&lt;=$N$2,0,IF($N198&lt;=BE$3,100%,0)))))</f>
        <v>1</v>
      </c>
      <c r="BF198" s="69">
        <f t="shared" ref="BF198" si="1755">IF($N198=0,0,IF(BE198=100%,100%,IF(AND(BF197=100%,$N$2=BF$3),100%,IF(BF$3&lt;=$N$2,0,IF($N198&lt;=BF$3,100%,0)))))</f>
        <v>1</v>
      </c>
      <c r="BG198" s="69">
        <f t="shared" ref="BG198" si="1756">IF($N198=0,0,IF(BF198=100%,100%,IF(AND(BG197=100%,$N$2=BG$3),100%,IF(BG$3&lt;=$N$2,0,IF($N198&lt;=BG$3,100%,0)))))</f>
        <v>1</v>
      </c>
      <c r="BH198" s="69">
        <f t="shared" ref="BH198" si="1757">IF($N198=0,0,IF(BG198=100%,100%,IF(AND(BH197=100%,$N$2=BH$3),100%,IF(BH$3&lt;=$N$2,0,IF($N198&lt;=BH$3,100%,0)))))</f>
        <v>1</v>
      </c>
      <c r="BI198" s="69">
        <f t="shared" ref="BI198" si="1758">IF($N198=0,0,IF(BH198=100%,100%,IF(AND(BI197=100%,$N$2=BI$3),100%,IF(BI$3&lt;=$N$2,0,IF($N198&lt;=BI$3,100%,0)))))</f>
        <v>1</v>
      </c>
      <c r="BJ198" s="69">
        <f t="shared" ref="BJ198" si="1759">IF($N198=0,0,IF(BI198=100%,100%,IF(AND(BJ197=100%,$N$2=BJ$3),100%,IF(BJ$3&lt;=$N$2,0,IF($N198&lt;=BJ$3,100%,0)))))</f>
        <v>1</v>
      </c>
      <c r="BK198" s="69">
        <f t="shared" ref="BK198" si="1760">IF($N198=0,0,IF(BJ198=100%,100%,IF(AND(BK197=100%,$N$2=BK$3),100%,IF(BK$3&lt;=$N$2,0,IF($N198&lt;=BK$3,100%,0)))))</f>
        <v>1</v>
      </c>
      <c r="BL198" s="69">
        <f t="shared" ref="BL198" si="1761">IF($N198=0,0,IF(BK198=100%,100%,IF(AND(BL197=100%,$N$2=BL$3),100%,IF(BL$3&lt;=$N$2,0,IF($N198&lt;=BL$3,100%,0)))))</f>
        <v>1</v>
      </c>
    </row>
    <row r="199" spans="1:64" s="5" customFormat="1" outlineLevel="2" x14ac:dyDescent="0.3">
      <c r="A199" s="156"/>
      <c r="B199" s="167"/>
      <c r="C199" s="182"/>
      <c r="D199" s="197"/>
      <c r="E199" s="246"/>
      <c r="F199" s="198"/>
      <c r="G199" s="199" t="s">
        <v>6</v>
      </c>
      <c r="H199" s="200"/>
      <c r="I199" s="200"/>
      <c r="J199" s="200"/>
      <c r="K199" s="200">
        <v>0.6</v>
      </c>
      <c r="L199" s="202"/>
      <c r="M199" s="305"/>
      <c r="O199" s="2"/>
      <c r="P199" s="207" t="s">
        <v>80</v>
      </c>
      <c r="Q199" s="210"/>
      <c r="R199" s="210"/>
      <c r="S199" s="210"/>
      <c r="T199" s="210"/>
      <c r="U199" s="210"/>
      <c r="V199" s="210"/>
      <c r="W199" s="210"/>
      <c r="X199" s="210"/>
      <c r="Y199" s="210"/>
      <c r="Z199" s="210"/>
      <c r="AA199" s="210"/>
      <c r="AB199" s="210"/>
      <c r="AC199" s="210"/>
      <c r="AD199" s="210"/>
      <c r="AE199" s="210"/>
      <c r="AF199" s="210"/>
      <c r="AG199" s="210"/>
      <c r="AH199" s="210"/>
      <c r="AI199" s="210"/>
      <c r="AJ199" s="210"/>
      <c r="AK199" s="210"/>
      <c r="AL199" s="210"/>
      <c r="AM199" s="210">
        <v>1</v>
      </c>
      <c r="AN199" s="210">
        <v>1</v>
      </c>
      <c r="AO199" s="210">
        <v>1</v>
      </c>
      <c r="AP199" s="210">
        <v>1</v>
      </c>
      <c r="AQ199" s="210">
        <v>1</v>
      </c>
      <c r="AR199" s="210">
        <v>1</v>
      </c>
      <c r="AS199" s="210">
        <v>1</v>
      </c>
      <c r="AT199" s="210">
        <v>1</v>
      </c>
      <c r="AU199" s="210">
        <v>1</v>
      </c>
      <c r="AV199" s="210">
        <v>1</v>
      </c>
      <c r="AW199" s="210">
        <v>1</v>
      </c>
      <c r="AX199" s="210">
        <v>1</v>
      </c>
      <c r="AY199" s="210">
        <v>1</v>
      </c>
      <c r="AZ199" s="210">
        <v>1</v>
      </c>
      <c r="BA199" s="210">
        <v>1</v>
      </c>
      <c r="BB199" s="210">
        <v>1</v>
      </c>
      <c r="BC199" s="210">
        <v>1</v>
      </c>
      <c r="BD199" s="210">
        <v>1</v>
      </c>
      <c r="BE199" s="210">
        <v>1</v>
      </c>
      <c r="BF199" s="210">
        <v>1</v>
      </c>
      <c r="BG199" s="210">
        <v>1</v>
      </c>
      <c r="BH199" s="210">
        <v>1</v>
      </c>
      <c r="BI199" s="210">
        <v>1</v>
      </c>
      <c r="BJ199" s="210">
        <v>1</v>
      </c>
      <c r="BK199" s="210">
        <v>1</v>
      </c>
      <c r="BL199" s="210">
        <v>1</v>
      </c>
    </row>
    <row r="200" spans="1:64" s="5" customFormat="1" outlineLevel="3" x14ac:dyDescent="0.3">
      <c r="A200" s="156"/>
      <c r="B200" s="167"/>
      <c r="C200" s="182"/>
      <c r="D200" s="197"/>
      <c r="E200" s="240"/>
      <c r="F200" s="18"/>
      <c r="G200" s="58"/>
      <c r="H200" s="9"/>
      <c r="I200" s="9"/>
      <c r="J200" s="9"/>
      <c r="K200" s="9"/>
      <c r="L200" s="9"/>
      <c r="M200" s="2"/>
      <c r="N200" s="62">
        <v>45231</v>
      </c>
      <c r="O200" s="10"/>
      <c r="P200" s="43" t="s">
        <v>81</v>
      </c>
      <c r="Q200" s="69">
        <f>IF($N200=0,0,IF(Q$3&gt;$N$2,0,100%)*IF($N200&gt;=Q$3,0,100%))</f>
        <v>0</v>
      </c>
      <c r="R200" s="69">
        <f t="shared" ref="R200:BL200" si="1762">IF($N200=0,0,IF(R$3&gt;$N$2,0,100%)*IF($N200&gt;=R$3,0,100%))</f>
        <v>0</v>
      </c>
      <c r="S200" s="69">
        <f t="shared" si="1762"/>
        <v>0</v>
      </c>
      <c r="T200" s="69">
        <f t="shared" si="1762"/>
        <v>0</v>
      </c>
      <c r="U200" s="69">
        <f t="shared" si="1762"/>
        <v>0</v>
      </c>
      <c r="V200" s="69">
        <f t="shared" si="1762"/>
        <v>0</v>
      </c>
      <c r="W200" s="69">
        <f t="shared" si="1762"/>
        <v>0</v>
      </c>
      <c r="X200" s="69">
        <f t="shared" si="1762"/>
        <v>0</v>
      </c>
      <c r="Y200" s="69">
        <f t="shared" si="1762"/>
        <v>0</v>
      </c>
      <c r="Z200" s="69">
        <f t="shared" si="1762"/>
        <v>0</v>
      </c>
      <c r="AA200" s="69">
        <f t="shared" si="1762"/>
        <v>0</v>
      </c>
      <c r="AB200" s="69">
        <f t="shared" si="1762"/>
        <v>0</v>
      </c>
      <c r="AC200" s="69">
        <f t="shared" si="1762"/>
        <v>0</v>
      </c>
      <c r="AD200" s="69">
        <f t="shared" si="1762"/>
        <v>0</v>
      </c>
      <c r="AE200" s="69">
        <f t="shared" si="1762"/>
        <v>0</v>
      </c>
      <c r="AF200" s="69">
        <f t="shared" si="1762"/>
        <v>0</v>
      </c>
      <c r="AG200" s="69">
        <f t="shared" si="1762"/>
        <v>0</v>
      </c>
      <c r="AH200" s="69">
        <f t="shared" si="1762"/>
        <v>0</v>
      </c>
      <c r="AI200" s="69">
        <f t="shared" si="1762"/>
        <v>0</v>
      </c>
      <c r="AJ200" s="69">
        <f t="shared" si="1762"/>
        <v>0</v>
      </c>
      <c r="AK200" s="69">
        <f t="shared" si="1762"/>
        <v>0</v>
      </c>
      <c r="AL200" s="69">
        <f t="shared" si="1762"/>
        <v>0</v>
      </c>
      <c r="AM200" s="69">
        <f t="shared" si="1762"/>
        <v>0</v>
      </c>
      <c r="AN200" s="69">
        <f t="shared" si="1762"/>
        <v>0</v>
      </c>
      <c r="AO200" s="69">
        <f t="shared" si="1762"/>
        <v>0</v>
      </c>
      <c r="AP200" s="69">
        <f t="shared" si="1762"/>
        <v>0</v>
      </c>
      <c r="AQ200" s="69">
        <f t="shared" si="1762"/>
        <v>0</v>
      </c>
      <c r="AR200" s="69">
        <f t="shared" si="1762"/>
        <v>0</v>
      </c>
      <c r="AS200" s="69">
        <f t="shared" si="1762"/>
        <v>0</v>
      </c>
      <c r="AT200" s="69">
        <f t="shared" si="1762"/>
        <v>0</v>
      </c>
      <c r="AU200" s="69">
        <f t="shared" si="1762"/>
        <v>0</v>
      </c>
      <c r="AV200" s="69">
        <f t="shared" si="1762"/>
        <v>0</v>
      </c>
      <c r="AW200" s="69">
        <f t="shared" si="1762"/>
        <v>0</v>
      </c>
      <c r="AX200" s="69">
        <f t="shared" si="1762"/>
        <v>0</v>
      </c>
      <c r="AY200" s="69">
        <f t="shared" si="1762"/>
        <v>0</v>
      </c>
      <c r="AZ200" s="69">
        <f t="shared" si="1762"/>
        <v>0</v>
      </c>
      <c r="BA200" s="69">
        <f t="shared" si="1762"/>
        <v>0</v>
      </c>
      <c r="BB200" s="69">
        <f t="shared" si="1762"/>
        <v>0</v>
      </c>
      <c r="BC200" s="69">
        <f t="shared" si="1762"/>
        <v>0</v>
      </c>
      <c r="BD200" s="69">
        <f t="shared" si="1762"/>
        <v>0</v>
      </c>
      <c r="BE200" s="69">
        <f t="shared" si="1762"/>
        <v>0</v>
      </c>
      <c r="BF200" s="69">
        <f t="shared" si="1762"/>
        <v>0</v>
      </c>
      <c r="BG200" s="69">
        <f t="shared" si="1762"/>
        <v>0</v>
      </c>
      <c r="BH200" s="69">
        <f t="shared" si="1762"/>
        <v>0</v>
      </c>
      <c r="BI200" s="69">
        <f t="shared" si="1762"/>
        <v>0</v>
      </c>
      <c r="BJ200" s="69">
        <f t="shared" si="1762"/>
        <v>0</v>
      </c>
      <c r="BK200" s="69">
        <f t="shared" si="1762"/>
        <v>0</v>
      </c>
      <c r="BL200" s="69">
        <f t="shared" si="1762"/>
        <v>0</v>
      </c>
    </row>
    <row r="201" spans="1:64" s="5" customFormat="1" outlineLevel="3" x14ac:dyDescent="0.3">
      <c r="A201" s="156"/>
      <c r="B201" s="167"/>
      <c r="C201" s="182"/>
      <c r="D201" s="197"/>
      <c r="E201" s="246"/>
      <c r="F201" s="75"/>
      <c r="G201" s="58"/>
      <c r="H201" s="9"/>
      <c r="I201" s="9"/>
      <c r="J201" s="9"/>
      <c r="K201" s="9"/>
      <c r="L201" s="9"/>
      <c r="M201" s="2"/>
      <c r="N201" s="62">
        <v>45231</v>
      </c>
      <c r="O201" s="10"/>
      <c r="P201" s="43" t="s">
        <v>289</v>
      </c>
      <c r="Q201" s="69">
        <f>IF($N201=0,0,IF(P201=100%,100%,IF(AND(Q200=100%,$N$2=Q$3),100%,IF(Q$3&lt;=$N$2,0,IF($N201&lt;=Q$3,100%,0)))))</f>
        <v>0</v>
      </c>
      <c r="R201" s="69">
        <f>IF($N201=0,0,IF(Q201=100%,100%,IF(AND(R200=100%,$N$2=R$3),100%,IF(R$3&lt;=$N$2,0,IF($N201&lt;=R$3,100%,0)))))</f>
        <v>0</v>
      </c>
      <c r="S201" s="69">
        <f>IF($N201=0,0,IF(R201=100%,100%,IF(AND(S200=100%,$N$2=S$3),100%,IF(S$3&lt;=$N$2,0,IF($N201&lt;=S$3,100%,0)))))</f>
        <v>0</v>
      </c>
      <c r="T201" s="69">
        <f>IF($N201=0,0,IF(S201=100%,100%,IF(AND(T200=100%,$N$2=T$3),100%,IF(T$3&lt;=$N$2,0,IF($N201&lt;=T$3,100%,0)))))</f>
        <v>0</v>
      </c>
      <c r="U201" s="69">
        <f t="shared" ref="U201" si="1763">IF($N201=0,0,IF(T201=100%,100%,IF(AND(U200=100%,$N$2=U$3),100%,IF(U$3&lt;=$N$2,0,IF($N201&lt;=U$3,100%,0)))))</f>
        <v>0</v>
      </c>
      <c r="V201" s="69">
        <f t="shared" ref="V201" si="1764">IF($N201=0,0,IF(U201=100%,100%,IF(AND(V200=100%,$N$2=V$3),100%,IF(V$3&lt;=$N$2,0,IF($N201&lt;=V$3,100%,0)))))</f>
        <v>0</v>
      </c>
      <c r="W201" s="69">
        <f t="shared" ref="W201" si="1765">IF($N201=0,0,IF(V201=100%,100%,IF(AND(W200=100%,$N$2=W$3),100%,IF(W$3&lt;=$N$2,0,IF($N201&lt;=W$3,100%,0)))))</f>
        <v>0</v>
      </c>
      <c r="X201" s="69">
        <f t="shared" ref="X201" si="1766">IF($N201=0,0,IF(W201=100%,100%,IF(AND(X200=100%,$N$2=X$3),100%,IF(X$3&lt;=$N$2,0,IF($N201&lt;=X$3,100%,0)))))</f>
        <v>0</v>
      </c>
      <c r="Y201" s="69">
        <f t="shared" ref="Y201" si="1767">IF($N201=0,0,IF(X201=100%,100%,IF(AND(Y200=100%,$N$2=Y$3),100%,IF(Y$3&lt;=$N$2,0,IF($N201&lt;=Y$3,100%,0)))))</f>
        <v>0</v>
      </c>
      <c r="Z201" s="69">
        <f t="shared" ref="Z201" si="1768">IF($N201=0,0,IF(Y201=100%,100%,IF(AND(Z200=100%,$N$2=Z$3),100%,IF(Z$3&lt;=$N$2,0,IF($N201&lt;=Z$3,100%,0)))))</f>
        <v>0</v>
      </c>
      <c r="AA201" s="69">
        <f t="shared" ref="AA201" si="1769">IF($N201=0,0,IF(Z201=100%,100%,IF(AND(AA200=100%,$N$2=AA$3),100%,IF(AA$3&lt;=$N$2,0,IF($N201&lt;=AA$3,100%,0)))))</f>
        <v>0</v>
      </c>
      <c r="AB201" s="69">
        <f t="shared" ref="AB201" si="1770">IF($N201=0,0,IF(AA201=100%,100%,IF(AND(AB200=100%,$N$2=AB$3),100%,IF(AB$3&lt;=$N$2,0,IF($N201&lt;=AB$3,100%,0)))))</f>
        <v>0</v>
      </c>
      <c r="AC201" s="69">
        <f t="shared" ref="AC201" si="1771">IF($N201=0,0,IF(AB201=100%,100%,IF(AND(AC200=100%,$N$2=AC$3),100%,IF(AC$3&lt;=$N$2,0,IF($N201&lt;=AC$3,100%,0)))))</f>
        <v>0</v>
      </c>
      <c r="AD201" s="69">
        <f t="shared" ref="AD201" si="1772">IF($N201=0,0,IF(AC201=100%,100%,IF(AND(AD200=100%,$N$2=AD$3),100%,IF(AD$3&lt;=$N$2,0,IF($N201&lt;=AD$3,100%,0)))))</f>
        <v>0</v>
      </c>
      <c r="AE201" s="69">
        <f t="shared" ref="AE201" si="1773">IF($N201=0,0,IF(AD201=100%,100%,IF(AND(AE200=100%,$N$2=AE$3),100%,IF(AE$3&lt;=$N$2,0,IF($N201&lt;=AE$3,100%,0)))))</f>
        <v>0</v>
      </c>
      <c r="AF201" s="69">
        <f t="shared" ref="AF201" si="1774">IF($N201=0,0,IF(AE201=100%,100%,IF(AND(AF200=100%,$N$2=AF$3),100%,IF(AF$3&lt;=$N$2,0,IF($N201&lt;=AF$3,100%,0)))))</f>
        <v>0</v>
      </c>
      <c r="AG201" s="69">
        <f t="shared" ref="AG201" si="1775">IF($N201=0,0,IF(AF201=100%,100%,IF(AND(AG200=100%,$N$2=AG$3),100%,IF(AG$3&lt;=$N$2,0,IF($N201&lt;=AG$3,100%,0)))))</f>
        <v>0</v>
      </c>
      <c r="AH201" s="69">
        <f t="shared" ref="AH201" si="1776">IF($N201=0,0,IF(AG201=100%,100%,IF(AND(AH200=100%,$N$2=AH$3),100%,IF(AH$3&lt;=$N$2,0,IF($N201&lt;=AH$3,100%,0)))))</f>
        <v>0</v>
      </c>
      <c r="AI201" s="69">
        <f t="shared" ref="AI201" si="1777">IF($N201=0,0,IF(AH201=100%,100%,IF(AND(AI200=100%,$N$2=AI$3),100%,IF(AI$3&lt;=$N$2,0,IF($N201&lt;=AI$3,100%,0)))))</f>
        <v>0</v>
      </c>
      <c r="AJ201" s="69">
        <f t="shared" ref="AJ201" si="1778">IF($N201=0,0,IF(AI201=100%,100%,IF(AND(AJ200=100%,$N$2=AJ$3),100%,IF(AJ$3&lt;=$N$2,0,IF($N201&lt;=AJ$3,100%,0)))))</f>
        <v>0</v>
      </c>
      <c r="AK201" s="69">
        <f t="shared" ref="AK201" si="1779">IF($N201=0,0,IF(AJ201=100%,100%,IF(AND(AK200=100%,$N$2=AK$3),100%,IF(AK$3&lt;=$N$2,0,IF($N201&lt;=AK$3,100%,0)))))</f>
        <v>0</v>
      </c>
      <c r="AL201" s="69">
        <f t="shared" ref="AL201" si="1780">IF($N201=0,0,IF(AK201=100%,100%,IF(AND(AL200=100%,$N$2=AL$3),100%,IF(AL$3&lt;=$N$2,0,IF($N201&lt;=AL$3,100%,0)))))</f>
        <v>0</v>
      </c>
      <c r="AM201" s="69">
        <f t="shared" ref="AM201" si="1781">IF($N201=0,0,IF(AL201=100%,100%,IF(AND(AM200=100%,$N$2=AM$3),100%,IF(AM$3&lt;=$N$2,0,IF($N201&lt;=AM$3,100%,0)))))</f>
        <v>1</v>
      </c>
      <c r="AN201" s="69">
        <f t="shared" ref="AN201" si="1782">IF($N201=0,0,IF(AM201=100%,100%,IF(AND(AN200=100%,$N$2=AN$3),100%,IF(AN$3&lt;=$N$2,0,IF($N201&lt;=AN$3,100%,0)))))</f>
        <v>1</v>
      </c>
      <c r="AO201" s="69">
        <f t="shared" ref="AO201" si="1783">IF($N201=0,0,IF(AN201=100%,100%,IF(AND(AO200=100%,$N$2=AO$3),100%,IF(AO$3&lt;=$N$2,0,IF($N201&lt;=AO$3,100%,0)))))</f>
        <v>1</v>
      </c>
      <c r="AP201" s="69">
        <f t="shared" ref="AP201" si="1784">IF($N201=0,0,IF(AO201=100%,100%,IF(AND(AP200=100%,$N$2=AP$3),100%,IF(AP$3&lt;=$N$2,0,IF($N201&lt;=AP$3,100%,0)))))</f>
        <v>1</v>
      </c>
      <c r="AQ201" s="69">
        <f t="shared" ref="AQ201" si="1785">IF($N201=0,0,IF(AP201=100%,100%,IF(AND(AQ200=100%,$N$2=AQ$3),100%,IF(AQ$3&lt;=$N$2,0,IF($N201&lt;=AQ$3,100%,0)))))</f>
        <v>1</v>
      </c>
      <c r="AR201" s="69">
        <f t="shared" ref="AR201" si="1786">IF($N201=0,0,IF(AQ201=100%,100%,IF(AND(AR200=100%,$N$2=AR$3),100%,IF(AR$3&lt;=$N$2,0,IF($N201&lt;=AR$3,100%,0)))))</f>
        <v>1</v>
      </c>
      <c r="AS201" s="69">
        <f t="shared" ref="AS201" si="1787">IF($N201=0,0,IF(AR201=100%,100%,IF(AND(AS200=100%,$N$2=AS$3),100%,IF(AS$3&lt;=$N$2,0,IF($N201&lt;=AS$3,100%,0)))))</f>
        <v>1</v>
      </c>
      <c r="AT201" s="69">
        <f t="shared" ref="AT201" si="1788">IF($N201=0,0,IF(AS201=100%,100%,IF(AND(AT200=100%,$N$2=AT$3),100%,IF(AT$3&lt;=$N$2,0,IF($N201&lt;=AT$3,100%,0)))))</f>
        <v>1</v>
      </c>
      <c r="AU201" s="69">
        <f t="shared" ref="AU201" si="1789">IF($N201=0,0,IF(AT201=100%,100%,IF(AND(AU200=100%,$N$2=AU$3),100%,IF(AU$3&lt;=$N$2,0,IF($N201&lt;=AU$3,100%,0)))))</f>
        <v>1</v>
      </c>
      <c r="AV201" s="69">
        <f t="shared" ref="AV201" si="1790">IF($N201=0,0,IF(AU201=100%,100%,IF(AND(AV200=100%,$N$2=AV$3),100%,IF(AV$3&lt;=$N$2,0,IF($N201&lt;=AV$3,100%,0)))))</f>
        <v>1</v>
      </c>
      <c r="AW201" s="69">
        <f t="shared" ref="AW201" si="1791">IF($N201=0,0,IF(AV201=100%,100%,IF(AND(AW200=100%,$N$2=AW$3),100%,IF(AW$3&lt;=$N$2,0,IF($N201&lt;=AW$3,100%,0)))))</f>
        <v>1</v>
      </c>
      <c r="AX201" s="69">
        <f t="shared" ref="AX201" si="1792">IF($N201=0,0,IF(AW201=100%,100%,IF(AND(AX200=100%,$N$2=AX$3),100%,IF(AX$3&lt;=$N$2,0,IF($N201&lt;=AX$3,100%,0)))))</f>
        <v>1</v>
      </c>
      <c r="AY201" s="69">
        <f t="shared" ref="AY201" si="1793">IF($N201=0,0,IF(AX201=100%,100%,IF(AND(AY200=100%,$N$2=AY$3),100%,IF(AY$3&lt;=$N$2,0,IF($N201&lt;=AY$3,100%,0)))))</f>
        <v>1</v>
      </c>
      <c r="AZ201" s="69">
        <f t="shared" ref="AZ201" si="1794">IF($N201=0,0,IF(AY201=100%,100%,IF(AND(AZ200=100%,$N$2=AZ$3),100%,IF(AZ$3&lt;=$N$2,0,IF($N201&lt;=AZ$3,100%,0)))))</f>
        <v>1</v>
      </c>
      <c r="BA201" s="69">
        <f t="shared" ref="BA201" si="1795">IF($N201=0,0,IF(AZ201=100%,100%,IF(AND(BA200=100%,$N$2=BA$3),100%,IF(BA$3&lt;=$N$2,0,IF($N201&lt;=BA$3,100%,0)))))</f>
        <v>1</v>
      </c>
      <c r="BB201" s="69">
        <f t="shared" ref="BB201" si="1796">IF($N201=0,0,IF(BA201=100%,100%,IF(AND(BB200=100%,$N$2=BB$3),100%,IF(BB$3&lt;=$N$2,0,IF($N201&lt;=BB$3,100%,0)))))</f>
        <v>1</v>
      </c>
      <c r="BC201" s="69">
        <f t="shared" ref="BC201" si="1797">IF($N201=0,0,IF(BB201=100%,100%,IF(AND(BC200=100%,$N$2=BC$3),100%,IF(BC$3&lt;=$N$2,0,IF($N201&lt;=BC$3,100%,0)))))</f>
        <v>1</v>
      </c>
      <c r="BD201" s="69">
        <f t="shared" ref="BD201" si="1798">IF($N201=0,0,IF(BC201=100%,100%,IF(AND(BD200=100%,$N$2=BD$3),100%,IF(BD$3&lt;=$N$2,0,IF($N201&lt;=BD$3,100%,0)))))</f>
        <v>1</v>
      </c>
      <c r="BE201" s="69">
        <f t="shared" ref="BE201" si="1799">IF($N201=0,0,IF(BD201=100%,100%,IF(AND(BE200=100%,$N$2=BE$3),100%,IF(BE$3&lt;=$N$2,0,IF($N201&lt;=BE$3,100%,0)))))</f>
        <v>1</v>
      </c>
      <c r="BF201" s="69">
        <f t="shared" ref="BF201" si="1800">IF($N201=0,0,IF(BE201=100%,100%,IF(AND(BF200=100%,$N$2=BF$3),100%,IF(BF$3&lt;=$N$2,0,IF($N201&lt;=BF$3,100%,0)))))</f>
        <v>1</v>
      </c>
      <c r="BG201" s="69">
        <f t="shared" ref="BG201" si="1801">IF($N201=0,0,IF(BF201=100%,100%,IF(AND(BG200=100%,$N$2=BG$3),100%,IF(BG$3&lt;=$N$2,0,IF($N201&lt;=BG$3,100%,0)))))</f>
        <v>1</v>
      </c>
      <c r="BH201" s="69">
        <f t="shared" ref="BH201" si="1802">IF($N201=0,0,IF(BG201=100%,100%,IF(AND(BH200=100%,$N$2=BH$3),100%,IF(BH$3&lt;=$N$2,0,IF($N201&lt;=BH$3,100%,0)))))</f>
        <v>1</v>
      </c>
      <c r="BI201" s="69">
        <f t="shared" ref="BI201" si="1803">IF($N201=0,0,IF(BH201=100%,100%,IF(AND(BI200=100%,$N$2=BI$3),100%,IF(BI$3&lt;=$N$2,0,IF($N201&lt;=BI$3,100%,0)))))</f>
        <v>1</v>
      </c>
      <c r="BJ201" s="69">
        <f t="shared" ref="BJ201" si="1804">IF($N201=0,0,IF(BI201=100%,100%,IF(AND(BJ200=100%,$N$2=BJ$3),100%,IF(BJ$3&lt;=$N$2,0,IF($N201&lt;=BJ$3,100%,0)))))</f>
        <v>1</v>
      </c>
      <c r="BK201" s="69">
        <f t="shared" ref="BK201" si="1805">IF($N201=0,0,IF(BJ201=100%,100%,IF(AND(BK200=100%,$N$2=BK$3),100%,IF(BK$3&lt;=$N$2,0,IF($N201&lt;=BK$3,100%,0)))))</f>
        <v>1</v>
      </c>
      <c r="BL201" s="69">
        <f t="shared" ref="BL201" si="1806">IF($N201=0,0,IF(BK201=100%,100%,IF(AND(BL200=100%,$N$2=BL$3),100%,IF(BL$3&lt;=$N$2,0,IF($N201&lt;=BL$3,100%,0)))))</f>
        <v>1</v>
      </c>
    </row>
    <row r="202" spans="1:64" s="5" customFormat="1" outlineLevel="2" x14ac:dyDescent="0.3">
      <c r="A202" s="156"/>
      <c r="B202" s="167"/>
      <c r="C202" s="182"/>
      <c r="D202" s="197"/>
      <c r="E202" s="246"/>
      <c r="F202" s="198"/>
      <c r="G202" s="199" t="s">
        <v>7</v>
      </c>
      <c r="H202" s="200"/>
      <c r="I202" s="200"/>
      <c r="J202" s="200"/>
      <c r="K202" s="200">
        <v>0.2</v>
      </c>
      <c r="L202" s="202"/>
      <c r="M202" s="305"/>
      <c r="N202" s="12"/>
      <c r="O202" s="2"/>
      <c r="P202" s="207" t="s">
        <v>80</v>
      </c>
      <c r="Q202" s="210"/>
      <c r="R202" s="210"/>
      <c r="S202" s="210"/>
      <c r="T202" s="210"/>
      <c r="U202" s="210"/>
      <c r="V202" s="210"/>
      <c r="W202" s="210"/>
      <c r="X202" s="210"/>
      <c r="Y202" s="210"/>
      <c r="Z202" s="210"/>
      <c r="AA202" s="210"/>
      <c r="AB202" s="210"/>
      <c r="AC202" s="210"/>
      <c r="AD202" s="210"/>
      <c r="AE202" s="210"/>
      <c r="AF202" s="210"/>
      <c r="AG202" s="210"/>
      <c r="AH202" s="210"/>
      <c r="AI202" s="210"/>
      <c r="AJ202" s="210"/>
      <c r="AK202" s="210"/>
      <c r="AL202" s="210"/>
      <c r="AM202" s="210"/>
      <c r="AN202" s="210"/>
      <c r="AO202" s="210">
        <v>1</v>
      </c>
      <c r="AP202" s="210">
        <v>1</v>
      </c>
      <c r="AQ202" s="210">
        <v>1</v>
      </c>
      <c r="AR202" s="210">
        <v>1</v>
      </c>
      <c r="AS202" s="210">
        <v>1</v>
      </c>
      <c r="AT202" s="210">
        <v>1</v>
      </c>
      <c r="AU202" s="210">
        <v>1</v>
      </c>
      <c r="AV202" s="210">
        <v>1</v>
      </c>
      <c r="AW202" s="210">
        <v>1</v>
      </c>
      <c r="AX202" s="210">
        <v>1</v>
      </c>
      <c r="AY202" s="210">
        <v>1</v>
      </c>
      <c r="AZ202" s="210">
        <v>1</v>
      </c>
      <c r="BA202" s="210">
        <v>1</v>
      </c>
      <c r="BB202" s="210">
        <v>1</v>
      </c>
      <c r="BC202" s="210">
        <v>1</v>
      </c>
      <c r="BD202" s="210">
        <v>1</v>
      </c>
      <c r="BE202" s="210">
        <v>1</v>
      </c>
      <c r="BF202" s="210">
        <v>1</v>
      </c>
      <c r="BG202" s="210">
        <v>1</v>
      </c>
      <c r="BH202" s="210">
        <v>1</v>
      </c>
      <c r="BI202" s="210">
        <v>1</v>
      </c>
      <c r="BJ202" s="210">
        <v>1</v>
      </c>
      <c r="BK202" s="210">
        <v>1</v>
      </c>
      <c r="BL202" s="210">
        <v>1</v>
      </c>
    </row>
    <row r="203" spans="1:64" s="5" customFormat="1" outlineLevel="3" x14ac:dyDescent="0.3">
      <c r="A203" s="156"/>
      <c r="B203" s="167"/>
      <c r="C203" s="182"/>
      <c r="D203" s="197"/>
      <c r="E203" s="240"/>
      <c r="F203" s="18"/>
      <c r="G203" s="58"/>
      <c r="H203" s="9"/>
      <c r="I203" s="9"/>
      <c r="J203" s="9"/>
      <c r="K203" s="9"/>
      <c r="L203" s="9"/>
      <c r="M203" s="2"/>
      <c r="N203" s="62">
        <v>45292</v>
      </c>
      <c r="O203" s="10"/>
      <c r="P203" s="43" t="s">
        <v>81</v>
      </c>
      <c r="Q203" s="69">
        <f>IF($N203=0,0,IF(Q$3&gt;$N$2,0,100%)*IF($N203&gt;=Q$3,0,100%))</f>
        <v>0</v>
      </c>
      <c r="R203" s="69">
        <f t="shared" ref="R203:BL203" si="1807">IF($N203=0,0,IF(R$3&gt;$N$2,0,100%)*IF($N203&gt;=R$3,0,100%))</f>
        <v>0</v>
      </c>
      <c r="S203" s="69">
        <f t="shared" si="1807"/>
        <v>0</v>
      </c>
      <c r="T203" s="69">
        <f t="shared" si="1807"/>
        <v>0</v>
      </c>
      <c r="U203" s="69">
        <f t="shared" si="1807"/>
        <v>0</v>
      </c>
      <c r="V203" s="69">
        <f t="shared" si="1807"/>
        <v>0</v>
      </c>
      <c r="W203" s="69">
        <f t="shared" si="1807"/>
        <v>0</v>
      </c>
      <c r="X203" s="69">
        <f t="shared" si="1807"/>
        <v>0</v>
      </c>
      <c r="Y203" s="69">
        <f t="shared" si="1807"/>
        <v>0</v>
      </c>
      <c r="Z203" s="69">
        <f t="shared" si="1807"/>
        <v>0</v>
      </c>
      <c r="AA203" s="69">
        <f t="shared" si="1807"/>
        <v>0</v>
      </c>
      <c r="AB203" s="69">
        <f t="shared" si="1807"/>
        <v>0</v>
      </c>
      <c r="AC203" s="69">
        <f t="shared" si="1807"/>
        <v>0</v>
      </c>
      <c r="AD203" s="69">
        <f t="shared" si="1807"/>
        <v>0</v>
      </c>
      <c r="AE203" s="69">
        <f t="shared" si="1807"/>
        <v>0</v>
      </c>
      <c r="AF203" s="69">
        <f t="shared" si="1807"/>
        <v>0</v>
      </c>
      <c r="AG203" s="69">
        <f t="shared" si="1807"/>
        <v>0</v>
      </c>
      <c r="AH203" s="69">
        <f t="shared" si="1807"/>
        <v>0</v>
      </c>
      <c r="AI203" s="69">
        <f t="shared" si="1807"/>
        <v>0</v>
      </c>
      <c r="AJ203" s="69">
        <f t="shared" si="1807"/>
        <v>0</v>
      </c>
      <c r="AK203" s="69">
        <f t="shared" si="1807"/>
        <v>0</v>
      </c>
      <c r="AL203" s="69">
        <f t="shared" si="1807"/>
        <v>0</v>
      </c>
      <c r="AM203" s="69">
        <f t="shared" si="1807"/>
        <v>0</v>
      </c>
      <c r="AN203" s="69">
        <f t="shared" si="1807"/>
        <v>0</v>
      </c>
      <c r="AO203" s="69">
        <f t="shared" si="1807"/>
        <v>0</v>
      </c>
      <c r="AP203" s="69">
        <f t="shared" si="1807"/>
        <v>0</v>
      </c>
      <c r="AQ203" s="69">
        <f t="shared" si="1807"/>
        <v>0</v>
      </c>
      <c r="AR203" s="69">
        <f t="shared" si="1807"/>
        <v>0</v>
      </c>
      <c r="AS203" s="69">
        <f t="shared" si="1807"/>
        <v>0</v>
      </c>
      <c r="AT203" s="69">
        <f t="shared" si="1807"/>
        <v>0</v>
      </c>
      <c r="AU203" s="69">
        <f t="shared" si="1807"/>
        <v>0</v>
      </c>
      <c r="AV203" s="69">
        <f t="shared" si="1807"/>
        <v>0</v>
      </c>
      <c r="AW203" s="69">
        <f t="shared" si="1807"/>
        <v>0</v>
      </c>
      <c r="AX203" s="69">
        <f t="shared" si="1807"/>
        <v>0</v>
      </c>
      <c r="AY203" s="69">
        <f t="shared" si="1807"/>
        <v>0</v>
      </c>
      <c r="AZ203" s="69">
        <f t="shared" si="1807"/>
        <v>0</v>
      </c>
      <c r="BA203" s="69">
        <f t="shared" si="1807"/>
        <v>0</v>
      </c>
      <c r="BB203" s="69">
        <f t="shared" si="1807"/>
        <v>0</v>
      </c>
      <c r="BC203" s="69">
        <f t="shared" si="1807"/>
        <v>0</v>
      </c>
      <c r="BD203" s="69">
        <f t="shared" si="1807"/>
        <v>0</v>
      </c>
      <c r="BE203" s="69">
        <f t="shared" si="1807"/>
        <v>0</v>
      </c>
      <c r="BF203" s="69">
        <f t="shared" si="1807"/>
        <v>0</v>
      </c>
      <c r="BG203" s="69">
        <f t="shared" si="1807"/>
        <v>0</v>
      </c>
      <c r="BH203" s="69">
        <f t="shared" si="1807"/>
        <v>0</v>
      </c>
      <c r="BI203" s="69">
        <f t="shared" si="1807"/>
        <v>0</v>
      </c>
      <c r="BJ203" s="69">
        <f t="shared" si="1807"/>
        <v>0</v>
      </c>
      <c r="BK203" s="69">
        <f t="shared" si="1807"/>
        <v>0</v>
      </c>
      <c r="BL203" s="69">
        <f t="shared" si="1807"/>
        <v>0</v>
      </c>
    </row>
    <row r="204" spans="1:64" s="5" customFormat="1" outlineLevel="3" x14ac:dyDescent="0.3">
      <c r="A204" s="156"/>
      <c r="B204" s="167"/>
      <c r="C204" s="182"/>
      <c r="D204" s="197"/>
      <c r="E204" s="246"/>
      <c r="F204" s="75"/>
      <c r="G204" s="58"/>
      <c r="H204" s="9"/>
      <c r="I204" s="9"/>
      <c r="J204" s="9"/>
      <c r="K204" s="9"/>
      <c r="L204" s="9"/>
      <c r="M204" s="2"/>
      <c r="N204" s="62">
        <v>45292</v>
      </c>
      <c r="O204" s="10"/>
      <c r="P204" s="43" t="s">
        <v>289</v>
      </c>
      <c r="Q204" s="69">
        <f>IF($N204=0,0,IF(P204=100%,100%,IF(AND(Q203=100%,$N$2=Q$3),100%,IF(Q$3&lt;=$N$2,0,IF($N204&lt;=Q$3,100%,0)))))</f>
        <v>0</v>
      </c>
      <c r="R204" s="69">
        <f>IF($N204=0,0,IF(Q204=100%,100%,IF(AND(R203=100%,$N$2=R$3),100%,IF(R$3&lt;=$N$2,0,IF($N204&lt;=R$3,100%,0)))))</f>
        <v>0</v>
      </c>
      <c r="S204" s="69">
        <f>IF($N204=0,0,IF(R204=100%,100%,IF(AND(S203=100%,$N$2=S$3),100%,IF(S$3&lt;=$N$2,0,IF($N204&lt;=S$3,100%,0)))))</f>
        <v>0</v>
      </c>
      <c r="T204" s="69">
        <f>IF($N204=0,0,IF(S204=100%,100%,IF(AND(T203=100%,$N$2=T$3),100%,IF(T$3&lt;=$N$2,0,IF($N204&lt;=T$3,100%,0)))))</f>
        <v>0</v>
      </c>
      <c r="U204" s="69">
        <f t="shared" ref="U204" si="1808">IF($N204=0,0,IF(T204=100%,100%,IF(AND(U203=100%,$N$2=U$3),100%,IF(U$3&lt;=$N$2,0,IF($N204&lt;=U$3,100%,0)))))</f>
        <v>0</v>
      </c>
      <c r="V204" s="69">
        <f t="shared" ref="V204" si="1809">IF($N204=0,0,IF(U204=100%,100%,IF(AND(V203=100%,$N$2=V$3),100%,IF(V$3&lt;=$N$2,0,IF($N204&lt;=V$3,100%,0)))))</f>
        <v>0</v>
      </c>
      <c r="W204" s="69">
        <f t="shared" ref="W204" si="1810">IF($N204=0,0,IF(V204=100%,100%,IF(AND(W203=100%,$N$2=W$3),100%,IF(W$3&lt;=$N$2,0,IF($N204&lt;=W$3,100%,0)))))</f>
        <v>0</v>
      </c>
      <c r="X204" s="69">
        <f t="shared" ref="X204" si="1811">IF($N204=0,0,IF(W204=100%,100%,IF(AND(X203=100%,$N$2=X$3),100%,IF(X$3&lt;=$N$2,0,IF($N204&lt;=X$3,100%,0)))))</f>
        <v>0</v>
      </c>
      <c r="Y204" s="69">
        <f t="shared" ref="Y204" si="1812">IF($N204=0,0,IF(X204=100%,100%,IF(AND(Y203=100%,$N$2=Y$3),100%,IF(Y$3&lt;=$N$2,0,IF($N204&lt;=Y$3,100%,0)))))</f>
        <v>0</v>
      </c>
      <c r="Z204" s="69">
        <f t="shared" ref="Z204" si="1813">IF($N204=0,0,IF(Y204=100%,100%,IF(AND(Z203=100%,$N$2=Z$3),100%,IF(Z$3&lt;=$N$2,0,IF($N204&lt;=Z$3,100%,0)))))</f>
        <v>0</v>
      </c>
      <c r="AA204" s="69">
        <f t="shared" ref="AA204" si="1814">IF($N204=0,0,IF(Z204=100%,100%,IF(AND(AA203=100%,$N$2=AA$3),100%,IF(AA$3&lt;=$N$2,0,IF($N204&lt;=AA$3,100%,0)))))</f>
        <v>0</v>
      </c>
      <c r="AB204" s="69">
        <f t="shared" ref="AB204" si="1815">IF($N204=0,0,IF(AA204=100%,100%,IF(AND(AB203=100%,$N$2=AB$3),100%,IF(AB$3&lt;=$N$2,0,IF($N204&lt;=AB$3,100%,0)))))</f>
        <v>0</v>
      </c>
      <c r="AC204" s="69">
        <f t="shared" ref="AC204" si="1816">IF($N204=0,0,IF(AB204=100%,100%,IF(AND(AC203=100%,$N$2=AC$3),100%,IF(AC$3&lt;=$N$2,0,IF($N204&lt;=AC$3,100%,0)))))</f>
        <v>0</v>
      </c>
      <c r="AD204" s="69">
        <f t="shared" ref="AD204" si="1817">IF($N204=0,0,IF(AC204=100%,100%,IF(AND(AD203=100%,$N$2=AD$3),100%,IF(AD$3&lt;=$N$2,0,IF($N204&lt;=AD$3,100%,0)))))</f>
        <v>0</v>
      </c>
      <c r="AE204" s="69">
        <f t="shared" ref="AE204" si="1818">IF($N204=0,0,IF(AD204=100%,100%,IF(AND(AE203=100%,$N$2=AE$3),100%,IF(AE$3&lt;=$N$2,0,IF($N204&lt;=AE$3,100%,0)))))</f>
        <v>0</v>
      </c>
      <c r="AF204" s="69">
        <f t="shared" ref="AF204" si="1819">IF($N204=0,0,IF(AE204=100%,100%,IF(AND(AF203=100%,$N$2=AF$3),100%,IF(AF$3&lt;=$N$2,0,IF($N204&lt;=AF$3,100%,0)))))</f>
        <v>0</v>
      </c>
      <c r="AG204" s="69">
        <f t="shared" ref="AG204" si="1820">IF($N204=0,0,IF(AF204=100%,100%,IF(AND(AG203=100%,$N$2=AG$3),100%,IF(AG$3&lt;=$N$2,0,IF($N204&lt;=AG$3,100%,0)))))</f>
        <v>0</v>
      </c>
      <c r="AH204" s="69">
        <f t="shared" ref="AH204" si="1821">IF($N204=0,0,IF(AG204=100%,100%,IF(AND(AH203=100%,$N$2=AH$3),100%,IF(AH$3&lt;=$N$2,0,IF($N204&lt;=AH$3,100%,0)))))</f>
        <v>0</v>
      </c>
      <c r="AI204" s="69">
        <f t="shared" ref="AI204" si="1822">IF($N204=0,0,IF(AH204=100%,100%,IF(AND(AI203=100%,$N$2=AI$3),100%,IF(AI$3&lt;=$N$2,0,IF($N204&lt;=AI$3,100%,0)))))</f>
        <v>0</v>
      </c>
      <c r="AJ204" s="69">
        <f t="shared" ref="AJ204" si="1823">IF($N204=0,0,IF(AI204=100%,100%,IF(AND(AJ203=100%,$N$2=AJ$3),100%,IF(AJ$3&lt;=$N$2,0,IF($N204&lt;=AJ$3,100%,0)))))</f>
        <v>0</v>
      </c>
      <c r="AK204" s="69">
        <f t="shared" ref="AK204" si="1824">IF($N204=0,0,IF(AJ204=100%,100%,IF(AND(AK203=100%,$N$2=AK$3),100%,IF(AK$3&lt;=$N$2,0,IF($N204&lt;=AK$3,100%,0)))))</f>
        <v>0</v>
      </c>
      <c r="AL204" s="69">
        <f t="shared" ref="AL204" si="1825">IF($N204=0,0,IF(AK204=100%,100%,IF(AND(AL203=100%,$N$2=AL$3),100%,IF(AL$3&lt;=$N$2,0,IF($N204&lt;=AL$3,100%,0)))))</f>
        <v>0</v>
      </c>
      <c r="AM204" s="69">
        <f t="shared" ref="AM204" si="1826">IF($N204=0,0,IF(AL204=100%,100%,IF(AND(AM203=100%,$N$2=AM$3),100%,IF(AM$3&lt;=$N$2,0,IF($N204&lt;=AM$3,100%,0)))))</f>
        <v>0</v>
      </c>
      <c r="AN204" s="69">
        <f t="shared" ref="AN204" si="1827">IF($N204=0,0,IF(AM204=100%,100%,IF(AND(AN203=100%,$N$2=AN$3),100%,IF(AN$3&lt;=$N$2,0,IF($N204&lt;=AN$3,100%,0)))))</f>
        <v>0</v>
      </c>
      <c r="AO204" s="69">
        <f t="shared" ref="AO204" si="1828">IF($N204=0,0,IF(AN204=100%,100%,IF(AND(AO203=100%,$N$2=AO$3),100%,IF(AO$3&lt;=$N$2,0,IF($N204&lt;=AO$3,100%,0)))))</f>
        <v>1</v>
      </c>
      <c r="AP204" s="69">
        <f t="shared" ref="AP204" si="1829">IF($N204=0,0,IF(AO204=100%,100%,IF(AND(AP203=100%,$N$2=AP$3),100%,IF(AP$3&lt;=$N$2,0,IF($N204&lt;=AP$3,100%,0)))))</f>
        <v>1</v>
      </c>
      <c r="AQ204" s="69">
        <f t="shared" ref="AQ204" si="1830">IF($N204=0,0,IF(AP204=100%,100%,IF(AND(AQ203=100%,$N$2=AQ$3),100%,IF(AQ$3&lt;=$N$2,0,IF($N204&lt;=AQ$3,100%,0)))))</f>
        <v>1</v>
      </c>
      <c r="AR204" s="69">
        <f t="shared" ref="AR204" si="1831">IF($N204=0,0,IF(AQ204=100%,100%,IF(AND(AR203=100%,$N$2=AR$3),100%,IF(AR$3&lt;=$N$2,0,IF($N204&lt;=AR$3,100%,0)))))</f>
        <v>1</v>
      </c>
      <c r="AS204" s="69">
        <f t="shared" ref="AS204" si="1832">IF($N204=0,0,IF(AR204=100%,100%,IF(AND(AS203=100%,$N$2=AS$3),100%,IF(AS$3&lt;=$N$2,0,IF($N204&lt;=AS$3,100%,0)))))</f>
        <v>1</v>
      </c>
      <c r="AT204" s="69">
        <f t="shared" ref="AT204" si="1833">IF($N204=0,0,IF(AS204=100%,100%,IF(AND(AT203=100%,$N$2=AT$3),100%,IF(AT$3&lt;=$N$2,0,IF($N204&lt;=AT$3,100%,0)))))</f>
        <v>1</v>
      </c>
      <c r="AU204" s="69">
        <f t="shared" ref="AU204" si="1834">IF($N204=0,0,IF(AT204=100%,100%,IF(AND(AU203=100%,$N$2=AU$3),100%,IF(AU$3&lt;=$N$2,0,IF($N204&lt;=AU$3,100%,0)))))</f>
        <v>1</v>
      </c>
      <c r="AV204" s="69">
        <f t="shared" ref="AV204" si="1835">IF($N204=0,0,IF(AU204=100%,100%,IF(AND(AV203=100%,$N$2=AV$3),100%,IF(AV$3&lt;=$N$2,0,IF($N204&lt;=AV$3,100%,0)))))</f>
        <v>1</v>
      </c>
      <c r="AW204" s="69">
        <f t="shared" ref="AW204" si="1836">IF($N204=0,0,IF(AV204=100%,100%,IF(AND(AW203=100%,$N$2=AW$3),100%,IF(AW$3&lt;=$N$2,0,IF($N204&lt;=AW$3,100%,0)))))</f>
        <v>1</v>
      </c>
      <c r="AX204" s="69">
        <f t="shared" ref="AX204" si="1837">IF($N204=0,0,IF(AW204=100%,100%,IF(AND(AX203=100%,$N$2=AX$3),100%,IF(AX$3&lt;=$N$2,0,IF($N204&lt;=AX$3,100%,0)))))</f>
        <v>1</v>
      </c>
      <c r="AY204" s="69">
        <f t="shared" ref="AY204" si="1838">IF($N204=0,0,IF(AX204=100%,100%,IF(AND(AY203=100%,$N$2=AY$3),100%,IF(AY$3&lt;=$N$2,0,IF($N204&lt;=AY$3,100%,0)))))</f>
        <v>1</v>
      </c>
      <c r="AZ204" s="69">
        <f t="shared" ref="AZ204" si="1839">IF($N204=0,0,IF(AY204=100%,100%,IF(AND(AZ203=100%,$N$2=AZ$3),100%,IF(AZ$3&lt;=$N$2,0,IF($N204&lt;=AZ$3,100%,0)))))</f>
        <v>1</v>
      </c>
      <c r="BA204" s="69">
        <f t="shared" ref="BA204" si="1840">IF($N204=0,0,IF(AZ204=100%,100%,IF(AND(BA203=100%,$N$2=BA$3),100%,IF(BA$3&lt;=$N$2,0,IF($N204&lt;=BA$3,100%,0)))))</f>
        <v>1</v>
      </c>
      <c r="BB204" s="69">
        <f t="shared" ref="BB204" si="1841">IF($N204=0,0,IF(BA204=100%,100%,IF(AND(BB203=100%,$N$2=BB$3),100%,IF(BB$3&lt;=$N$2,0,IF($N204&lt;=BB$3,100%,0)))))</f>
        <v>1</v>
      </c>
      <c r="BC204" s="69">
        <f t="shared" ref="BC204" si="1842">IF($N204=0,0,IF(BB204=100%,100%,IF(AND(BC203=100%,$N$2=BC$3),100%,IF(BC$3&lt;=$N$2,0,IF($N204&lt;=BC$3,100%,0)))))</f>
        <v>1</v>
      </c>
      <c r="BD204" s="69">
        <f t="shared" ref="BD204" si="1843">IF($N204=0,0,IF(BC204=100%,100%,IF(AND(BD203=100%,$N$2=BD$3),100%,IF(BD$3&lt;=$N$2,0,IF($N204&lt;=BD$3,100%,0)))))</f>
        <v>1</v>
      </c>
      <c r="BE204" s="69">
        <f t="shared" ref="BE204" si="1844">IF($N204=0,0,IF(BD204=100%,100%,IF(AND(BE203=100%,$N$2=BE$3),100%,IF(BE$3&lt;=$N$2,0,IF($N204&lt;=BE$3,100%,0)))))</f>
        <v>1</v>
      </c>
      <c r="BF204" s="69">
        <f t="shared" ref="BF204" si="1845">IF($N204=0,0,IF(BE204=100%,100%,IF(AND(BF203=100%,$N$2=BF$3),100%,IF(BF$3&lt;=$N$2,0,IF($N204&lt;=BF$3,100%,0)))))</f>
        <v>1</v>
      </c>
      <c r="BG204" s="69">
        <f t="shared" ref="BG204" si="1846">IF($N204=0,0,IF(BF204=100%,100%,IF(AND(BG203=100%,$N$2=BG$3),100%,IF(BG$3&lt;=$N$2,0,IF($N204&lt;=BG$3,100%,0)))))</f>
        <v>1</v>
      </c>
      <c r="BH204" s="69">
        <f t="shared" ref="BH204" si="1847">IF($N204=0,0,IF(BG204=100%,100%,IF(AND(BH203=100%,$N$2=BH$3),100%,IF(BH$3&lt;=$N$2,0,IF($N204&lt;=BH$3,100%,0)))))</f>
        <v>1</v>
      </c>
      <c r="BI204" s="69">
        <f t="shared" ref="BI204" si="1848">IF($N204=0,0,IF(BH204=100%,100%,IF(AND(BI203=100%,$N$2=BI$3),100%,IF(BI$3&lt;=$N$2,0,IF($N204&lt;=BI$3,100%,0)))))</f>
        <v>1</v>
      </c>
      <c r="BJ204" s="69">
        <f t="shared" ref="BJ204" si="1849">IF($N204=0,0,IF(BI204=100%,100%,IF(AND(BJ203=100%,$N$2=BJ$3),100%,IF(BJ$3&lt;=$N$2,0,IF($N204&lt;=BJ$3,100%,0)))))</f>
        <v>1</v>
      </c>
      <c r="BK204" s="69">
        <f t="shared" ref="BK204" si="1850">IF($N204=0,0,IF(BJ204=100%,100%,IF(AND(BK203=100%,$N$2=BK$3),100%,IF(BK$3&lt;=$N$2,0,IF($N204&lt;=BK$3,100%,0)))))</f>
        <v>1</v>
      </c>
      <c r="BL204" s="69">
        <f t="shared" ref="BL204" si="1851">IF($N204=0,0,IF(BK204=100%,100%,IF(AND(BL203=100%,$N$2=BL$3),100%,IF(BL$3&lt;=$N$2,0,IF($N204&lt;=BL$3,100%,0)))))</f>
        <v>1</v>
      </c>
    </row>
    <row r="205" spans="1:64" s="5" customFormat="1" x14ac:dyDescent="0.25">
      <c r="A205" s="156"/>
      <c r="B205" s="167"/>
      <c r="C205" s="182"/>
      <c r="D205" s="185"/>
      <c r="E205" s="192"/>
      <c r="F205" s="183" t="s">
        <v>47</v>
      </c>
      <c r="G205" s="230" t="s">
        <v>306</v>
      </c>
      <c r="H205" s="184"/>
      <c r="I205" s="184"/>
      <c r="J205" s="184">
        <f>M205/$M$27</f>
        <v>0.01</v>
      </c>
      <c r="K205" s="184"/>
      <c r="L205" s="231"/>
      <c r="M205" s="186">
        <f>$M$27*1%</f>
        <v>2500000</v>
      </c>
      <c r="O205" s="2"/>
      <c r="P205" s="232" t="s">
        <v>80</v>
      </c>
      <c r="Q205" s="181">
        <f>Q208*$K$208+Q211*$K$211+Q214*$K$214</f>
        <v>0</v>
      </c>
      <c r="R205" s="181">
        <f t="shared" ref="R205:BL207" si="1852">R208*$K$208+R211*$K$211+R214*$K$214</f>
        <v>0</v>
      </c>
      <c r="S205" s="181">
        <f t="shared" si="1852"/>
        <v>0</v>
      </c>
      <c r="T205" s="181">
        <f t="shared" si="1852"/>
        <v>0</v>
      </c>
      <c r="U205" s="181">
        <f t="shared" si="1852"/>
        <v>0</v>
      </c>
      <c r="V205" s="181">
        <f t="shared" si="1852"/>
        <v>0</v>
      </c>
      <c r="W205" s="181">
        <f t="shared" si="1852"/>
        <v>0</v>
      </c>
      <c r="X205" s="181">
        <f t="shared" si="1852"/>
        <v>0</v>
      </c>
      <c r="Y205" s="181">
        <f t="shared" si="1852"/>
        <v>0.2</v>
      </c>
      <c r="Z205" s="181">
        <f t="shared" si="1852"/>
        <v>0.2</v>
      </c>
      <c r="AA205" s="181">
        <f t="shared" si="1852"/>
        <v>0.2</v>
      </c>
      <c r="AB205" s="181">
        <f t="shared" si="1852"/>
        <v>0.2</v>
      </c>
      <c r="AC205" s="181">
        <f t="shared" si="1852"/>
        <v>0.2</v>
      </c>
      <c r="AD205" s="181">
        <f t="shared" si="1852"/>
        <v>0.2</v>
      </c>
      <c r="AE205" s="181">
        <f t="shared" si="1852"/>
        <v>0.2</v>
      </c>
      <c r="AF205" s="181">
        <f t="shared" si="1852"/>
        <v>0.2</v>
      </c>
      <c r="AG205" s="181">
        <f t="shared" si="1852"/>
        <v>0.2</v>
      </c>
      <c r="AH205" s="181">
        <f t="shared" si="1852"/>
        <v>0.2</v>
      </c>
      <c r="AI205" s="181">
        <f t="shared" si="1852"/>
        <v>0.2</v>
      </c>
      <c r="AJ205" s="181">
        <f t="shared" si="1852"/>
        <v>0.2</v>
      </c>
      <c r="AK205" s="181">
        <f t="shared" si="1852"/>
        <v>0.2</v>
      </c>
      <c r="AL205" s="181">
        <f t="shared" si="1852"/>
        <v>0.2</v>
      </c>
      <c r="AM205" s="181">
        <f t="shared" si="1852"/>
        <v>0.8</v>
      </c>
      <c r="AN205" s="181">
        <f t="shared" si="1852"/>
        <v>0.8</v>
      </c>
      <c r="AO205" s="181">
        <f t="shared" si="1852"/>
        <v>1</v>
      </c>
      <c r="AP205" s="181">
        <f t="shared" si="1852"/>
        <v>1</v>
      </c>
      <c r="AQ205" s="181">
        <f t="shared" si="1852"/>
        <v>1</v>
      </c>
      <c r="AR205" s="181">
        <f t="shared" si="1852"/>
        <v>1</v>
      </c>
      <c r="AS205" s="181">
        <f t="shared" si="1852"/>
        <v>1</v>
      </c>
      <c r="AT205" s="181">
        <f t="shared" si="1852"/>
        <v>1</v>
      </c>
      <c r="AU205" s="181">
        <f t="shared" si="1852"/>
        <v>1</v>
      </c>
      <c r="AV205" s="181">
        <f t="shared" si="1852"/>
        <v>1</v>
      </c>
      <c r="AW205" s="181">
        <f t="shared" si="1852"/>
        <v>1</v>
      </c>
      <c r="AX205" s="181">
        <f t="shared" si="1852"/>
        <v>1</v>
      </c>
      <c r="AY205" s="181">
        <f t="shared" si="1852"/>
        <v>1</v>
      </c>
      <c r="AZ205" s="181">
        <f t="shared" si="1852"/>
        <v>1</v>
      </c>
      <c r="BA205" s="181">
        <f t="shared" si="1852"/>
        <v>1</v>
      </c>
      <c r="BB205" s="181">
        <f t="shared" si="1852"/>
        <v>1</v>
      </c>
      <c r="BC205" s="181">
        <f t="shared" si="1852"/>
        <v>1</v>
      </c>
      <c r="BD205" s="181">
        <f t="shared" si="1852"/>
        <v>1</v>
      </c>
      <c r="BE205" s="181">
        <f t="shared" si="1852"/>
        <v>1</v>
      </c>
      <c r="BF205" s="181">
        <f t="shared" si="1852"/>
        <v>1</v>
      </c>
      <c r="BG205" s="181">
        <f t="shared" si="1852"/>
        <v>1</v>
      </c>
      <c r="BH205" s="181">
        <f t="shared" si="1852"/>
        <v>1</v>
      </c>
      <c r="BI205" s="181">
        <f t="shared" si="1852"/>
        <v>1</v>
      </c>
      <c r="BJ205" s="181">
        <f t="shared" si="1852"/>
        <v>1</v>
      </c>
      <c r="BK205" s="181">
        <f t="shared" si="1852"/>
        <v>1</v>
      </c>
      <c r="BL205" s="181">
        <f t="shared" si="1852"/>
        <v>1</v>
      </c>
    </row>
    <row r="206" spans="1:64" s="5" customFormat="1" x14ac:dyDescent="0.3">
      <c r="A206" s="156"/>
      <c r="B206" s="167"/>
      <c r="C206" s="182"/>
      <c r="D206" s="197"/>
      <c r="E206" s="240"/>
      <c r="F206" s="18"/>
      <c r="G206" s="58"/>
      <c r="H206" s="9"/>
      <c r="I206" s="9"/>
      <c r="J206" s="9"/>
      <c r="K206" s="9"/>
      <c r="L206" s="9"/>
      <c r="M206" s="2"/>
      <c r="O206" s="10"/>
      <c r="P206" s="43" t="s">
        <v>81</v>
      </c>
      <c r="Q206" s="69">
        <f t="shared" ref="Q206:AF207" si="1853">Q209*$K$208+Q212*$K$211+Q215*$K$214</f>
        <v>0</v>
      </c>
      <c r="R206" s="69">
        <f t="shared" si="1853"/>
        <v>0</v>
      </c>
      <c r="S206" s="69">
        <f t="shared" si="1853"/>
        <v>0</v>
      </c>
      <c r="T206" s="69">
        <f t="shared" si="1853"/>
        <v>0</v>
      </c>
      <c r="U206" s="69">
        <f t="shared" si="1853"/>
        <v>0</v>
      </c>
      <c r="V206" s="69">
        <f t="shared" si="1853"/>
        <v>0</v>
      </c>
      <c r="W206" s="69">
        <f t="shared" si="1853"/>
        <v>0</v>
      </c>
      <c r="X206" s="69">
        <f t="shared" si="1853"/>
        <v>0</v>
      </c>
      <c r="Y206" s="69">
        <f t="shared" si="1853"/>
        <v>0</v>
      </c>
      <c r="Z206" s="69">
        <f t="shared" si="1853"/>
        <v>0</v>
      </c>
      <c r="AA206" s="69">
        <f t="shared" si="1853"/>
        <v>0</v>
      </c>
      <c r="AB206" s="69">
        <f t="shared" si="1853"/>
        <v>0</v>
      </c>
      <c r="AC206" s="69">
        <f t="shared" si="1853"/>
        <v>0</v>
      </c>
      <c r="AD206" s="69">
        <f t="shared" si="1853"/>
        <v>0</v>
      </c>
      <c r="AE206" s="69">
        <f t="shared" si="1853"/>
        <v>0</v>
      </c>
      <c r="AF206" s="69">
        <f t="shared" si="1853"/>
        <v>0</v>
      </c>
      <c r="AG206" s="69">
        <f t="shared" si="1852"/>
        <v>0</v>
      </c>
      <c r="AH206" s="69">
        <f t="shared" si="1852"/>
        <v>0</v>
      </c>
      <c r="AI206" s="69">
        <f t="shared" si="1852"/>
        <v>0</v>
      </c>
      <c r="AJ206" s="69">
        <f t="shared" si="1852"/>
        <v>0</v>
      </c>
      <c r="AK206" s="69">
        <f t="shared" si="1852"/>
        <v>0</v>
      </c>
      <c r="AL206" s="69">
        <f t="shared" si="1852"/>
        <v>0</v>
      </c>
      <c r="AM206" s="69">
        <f t="shared" si="1852"/>
        <v>0</v>
      </c>
      <c r="AN206" s="69">
        <f t="shared" si="1852"/>
        <v>0</v>
      </c>
      <c r="AO206" s="69">
        <f t="shared" si="1852"/>
        <v>0</v>
      </c>
      <c r="AP206" s="69">
        <f t="shared" si="1852"/>
        <v>0</v>
      </c>
      <c r="AQ206" s="69">
        <f t="shared" si="1852"/>
        <v>0</v>
      </c>
      <c r="AR206" s="69">
        <f t="shared" si="1852"/>
        <v>0</v>
      </c>
      <c r="AS206" s="69">
        <f t="shared" si="1852"/>
        <v>0</v>
      </c>
      <c r="AT206" s="69">
        <f t="shared" si="1852"/>
        <v>0</v>
      </c>
      <c r="AU206" s="69">
        <f t="shared" si="1852"/>
        <v>0</v>
      </c>
      <c r="AV206" s="69">
        <f t="shared" si="1852"/>
        <v>0</v>
      </c>
      <c r="AW206" s="69">
        <f t="shared" si="1852"/>
        <v>0</v>
      </c>
      <c r="AX206" s="69">
        <f t="shared" si="1852"/>
        <v>0</v>
      </c>
      <c r="AY206" s="69">
        <f t="shared" si="1852"/>
        <v>0</v>
      </c>
      <c r="AZ206" s="69">
        <f t="shared" si="1852"/>
        <v>0</v>
      </c>
      <c r="BA206" s="69">
        <f t="shared" si="1852"/>
        <v>0</v>
      </c>
      <c r="BB206" s="69">
        <f t="shared" si="1852"/>
        <v>0</v>
      </c>
      <c r="BC206" s="69">
        <f t="shared" si="1852"/>
        <v>0</v>
      </c>
      <c r="BD206" s="69">
        <f t="shared" si="1852"/>
        <v>0</v>
      </c>
      <c r="BE206" s="69">
        <f t="shared" si="1852"/>
        <v>0</v>
      </c>
      <c r="BF206" s="69">
        <f t="shared" si="1852"/>
        <v>0</v>
      </c>
      <c r="BG206" s="69">
        <f t="shared" si="1852"/>
        <v>0</v>
      </c>
      <c r="BH206" s="69">
        <f t="shared" si="1852"/>
        <v>0</v>
      </c>
      <c r="BI206" s="69">
        <f t="shared" si="1852"/>
        <v>0</v>
      </c>
      <c r="BJ206" s="69">
        <f t="shared" si="1852"/>
        <v>0</v>
      </c>
      <c r="BK206" s="69">
        <f t="shared" si="1852"/>
        <v>0</v>
      </c>
      <c r="BL206" s="69">
        <f t="shared" si="1852"/>
        <v>0</v>
      </c>
    </row>
    <row r="207" spans="1:64" s="5" customFormat="1" x14ac:dyDescent="0.3">
      <c r="A207" s="156"/>
      <c r="B207" s="167"/>
      <c r="C207" s="182"/>
      <c r="D207" s="197"/>
      <c r="E207" s="240"/>
      <c r="F207" s="75"/>
      <c r="G207" s="58"/>
      <c r="H207" s="9"/>
      <c r="I207" s="9"/>
      <c r="J207" s="9"/>
      <c r="K207" s="9"/>
      <c r="L207" s="9"/>
      <c r="M207" s="2"/>
      <c r="O207" s="10"/>
      <c r="P207" s="43" t="s">
        <v>289</v>
      </c>
      <c r="Q207" s="69">
        <f t="shared" si="1853"/>
        <v>0</v>
      </c>
      <c r="R207" s="69">
        <f t="shared" si="1852"/>
        <v>0</v>
      </c>
      <c r="S207" s="69">
        <f t="shared" si="1852"/>
        <v>0</v>
      </c>
      <c r="T207" s="69">
        <f t="shared" si="1852"/>
        <v>0</v>
      </c>
      <c r="U207" s="69">
        <f t="shared" si="1852"/>
        <v>0</v>
      </c>
      <c r="V207" s="69">
        <f t="shared" si="1852"/>
        <v>0</v>
      </c>
      <c r="W207" s="69">
        <f t="shared" si="1852"/>
        <v>0</v>
      </c>
      <c r="X207" s="69">
        <f t="shared" si="1852"/>
        <v>0</v>
      </c>
      <c r="Y207" s="69">
        <f t="shared" si="1852"/>
        <v>0.2</v>
      </c>
      <c r="Z207" s="69">
        <f t="shared" si="1852"/>
        <v>0.2</v>
      </c>
      <c r="AA207" s="69">
        <f t="shared" si="1852"/>
        <v>0.2</v>
      </c>
      <c r="AB207" s="69">
        <f t="shared" si="1852"/>
        <v>0.2</v>
      </c>
      <c r="AC207" s="69">
        <f t="shared" si="1852"/>
        <v>0.2</v>
      </c>
      <c r="AD207" s="69">
        <f t="shared" si="1852"/>
        <v>0.2</v>
      </c>
      <c r="AE207" s="69">
        <f t="shared" si="1852"/>
        <v>0.2</v>
      </c>
      <c r="AF207" s="69">
        <f t="shared" si="1852"/>
        <v>0.2</v>
      </c>
      <c r="AG207" s="69">
        <f t="shared" si="1852"/>
        <v>0.2</v>
      </c>
      <c r="AH207" s="69">
        <f t="shared" si="1852"/>
        <v>0.2</v>
      </c>
      <c r="AI207" s="69">
        <f t="shared" si="1852"/>
        <v>0.2</v>
      </c>
      <c r="AJ207" s="69">
        <f t="shared" si="1852"/>
        <v>0.2</v>
      </c>
      <c r="AK207" s="69">
        <f t="shared" si="1852"/>
        <v>0.2</v>
      </c>
      <c r="AL207" s="69">
        <f t="shared" si="1852"/>
        <v>0.2</v>
      </c>
      <c r="AM207" s="69">
        <f t="shared" si="1852"/>
        <v>0.8</v>
      </c>
      <c r="AN207" s="69">
        <f t="shared" si="1852"/>
        <v>0.8</v>
      </c>
      <c r="AO207" s="69">
        <f t="shared" si="1852"/>
        <v>1</v>
      </c>
      <c r="AP207" s="69">
        <f t="shared" si="1852"/>
        <v>1</v>
      </c>
      <c r="AQ207" s="69">
        <f t="shared" si="1852"/>
        <v>1</v>
      </c>
      <c r="AR207" s="69">
        <f t="shared" si="1852"/>
        <v>1</v>
      </c>
      <c r="AS207" s="69">
        <f t="shared" si="1852"/>
        <v>1</v>
      </c>
      <c r="AT207" s="69">
        <f t="shared" si="1852"/>
        <v>1</v>
      </c>
      <c r="AU207" s="69">
        <f t="shared" si="1852"/>
        <v>1</v>
      </c>
      <c r="AV207" s="69">
        <f t="shared" si="1852"/>
        <v>1</v>
      </c>
      <c r="AW207" s="69">
        <f t="shared" si="1852"/>
        <v>1</v>
      </c>
      <c r="AX207" s="69">
        <f t="shared" si="1852"/>
        <v>1</v>
      </c>
      <c r="AY207" s="69">
        <f t="shared" si="1852"/>
        <v>1</v>
      </c>
      <c r="AZ207" s="69">
        <f t="shared" si="1852"/>
        <v>1</v>
      </c>
      <c r="BA207" s="69">
        <f t="shared" si="1852"/>
        <v>1</v>
      </c>
      <c r="BB207" s="69">
        <f t="shared" si="1852"/>
        <v>1</v>
      </c>
      <c r="BC207" s="69">
        <f t="shared" si="1852"/>
        <v>1</v>
      </c>
      <c r="BD207" s="69">
        <f t="shared" si="1852"/>
        <v>1</v>
      </c>
      <c r="BE207" s="69">
        <f t="shared" si="1852"/>
        <v>1</v>
      </c>
      <c r="BF207" s="69">
        <f t="shared" si="1852"/>
        <v>1</v>
      </c>
      <c r="BG207" s="69">
        <f t="shared" si="1852"/>
        <v>1</v>
      </c>
      <c r="BH207" s="69">
        <f t="shared" si="1852"/>
        <v>1</v>
      </c>
      <c r="BI207" s="69">
        <f t="shared" si="1852"/>
        <v>1</v>
      </c>
      <c r="BJ207" s="69">
        <f t="shared" si="1852"/>
        <v>1</v>
      </c>
      <c r="BK207" s="69">
        <f t="shared" si="1852"/>
        <v>1</v>
      </c>
      <c r="BL207" s="69">
        <f t="shared" si="1852"/>
        <v>1</v>
      </c>
    </row>
    <row r="208" spans="1:64" s="5" customFormat="1" outlineLevel="2" x14ac:dyDescent="0.3">
      <c r="A208" s="156"/>
      <c r="B208" s="167"/>
      <c r="C208" s="182"/>
      <c r="D208" s="197"/>
      <c r="E208" s="246"/>
      <c r="F208" s="198"/>
      <c r="G208" s="199" t="s">
        <v>5</v>
      </c>
      <c r="H208" s="200"/>
      <c r="I208" s="200"/>
      <c r="J208" s="200"/>
      <c r="K208" s="200">
        <v>0.2</v>
      </c>
      <c r="L208" s="202"/>
      <c r="M208" s="305"/>
      <c r="O208" s="2"/>
      <c r="P208" s="207" t="s">
        <v>80</v>
      </c>
      <c r="Q208" s="210"/>
      <c r="R208" s="210"/>
      <c r="S208" s="210"/>
      <c r="T208" s="210"/>
      <c r="U208" s="210"/>
      <c r="V208" s="210"/>
      <c r="W208" s="210"/>
      <c r="X208" s="210"/>
      <c r="Y208" s="210">
        <v>1</v>
      </c>
      <c r="Z208" s="210">
        <v>1</v>
      </c>
      <c r="AA208" s="210">
        <v>1</v>
      </c>
      <c r="AB208" s="210">
        <v>1</v>
      </c>
      <c r="AC208" s="210">
        <v>1</v>
      </c>
      <c r="AD208" s="210">
        <v>1</v>
      </c>
      <c r="AE208" s="210">
        <v>1</v>
      </c>
      <c r="AF208" s="210">
        <v>1</v>
      </c>
      <c r="AG208" s="210">
        <v>1</v>
      </c>
      <c r="AH208" s="210">
        <v>1</v>
      </c>
      <c r="AI208" s="210">
        <v>1</v>
      </c>
      <c r="AJ208" s="210">
        <v>1</v>
      </c>
      <c r="AK208" s="210">
        <v>1</v>
      </c>
      <c r="AL208" s="210">
        <v>1</v>
      </c>
      <c r="AM208" s="210">
        <v>1</v>
      </c>
      <c r="AN208" s="210">
        <v>1</v>
      </c>
      <c r="AO208" s="210">
        <v>1</v>
      </c>
      <c r="AP208" s="210">
        <v>1</v>
      </c>
      <c r="AQ208" s="210">
        <v>1</v>
      </c>
      <c r="AR208" s="210">
        <v>1</v>
      </c>
      <c r="AS208" s="210">
        <v>1</v>
      </c>
      <c r="AT208" s="210">
        <v>1</v>
      </c>
      <c r="AU208" s="210">
        <v>1</v>
      </c>
      <c r="AV208" s="210">
        <v>1</v>
      </c>
      <c r="AW208" s="210">
        <v>1</v>
      </c>
      <c r="AX208" s="210">
        <v>1</v>
      </c>
      <c r="AY208" s="210">
        <v>1</v>
      </c>
      <c r="AZ208" s="210">
        <v>1</v>
      </c>
      <c r="BA208" s="210">
        <v>1</v>
      </c>
      <c r="BB208" s="210">
        <v>1</v>
      </c>
      <c r="BC208" s="210">
        <v>1</v>
      </c>
      <c r="BD208" s="210">
        <v>1</v>
      </c>
      <c r="BE208" s="210">
        <v>1</v>
      </c>
      <c r="BF208" s="210">
        <v>1</v>
      </c>
      <c r="BG208" s="210">
        <v>1</v>
      </c>
      <c r="BH208" s="210">
        <v>1</v>
      </c>
      <c r="BI208" s="210">
        <v>1</v>
      </c>
      <c r="BJ208" s="210">
        <v>1</v>
      </c>
      <c r="BK208" s="210">
        <v>1</v>
      </c>
      <c r="BL208" s="210">
        <v>1</v>
      </c>
    </row>
    <row r="209" spans="1:64" s="5" customFormat="1" outlineLevel="3" x14ac:dyDescent="0.3">
      <c r="A209" s="156"/>
      <c r="B209" s="167"/>
      <c r="C209" s="182"/>
      <c r="D209" s="197"/>
      <c r="E209" s="240"/>
      <c r="F209" s="18"/>
      <c r="G209" s="58"/>
      <c r="H209" s="9"/>
      <c r="I209" s="9"/>
      <c r="J209" s="9"/>
      <c r="K209" s="9"/>
      <c r="L209" s="9"/>
      <c r="M209" s="2"/>
      <c r="N209" s="62">
        <v>44805</v>
      </c>
      <c r="O209" s="10"/>
      <c r="P209" s="43" t="s">
        <v>81</v>
      </c>
      <c r="Q209" s="69">
        <f>IF($N209=0,0,IF(Q$3&gt;$N$2,0,100%)*IF($N209&gt;=Q$3,0,100%))</f>
        <v>0</v>
      </c>
      <c r="R209" s="69">
        <f t="shared" ref="R209:BL209" si="1854">IF($N209=0,0,IF(R$3&gt;$N$2,0,100%)*IF($N209&gt;=R$3,0,100%))</f>
        <v>0</v>
      </c>
      <c r="S209" s="69">
        <f t="shared" si="1854"/>
        <v>0</v>
      </c>
      <c r="T209" s="69">
        <f t="shared" si="1854"/>
        <v>0</v>
      </c>
      <c r="U209" s="69">
        <f t="shared" si="1854"/>
        <v>0</v>
      </c>
      <c r="V209" s="69">
        <f t="shared" si="1854"/>
        <v>0</v>
      </c>
      <c r="W209" s="69">
        <f t="shared" si="1854"/>
        <v>0</v>
      </c>
      <c r="X209" s="69">
        <f t="shared" si="1854"/>
        <v>0</v>
      </c>
      <c r="Y209" s="69">
        <f t="shared" si="1854"/>
        <v>0</v>
      </c>
      <c r="Z209" s="69">
        <f t="shared" si="1854"/>
        <v>0</v>
      </c>
      <c r="AA209" s="69">
        <f t="shared" si="1854"/>
        <v>0</v>
      </c>
      <c r="AB209" s="69">
        <f t="shared" si="1854"/>
        <v>0</v>
      </c>
      <c r="AC209" s="69">
        <f t="shared" si="1854"/>
        <v>0</v>
      </c>
      <c r="AD209" s="69">
        <f t="shared" si="1854"/>
        <v>0</v>
      </c>
      <c r="AE209" s="69">
        <f t="shared" si="1854"/>
        <v>0</v>
      </c>
      <c r="AF209" s="69">
        <f t="shared" si="1854"/>
        <v>0</v>
      </c>
      <c r="AG209" s="69">
        <f t="shared" si="1854"/>
        <v>0</v>
      </c>
      <c r="AH209" s="69">
        <f t="shared" si="1854"/>
        <v>0</v>
      </c>
      <c r="AI209" s="69">
        <f t="shared" si="1854"/>
        <v>0</v>
      </c>
      <c r="AJ209" s="69">
        <f t="shared" si="1854"/>
        <v>0</v>
      </c>
      <c r="AK209" s="69">
        <f t="shared" si="1854"/>
        <v>0</v>
      </c>
      <c r="AL209" s="69">
        <f t="shared" si="1854"/>
        <v>0</v>
      </c>
      <c r="AM209" s="69">
        <f t="shared" si="1854"/>
        <v>0</v>
      </c>
      <c r="AN209" s="69">
        <f t="shared" si="1854"/>
        <v>0</v>
      </c>
      <c r="AO209" s="69">
        <f t="shared" si="1854"/>
        <v>0</v>
      </c>
      <c r="AP209" s="69">
        <f t="shared" si="1854"/>
        <v>0</v>
      </c>
      <c r="AQ209" s="69">
        <f t="shared" si="1854"/>
        <v>0</v>
      </c>
      <c r="AR209" s="69">
        <f t="shared" si="1854"/>
        <v>0</v>
      </c>
      <c r="AS209" s="69">
        <f t="shared" si="1854"/>
        <v>0</v>
      </c>
      <c r="AT209" s="69">
        <f t="shared" si="1854"/>
        <v>0</v>
      </c>
      <c r="AU209" s="69">
        <f t="shared" si="1854"/>
        <v>0</v>
      </c>
      <c r="AV209" s="69">
        <f t="shared" si="1854"/>
        <v>0</v>
      </c>
      <c r="AW209" s="69">
        <f t="shared" si="1854"/>
        <v>0</v>
      </c>
      <c r="AX209" s="69">
        <f t="shared" si="1854"/>
        <v>0</v>
      </c>
      <c r="AY209" s="69">
        <f t="shared" si="1854"/>
        <v>0</v>
      </c>
      <c r="AZ209" s="69">
        <f t="shared" si="1854"/>
        <v>0</v>
      </c>
      <c r="BA209" s="69">
        <f t="shared" si="1854"/>
        <v>0</v>
      </c>
      <c r="BB209" s="69">
        <f t="shared" si="1854"/>
        <v>0</v>
      </c>
      <c r="BC209" s="69">
        <f t="shared" si="1854"/>
        <v>0</v>
      </c>
      <c r="BD209" s="69">
        <f t="shared" si="1854"/>
        <v>0</v>
      </c>
      <c r="BE209" s="69">
        <f t="shared" si="1854"/>
        <v>0</v>
      </c>
      <c r="BF209" s="69">
        <f t="shared" si="1854"/>
        <v>0</v>
      </c>
      <c r="BG209" s="69">
        <f t="shared" si="1854"/>
        <v>0</v>
      </c>
      <c r="BH209" s="69">
        <f t="shared" si="1854"/>
        <v>0</v>
      </c>
      <c r="BI209" s="69">
        <f t="shared" si="1854"/>
        <v>0</v>
      </c>
      <c r="BJ209" s="69">
        <f t="shared" si="1854"/>
        <v>0</v>
      </c>
      <c r="BK209" s="69">
        <f t="shared" si="1854"/>
        <v>0</v>
      </c>
      <c r="BL209" s="69">
        <f t="shared" si="1854"/>
        <v>0</v>
      </c>
    </row>
    <row r="210" spans="1:64" s="5" customFormat="1" outlineLevel="3" x14ac:dyDescent="0.3">
      <c r="A210" s="156"/>
      <c r="B210" s="167"/>
      <c r="C210" s="182"/>
      <c r="D210" s="197"/>
      <c r="E210" s="246"/>
      <c r="F210" s="75"/>
      <c r="G210" s="58"/>
      <c r="H210" s="9"/>
      <c r="I210" s="9"/>
      <c r="J210" s="9"/>
      <c r="K210" s="9"/>
      <c r="L210" s="9"/>
      <c r="M210" s="2"/>
      <c r="N210" s="62">
        <v>44805</v>
      </c>
      <c r="O210" s="10"/>
      <c r="P210" s="43" t="s">
        <v>289</v>
      </c>
      <c r="Q210" s="69">
        <f>IF($N210=0,0,IF(P210=100%,100%,IF(AND(Q209=100%,$N$2=Q$3),100%,IF(Q$3&lt;=$N$2,0,IF($N210&lt;=Q$3,100%,0)))))</f>
        <v>0</v>
      </c>
      <c r="R210" s="69">
        <f>IF($N210=0,0,IF(Q210=100%,100%,IF(AND(R209=100%,$N$2=R$3),100%,IF(R$3&lt;=$N$2,0,IF($N210&lt;=R$3,100%,0)))))</f>
        <v>0</v>
      </c>
      <c r="S210" s="69">
        <f>IF($N210=0,0,IF(R210=100%,100%,IF(AND(S209=100%,$N$2=S$3),100%,IF(S$3&lt;=$N$2,0,IF($N210&lt;=S$3,100%,0)))))</f>
        <v>0</v>
      </c>
      <c r="T210" s="69">
        <f>IF($N210=0,0,IF(S210=100%,100%,IF(AND(T209=100%,$N$2=T$3),100%,IF(T$3&lt;=$N$2,0,IF($N210&lt;=T$3,100%,0)))))</f>
        <v>0</v>
      </c>
      <c r="U210" s="69">
        <f t="shared" ref="U210" si="1855">IF($N210=0,0,IF(T210=100%,100%,IF(AND(U209=100%,$N$2=U$3),100%,IF(U$3&lt;=$N$2,0,IF($N210&lt;=U$3,100%,0)))))</f>
        <v>0</v>
      </c>
      <c r="V210" s="69">
        <f t="shared" ref="V210" si="1856">IF($N210=0,0,IF(U210=100%,100%,IF(AND(V209=100%,$N$2=V$3),100%,IF(V$3&lt;=$N$2,0,IF($N210&lt;=V$3,100%,0)))))</f>
        <v>0</v>
      </c>
      <c r="W210" s="69">
        <f t="shared" ref="W210" si="1857">IF($N210=0,0,IF(V210=100%,100%,IF(AND(W209=100%,$N$2=W$3),100%,IF(W$3&lt;=$N$2,0,IF($N210&lt;=W$3,100%,0)))))</f>
        <v>0</v>
      </c>
      <c r="X210" s="69">
        <f t="shared" ref="X210" si="1858">IF($N210=0,0,IF(W210=100%,100%,IF(AND(X209=100%,$N$2=X$3),100%,IF(X$3&lt;=$N$2,0,IF($N210&lt;=X$3,100%,0)))))</f>
        <v>0</v>
      </c>
      <c r="Y210" s="69">
        <f t="shared" ref="Y210" si="1859">IF($N210=0,0,IF(X210=100%,100%,IF(AND(Y209=100%,$N$2=Y$3),100%,IF(Y$3&lt;=$N$2,0,IF($N210&lt;=Y$3,100%,0)))))</f>
        <v>1</v>
      </c>
      <c r="Z210" s="69">
        <f t="shared" ref="Z210" si="1860">IF($N210=0,0,IF(Y210=100%,100%,IF(AND(Z209=100%,$N$2=Z$3),100%,IF(Z$3&lt;=$N$2,0,IF($N210&lt;=Z$3,100%,0)))))</f>
        <v>1</v>
      </c>
      <c r="AA210" s="69">
        <f t="shared" ref="AA210" si="1861">IF($N210=0,0,IF(Z210=100%,100%,IF(AND(AA209=100%,$N$2=AA$3),100%,IF(AA$3&lt;=$N$2,0,IF($N210&lt;=AA$3,100%,0)))))</f>
        <v>1</v>
      </c>
      <c r="AB210" s="69">
        <f t="shared" ref="AB210" si="1862">IF($N210=0,0,IF(AA210=100%,100%,IF(AND(AB209=100%,$N$2=AB$3),100%,IF(AB$3&lt;=$N$2,0,IF($N210&lt;=AB$3,100%,0)))))</f>
        <v>1</v>
      </c>
      <c r="AC210" s="69">
        <f t="shared" ref="AC210" si="1863">IF($N210=0,0,IF(AB210=100%,100%,IF(AND(AC209=100%,$N$2=AC$3),100%,IF(AC$3&lt;=$N$2,0,IF($N210&lt;=AC$3,100%,0)))))</f>
        <v>1</v>
      </c>
      <c r="AD210" s="69">
        <f t="shared" ref="AD210" si="1864">IF($N210=0,0,IF(AC210=100%,100%,IF(AND(AD209=100%,$N$2=AD$3),100%,IF(AD$3&lt;=$N$2,0,IF($N210&lt;=AD$3,100%,0)))))</f>
        <v>1</v>
      </c>
      <c r="AE210" s="69">
        <f t="shared" ref="AE210" si="1865">IF($N210=0,0,IF(AD210=100%,100%,IF(AND(AE209=100%,$N$2=AE$3),100%,IF(AE$3&lt;=$N$2,0,IF($N210&lt;=AE$3,100%,0)))))</f>
        <v>1</v>
      </c>
      <c r="AF210" s="69">
        <f t="shared" ref="AF210" si="1866">IF($N210=0,0,IF(AE210=100%,100%,IF(AND(AF209=100%,$N$2=AF$3),100%,IF(AF$3&lt;=$N$2,0,IF($N210&lt;=AF$3,100%,0)))))</f>
        <v>1</v>
      </c>
      <c r="AG210" s="69">
        <f t="shared" ref="AG210" si="1867">IF($N210=0,0,IF(AF210=100%,100%,IF(AND(AG209=100%,$N$2=AG$3),100%,IF(AG$3&lt;=$N$2,0,IF($N210&lt;=AG$3,100%,0)))))</f>
        <v>1</v>
      </c>
      <c r="AH210" s="69">
        <f t="shared" ref="AH210" si="1868">IF($N210=0,0,IF(AG210=100%,100%,IF(AND(AH209=100%,$N$2=AH$3),100%,IF(AH$3&lt;=$N$2,0,IF($N210&lt;=AH$3,100%,0)))))</f>
        <v>1</v>
      </c>
      <c r="AI210" s="69">
        <f t="shared" ref="AI210" si="1869">IF($N210=0,0,IF(AH210=100%,100%,IF(AND(AI209=100%,$N$2=AI$3),100%,IF(AI$3&lt;=$N$2,0,IF($N210&lt;=AI$3,100%,0)))))</f>
        <v>1</v>
      </c>
      <c r="AJ210" s="69">
        <f t="shared" ref="AJ210" si="1870">IF($N210=0,0,IF(AI210=100%,100%,IF(AND(AJ209=100%,$N$2=AJ$3),100%,IF(AJ$3&lt;=$N$2,0,IF($N210&lt;=AJ$3,100%,0)))))</f>
        <v>1</v>
      </c>
      <c r="AK210" s="69">
        <f t="shared" ref="AK210" si="1871">IF($N210=0,0,IF(AJ210=100%,100%,IF(AND(AK209=100%,$N$2=AK$3),100%,IF(AK$3&lt;=$N$2,0,IF($N210&lt;=AK$3,100%,0)))))</f>
        <v>1</v>
      </c>
      <c r="AL210" s="69">
        <f t="shared" ref="AL210" si="1872">IF($N210=0,0,IF(AK210=100%,100%,IF(AND(AL209=100%,$N$2=AL$3),100%,IF(AL$3&lt;=$N$2,0,IF($N210&lt;=AL$3,100%,0)))))</f>
        <v>1</v>
      </c>
      <c r="AM210" s="69">
        <f t="shared" ref="AM210" si="1873">IF($N210=0,0,IF(AL210=100%,100%,IF(AND(AM209=100%,$N$2=AM$3),100%,IF(AM$3&lt;=$N$2,0,IF($N210&lt;=AM$3,100%,0)))))</f>
        <v>1</v>
      </c>
      <c r="AN210" s="69">
        <f t="shared" ref="AN210" si="1874">IF($N210=0,0,IF(AM210=100%,100%,IF(AND(AN209=100%,$N$2=AN$3),100%,IF(AN$3&lt;=$N$2,0,IF($N210&lt;=AN$3,100%,0)))))</f>
        <v>1</v>
      </c>
      <c r="AO210" s="69">
        <f t="shared" ref="AO210" si="1875">IF($N210=0,0,IF(AN210=100%,100%,IF(AND(AO209=100%,$N$2=AO$3),100%,IF(AO$3&lt;=$N$2,0,IF($N210&lt;=AO$3,100%,0)))))</f>
        <v>1</v>
      </c>
      <c r="AP210" s="69">
        <f t="shared" ref="AP210" si="1876">IF($N210=0,0,IF(AO210=100%,100%,IF(AND(AP209=100%,$N$2=AP$3),100%,IF(AP$3&lt;=$N$2,0,IF($N210&lt;=AP$3,100%,0)))))</f>
        <v>1</v>
      </c>
      <c r="AQ210" s="69">
        <f t="shared" ref="AQ210" si="1877">IF($N210=0,0,IF(AP210=100%,100%,IF(AND(AQ209=100%,$N$2=AQ$3),100%,IF(AQ$3&lt;=$N$2,0,IF($N210&lt;=AQ$3,100%,0)))))</f>
        <v>1</v>
      </c>
      <c r="AR210" s="69">
        <f t="shared" ref="AR210" si="1878">IF($N210=0,0,IF(AQ210=100%,100%,IF(AND(AR209=100%,$N$2=AR$3),100%,IF(AR$3&lt;=$N$2,0,IF($N210&lt;=AR$3,100%,0)))))</f>
        <v>1</v>
      </c>
      <c r="AS210" s="69">
        <f t="shared" ref="AS210" si="1879">IF($N210=0,0,IF(AR210=100%,100%,IF(AND(AS209=100%,$N$2=AS$3),100%,IF(AS$3&lt;=$N$2,0,IF($N210&lt;=AS$3,100%,0)))))</f>
        <v>1</v>
      </c>
      <c r="AT210" s="69">
        <f t="shared" ref="AT210" si="1880">IF($N210=0,0,IF(AS210=100%,100%,IF(AND(AT209=100%,$N$2=AT$3),100%,IF(AT$3&lt;=$N$2,0,IF($N210&lt;=AT$3,100%,0)))))</f>
        <v>1</v>
      </c>
      <c r="AU210" s="69">
        <f t="shared" ref="AU210" si="1881">IF($N210=0,0,IF(AT210=100%,100%,IF(AND(AU209=100%,$N$2=AU$3),100%,IF(AU$3&lt;=$N$2,0,IF($N210&lt;=AU$3,100%,0)))))</f>
        <v>1</v>
      </c>
      <c r="AV210" s="69">
        <f t="shared" ref="AV210" si="1882">IF($N210=0,0,IF(AU210=100%,100%,IF(AND(AV209=100%,$N$2=AV$3),100%,IF(AV$3&lt;=$N$2,0,IF($N210&lt;=AV$3,100%,0)))))</f>
        <v>1</v>
      </c>
      <c r="AW210" s="69">
        <f t="shared" ref="AW210" si="1883">IF($N210=0,0,IF(AV210=100%,100%,IF(AND(AW209=100%,$N$2=AW$3),100%,IF(AW$3&lt;=$N$2,0,IF($N210&lt;=AW$3,100%,0)))))</f>
        <v>1</v>
      </c>
      <c r="AX210" s="69">
        <f t="shared" ref="AX210" si="1884">IF($N210=0,0,IF(AW210=100%,100%,IF(AND(AX209=100%,$N$2=AX$3),100%,IF(AX$3&lt;=$N$2,0,IF($N210&lt;=AX$3,100%,0)))))</f>
        <v>1</v>
      </c>
      <c r="AY210" s="69">
        <f t="shared" ref="AY210" si="1885">IF($N210=0,0,IF(AX210=100%,100%,IF(AND(AY209=100%,$N$2=AY$3),100%,IF(AY$3&lt;=$N$2,0,IF($N210&lt;=AY$3,100%,0)))))</f>
        <v>1</v>
      </c>
      <c r="AZ210" s="69">
        <f t="shared" ref="AZ210" si="1886">IF($N210=0,0,IF(AY210=100%,100%,IF(AND(AZ209=100%,$N$2=AZ$3),100%,IF(AZ$3&lt;=$N$2,0,IF($N210&lt;=AZ$3,100%,0)))))</f>
        <v>1</v>
      </c>
      <c r="BA210" s="69">
        <f t="shared" ref="BA210" si="1887">IF($N210=0,0,IF(AZ210=100%,100%,IF(AND(BA209=100%,$N$2=BA$3),100%,IF(BA$3&lt;=$N$2,0,IF($N210&lt;=BA$3,100%,0)))))</f>
        <v>1</v>
      </c>
      <c r="BB210" s="69">
        <f t="shared" ref="BB210" si="1888">IF($N210=0,0,IF(BA210=100%,100%,IF(AND(BB209=100%,$N$2=BB$3),100%,IF(BB$3&lt;=$N$2,0,IF($N210&lt;=BB$3,100%,0)))))</f>
        <v>1</v>
      </c>
      <c r="BC210" s="69">
        <f t="shared" ref="BC210" si="1889">IF($N210=0,0,IF(BB210=100%,100%,IF(AND(BC209=100%,$N$2=BC$3),100%,IF(BC$3&lt;=$N$2,0,IF($N210&lt;=BC$3,100%,0)))))</f>
        <v>1</v>
      </c>
      <c r="BD210" s="69">
        <f t="shared" ref="BD210" si="1890">IF($N210=0,0,IF(BC210=100%,100%,IF(AND(BD209=100%,$N$2=BD$3),100%,IF(BD$3&lt;=$N$2,0,IF($N210&lt;=BD$3,100%,0)))))</f>
        <v>1</v>
      </c>
      <c r="BE210" s="69">
        <f t="shared" ref="BE210" si="1891">IF($N210=0,0,IF(BD210=100%,100%,IF(AND(BE209=100%,$N$2=BE$3),100%,IF(BE$3&lt;=$N$2,0,IF($N210&lt;=BE$3,100%,0)))))</f>
        <v>1</v>
      </c>
      <c r="BF210" s="69">
        <f t="shared" ref="BF210" si="1892">IF($N210=0,0,IF(BE210=100%,100%,IF(AND(BF209=100%,$N$2=BF$3),100%,IF(BF$3&lt;=$N$2,0,IF($N210&lt;=BF$3,100%,0)))))</f>
        <v>1</v>
      </c>
      <c r="BG210" s="69">
        <f t="shared" ref="BG210" si="1893">IF($N210=0,0,IF(BF210=100%,100%,IF(AND(BG209=100%,$N$2=BG$3),100%,IF(BG$3&lt;=$N$2,0,IF($N210&lt;=BG$3,100%,0)))))</f>
        <v>1</v>
      </c>
      <c r="BH210" s="69">
        <f t="shared" ref="BH210" si="1894">IF($N210=0,0,IF(BG210=100%,100%,IF(AND(BH209=100%,$N$2=BH$3),100%,IF(BH$3&lt;=$N$2,0,IF($N210&lt;=BH$3,100%,0)))))</f>
        <v>1</v>
      </c>
      <c r="BI210" s="69">
        <f t="shared" ref="BI210" si="1895">IF($N210=0,0,IF(BH210=100%,100%,IF(AND(BI209=100%,$N$2=BI$3),100%,IF(BI$3&lt;=$N$2,0,IF($N210&lt;=BI$3,100%,0)))))</f>
        <v>1</v>
      </c>
      <c r="BJ210" s="69">
        <f t="shared" ref="BJ210" si="1896">IF($N210=0,0,IF(BI210=100%,100%,IF(AND(BJ209=100%,$N$2=BJ$3),100%,IF(BJ$3&lt;=$N$2,0,IF($N210&lt;=BJ$3,100%,0)))))</f>
        <v>1</v>
      </c>
      <c r="BK210" s="69">
        <f t="shared" ref="BK210" si="1897">IF($N210=0,0,IF(BJ210=100%,100%,IF(AND(BK209=100%,$N$2=BK$3),100%,IF(BK$3&lt;=$N$2,0,IF($N210&lt;=BK$3,100%,0)))))</f>
        <v>1</v>
      </c>
      <c r="BL210" s="69">
        <f t="shared" ref="BL210" si="1898">IF($N210=0,0,IF(BK210=100%,100%,IF(AND(BL209=100%,$N$2=BL$3),100%,IF(BL$3&lt;=$N$2,0,IF($N210&lt;=BL$3,100%,0)))))</f>
        <v>1</v>
      </c>
    </row>
    <row r="211" spans="1:64" s="5" customFormat="1" outlineLevel="2" x14ac:dyDescent="0.3">
      <c r="A211" s="156"/>
      <c r="B211" s="167"/>
      <c r="C211" s="182"/>
      <c r="D211" s="197"/>
      <c r="E211" s="246"/>
      <c r="F211" s="198"/>
      <c r="G211" s="199" t="s">
        <v>6</v>
      </c>
      <c r="H211" s="200"/>
      <c r="I211" s="200"/>
      <c r="J211" s="200"/>
      <c r="K211" s="200">
        <v>0.6</v>
      </c>
      <c r="L211" s="202"/>
      <c r="M211" s="305"/>
      <c r="O211" s="2"/>
      <c r="P211" s="207" t="s">
        <v>80</v>
      </c>
      <c r="Q211" s="210"/>
      <c r="R211" s="210"/>
      <c r="S211" s="210"/>
      <c r="T211" s="210"/>
      <c r="U211" s="210"/>
      <c r="V211" s="210"/>
      <c r="W211" s="210"/>
      <c r="X211" s="210"/>
      <c r="Y211" s="210"/>
      <c r="Z211" s="210"/>
      <c r="AA211" s="210"/>
      <c r="AB211" s="210"/>
      <c r="AC211" s="210"/>
      <c r="AD211" s="210"/>
      <c r="AE211" s="210"/>
      <c r="AF211" s="210"/>
      <c r="AG211" s="210"/>
      <c r="AH211" s="210"/>
      <c r="AI211" s="210"/>
      <c r="AJ211" s="210"/>
      <c r="AK211" s="210"/>
      <c r="AL211" s="210"/>
      <c r="AM211" s="210">
        <v>1</v>
      </c>
      <c r="AN211" s="210">
        <v>1</v>
      </c>
      <c r="AO211" s="210">
        <v>1</v>
      </c>
      <c r="AP211" s="210">
        <v>1</v>
      </c>
      <c r="AQ211" s="210">
        <v>1</v>
      </c>
      <c r="AR211" s="210">
        <v>1</v>
      </c>
      <c r="AS211" s="210">
        <v>1</v>
      </c>
      <c r="AT211" s="210">
        <v>1</v>
      </c>
      <c r="AU211" s="210">
        <v>1</v>
      </c>
      <c r="AV211" s="210">
        <v>1</v>
      </c>
      <c r="AW211" s="210">
        <v>1</v>
      </c>
      <c r="AX211" s="210">
        <v>1</v>
      </c>
      <c r="AY211" s="210">
        <v>1</v>
      </c>
      <c r="AZ211" s="210">
        <v>1</v>
      </c>
      <c r="BA211" s="210">
        <v>1</v>
      </c>
      <c r="BB211" s="210">
        <v>1</v>
      </c>
      <c r="BC211" s="210">
        <v>1</v>
      </c>
      <c r="BD211" s="210">
        <v>1</v>
      </c>
      <c r="BE211" s="210">
        <v>1</v>
      </c>
      <c r="BF211" s="210">
        <v>1</v>
      </c>
      <c r="BG211" s="210">
        <v>1</v>
      </c>
      <c r="BH211" s="210">
        <v>1</v>
      </c>
      <c r="BI211" s="210">
        <v>1</v>
      </c>
      <c r="BJ211" s="210">
        <v>1</v>
      </c>
      <c r="BK211" s="210">
        <v>1</v>
      </c>
      <c r="BL211" s="210">
        <v>1</v>
      </c>
    </row>
    <row r="212" spans="1:64" s="5" customFormat="1" outlineLevel="3" x14ac:dyDescent="0.3">
      <c r="A212" s="156"/>
      <c r="B212" s="167"/>
      <c r="C212" s="182"/>
      <c r="D212" s="197"/>
      <c r="E212" s="240"/>
      <c r="F212" s="18"/>
      <c r="G212" s="58"/>
      <c r="H212" s="9"/>
      <c r="I212" s="9"/>
      <c r="J212" s="9"/>
      <c r="K212" s="9"/>
      <c r="L212" s="9"/>
      <c r="M212" s="2"/>
      <c r="N212" s="62">
        <v>45231</v>
      </c>
      <c r="O212" s="10"/>
      <c r="P212" s="43" t="s">
        <v>81</v>
      </c>
      <c r="Q212" s="69">
        <f>IF($N212=0,0,IF(Q$3&gt;$N$2,0,100%)*IF($N212&gt;=Q$3,0,100%))</f>
        <v>0</v>
      </c>
      <c r="R212" s="69">
        <f t="shared" ref="R212:BL212" si="1899">IF($N212=0,0,IF(R$3&gt;$N$2,0,100%)*IF($N212&gt;=R$3,0,100%))</f>
        <v>0</v>
      </c>
      <c r="S212" s="69">
        <f t="shared" si="1899"/>
        <v>0</v>
      </c>
      <c r="T212" s="69">
        <f t="shared" si="1899"/>
        <v>0</v>
      </c>
      <c r="U212" s="69">
        <f t="shared" si="1899"/>
        <v>0</v>
      </c>
      <c r="V212" s="69">
        <f t="shared" si="1899"/>
        <v>0</v>
      </c>
      <c r="W212" s="69">
        <f t="shared" si="1899"/>
        <v>0</v>
      </c>
      <c r="X212" s="69">
        <f t="shared" si="1899"/>
        <v>0</v>
      </c>
      <c r="Y212" s="69">
        <f t="shared" si="1899"/>
        <v>0</v>
      </c>
      <c r="Z212" s="69">
        <f t="shared" si="1899"/>
        <v>0</v>
      </c>
      <c r="AA212" s="69">
        <f t="shared" si="1899"/>
        <v>0</v>
      </c>
      <c r="AB212" s="69">
        <f t="shared" si="1899"/>
        <v>0</v>
      </c>
      <c r="AC212" s="69">
        <f t="shared" si="1899"/>
        <v>0</v>
      </c>
      <c r="AD212" s="69">
        <f t="shared" si="1899"/>
        <v>0</v>
      </c>
      <c r="AE212" s="69">
        <f t="shared" si="1899"/>
        <v>0</v>
      </c>
      <c r="AF212" s="69">
        <f t="shared" si="1899"/>
        <v>0</v>
      </c>
      <c r="AG212" s="69">
        <f t="shared" si="1899"/>
        <v>0</v>
      </c>
      <c r="AH212" s="69">
        <f t="shared" si="1899"/>
        <v>0</v>
      </c>
      <c r="AI212" s="69">
        <f t="shared" si="1899"/>
        <v>0</v>
      </c>
      <c r="AJ212" s="69">
        <f t="shared" si="1899"/>
        <v>0</v>
      </c>
      <c r="AK212" s="69">
        <f t="shared" si="1899"/>
        <v>0</v>
      </c>
      <c r="AL212" s="69">
        <f t="shared" si="1899"/>
        <v>0</v>
      </c>
      <c r="AM212" s="69">
        <f t="shared" si="1899"/>
        <v>0</v>
      </c>
      <c r="AN212" s="69">
        <f t="shared" si="1899"/>
        <v>0</v>
      </c>
      <c r="AO212" s="69">
        <f t="shared" si="1899"/>
        <v>0</v>
      </c>
      <c r="AP212" s="69">
        <f t="shared" si="1899"/>
        <v>0</v>
      </c>
      <c r="AQ212" s="69">
        <f t="shared" si="1899"/>
        <v>0</v>
      </c>
      <c r="AR212" s="69">
        <f t="shared" si="1899"/>
        <v>0</v>
      </c>
      <c r="AS212" s="69">
        <f t="shared" si="1899"/>
        <v>0</v>
      </c>
      <c r="AT212" s="69">
        <f t="shared" si="1899"/>
        <v>0</v>
      </c>
      <c r="AU212" s="69">
        <f t="shared" si="1899"/>
        <v>0</v>
      </c>
      <c r="AV212" s="69">
        <f t="shared" si="1899"/>
        <v>0</v>
      </c>
      <c r="AW212" s="69">
        <f t="shared" si="1899"/>
        <v>0</v>
      </c>
      <c r="AX212" s="69">
        <f t="shared" si="1899"/>
        <v>0</v>
      </c>
      <c r="AY212" s="69">
        <f t="shared" si="1899"/>
        <v>0</v>
      </c>
      <c r="AZ212" s="69">
        <f t="shared" si="1899"/>
        <v>0</v>
      </c>
      <c r="BA212" s="69">
        <f t="shared" si="1899"/>
        <v>0</v>
      </c>
      <c r="BB212" s="69">
        <f t="shared" si="1899"/>
        <v>0</v>
      </c>
      <c r="BC212" s="69">
        <f t="shared" si="1899"/>
        <v>0</v>
      </c>
      <c r="BD212" s="69">
        <f t="shared" si="1899"/>
        <v>0</v>
      </c>
      <c r="BE212" s="69">
        <f t="shared" si="1899"/>
        <v>0</v>
      </c>
      <c r="BF212" s="69">
        <f t="shared" si="1899"/>
        <v>0</v>
      </c>
      <c r="BG212" s="69">
        <f t="shared" si="1899"/>
        <v>0</v>
      </c>
      <c r="BH212" s="69">
        <f t="shared" si="1899"/>
        <v>0</v>
      </c>
      <c r="BI212" s="69">
        <f t="shared" si="1899"/>
        <v>0</v>
      </c>
      <c r="BJ212" s="69">
        <f t="shared" si="1899"/>
        <v>0</v>
      </c>
      <c r="BK212" s="69">
        <f t="shared" si="1899"/>
        <v>0</v>
      </c>
      <c r="BL212" s="69">
        <f t="shared" si="1899"/>
        <v>0</v>
      </c>
    </row>
    <row r="213" spans="1:64" s="5" customFormat="1" outlineLevel="3" x14ac:dyDescent="0.3">
      <c r="A213" s="156"/>
      <c r="B213" s="167"/>
      <c r="C213" s="182"/>
      <c r="D213" s="197"/>
      <c r="E213" s="246"/>
      <c r="F213" s="75"/>
      <c r="G213" s="58"/>
      <c r="H213" s="9"/>
      <c r="I213" s="9"/>
      <c r="J213" s="9"/>
      <c r="K213" s="9"/>
      <c r="L213" s="9"/>
      <c r="M213" s="2"/>
      <c r="N213" s="62">
        <v>45231</v>
      </c>
      <c r="O213" s="10"/>
      <c r="P213" s="43" t="s">
        <v>289</v>
      </c>
      <c r="Q213" s="69">
        <f>IF($N213=0,0,IF(P213=100%,100%,IF(AND(Q212=100%,$N$2=Q$3),100%,IF(Q$3&lt;=$N$2,0,IF($N213&lt;=Q$3,100%,0)))))</f>
        <v>0</v>
      </c>
      <c r="R213" s="69">
        <f>IF($N213=0,0,IF(Q213=100%,100%,IF(AND(R212=100%,$N$2=R$3),100%,IF(R$3&lt;=$N$2,0,IF($N213&lt;=R$3,100%,0)))))</f>
        <v>0</v>
      </c>
      <c r="S213" s="69">
        <f>IF($N213=0,0,IF(R213=100%,100%,IF(AND(S212=100%,$N$2=S$3),100%,IF(S$3&lt;=$N$2,0,IF($N213&lt;=S$3,100%,0)))))</f>
        <v>0</v>
      </c>
      <c r="T213" s="69">
        <f>IF($N213=0,0,IF(S213=100%,100%,IF(AND(T212=100%,$N$2=T$3),100%,IF(T$3&lt;=$N$2,0,IF($N213&lt;=T$3,100%,0)))))</f>
        <v>0</v>
      </c>
      <c r="U213" s="69">
        <f t="shared" ref="U213" si="1900">IF($N213=0,0,IF(T213=100%,100%,IF(AND(U212=100%,$N$2=U$3),100%,IF(U$3&lt;=$N$2,0,IF($N213&lt;=U$3,100%,0)))))</f>
        <v>0</v>
      </c>
      <c r="V213" s="69">
        <f t="shared" ref="V213" si="1901">IF($N213=0,0,IF(U213=100%,100%,IF(AND(V212=100%,$N$2=V$3),100%,IF(V$3&lt;=$N$2,0,IF($N213&lt;=V$3,100%,0)))))</f>
        <v>0</v>
      </c>
      <c r="W213" s="69">
        <f t="shared" ref="W213" si="1902">IF($N213=0,0,IF(V213=100%,100%,IF(AND(W212=100%,$N$2=W$3),100%,IF(W$3&lt;=$N$2,0,IF($N213&lt;=W$3,100%,0)))))</f>
        <v>0</v>
      </c>
      <c r="X213" s="69">
        <f t="shared" ref="X213" si="1903">IF($N213=0,0,IF(W213=100%,100%,IF(AND(X212=100%,$N$2=X$3),100%,IF(X$3&lt;=$N$2,0,IF($N213&lt;=X$3,100%,0)))))</f>
        <v>0</v>
      </c>
      <c r="Y213" s="69">
        <f t="shared" ref="Y213" si="1904">IF($N213=0,0,IF(X213=100%,100%,IF(AND(Y212=100%,$N$2=Y$3),100%,IF(Y$3&lt;=$N$2,0,IF($N213&lt;=Y$3,100%,0)))))</f>
        <v>0</v>
      </c>
      <c r="Z213" s="69">
        <f t="shared" ref="Z213" si="1905">IF($N213=0,0,IF(Y213=100%,100%,IF(AND(Z212=100%,$N$2=Z$3),100%,IF(Z$3&lt;=$N$2,0,IF($N213&lt;=Z$3,100%,0)))))</f>
        <v>0</v>
      </c>
      <c r="AA213" s="69">
        <f t="shared" ref="AA213" si="1906">IF($N213=0,0,IF(Z213=100%,100%,IF(AND(AA212=100%,$N$2=AA$3),100%,IF(AA$3&lt;=$N$2,0,IF($N213&lt;=AA$3,100%,0)))))</f>
        <v>0</v>
      </c>
      <c r="AB213" s="69">
        <f t="shared" ref="AB213" si="1907">IF($N213=0,0,IF(AA213=100%,100%,IF(AND(AB212=100%,$N$2=AB$3),100%,IF(AB$3&lt;=$N$2,0,IF($N213&lt;=AB$3,100%,0)))))</f>
        <v>0</v>
      </c>
      <c r="AC213" s="69">
        <f t="shared" ref="AC213" si="1908">IF($N213=0,0,IF(AB213=100%,100%,IF(AND(AC212=100%,$N$2=AC$3),100%,IF(AC$3&lt;=$N$2,0,IF($N213&lt;=AC$3,100%,0)))))</f>
        <v>0</v>
      </c>
      <c r="AD213" s="69">
        <f t="shared" ref="AD213" si="1909">IF($N213=0,0,IF(AC213=100%,100%,IF(AND(AD212=100%,$N$2=AD$3),100%,IF(AD$3&lt;=$N$2,0,IF($N213&lt;=AD$3,100%,0)))))</f>
        <v>0</v>
      </c>
      <c r="AE213" s="69">
        <f t="shared" ref="AE213" si="1910">IF($N213=0,0,IF(AD213=100%,100%,IF(AND(AE212=100%,$N$2=AE$3),100%,IF(AE$3&lt;=$N$2,0,IF($N213&lt;=AE$3,100%,0)))))</f>
        <v>0</v>
      </c>
      <c r="AF213" s="69">
        <f t="shared" ref="AF213" si="1911">IF($N213=0,0,IF(AE213=100%,100%,IF(AND(AF212=100%,$N$2=AF$3),100%,IF(AF$3&lt;=$N$2,0,IF($N213&lt;=AF$3,100%,0)))))</f>
        <v>0</v>
      </c>
      <c r="AG213" s="69">
        <f t="shared" ref="AG213" si="1912">IF($N213=0,0,IF(AF213=100%,100%,IF(AND(AG212=100%,$N$2=AG$3),100%,IF(AG$3&lt;=$N$2,0,IF($N213&lt;=AG$3,100%,0)))))</f>
        <v>0</v>
      </c>
      <c r="AH213" s="69">
        <f t="shared" ref="AH213" si="1913">IF($N213=0,0,IF(AG213=100%,100%,IF(AND(AH212=100%,$N$2=AH$3),100%,IF(AH$3&lt;=$N$2,0,IF($N213&lt;=AH$3,100%,0)))))</f>
        <v>0</v>
      </c>
      <c r="AI213" s="69">
        <f t="shared" ref="AI213" si="1914">IF($N213=0,0,IF(AH213=100%,100%,IF(AND(AI212=100%,$N$2=AI$3),100%,IF(AI$3&lt;=$N$2,0,IF($N213&lt;=AI$3,100%,0)))))</f>
        <v>0</v>
      </c>
      <c r="AJ213" s="69">
        <f t="shared" ref="AJ213" si="1915">IF($N213=0,0,IF(AI213=100%,100%,IF(AND(AJ212=100%,$N$2=AJ$3),100%,IF(AJ$3&lt;=$N$2,0,IF($N213&lt;=AJ$3,100%,0)))))</f>
        <v>0</v>
      </c>
      <c r="AK213" s="69">
        <f t="shared" ref="AK213" si="1916">IF($N213=0,0,IF(AJ213=100%,100%,IF(AND(AK212=100%,$N$2=AK$3),100%,IF(AK$3&lt;=$N$2,0,IF($N213&lt;=AK$3,100%,0)))))</f>
        <v>0</v>
      </c>
      <c r="AL213" s="69">
        <f t="shared" ref="AL213" si="1917">IF($N213=0,0,IF(AK213=100%,100%,IF(AND(AL212=100%,$N$2=AL$3),100%,IF(AL$3&lt;=$N$2,0,IF($N213&lt;=AL$3,100%,0)))))</f>
        <v>0</v>
      </c>
      <c r="AM213" s="69">
        <f t="shared" ref="AM213" si="1918">IF($N213=0,0,IF(AL213=100%,100%,IF(AND(AM212=100%,$N$2=AM$3),100%,IF(AM$3&lt;=$N$2,0,IF($N213&lt;=AM$3,100%,0)))))</f>
        <v>1</v>
      </c>
      <c r="AN213" s="69">
        <f t="shared" ref="AN213" si="1919">IF($N213=0,0,IF(AM213=100%,100%,IF(AND(AN212=100%,$N$2=AN$3),100%,IF(AN$3&lt;=$N$2,0,IF($N213&lt;=AN$3,100%,0)))))</f>
        <v>1</v>
      </c>
      <c r="AO213" s="69">
        <f t="shared" ref="AO213" si="1920">IF($N213=0,0,IF(AN213=100%,100%,IF(AND(AO212=100%,$N$2=AO$3),100%,IF(AO$3&lt;=$N$2,0,IF($N213&lt;=AO$3,100%,0)))))</f>
        <v>1</v>
      </c>
      <c r="AP213" s="69">
        <f t="shared" ref="AP213" si="1921">IF($N213=0,0,IF(AO213=100%,100%,IF(AND(AP212=100%,$N$2=AP$3),100%,IF(AP$3&lt;=$N$2,0,IF($N213&lt;=AP$3,100%,0)))))</f>
        <v>1</v>
      </c>
      <c r="AQ213" s="69">
        <f t="shared" ref="AQ213" si="1922">IF($N213=0,0,IF(AP213=100%,100%,IF(AND(AQ212=100%,$N$2=AQ$3),100%,IF(AQ$3&lt;=$N$2,0,IF($N213&lt;=AQ$3,100%,0)))))</f>
        <v>1</v>
      </c>
      <c r="AR213" s="69">
        <f t="shared" ref="AR213" si="1923">IF($N213=0,0,IF(AQ213=100%,100%,IF(AND(AR212=100%,$N$2=AR$3),100%,IF(AR$3&lt;=$N$2,0,IF($N213&lt;=AR$3,100%,0)))))</f>
        <v>1</v>
      </c>
      <c r="AS213" s="69">
        <f t="shared" ref="AS213" si="1924">IF($N213=0,0,IF(AR213=100%,100%,IF(AND(AS212=100%,$N$2=AS$3),100%,IF(AS$3&lt;=$N$2,0,IF($N213&lt;=AS$3,100%,0)))))</f>
        <v>1</v>
      </c>
      <c r="AT213" s="69">
        <f t="shared" ref="AT213" si="1925">IF($N213=0,0,IF(AS213=100%,100%,IF(AND(AT212=100%,$N$2=AT$3),100%,IF(AT$3&lt;=$N$2,0,IF($N213&lt;=AT$3,100%,0)))))</f>
        <v>1</v>
      </c>
      <c r="AU213" s="69">
        <f t="shared" ref="AU213" si="1926">IF($N213=0,0,IF(AT213=100%,100%,IF(AND(AU212=100%,$N$2=AU$3),100%,IF(AU$3&lt;=$N$2,0,IF($N213&lt;=AU$3,100%,0)))))</f>
        <v>1</v>
      </c>
      <c r="AV213" s="69">
        <f t="shared" ref="AV213" si="1927">IF($N213=0,0,IF(AU213=100%,100%,IF(AND(AV212=100%,$N$2=AV$3),100%,IF(AV$3&lt;=$N$2,0,IF($N213&lt;=AV$3,100%,0)))))</f>
        <v>1</v>
      </c>
      <c r="AW213" s="69">
        <f t="shared" ref="AW213" si="1928">IF($N213=0,0,IF(AV213=100%,100%,IF(AND(AW212=100%,$N$2=AW$3),100%,IF(AW$3&lt;=$N$2,0,IF($N213&lt;=AW$3,100%,0)))))</f>
        <v>1</v>
      </c>
      <c r="AX213" s="69">
        <f t="shared" ref="AX213" si="1929">IF($N213=0,0,IF(AW213=100%,100%,IF(AND(AX212=100%,$N$2=AX$3),100%,IF(AX$3&lt;=$N$2,0,IF($N213&lt;=AX$3,100%,0)))))</f>
        <v>1</v>
      </c>
      <c r="AY213" s="69">
        <f t="shared" ref="AY213" si="1930">IF($N213=0,0,IF(AX213=100%,100%,IF(AND(AY212=100%,$N$2=AY$3),100%,IF(AY$3&lt;=$N$2,0,IF($N213&lt;=AY$3,100%,0)))))</f>
        <v>1</v>
      </c>
      <c r="AZ213" s="69">
        <f t="shared" ref="AZ213" si="1931">IF($N213=0,0,IF(AY213=100%,100%,IF(AND(AZ212=100%,$N$2=AZ$3),100%,IF(AZ$3&lt;=$N$2,0,IF($N213&lt;=AZ$3,100%,0)))))</f>
        <v>1</v>
      </c>
      <c r="BA213" s="69">
        <f t="shared" ref="BA213" si="1932">IF($N213=0,0,IF(AZ213=100%,100%,IF(AND(BA212=100%,$N$2=BA$3),100%,IF(BA$3&lt;=$N$2,0,IF($N213&lt;=BA$3,100%,0)))))</f>
        <v>1</v>
      </c>
      <c r="BB213" s="69">
        <f t="shared" ref="BB213" si="1933">IF($N213=0,0,IF(BA213=100%,100%,IF(AND(BB212=100%,$N$2=BB$3),100%,IF(BB$3&lt;=$N$2,0,IF($N213&lt;=BB$3,100%,0)))))</f>
        <v>1</v>
      </c>
      <c r="BC213" s="69">
        <f t="shared" ref="BC213" si="1934">IF($N213=0,0,IF(BB213=100%,100%,IF(AND(BC212=100%,$N$2=BC$3),100%,IF(BC$3&lt;=$N$2,0,IF($N213&lt;=BC$3,100%,0)))))</f>
        <v>1</v>
      </c>
      <c r="BD213" s="69">
        <f t="shared" ref="BD213" si="1935">IF($N213=0,0,IF(BC213=100%,100%,IF(AND(BD212=100%,$N$2=BD$3),100%,IF(BD$3&lt;=$N$2,0,IF($N213&lt;=BD$3,100%,0)))))</f>
        <v>1</v>
      </c>
      <c r="BE213" s="69">
        <f t="shared" ref="BE213" si="1936">IF($N213=0,0,IF(BD213=100%,100%,IF(AND(BE212=100%,$N$2=BE$3),100%,IF(BE$3&lt;=$N$2,0,IF($N213&lt;=BE$3,100%,0)))))</f>
        <v>1</v>
      </c>
      <c r="BF213" s="69">
        <f t="shared" ref="BF213" si="1937">IF($N213=0,0,IF(BE213=100%,100%,IF(AND(BF212=100%,$N$2=BF$3),100%,IF(BF$3&lt;=$N$2,0,IF($N213&lt;=BF$3,100%,0)))))</f>
        <v>1</v>
      </c>
      <c r="BG213" s="69">
        <f t="shared" ref="BG213" si="1938">IF($N213=0,0,IF(BF213=100%,100%,IF(AND(BG212=100%,$N$2=BG$3),100%,IF(BG$3&lt;=$N$2,0,IF($N213&lt;=BG$3,100%,0)))))</f>
        <v>1</v>
      </c>
      <c r="BH213" s="69">
        <f t="shared" ref="BH213" si="1939">IF($N213=0,0,IF(BG213=100%,100%,IF(AND(BH212=100%,$N$2=BH$3),100%,IF(BH$3&lt;=$N$2,0,IF($N213&lt;=BH$3,100%,0)))))</f>
        <v>1</v>
      </c>
      <c r="BI213" s="69">
        <f t="shared" ref="BI213" si="1940">IF($N213=0,0,IF(BH213=100%,100%,IF(AND(BI212=100%,$N$2=BI$3),100%,IF(BI$3&lt;=$N$2,0,IF($N213&lt;=BI$3,100%,0)))))</f>
        <v>1</v>
      </c>
      <c r="BJ213" s="69">
        <f t="shared" ref="BJ213" si="1941">IF($N213=0,0,IF(BI213=100%,100%,IF(AND(BJ212=100%,$N$2=BJ$3),100%,IF(BJ$3&lt;=$N$2,0,IF($N213&lt;=BJ$3,100%,0)))))</f>
        <v>1</v>
      </c>
      <c r="BK213" s="69">
        <f t="shared" ref="BK213" si="1942">IF($N213=0,0,IF(BJ213=100%,100%,IF(AND(BK212=100%,$N$2=BK$3),100%,IF(BK$3&lt;=$N$2,0,IF($N213&lt;=BK$3,100%,0)))))</f>
        <v>1</v>
      </c>
      <c r="BL213" s="69">
        <f t="shared" ref="BL213" si="1943">IF($N213=0,0,IF(BK213=100%,100%,IF(AND(BL212=100%,$N$2=BL$3),100%,IF(BL$3&lt;=$N$2,0,IF($N213&lt;=BL$3,100%,0)))))</f>
        <v>1</v>
      </c>
    </row>
    <row r="214" spans="1:64" s="5" customFormat="1" outlineLevel="2" x14ac:dyDescent="0.3">
      <c r="A214" s="156"/>
      <c r="B214" s="167"/>
      <c r="C214" s="182"/>
      <c r="D214" s="197"/>
      <c r="E214" s="246"/>
      <c r="F214" s="198"/>
      <c r="G214" s="199" t="s">
        <v>7</v>
      </c>
      <c r="H214" s="200"/>
      <c r="I214" s="200"/>
      <c r="J214" s="200"/>
      <c r="K214" s="200">
        <v>0.2</v>
      </c>
      <c r="L214" s="202"/>
      <c r="M214" s="305"/>
      <c r="N214" s="12"/>
      <c r="O214" s="2"/>
      <c r="P214" s="207" t="s">
        <v>80</v>
      </c>
      <c r="Q214" s="210"/>
      <c r="R214" s="210"/>
      <c r="S214" s="210"/>
      <c r="T214" s="210"/>
      <c r="U214" s="210"/>
      <c r="V214" s="210"/>
      <c r="W214" s="210"/>
      <c r="X214" s="210"/>
      <c r="Y214" s="210"/>
      <c r="Z214" s="210"/>
      <c r="AA214" s="210"/>
      <c r="AB214" s="210"/>
      <c r="AC214" s="210"/>
      <c r="AD214" s="210"/>
      <c r="AE214" s="210"/>
      <c r="AF214" s="210"/>
      <c r="AG214" s="210"/>
      <c r="AH214" s="210"/>
      <c r="AI214" s="210"/>
      <c r="AJ214" s="210"/>
      <c r="AK214" s="210"/>
      <c r="AL214" s="210"/>
      <c r="AM214" s="210"/>
      <c r="AN214" s="210"/>
      <c r="AO214" s="210">
        <v>1</v>
      </c>
      <c r="AP214" s="210">
        <v>1</v>
      </c>
      <c r="AQ214" s="210">
        <v>1</v>
      </c>
      <c r="AR214" s="210">
        <v>1</v>
      </c>
      <c r="AS214" s="210">
        <v>1</v>
      </c>
      <c r="AT214" s="210">
        <v>1</v>
      </c>
      <c r="AU214" s="210">
        <v>1</v>
      </c>
      <c r="AV214" s="210">
        <v>1</v>
      </c>
      <c r="AW214" s="210">
        <v>1</v>
      </c>
      <c r="AX214" s="210">
        <v>1</v>
      </c>
      <c r="AY214" s="210">
        <v>1</v>
      </c>
      <c r="AZ214" s="210">
        <v>1</v>
      </c>
      <c r="BA214" s="210">
        <v>1</v>
      </c>
      <c r="BB214" s="210">
        <v>1</v>
      </c>
      <c r="BC214" s="210">
        <v>1</v>
      </c>
      <c r="BD214" s="210">
        <v>1</v>
      </c>
      <c r="BE214" s="210">
        <v>1</v>
      </c>
      <c r="BF214" s="210">
        <v>1</v>
      </c>
      <c r="BG214" s="210">
        <v>1</v>
      </c>
      <c r="BH214" s="210">
        <v>1</v>
      </c>
      <c r="BI214" s="210">
        <v>1</v>
      </c>
      <c r="BJ214" s="210">
        <v>1</v>
      </c>
      <c r="BK214" s="210">
        <v>1</v>
      </c>
      <c r="BL214" s="210">
        <v>1</v>
      </c>
    </row>
    <row r="215" spans="1:64" s="5" customFormat="1" outlineLevel="3" x14ac:dyDescent="0.3">
      <c r="A215" s="156"/>
      <c r="B215" s="167"/>
      <c r="C215" s="182"/>
      <c r="D215" s="197"/>
      <c r="E215" s="240"/>
      <c r="F215" s="18"/>
      <c r="G215" s="58"/>
      <c r="H215" s="9"/>
      <c r="I215" s="9"/>
      <c r="J215" s="9"/>
      <c r="K215" s="9"/>
      <c r="L215" s="9"/>
      <c r="M215" s="2"/>
      <c r="N215" s="62">
        <v>45292</v>
      </c>
      <c r="O215" s="10"/>
      <c r="P215" s="43" t="s">
        <v>81</v>
      </c>
      <c r="Q215" s="69">
        <f>IF($N215=0,0,IF(Q$3&gt;$N$2,0,100%)*IF($N215&gt;=Q$3,0,100%))</f>
        <v>0</v>
      </c>
      <c r="R215" s="69">
        <f t="shared" ref="R215:BL215" si="1944">IF($N215=0,0,IF(R$3&gt;$N$2,0,100%)*IF($N215&gt;=R$3,0,100%))</f>
        <v>0</v>
      </c>
      <c r="S215" s="69">
        <f t="shared" si="1944"/>
        <v>0</v>
      </c>
      <c r="T215" s="69">
        <f t="shared" si="1944"/>
        <v>0</v>
      </c>
      <c r="U215" s="69">
        <f t="shared" si="1944"/>
        <v>0</v>
      </c>
      <c r="V215" s="69">
        <f t="shared" si="1944"/>
        <v>0</v>
      </c>
      <c r="W215" s="69">
        <f t="shared" si="1944"/>
        <v>0</v>
      </c>
      <c r="X215" s="69">
        <f t="shared" si="1944"/>
        <v>0</v>
      </c>
      <c r="Y215" s="69">
        <f t="shared" si="1944"/>
        <v>0</v>
      </c>
      <c r="Z215" s="69">
        <f t="shared" si="1944"/>
        <v>0</v>
      </c>
      <c r="AA215" s="69">
        <f t="shared" si="1944"/>
        <v>0</v>
      </c>
      <c r="AB215" s="69">
        <f t="shared" si="1944"/>
        <v>0</v>
      </c>
      <c r="AC215" s="69">
        <f t="shared" si="1944"/>
        <v>0</v>
      </c>
      <c r="AD215" s="69">
        <f t="shared" si="1944"/>
        <v>0</v>
      </c>
      <c r="AE215" s="69">
        <f t="shared" si="1944"/>
        <v>0</v>
      </c>
      <c r="AF215" s="69">
        <f t="shared" si="1944"/>
        <v>0</v>
      </c>
      <c r="AG215" s="69">
        <f t="shared" si="1944"/>
        <v>0</v>
      </c>
      <c r="AH215" s="69">
        <f t="shared" si="1944"/>
        <v>0</v>
      </c>
      <c r="AI215" s="69">
        <f t="shared" si="1944"/>
        <v>0</v>
      </c>
      <c r="AJ215" s="69">
        <f t="shared" si="1944"/>
        <v>0</v>
      </c>
      <c r="AK215" s="69">
        <f t="shared" si="1944"/>
        <v>0</v>
      </c>
      <c r="AL215" s="69">
        <f t="shared" si="1944"/>
        <v>0</v>
      </c>
      <c r="AM215" s="69">
        <f t="shared" si="1944"/>
        <v>0</v>
      </c>
      <c r="AN215" s="69">
        <f t="shared" si="1944"/>
        <v>0</v>
      </c>
      <c r="AO215" s="69">
        <f t="shared" si="1944"/>
        <v>0</v>
      </c>
      <c r="AP215" s="69">
        <f t="shared" si="1944"/>
        <v>0</v>
      </c>
      <c r="AQ215" s="69">
        <f t="shared" si="1944"/>
        <v>0</v>
      </c>
      <c r="AR215" s="69">
        <f t="shared" si="1944"/>
        <v>0</v>
      </c>
      <c r="AS215" s="69">
        <f t="shared" si="1944"/>
        <v>0</v>
      </c>
      <c r="AT215" s="69">
        <f t="shared" si="1944"/>
        <v>0</v>
      </c>
      <c r="AU215" s="69">
        <f t="shared" si="1944"/>
        <v>0</v>
      </c>
      <c r="AV215" s="69">
        <f t="shared" si="1944"/>
        <v>0</v>
      </c>
      <c r="AW215" s="69">
        <f t="shared" si="1944"/>
        <v>0</v>
      </c>
      <c r="AX215" s="69">
        <f t="shared" si="1944"/>
        <v>0</v>
      </c>
      <c r="AY215" s="69">
        <f t="shared" si="1944"/>
        <v>0</v>
      </c>
      <c r="AZ215" s="69">
        <f t="shared" si="1944"/>
        <v>0</v>
      </c>
      <c r="BA215" s="69">
        <f t="shared" si="1944"/>
        <v>0</v>
      </c>
      <c r="BB215" s="69">
        <f t="shared" si="1944"/>
        <v>0</v>
      </c>
      <c r="BC215" s="69">
        <f t="shared" si="1944"/>
        <v>0</v>
      </c>
      <c r="BD215" s="69">
        <f t="shared" si="1944"/>
        <v>0</v>
      </c>
      <c r="BE215" s="69">
        <f t="shared" si="1944"/>
        <v>0</v>
      </c>
      <c r="BF215" s="69">
        <f t="shared" si="1944"/>
        <v>0</v>
      </c>
      <c r="BG215" s="69">
        <f t="shared" si="1944"/>
        <v>0</v>
      </c>
      <c r="BH215" s="69">
        <f t="shared" si="1944"/>
        <v>0</v>
      </c>
      <c r="BI215" s="69">
        <f t="shared" si="1944"/>
        <v>0</v>
      </c>
      <c r="BJ215" s="69">
        <f t="shared" si="1944"/>
        <v>0</v>
      </c>
      <c r="BK215" s="69">
        <f t="shared" si="1944"/>
        <v>0</v>
      </c>
      <c r="BL215" s="69">
        <f t="shared" si="1944"/>
        <v>0</v>
      </c>
    </row>
    <row r="216" spans="1:64" s="5" customFormat="1" outlineLevel="3" x14ac:dyDescent="0.3">
      <c r="A216" s="156"/>
      <c r="B216" s="167"/>
      <c r="C216" s="182"/>
      <c r="D216" s="197"/>
      <c r="E216" s="246"/>
      <c r="F216" s="75"/>
      <c r="G216" s="58"/>
      <c r="H216" s="9"/>
      <c r="I216" s="9"/>
      <c r="J216" s="9"/>
      <c r="K216" s="9"/>
      <c r="L216" s="9"/>
      <c r="M216" s="2"/>
      <c r="N216" s="62">
        <v>45292</v>
      </c>
      <c r="O216" s="10"/>
      <c r="P216" s="43" t="s">
        <v>289</v>
      </c>
      <c r="Q216" s="69">
        <f>IF($N216=0,0,IF(P216=100%,100%,IF(AND(Q215=100%,$N$2=Q$3),100%,IF(Q$3&lt;=$N$2,0,IF($N216&lt;=Q$3,100%,0)))))</f>
        <v>0</v>
      </c>
      <c r="R216" s="69">
        <f>IF($N216=0,0,IF(Q216=100%,100%,IF(AND(R215=100%,$N$2=R$3),100%,IF(R$3&lt;=$N$2,0,IF($N216&lt;=R$3,100%,0)))))</f>
        <v>0</v>
      </c>
      <c r="S216" s="69">
        <f>IF($N216=0,0,IF(R216=100%,100%,IF(AND(S215=100%,$N$2=S$3),100%,IF(S$3&lt;=$N$2,0,IF($N216&lt;=S$3,100%,0)))))</f>
        <v>0</v>
      </c>
      <c r="T216" s="69">
        <f>IF($N216=0,0,IF(S216=100%,100%,IF(AND(T215=100%,$N$2=T$3),100%,IF(T$3&lt;=$N$2,0,IF($N216&lt;=T$3,100%,0)))))</f>
        <v>0</v>
      </c>
      <c r="U216" s="69">
        <f t="shared" ref="U216" si="1945">IF($N216=0,0,IF(T216=100%,100%,IF(AND(U215=100%,$N$2=U$3),100%,IF(U$3&lt;=$N$2,0,IF($N216&lt;=U$3,100%,0)))))</f>
        <v>0</v>
      </c>
      <c r="V216" s="69">
        <f t="shared" ref="V216" si="1946">IF($N216=0,0,IF(U216=100%,100%,IF(AND(V215=100%,$N$2=V$3),100%,IF(V$3&lt;=$N$2,0,IF($N216&lt;=V$3,100%,0)))))</f>
        <v>0</v>
      </c>
      <c r="W216" s="69">
        <f t="shared" ref="W216" si="1947">IF($N216=0,0,IF(V216=100%,100%,IF(AND(W215=100%,$N$2=W$3),100%,IF(W$3&lt;=$N$2,0,IF($N216&lt;=W$3,100%,0)))))</f>
        <v>0</v>
      </c>
      <c r="X216" s="69">
        <f t="shared" ref="X216" si="1948">IF($N216=0,0,IF(W216=100%,100%,IF(AND(X215=100%,$N$2=X$3),100%,IF(X$3&lt;=$N$2,0,IF($N216&lt;=X$3,100%,0)))))</f>
        <v>0</v>
      </c>
      <c r="Y216" s="69">
        <f t="shared" ref="Y216" si="1949">IF($N216=0,0,IF(X216=100%,100%,IF(AND(Y215=100%,$N$2=Y$3),100%,IF(Y$3&lt;=$N$2,0,IF($N216&lt;=Y$3,100%,0)))))</f>
        <v>0</v>
      </c>
      <c r="Z216" s="69">
        <f t="shared" ref="Z216" si="1950">IF($N216=0,0,IF(Y216=100%,100%,IF(AND(Z215=100%,$N$2=Z$3),100%,IF(Z$3&lt;=$N$2,0,IF($N216&lt;=Z$3,100%,0)))))</f>
        <v>0</v>
      </c>
      <c r="AA216" s="69">
        <f t="shared" ref="AA216" si="1951">IF($N216=0,0,IF(Z216=100%,100%,IF(AND(AA215=100%,$N$2=AA$3),100%,IF(AA$3&lt;=$N$2,0,IF($N216&lt;=AA$3,100%,0)))))</f>
        <v>0</v>
      </c>
      <c r="AB216" s="69">
        <f t="shared" ref="AB216" si="1952">IF($N216=0,0,IF(AA216=100%,100%,IF(AND(AB215=100%,$N$2=AB$3),100%,IF(AB$3&lt;=$N$2,0,IF($N216&lt;=AB$3,100%,0)))))</f>
        <v>0</v>
      </c>
      <c r="AC216" s="69">
        <f t="shared" ref="AC216" si="1953">IF($N216=0,0,IF(AB216=100%,100%,IF(AND(AC215=100%,$N$2=AC$3),100%,IF(AC$3&lt;=$N$2,0,IF($N216&lt;=AC$3,100%,0)))))</f>
        <v>0</v>
      </c>
      <c r="AD216" s="69">
        <f t="shared" ref="AD216" si="1954">IF($N216=0,0,IF(AC216=100%,100%,IF(AND(AD215=100%,$N$2=AD$3),100%,IF(AD$3&lt;=$N$2,0,IF($N216&lt;=AD$3,100%,0)))))</f>
        <v>0</v>
      </c>
      <c r="AE216" s="69">
        <f t="shared" ref="AE216" si="1955">IF($N216=0,0,IF(AD216=100%,100%,IF(AND(AE215=100%,$N$2=AE$3),100%,IF(AE$3&lt;=$N$2,0,IF($N216&lt;=AE$3,100%,0)))))</f>
        <v>0</v>
      </c>
      <c r="AF216" s="69">
        <f t="shared" ref="AF216" si="1956">IF($N216=0,0,IF(AE216=100%,100%,IF(AND(AF215=100%,$N$2=AF$3),100%,IF(AF$3&lt;=$N$2,0,IF($N216&lt;=AF$3,100%,0)))))</f>
        <v>0</v>
      </c>
      <c r="AG216" s="69">
        <f t="shared" ref="AG216" si="1957">IF($N216=0,0,IF(AF216=100%,100%,IF(AND(AG215=100%,$N$2=AG$3),100%,IF(AG$3&lt;=$N$2,0,IF($N216&lt;=AG$3,100%,0)))))</f>
        <v>0</v>
      </c>
      <c r="AH216" s="69">
        <f t="shared" ref="AH216" si="1958">IF($N216=0,0,IF(AG216=100%,100%,IF(AND(AH215=100%,$N$2=AH$3),100%,IF(AH$3&lt;=$N$2,0,IF($N216&lt;=AH$3,100%,0)))))</f>
        <v>0</v>
      </c>
      <c r="AI216" s="69">
        <f t="shared" ref="AI216" si="1959">IF($N216=0,0,IF(AH216=100%,100%,IF(AND(AI215=100%,$N$2=AI$3),100%,IF(AI$3&lt;=$N$2,0,IF($N216&lt;=AI$3,100%,0)))))</f>
        <v>0</v>
      </c>
      <c r="AJ216" s="69">
        <f t="shared" ref="AJ216" si="1960">IF($N216=0,0,IF(AI216=100%,100%,IF(AND(AJ215=100%,$N$2=AJ$3),100%,IF(AJ$3&lt;=$N$2,0,IF($N216&lt;=AJ$3,100%,0)))))</f>
        <v>0</v>
      </c>
      <c r="AK216" s="69">
        <f t="shared" ref="AK216" si="1961">IF($N216=0,0,IF(AJ216=100%,100%,IF(AND(AK215=100%,$N$2=AK$3),100%,IF(AK$3&lt;=$N$2,0,IF($N216&lt;=AK$3,100%,0)))))</f>
        <v>0</v>
      </c>
      <c r="AL216" s="69">
        <f t="shared" ref="AL216" si="1962">IF($N216=0,0,IF(AK216=100%,100%,IF(AND(AL215=100%,$N$2=AL$3),100%,IF(AL$3&lt;=$N$2,0,IF($N216&lt;=AL$3,100%,0)))))</f>
        <v>0</v>
      </c>
      <c r="AM216" s="69">
        <f t="shared" ref="AM216" si="1963">IF($N216=0,0,IF(AL216=100%,100%,IF(AND(AM215=100%,$N$2=AM$3),100%,IF(AM$3&lt;=$N$2,0,IF($N216&lt;=AM$3,100%,0)))))</f>
        <v>0</v>
      </c>
      <c r="AN216" s="69">
        <f t="shared" ref="AN216" si="1964">IF($N216=0,0,IF(AM216=100%,100%,IF(AND(AN215=100%,$N$2=AN$3),100%,IF(AN$3&lt;=$N$2,0,IF($N216&lt;=AN$3,100%,0)))))</f>
        <v>0</v>
      </c>
      <c r="AO216" s="69">
        <f t="shared" ref="AO216" si="1965">IF($N216=0,0,IF(AN216=100%,100%,IF(AND(AO215=100%,$N$2=AO$3),100%,IF(AO$3&lt;=$N$2,0,IF($N216&lt;=AO$3,100%,0)))))</f>
        <v>1</v>
      </c>
      <c r="AP216" s="69">
        <f t="shared" ref="AP216" si="1966">IF($N216=0,0,IF(AO216=100%,100%,IF(AND(AP215=100%,$N$2=AP$3),100%,IF(AP$3&lt;=$N$2,0,IF($N216&lt;=AP$3,100%,0)))))</f>
        <v>1</v>
      </c>
      <c r="AQ216" s="69">
        <f t="shared" ref="AQ216" si="1967">IF($N216=0,0,IF(AP216=100%,100%,IF(AND(AQ215=100%,$N$2=AQ$3),100%,IF(AQ$3&lt;=$N$2,0,IF($N216&lt;=AQ$3,100%,0)))))</f>
        <v>1</v>
      </c>
      <c r="AR216" s="69">
        <f t="shared" ref="AR216" si="1968">IF($N216=0,0,IF(AQ216=100%,100%,IF(AND(AR215=100%,$N$2=AR$3),100%,IF(AR$3&lt;=$N$2,0,IF($N216&lt;=AR$3,100%,0)))))</f>
        <v>1</v>
      </c>
      <c r="AS216" s="69">
        <f t="shared" ref="AS216" si="1969">IF($N216=0,0,IF(AR216=100%,100%,IF(AND(AS215=100%,$N$2=AS$3),100%,IF(AS$3&lt;=$N$2,0,IF($N216&lt;=AS$3,100%,0)))))</f>
        <v>1</v>
      </c>
      <c r="AT216" s="69">
        <f t="shared" ref="AT216" si="1970">IF($N216=0,0,IF(AS216=100%,100%,IF(AND(AT215=100%,$N$2=AT$3),100%,IF(AT$3&lt;=$N$2,0,IF($N216&lt;=AT$3,100%,0)))))</f>
        <v>1</v>
      </c>
      <c r="AU216" s="69">
        <f t="shared" ref="AU216" si="1971">IF($N216=0,0,IF(AT216=100%,100%,IF(AND(AU215=100%,$N$2=AU$3),100%,IF(AU$3&lt;=$N$2,0,IF($N216&lt;=AU$3,100%,0)))))</f>
        <v>1</v>
      </c>
      <c r="AV216" s="69">
        <f t="shared" ref="AV216" si="1972">IF($N216=0,0,IF(AU216=100%,100%,IF(AND(AV215=100%,$N$2=AV$3),100%,IF(AV$3&lt;=$N$2,0,IF($N216&lt;=AV$3,100%,0)))))</f>
        <v>1</v>
      </c>
      <c r="AW216" s="69">
        <f t="shared" ref="AW216" si="1973">IF($N216=0,0,IF(AV216=100%,100%,IF(AND(AW215=100%,$N$2=AW$3),100%,IF(AW$3&lt;=$N$2,0,IF($N216&lt;=AW$3,100%,0)))))</f>
        <v>1</v>
      </c>
      <c r="AX216" s="69">
        <f t="shared" ref="AX216" si="1974">IF($N216=0,0,IF(AW216=100%,100%,IF(AND(AX215=100%,$N$2=AX$3),100%,IF(AX$3&lt;=$N$2,0,IF($N216&lt;=AX$3,100%,0)))))</f>
        <v>1</v>
      </c>
      <c r="AY216" s="69">
        <f t="shared" ref="AY216" si="1975">IF($N216=0,0,IF(AX216=100%,100%,IF(AND(AY215=100%,$N$2=AY$3),100%,IF(AY$3&lt;=$N$2,0,IF($N216&lt;=AY$3,100%,0)))))</f>
        <v>1</v>
      </c>
      <c r="AZ216" s="69">
        <f t="shared" ref="AZ216" si="1976">IF($N216=0,0,IF(AY216=100%,100%,IF(AND(AZ215=100%,$N$2=AZ$3),100%,IF(AZ$3&lt;=$N$2,0,IF($N216&lt;=AZ$3,100%,0)))))</f>
        <v>1</v>
      </c>
      <c r="BA216" s="69">
        <f t="shared" ref="BA216" si="1977">IF($N216=0,0,IF(AZ216=100%,100%,IF(AND(BA215=100%,$N$2=BA$3),100%,IF(BA$3&lt;=$N$2,0,IF($N216&lt;=BA$3,100%,0)))))</f>
        <v>1</v>
      </c>
      <c r="BB216" s="69">
        <f t="shared" ref="BB216" si="1978">IF($N216=0,0,IF(BA216=100%,100%,IF(AND(BB215=100%,$N$2=BB$3),100%,IF(BB$3&lt;=$N$2,0,IF($N216&lt;=BB$3,100%,0)))))</f>
        <v>1</v>
      </c>
      <c r="BC216" s="69">
        <f t="shared" ref="BC216" si="1979">IF($N216=0,0,IF(BB216=100%,100%,IF(AND(BC215=100%,$N$2=BC$3),100%,IF(BC$3&lt;=$N$2,0,IF($N216&lt;=BC$3,100%,0)))))</f>
        <v>1</v>
      </c>
      <c r="BD216" s="69">
        <f t="shared" ref="BD216" si="1980">IF($N216=0,0,IF(BC216=100%,100%,IF(AND(BD215=100%,$N$2=BD$3),100%,IF(BD$3&lt;=$N$2,0,IF($N216&lt;=BD$3,100%,0)))))</f>
        <v>1</v>
      </c>
      <c r="BE216" s="69">
        <f t="shared" ref="BE216" si="1981">IF($N216=0,0,IF(BD216=100%,100%,IF(AND(BE215=100%,$N$2=BE$3),100%,IF(BE$3&lt;=$N$2,0,IF($N216&lt;=BE$3,100%,0)))))</f>
        <v>1</v>
      </c>
      <c r="BF216" s="69">
        <f t="shared" ref="BF216" si="1982">IF($N216=0,0,IF(BE216=100%,100%,IF(AND(BF215=100%,$N$2=BF$3),100%,IF(BF$3&lt;=$N$2,0,IF($N216&lt;=BF$3,100%,0)))))</f>
        <v>1</v>
      </c>
      <c r="BG216" s="69">
        <f t="shared" ref="BG216" si="1983">IF($N216=0,0,IF(BF216=100%,100%,IF(AND(BG215=100%,$N$2=BG$3),100%,IF(BG$3&lt;=$N$2,0,IF($N216&lt;=BG$3,100%,0)))))</f>
        <v>1</v>
      </c>
      <c r="BH216" s="69">
        <f t="shared" ref="BH216" si="1984">IF($N216=0,0,IF(BG216=100%,100%,IF(AND(BH215=100%,$N$2=BH$3),100%,IF(BH$3&lt;=$N$2,0,IF($N216&lt;=BH$3,100%,0)))))</f>
        <v>1</v>
      </c>
      <c r="BI216" s="69">
        <f t="shared" ref="BI216" si="1985">IF($N216=0,0,IF(BH216=100%,100%,IF(AND(BI215=100%,$N$2=BI$3),100%,IF(BI$3&lt;=$N$2,0,IF($N216&lt;=BI$3,100%,0)))))</f>
        <v>1</v>
      </c>
      <c r="BJ216" s="69">
        <f t="shared" ref="BJ216" si="1986">IF($N216=0,0,IF(BI216=100%,100%,IF(AND(BJ215=100%,$N$2=BJ$3),100%,IF(BJ$3&lt;=$N$2,0,IF($N216&lt;=BJ$3,100%,0)))))</f>
        <v>1</v>
      </c>
      <c r="BK216" s="69">
        <f t="shared" ref="BK216" si="1987">IF($N216=0,0,IF(BJ216=100%,100%,IF(AND(BK215=100%,$N$2=BK$3),100%,IF(BK$3&lt;=$N$2,0,IF($N216&lt;=BK$3,100%,0)))))</f>
        <v>1</v>
      </c>
      <c r="BL216" s="69">
        <f t="shared" ref="BL216" si="1988">IF($N216=0,0,IF(BK216=100%,100%,IF(AND(BL215=100%,$N$2=BL$3),100%,IF(BL$3&lt;=$N$2,0,IF($N216&lt;=BL$3,100%,0)))))</f>
        <v>1</v>
      </c>
    </row>
    <row r="217" spans="1:64" s="5" customFormat="1" x14ac:dyDescent="0.25">
      <c r="A217" s="156"/>
      <c r="B217" s="167"/>
      <c r="C217" s="182"/>
      <c r="D217" s="185"/>
      <c r="E217" s="192"/>
      <c r="F217" s="183" t="s">
        <v>50</v>
      </c>
      <c r="G217" s="230" t="s">
        <v>307</v>
      </c>
      <c r="H217" s="184"/>
      <c r="I217" s="184"/>
      <c r="J217" s="184">
        <f>M217/$M$27</f>
        <v>0.05</v>
      </c>
      <c r="K217" s="184"/>
      <c r="L217" s="231"/>
      <c r="M217" s="186">
        <f>$M$27*5%</f>
        <v>12500000</v>
      </c>
      <c r="O217" s="2"/>
      <c r="P217" s="232" t="s">
        <v>80</v>
      </c>
      <c r="Q217" s="181">
        <f>Q220*$K$220+Q223*$K$223+Q226*$K$226</f>
        <v>0</v>
      </c>
      <c r="R217" s="181">
        <f t="shared" ref="R217:BL219" si="1989">R220*$K$220+R223*$K$223+R226*$K$226</f>
        <v>0</v>
      </c>
      <c r="S217" s="181">
        <f t="shared" si="1989"/>
        <v>0</v>
      </c>
      <c r="T217" s="181">
        <f t="shared" si="1989"/>
        <v>0</v>
      </c>
      <c r="U217" s="181">
        <f t="shared" si="1989"/>
        <v>0</v>
      </c>
      <c r="V217" s="181">
        <f t="shared" si="1989"/>
        <v>0</v>
      </c>
      <c r="W217" s="181">
        <f t="shared" si="1989"/>
        <v>0</v>
      </c>
      <c r="X217" s="181">
        <f t="shared" si="1989"/>
        <v>0</v>
      </c>
      <c r="Y217" s="181">
        <f t="shared" si="1989"/>
        <v>0.2</v>
      </c>
      <c r="Z217" s="181">
        <f t="shared" si="1989"/>
        <v>0.2</v>
      </c>
      <c r="AA217" s="181">
        <f t="shared" si="1989"/>
        <v>0.2</v>
      </c>
      <c r="AB217" s="181">
        <f t="shared" si="1989"/>
        <v>0.2</v>
      </c>
      <c r="AC217" s="181">
        <f t="shared" si="1989"/>
        <v>0.2</v>
      </c>
      <c r="AD217" s="181">
        <f t="shared" si="1989"/>
        <v>0.2</v>
      </c>
      <c r="AE217" s="181">
        <f t="shared" si="1989"/>
        <v>0.2</v>
      </c>
      <c r="AF217" s="181">
        <f t="shared" si="1989"/>
        <v>0.2</v>
      </c>
      <c r="AG217" s="181">
        <f t="shared" si="1989"/>
        <v>0.2</v>
      </c>
      <c r="AH217" s="181">
        <f t="shared" si="1989"/>
        <v>0.2</v>
      </c>
      <c r="AI217" s="181">
        <f t="shared" si="1989"/>
        <v>0.8</v>
      </c>
      <c r="AJ217" s="181">
        <f t="shared" si="1989"/>
        <v>0.8</v>
      </c>
      <c r="AK217" s="181">
        <f t="shared" si="1989"/>
        <v>1</v>
      </c>
      <c r="AL217" s="181">
        <f t="shared" si="1989"/>
        <v>1</v>
      </c>
      <c r="AM217" s="181">
        <f t="shared" si="1989"/>
        <v>1</v>
      </c>
      <c r="AN217" s="181">
        <f t="shared" si="1989"/>
        <v>1</v>
      </c>
      <c r="AO217" s="181">
        <f t="shared" si="1989"/>
        <v>1</v>
      </c>
      <c r="AP217" s="181">
        <f t="shared" si="1989"/>
        <v>1</v>
      </c>
      <c r="AQ217" s="181">
        <f t="shared" si="1989"/>
        <v>1</v>
      </c>
      <c r="AR217" s="181">
        <f t="shared" si="1989"/>
        <v>1</v>
      </c>
      <c r="AS217" s="181">
        <f t="shared" si="1989"/>
        <v>1</v>
      </c>
      <c r="AT217" s="181">
        <f t="shared" si="1989"/>
        <v>1</v>
      </c>
      <c r="AU217" s="181">
        <f t="shared" si="1989"/>
        <v>1</v>
      </c>
      <c r="AV217" s="181">
        <f t="shared" si="1989"/>
        <v>1</v>
      </c>
      <c r="AW217" s="181">
        <f t="shared" si="1989"/>
        <v>1</v>
      </c>
      <c r="AX217" s="181">
        <f t="shared" si="1989"/>
        <v>1</v>
      </c>
      <c r="AY217" s="181">
        <f t="shared" si="1989"/>
        <v>1</v>
      </c>
      <c r="AZ217" s="181">
        <f t="shared" si="1989"/>
        <v>1</v>
      </c>
      <c r="BA217" s="181">
        <f t="shared" si="1989"/>
        <v>1</v>
      </c>
      <c r="BB217" s="181">
        <f t="shared" si="1989"/>
        <v>1</v>
      </c>
      <c r="BC217" s="181">
        <f t="shared" si="1989"/>
        <v>1</v>
      </c>
      <c r="BD217" s="181">
        <f t="shared" si="1989"/>
        <v>1</v>
      </c>
      <c r="BE217" s="181">
        <f t="shared" si="1989"/>
        <v>1</v>
      </c>
      <c r="BF217" s="181">
        <f t="shared" si="1989"/>
        <v>1</v>
      </c>
      <c r="BG217" s="181">
        <f t="shared" si="1989"/>
        <v>1</v>
      </c>
      <c r="BH217" s="181">
        <f t="shared" si="1989"/>
        <v>1</v>
      </c>
      <c r="BI217" s="181">
        <f t="shared" si="1989"/>
        <v>1</v>
      </c>
      <c r="BJ217" s="181">
        <f t="shared" si="1989"/>
        <v>1</v>
      </c>
      <c r="BK217" s="181">
        <f t="shared" si="1989"/>
        <v>1</v>
      </c>
      <c r="BL217" s="181">
        <f t="shared" si="1989"/>
        <v>1</v>
      </c>
    </row>
    <row r="218" spans="1:64" s="5" customFormat="1" x14ac:dyDescent="0.3">
      <c r="A218" s="156"/>
      <c r="B218" s="167"/>
      <c r="C218" s="182"/>
      <c r="D218" s="197"/>
      <c r="E218" s="240"/>
      <c r="F218" s="18"/>
      <c r="G218" s="58"/>
      <c r="H218" s="9"/>
      <c r="I218" s="9"/>
      <c r="J218" s="9"/>
      <c r="K218" s="9"/>
      <c r="L218" s="9"/>
      <c r="M218" s="2"/>
      <c r="O218" s="10"/>
      <c r="P218" s="43" t="s">
        <v>81</v>
      </c>
      <c r="Q218" s="69">
        <f t="shared" ref="Q218:AF219" si="1990">Q221*$K$220+Q224*$K$223+Q227*$K$226</f>
        <v>0</v>
      </c>
      <c r="R218" s="69">
        <f t="shared" si="1990"/>
        <v>0</v>
      </c>
      <c r="S218" s="69">
        <f t="shared" si="1990"/>
        <v>0</v>
      </c>
      <c r="T218" s="69">
        <f t="shared" si="1990"/>
        <v>0</v>
      </c>
      <c r="U218" s="69">
        <f t="shared" si="1990"/>
        <v>0</v>
      </c>
      <c r="V218" s="69">
        <f t="shared" si="1990"/>
        <v>0</v>
      </c>
      <c r="W218" s="69">
        <f t="shared" si="1990"/>
        <v>0</v>
      </c>
      <c r="X218" s="69">
        <f t="shared" si="1990"/>
        <v>0</v>
      </c>
      <c r="Y218" s="69">
        <f t="shared" si="1990"/>
        <v>0</v>
      </c>
      <c r="Z218" s="69">
        <f t="shared" si="1990"/>
        <v>0</v>
      </c>
      <c r="AA218" s="69">
        <f t="shared" si="1990"/>
        <v>0</v>
      </c>
      <c r="AB218" s="69">
        <f t="shared" si="1990"/>
        <v>0</v>
      </c>
      <c r="AC218" s="69">
        <f t="shared" si="1990"/>
        <v>0</v>
      </c>
      <c r="AD218" s="69">
        <f t="shared" si="1990"/>
        <v>0</v>
      </c>
      <c r="AE218" s="69">
        <f t="shared" si="1990"/>
        <v>0</v>
      </c>
      <c r="AF218" s="69">
        <f t="shared" si="1990"/>
        <v>0</v>
      </c>
      <c r="AG218" s="69">
        <f t="shared" si="1989"/>
        <v>0</v>
      </c>
      <c r="AH218" s="69">
        <f t="shared" si="1989"/>
        <v>0</v>
      </c>
      <c r="AI218" s="69">
        <f t="shared" si="1989"/>
        <v>0</v>
      </c>
      <c r="AJ218" s="69">
        <f t="shared" si="1989"/>
        <v>0</v>
      </c>
      <c r="AK218" s="69">
        <f t="shared" si="1989"/>
        <v>0</v>
      </c>
      <c r="AL218" s="69">
        <f t="shared" si="1989"/>
        <v>0</v>
      </c>
      <c r="AM218" s="69">
        <f t="shared" si="1989"/>
        <v>0</v>
      </c>
      <c r="AN218" s="69">
        <f t="shared" si="1989"/>
        <v>0</v>
      </c>
      <c r="AO218" s="69">
        <f t="shared" si="1989"/>
        <v>0</v>
      </c>
      <c r="AP218" s="69">
        <f t="shared" si="1989"/>
        <v>0</v>
      </c>
      <c r="AQ218" s="69">
        <f t="shared" si="1989"/>
        <v>0</v>
      </c>
      <c r="AR218" s="69">
        <f t="shared" si="1989"/>
        <v>0</v>
      </c>
      <c r="AS218" s="69">
        <f t="shared" si="1989"/>
        <v>0</v>
      </c>
      <c r="AT218" s="69">
        <f t="shared" si="1989"/>
        <v>0</v>
      </c>
      <c r="AU218" s="69">
        <f t="shared" si="1989"/>
        <v>0</v>
      </c>
      <c r="AV218" s="69">
        <f t="shared" si="1989"/>
        <v>0</v>
      </c>
      <c r="AW218" s="69">
        <f t="shared" si="1989"/>
        <v>0</v>
      </c>
      <c r="AX218" s="69">
        <f t="shared" si="1989"/>
        <v>0</v>
      </c>
      <c r="AY218" s="69">
        <f t="shared" si="1989"/>
        <v>0</v>
      </c>
      <c r="AZ218" s="69">
        <f t="shared" si="1989"/>
        <v>0</v>
      </c>
      <c r="BA218" s="69">
        <f t="shared" si="1989"/>
        <v>0</v>
      </c>
      <c r="BB218" s="69">
        <f t="shared" si="1989"/>
        <v>0</v>
      </c>
      <c r="BC218" s="69">
        <f t="shared" si="1989"/>
        <v>0</v>
      </c>
      <c r="BD218" s="69">
        <f t="shared" si="1989"/>
        <v>0</v>
      </c>
      <c r="BE218" s="69">
        <f t="shared" si="1989"/>
        <v>0</v>
      </c>
      <c r="BF218" s="69">
        <f t="shared" si="1989"/>
        <v>0</v>
      </c>
      <c r="BG218" s="69">
        <f t="shared" si="1989"/>
        <v>0</v>
      </c>
      <c r="BH218" s="69">
        <f t="shared" si="1989"/>
        <v>0</v>
      </c>
      <c r="BI218" s="69">
        <f t="shared" si="1989"/>
        <v>0</v>
      </c>
      <c r="BJ218" s="69">
        <f t="shared" si="1989"/>
        <v>0</v>
      </c>
      <c r="BK218" s="69">
        <f t="shared" si="1989"/>
        <v>0</v>
      </c>
      <c r="BL218" s="69">
        <f t="shared" si="1989"/>
        <v>0</v>
      </c>
    </row>
    <row r="219" spans="1:64" s="5" customFormat="1" x14ac:dyDescent="0.3">
      <c r="A219" s="156"/>
      <c r="B219" s="167"/>
      <c r="C219" s="182"/>
      <c r="D219" s="197"/>
      <c r="E219" s="240"/>
      <c r="F219" s="75"/>
      <c r="G219" s="58"/>
      <c r="H219" s="9"/>
      <c r="I219" s="9"/>
      <c r="J219" s="9"/>
      <c r="K219" s="9"/>
      <c r="L219" s="9"/>
      <c r="M219" s="2"/>
      <c r="O219" s="10"/>
      <c r="P219" s="43" t="s">
        <v>289</v>
      </c>
      <c r="Q219" s="69">
        <f t="shared" si="1990"/>
        <v>0</v>
      </c>
      <c r="R219" s="69">
        <f t="shared" si="1989"/>
        <v>0</v>
      </c>
      <c r="S219" s="69">
        <f t="shared" si="1989"/>
        <v>0</v>
      </c>
      <c r="T219" s="69">
        <f t="shared" si="1989"/>
        <v>0</v>
      </c>
      <c r="U219" s="69">
        <f t="shared" si="1989"/>
        <v>0</v>
      </c>
      <c r="V219" s="69">
        <f t="shared" si="1989"/>
        <v>0</v>
      </c>
      <c r="W219" s="69">
        <f t="shared" si="1989"/>
        <v>0</v>
      </c>
      <c r="X219" s="69">
        <f t="shared" si="1989"/>
        <v>0</v>
      </c>
      <c r="Y219" s="69">
        <f t="shared" si="1989"/>
        <v>0.2</v>
      </c>
      <c r="Z219" s="69">
        <f t="shared" si="1989"/>
        <v>0.2</v>
      </c>
      <c r="AA219" s="69">
        <f t="shared" si="1989"/>
        <v>0.2</v>
      </c>
      <c r="AB219" s="69">
        <f t="shared" si="1989"/>
        <v>0.2</v>
      </c>
      <c r="AC219" s="69">
        <f t="shared" si="1989"/>
        <v>0.2</v>
      </c>
      <c r="AD219" s="69">
        <f t="shared" si="1989"/>
        <v>0.2</v>
      </c>
      <c r="AE219" s="69">
        <f t="shared" si="1989"/>
        <v>0.2</v>
      </c>
      <c r="AF219" s="69">
        <f t="shared" si="1989"/>
        <v>0.2</v>
      </c>
      <c r="AG219" s="69">
        <f t="shared" si="1989"/>
        <v>0.2</v>
      </c>
      <c r="AH219" s="69">
        <f t="shared" si="1989"/>
        <v>0.2</v>
      </c>
      <c r="AI219" s="69">
        <f t="shared" si="1989"/>
        <v>0.8</v>
      </c>
      <c r="AJ219" s="69">
        <f t="shared" si="1989"/>
        <v>0.8</v>
      </c>
      <c r="AK219" s="69">
        <f t="shared" si="1989"/>
        <v>1</v>
      </c>
      <c r="AL219" s="69">
        <f t="shared" si="1989"/>
        <v>1</v>
      </c>
      <c r="AM219" s="69">
        <f t="shared" si="1989"/>
        <v>1</v>
      </c>
      <c r="AN219" s="69">
        <f t="shared" si="1989"/>
        <v>1</v>
      </c>
      <c r="AO219" s="69">
        <f t="shared" si="1989"/>
        <v>1</v>
      </c>
      <c r="AP219" s="69">
        <f t="shared" si="1989"/>
        <v>1</v>
      </c>
      <c r="AQ219" s="69">
        <f t="shared" si="1989"/>
        <v>1</v>
      </c>
      <c r="AR219" s="69">
        <f t="shared" si="1989"/>
        <v>1</v>
      </c>
      <c r="AS219" s="69">
        <f t="shared" si="1989"/>
        <v>1</v>
      </c>
      <c r="AT219" s="69">
        <f t="shared" si="1989"/>
        <v>1</v>
      </c>
      <c r="AU219" s="69">
        <f t="shared" si="1989"/>
        <v>1</v>
      </c>
      <c r="AV219" s="69">
        <f t="shared" si="1989"/>
        <v>1</v>
      </c>
      <c r="AW219" s="69">
        <f t="shared" si="1989"/>
        <v>1</v>
      </c>
      <c r="AX219" s="69">
        <f t="shared" si="1989"/>
        <v>1</v>
      </c>
      <c r="AY219" s="69">
        <f t="shared" si="1989"/>
        <v>1</v>
      </c>
      <c r="AZ219" s="69">
        <f t="shared" si="1989"/>
        <v>1</v>
      </c>
      <c r="BA219" s="69">
        <f t="shared" si="1989"/>
        <v>1</v>
      </c>
      <c r="BB219" s="69">
        <f t="shared" si="1989"/>
        <v>1</v>
      </c>
      <c r="BC219" s="69">
        <f t="shared" si="1989"/>
        <v>1</v>
      </c>
      <c r="BD219" s="69">
        <f t="shared" si="1989"/>
        <v>1</v>
      </c>
      <c r="BE219" s="69">
        <f t="shared" si="1989"/>
        <v>1</v>
      </c>
      <c r="BF219" s="69">
        <f t="shared" si="1989"/>
        <v>1</v>
      </c>
      <c r="BG219" s="69">
        <f t="shared" si="1989"/>
        <v>1</v>
      </c>
      <c r="BH219" s="69">
        <f t="shared" si="1989"/>
        <v>1</v>
      </c>
      <c r="BI219" s="69">
        <f t="shared" si="1989"/>
        <v>1</v>
      </c>
      <c r="BJ219" s="69">
        <f t="shared" si="1989"/>
        <v>1</v>
      </c>
      <c r="BK219" s="69">
        <f t="shared" si="1989"/>
        <v>1</v>
      </c>
      <c r="BL219" s="69">
        <f t="shared" si="1989"/>
        <v>1</v>
      </c>
    </row>
    <row r="220" spans="1:64" s="5" customFormat="1" outlineLevel="2" x14ac:dyDescent="0.3">
      <c r="A220" s="156"/>
      <c r="B220" s="167"/>
      <c r="C220" s="182"/>
      <c r="D220" s="197"/>
      <c r="E220" s="246"/>
      <c r="F220" s="198"/>
      <c r="G220" s="199" t="s">
        <v>5</v>
      </c>
      <c r="H220" s="200"/>
      <c r="I220" s="200"/>
      <c r="J220" s="200"/>
      <c r="K220" s="200">
        <v>0.2</v>
      </c>
      <c r="L220" s="202"/>
      <c r="M220" s="305"/>
      <c r="O220" s="2"/>
      <c r="P220" s="207" t="s">
        <v>80</v>
      </c>
      <c r="Q220" s="210"/>
      <c r="R220" s="210"/>
      <c r="S220" s="210"/>
      <c r="T220" s="210"/>
      <c r="U220" s="210"/>
      <c r="V220" s="210"/>
      <c r="W220" s="210"/>
      <c r="X220" s="210"/>
      <c r="Y220" s="210">
        <v>1</v>
      </c>
      <c r="Z220" s="210">
        <v>1</v>
      </c>
      <c r="AA220" s="210">
        <v>1</v>
      </c>
      <c r="AB220" s="210">
        <v>1</v>
      </c>
      <c r="AC220" s="210">
        <v>1</v>
      </c>
      <c r="AD220" s="210">
        <v>1</v>
      </c>
      <c r="AE220" s="210">
        <v>1</v>
      </c>
      <c r="AF220" s="210">
        <v>1</v>
      </c>
      <c r="AG220" s="210">
        <v>1</v>
      </c>
      <c r="AH220" s="210">
        <v>1</v>
      </c>
      <c r="AI220" s="210">
        <v>1</v>
      </c>
      <c r="AJ220" s="210">
        <v>1</v>
      </c>
      <c r="AK220" s="210">
        <v>1</v>
      </c>
      <c r="AL220" s="210">
        <v>1</v>
      </c>
      <c r="AM220" s="210">
        <v>1</v>
      </c>
      <c r="AN220" s="210">
        <v>1</v>
      </c>
      <c r="AO220" s="210">
        <v>1</v>
      </c>
      <c r="AP220" s="210">
        <v>1</v>
      </c>
      <c r="AQ220" s="210">
        <v>1</v>
      </c>
      <c r="AR220" s="210">
        <v>1</v>
      </c>
      <c r="AS220" s="210">
        <v>1</v>
      </c>
      <c r="AT220" s="210">
        <v>1</v>
      </c>
      <c r="AU220" s="210">
        <v>1</v>
      </c>
      <c r="AV220" s="210">
        <v>1</v>
      </c>
      <c r="AW220" s="210">
        <v>1</v>
      </c>
      <c r="AX220" s="210">
        <v>1</v>
      </c>
      <c r="AY220" s="210">
        <v>1</v>
      </c>
      <c r="AZ220" s="210">
        <v>1</v>
      </c>
      <c r="BA220" s="210">
        <v>1</v>
      </c>
      <c r="BB220" s="210">
        <v>1</v>
      </c>
      <c r="BC220" s="210">
        <v>1</v>
      </c>
      <c r="BD220" s="210">
        <v>1</v>
      </c>
      <c r="BE220" s="210">
        <v>1</v>
      </c>
      <c r="BF220" s="210">
        <v>1</v>
      </c>
      <c r="BG220" s="210">
        <v>1</v>
      </c>
      <c r="BH220" s="210">
        <v>1</v>
      </c>
      <c r="BI220" s="210">
        <v>1</v>
      </c>
      <c r="BJ220" s="210">
        <v>1</v>
      </c>
      <c r="BK220" s="210">
        <v>1</v>
      </c>
      <c r="BL220" s="210">
        <v>1</v>
      </c>
    </row>
    <row r="221" spans="1:64" s="5" customFormat="1" outlineLevel="3" x14ac:dyDescent="0.3">
      <c r="A221" s="156"/>
      <c r="B221" s="167"/>
      <c r="C221" s="182"/>
      <c r="D221" s="197"/>
      <c r="E221" s="240"/>
      <c r="F221" s="18"/>
      <c r="G221" s="58"/>
      <c r="H221" s="9"/>
      <c r="I221" s="9"/>
      <c r="J221" s="9"/>
      <c r="K221" s="9"/>
      <c r="L221" s="9"/>
      <c r="M221" s="2"/>
      <c r="N221" s="62">
        <v>44805</v>
      </c>
      <c r="O221" s="10"/>
      <c r="P221" s="43" t="s">
        <v>81</v>
      </c>
      <c r="Q221" s="69">
        <f>IF($N221=0,0,IF(Q$3&gt;$N$2,0,100%)*IF($N221&gt;=Q$3,0,100%))</f>
        <v>0</v>
      </c>
      <c r="R221" s="69">
        <f t="shared" ref="R221:BL221" si="1991">IF($N221=0,0,IF(R$3&gt;$N$2,0,100%)*IF($N221&gt;=R$3,0,100%))</f>
        <v>0</v>
      </c>
      <c r="S221" s="69">
        <f t="shared" si="1991"/>
        <v>0</v>
      </c>
      <c r="T221" s="69">
        <f t="shared" si="1991"/>
        <v>0</v>
      </c>
      <c r="U221" s="69">
        <f t="shared" si="1991"/>
        <v>0</v>
      </c>
      <c r="V221" s="69">
        <f t="shared" si="1991"/>
        <v>0</v>
      </c>
      <c r="W221" s="69">
        <f t="shared" si="1991"/>
        <v>0</v>
      </c>
      <c r="X221" s="69">
        <f t="shared" si="1991"/>
        <v>0</v>
      </c>
      <c r="Y221" s="69">
        <f t="shared" si="1991"/>
        <v>0</v>
      </c>
      <c r="Z221" s="69">
        <f t="shared" si="1991"/>
        <v>0</v>
      </c>
      <c r="AA221" s="69">
        <f t="shared" si="1991"/>
        <v>0</v>
      </c>
      <c r="AB221" s="69">
        <f t="shared" si="1991"/>
        <v>0</v>
      </c>
      <c r="AC221" s="69">
        <f t="shared" si="1991"/>
        <v>0</v>
      </c>
      <c r="AD221" s="69">
        <f t="shared" si="1991"/>
        <v>0</v>
      </c>
      <c r="AE221" s="69">
        <f t="shared" si="1991"/>
        <v>0</v>
      </c>
      <c r="AF221" s="69">
        <f t="shared" si="1991"/>
        <v>0</v>
      </c>
      <c r="AG221" s="69">
        <f t="shared" si="1991"/>
        <v>0</v>
      </c>
      <c r="AH221" s="69">
        <f t="shared" si="1991"/>
        <v>0</v>
      </c>
      <c r="AI221" s="69">
        <f t="shared" si="1991"/>
        <v>0</v>
      </c>
      <c r="AJ221" s="69">
        <f t="shared" si="1991"/>
        <v>0</v>
      </c>
      <c r="AK221" s="69">
        <f t="shared" si="1991"/>
        <v>0</v>
      </c>
      <c r="AL221" s="69">
        <f t="shared" si="1991"/>
        <v>0</v>
      </c>
      <c r="AM221" s="69">
        <f t="shared" si="1991"/>
        <v>0</v>
      </c>
      <c r="AN221" s="69">
        <f t="shared" si="1991"/>
        <v>0</v>
      </c>
      <c r="AO221" s="69">
        <f t="shared" si="1991"/>
        <v>0</v>
      </c>
      <c r="AP221" s="69">
        <f t="shared" si="1991"/>
        <v>0</v>
      </c>
      <c r="AQ221" s="69">
        <f t="shared" si="1991"/>
        <v>0</v>
      </c>
      <c r="AR221" s="69">
        <f t="shared" si="1991"/>
        <v>0</v>
      </c>
      <c r="AS221" s="69">
        <f t="shared" si="1991"/>
        <v>0</v>
      </c>
      <c r="AT221" s="69">
        <f t="shared" si="1991"/>
        <v>0</v>
      </c>
      <c r="AU221" s="69">
        <f t="shared" si="1991"/>
        <v>0</v>
      </c>
      <c r="AV221" s="69">
        <f t="shared" si="1991"/>
        <v>0</v>
      </c>
      <c r="AW221" s="69">
        <f t="shared" si="1991"/>
        <v>0</v>
      </c>
      <c r="AX221" s="69">
        <f t="shared" si="1991"/>
        <v>0</v>
      </c>
      <c r="AY221" s="69">
        <f t="shared" si="1991"/>
        <v>0</v>
      </c>
      <c r="AZ221" s="69">
        <f t="shared" si="1991"/>
        <v>0</v>
      </c>
      <c r="BA221" s="69">
        <f t="shared" si="1991"/>
        <v>0</v>
      </c>
      <c r="BB221" s="69">
        <f t="shared" si="1991"/>
        <v>0</v>
      </c>
      <c r="BC221" s="69">
        <f t="shared" si="1991"/>
        <v>0</v>
      </c>
      <c r="BD221" s="69">
        <f t="shared" si="1991"/>
        <v>0</v>
      </c>
      <c r="BE221" s="69">
        <f t="shared" si="1991"/>
        <v>0</v>
      </c>
      <c r="BF221" s="69">
        <f t="shared" si="1991"/>
        <v>0</v>
      </c>
      <c r="BG221" s="69">
        <f t="shared" si="1991"/>
        <v>0</v>
      </c>
      <c r="BH221" s="69">
        <f t="shared" si="1991"/>
        <v>0</v>
      </c>
      <c r="BI221" s="69">
        <f t="shared" si="1991"/>
        <v>0</v>
      </c>
      <c r="BJ221" s="69">
        <f t="shared" si="1991"/>
        <v>0</v>
      </c>
      <c r="BK221" s="69">
        <f t="shared" si="1991"/>
        <v>0</v>
      </c>
      <c r="BL221" s="69">
        <f t="shared" si="1991"/>
        <v>0</v>
      </c>
    </row>
    <row r="222" spans="1:64" s="5" customFormat="1" outlineLevel="3" x14ac:dyDescent="0.3">
      <c r="A222" s="156"/>
      <c r="B222" s="167"/>
      <c r="C222" s="182"/>
      <c r="D222" s="197"/>
      <c r="E222" s="246"/>
      <c r="F222" s="75"/>
      <c r="G222" s="58"/>
      <c r="H222" s="9"/>
      <c r="I222" s="9"/>
      <c r="J222" s="9"/>
      <c r="K222" s="9"/>
      <c r="L222" s="9"/>
      <c r="M222" s="2"/>
      <c r="N222" s="62">
        <v>44805</v>
      </c>
      <c r="O222" s="10"/>
      <c r="P222" s="43" t="s">
        <v>289</v>
      </c>
      <c r="Q222" s="69">
        <f>IF($N222=0,0,IF(P222=100%,100%,IF(AND(Q221=100%,$N$2=Q$3),100%,IF(Q$3&lt;=$N$2,0,IF($N222&lt;=Q$3,100%,0)))))</f>
        <v>0</v>
      </c>
      <c r="R222" s="69">
        <f>IF($N222=0,0,IF(Q222=100%,100%,IF(AND(R221=100%,$N$2=R$3),100%,IF(R$3&lt;=$N$2,0,IF($N222&lt;=R$3,100%,0)))))</f>
        <v>0</v>
      </c>
      <c r="S222" s="69">
        <f>IF($N222=0,0,IF(R222=100%,100%,IF(AND(S221=100%,$N$2=S$3),100%,IF(S$3&lt;=$N$2,0,IF($N222&lt;=S$3,100%,0)))))</f>
        <v>0</v>
      </c>
      <c r="T222" s="69">
        <f>IF($N222=0,0,IF(S222=100%,100%,IF(AND(T221=100%,$N$2=T$3),100%,IF(T$3&lt;=$N$2,0,IF($N222&lt;=T$3,100%,0)))))</f>
        <v>0</v>
      </c>
      <c r="U222" s="69">
        <f t="shared" ref="U222" si="1992">IF($N222=0,0,IF(T222=100%,100%,IF(AND(U221=100%,$N$2=U$3),100%,IF(U$3&lt;=$N$2,0,IF($N222&lt;=U$3,100%,0)))))</f>
        <v>0</v>
      </c>
      <c r="V222" s="69">
        <f t="shared" ref="V222" si="1993">IF($N222=0,0,IF(U222=100%,100%,IF(AND(V221=100%,$N$2=V$3),100%,IF(V$3&lt;=$N$2,0,IF($N222&lt;=V$3,100%,0)))))</f>
        <v>0</v>
      </c>
      <c r="W222" s="69">
        <f t="shared" ref="W222" si="1994">IF($N222=0,0,IF(V222=100%,100%,IF(AND(W221=100%,$N$2=W$3),100%,IF(W$3&lt;=$N$2,0,IF($N222&lt;=W$3,100%,0)))))</f>
        <v>0</v>
      </c>
      <c r="X222" s="69">
        <f t="shared" ref="X222" si="1995">IF($N222=0,0,IF(W222=100%,100%,IF(AND(X221=100%,$N$2=X$3),100%,IF(X$3&lt;=$N$2,0,IF($N222&lt;=X$3,100%,0)))))</f>
        <v>0</v>
      </c>
      <c r="Y222" s="69">
        <f t="shared" ref="Y222" si="1996">IF($N222=0,0,IF(X222=100%,100%,IF(AND(Y221=100%,$N$2=Y$3),100%,IF(Y$3&lt;=$N$2,0,IF($N222&lt;=Y$3,100%,0)))))</f>
        <v>1</v>
      </c>
      <c r="Z222" s="69">
        <f t="shared" ref="Z222" si="1997">IF($N222=0,0,IF(Y222=100%,100%,IF(AND(Z221=100%,$N$2=Z$3),100%,IF(Z$3&lt;=$N$2,0,IF($N222&lt;=Z$3,100%,0)))))</f>
        <v>1</v>
      </c>
      <c r="AA222" s="69">
        <f t="shared" ref="AA222" si="1998">IF($N222=0,0,IF(Z222=100%,100%,IF(AND(AA221=100%,$N$2=AA$3),100%,IF(AA$3&lt;=$N$2,0,IF($N222&lt;=AA$3,100%,0)))))</f>
        <v>1</v>
      </c>
      <c r="AB222" s="69">
        <f t="shared" ref="AB222" si="1999">IF($N222=0,0,IF(AA222=100%,100%,IF(AND(AB221=100%,$N$2=AB$3),100%,IF(AB$3&lt;=$N$2,0,IF($N222&lt;=AB$3,100%,0)))))</f>
        <v>1</v>
      </c>
      <c r="AC222" s="69">
        <f t="shared" ref="AC222" si="2000">IF($N222=0,0,IF(AB222=100%,100%,IF(AND(AC221=100%,$N$2=AC$3),100%,IF(AC$3&lt;=$N$2,0,IF($N222&lt;=AC$3,100%,0)))))</f>
        <v>1</v>
      </c>
      <c r="AD222" s="69">
        <f t="shared" ref="AD222" si="2001">IF($N222=0,0,IF(AC222=100%,100%,IF(AND(AD221=100%,$N$2=AD$3),100%,IF(AD$3&lt;=$N$2,0,IF($N222&lt;=AD$3,100%,0)))))</f>
        <v>1</v>
      </c>
      <c r="AE222" s="69">
        <f t="shared" ref="AE222" si="2002">IF($N222=0,0,IF(AD222=100%,100%,IF(AND(AE221=100%,$N$2=AE$3),100%,IF(AE$3&lt;=$N$2,0,IF($N222&lt;=AE$3,100%,0)))))</f>
        <v>1</v>
      </c>
      <c r="AF222" s="69">
        <f t="shared" ref="AF222" si="2003">IF($N222=0,0,IF(AE222=100%,100%,IF(AND(AF221=100%,$N$2=AF$3),100%,IF(AF$3&lt;=$N$2,0,IF($N222&lt;=AF$3,100%,0)))))</f>
        <v>1</v>
      </c>
      <c r="AG222" s="69">
        <f t="shared" ref="AG222" si="2004">IF($N222=0,0,IF(AF222=100%,100%,IF(AND(AG221=100%,$N$2=AG$3),100%,IF(AG$3&lt;=$N$2,0,IF($N222&lt;=AG$3,100%,0)))))</f>
        <v>1</v>
      </c>
      <c r="AH222" s="69">
        <f t="shared" ref="AH222" si="2005">IF($N222=0,0,IF(AG222=100%,100%,IF(AND(AH221=100%,$N$2=AH$3),100%,IF(AH$3&lt;=$N$2,0,IF($N222&lt;=AH$3,100%,0)))))</f>
        <v>1</v>
      </c>
      <c r="AI222" s="69">
        <f t="shared" ref="AI222" si="2006">IF($N222=0,0,IF(AH222=100%,100%,IF(AND(AI221=100%,$N$2=AI$3),100%,IF(AI$3&lt;=$N$2,0,IF($N222&lt;=AI$3,100%,0)))))</f>
        <v>1</v>
      </c>
      <c r="AJ222" s="69">
        <f t="shared" ref="AJ222" si="2007">IF($N222=0,0,IF(AI222=100%,100%,IF(AND(AJ221=100%,$N$2=AJ$3),100%,IF(AJ$3&lt;=$N$2,0,IF($N222&lt;=AJ$3,100%,0)))))</f>
        <v>1</v>
      </c>
      <c r="AK222" s="69">
        <f t="shared" ref="AK222" si="2008">IF($N222=0,0,IF(AJ222=100%,100%,IF(AND(AK221=100%,$N$2=AK$3),100%,IF(AK$3&lt;=$N$2,0,IF($N222&lt;=AK$3,100%,0)))))</f>
        <v>1</v>
      </c>
      <c r="AL222" s="69">
        <f t="shared" ref="AL222" si="2009">IF($N222=0,0,IF(AK222=100%,100%,IF(AND(AL221=100%,$N$2=AL$3),100%,IF(AL$3&lt;=$N$2,0,IF($N222&lt;=AL$3,100%,0)))))</f>
        <v>1</v>
      </c>
      <c r="AM222" s="69">
        <f t="shared" ref="AM222" si="2010">IF($N222=0,0,IF(AL222=100%,100%,IF(AND(AM221=100%,$N$2=AM$3),100%,IF(AM$3&lt;=$N$2,0,IF($N222&lt;=AM$3,100%,0)))))</f>
        <v>1</v>
      </c>
      <c r="AN222" s="69">
        <f t="shared" ref="AN222" si="2011">IF($N222=0,0,IF(AM222=100%,100%,IF(AND(AN221=100%,$N$2=AN$3),100%,IF(AN$3&lt;=$N$2,0,IF($N222&lt;=AN$3,100%,0)))))</f>
        <v>1</v>
      </c>
      <c r="AO222" s="69">
        <f t="shared" ref="AO222" si="2012">IF($N222=0,0,IF(AN222=100%,100%,IF(AND(AO221=100%,$N$2=AO$3),100%,IF(AO$3&lt;=$N$2,0,IF($N222&lt;=AO$3,100%,0)))))</f>
        <v>1</v>
      </c>
      <c r="AP222" s="69">
        <f t="shared" ref="AP222" si="2013">IF($N222=0,0,IF(AO222=100%,100%,IF(AND(AP221=100%,$N$2=AP$3),100%,IF(AP$3&lt;=$N$2,0,IF($N222&lt;=AP$3,100%,0)))))</f>
        <v>1</v>
      </c>
      <c r="AQ222" s="69">
        <f t="shared" ref="AQ222" si="2014">IF($N222=0,0,IF(AP222=100%,100%,IF(AND(AQ221=100%,$N$2=AQ$3),100%,IF(AQ$3&lt;=$N$2,0,IF($N222&lt;=AQ$3,100%,0)))))</f>
        <v>1</v>
      </c>
      <c r="AR222" s="69">
        <f t="shared" ref="AR222" si="2015">IF($N222=0,0,IF(AQ222=100%,100%,IF(AND(AR221=100%,$N$2=AR$3),100%,IF(AR$3&lt;=$N$2,0,IF($N222&lt;=AR$3,100%,0)))))</f>
        <v>1</v>
      </c>
      <c r="AS222" s="69">
        <f t="shared" ref="AS222" si="2016">IF($N222=0,0,IF(AR222=100%,100%,IF(AND(AS221=100%,$N$2=AS$3),100%,IF(AS$3&lt;=$N$2,0,IF($N222&lt;=AS$3,100%,0)))))</f>
        <v>1</v>
      </c>
      <c r="AT222" s="69">
        <f t="shared" ref="AT222" si="2017">IF($N222=0,0,IF(AS222=100%,100%,IF(AND(AT221=100%,$N$2=AT$3),100%,IF(AT$3&lt;=$N$2,0,IF($N222&lt;=AT$3,100%,0)))))</f>
        <v>1</v>
      </c>
      <c r="AU222" s="69">
        <f t="shared" ref="AU222" si="2018">IF($N222=0,0,IF(AT222=100%,100%,IF(AND(AU221=100%,$N$2=AU$3),100%,IF(AU$3&lt;=$N$2,0,IF($N222&lt;=AU$3,100%,0)))))</f>
        <v>1</v>
      </c>
      <c r="AV222" s="69">
        <f t="shared" ref="AV222" si="2019">IF($N222=0,0,IF(AU222=100%,100%,IF(AND(AV221=100%,$N$2=AV$3),100%,IF(AV$3&lt;=$N$2,0,IF($N222&lt;=AV$3,100%,0)))))</f>
        <v>1</v>
      </c>
      <c r="AW222" s="69">
        <f t="shared" ref="AW222" si="2020">IF($N222=0,0,IF(AV222=100%,100%,IF(AND(AW221=100%,$N$2=AW$3),100%,IF(AW$3&lt;=$N$2,0,IF($N222&lt;=AW$3,100%,0)))))</f>
        <v>1</v>
      </c>
      <c r="AX222" s="69">
        <f t="shared" ref="AX222" si="2021">IF($N222=0,0,IF(AW222=100%,100%,IF(AND(AX221=100%,$N$2=AX$3),100%,IF(AX$3&lt;=$N$2,0,IF($N222&lt;=AX$3,100%,0)))))</f>
        <v>1</v>
      </c>
      <c r="AY222" s="69">
        <f t="shared" ref="AY222" si="2022">IF($N222=0,0,IF(AX222=100%,100%,IF(AND(AY221=100%,$N$2=AY$3),100%,IF(AY$3&lt;=$N$2,0,IF($N222&lt;=AY$3,100%,0)))))</f>
        <v>1</v>
      </c>
      <c r="AZ222" s="69">
        <f t="shared" ref="AZ222" si="2023">IF($N222=0,0,IF(AY222=100%,100%,IF(AND(AZ221=100%,$N$2=AZ$3),100%,IF(AZ$3&lt;=$N$2,0,IF($N222&lt;=AZ$3,100%,0)))))</f>
        <v>1</v>
      </c>
      <c r="BA222" s="69">
        <f t="shared" ref="BA222" si="2024">IF($N222=0,0,IF(AZ222=100%,100%,IF(AND(BA221=100%,$N$2=BA$3),100%,IF(BA$3&lt;=$N$2,0,IF($N222&lt;=BA$3,100%,0)))))</f>
        <v>1</v>
      </c>
      <c r="BB222" s="69">
        <f t="shared" ref="BB222" si="2025">IF($N222=0,0,IF(BA222=100%,100%,IF(AND(BB221=100%,$N$2=BB$3),100%,IF(BB$3&lt;=$N$2,0,IF($N222&lt;=BB$3,100%,0)))))</f>
        <v>1</v>
      </c>
      <c r="BC222" s="69">
        <f t="shared" ref="BC222" si="2026">IF($N222=0,0,IF(BB222=100%,100%,IF(AND(BC221=100%,$N$2=BC$3),100%,IF(BC$3&lt;=$N$2,0,IF($N222&lt;=BC$3,100%,0)))))</f>
        <v>1</v>
      </c>
      <c r="BD222" s="69">
        <f t="shared" ref="BD222" si="2027">IF($N222=0,0,IF(BC222=100%,100%,IF(AND(BD221=100%,$N$2=BD$3),100%,IF(BD$3&lt;=$N$2,0,IF($N222&lt;=BD$3,100%,0)))))</f>
        <v>1</v>
      </c>
      <c r="BE222" s="69">
        <f t="shared" ref="BE222" si="2028">IF($N222=0,0,IF(BD222=100%,100%,IF(AND(BE221=100%,$N$2=BE$3),100%,IF(BE$3&lt;=$N$2,0,IF($N222&lt;=BE$3,100%,0)))))</f>
        <v>1</v>
      </c>
      <c r="BF222" s="69">
        <f t="shared" ref="BF222" si="2029">IF($N222=0,0,IF(BE222=100%,100%,IF(AND(BF221=100%,$N$2=BF$3),100%,IF(BF$3&lt;=$N$2,0,IF($N222&lt;=BF$3,100%,0)))))</f>
        <v>1</v>
      </c>
      <c r="BG222" s="69">
        <f t="shared" ref="BG222" si="2030">IF($N222=0,0,IF(BF222=100%,100%,IF(AND(BG221=100%,$N$2=BG$3),100%,IF(BG$3&lt;=$N$2,0,IF($N222&lt;=BG$3,100%,0)))))</f>
        <v>1</v>
      </c>
      <c r="BH222" s="69">
        <f t="shared" ref="BH222" si="2031">IF($N222=0,0,IF(BG222=100%,100%,IF(AND(BH221=100%,$N$2=BH$3),100%,IF(BH$3&lt;=$N$2,0,IF($N222&lt;=BH$3,100%,0)))))</f>
        <v>1</v>
      </c>
      <c r="BI222" s="69">
        <f t="shared" ref="BI222" si="2032">IF($N222=0,0,IF(BH222=100%,100%,IF(AND(BI221=100%,$N$2=BI$3),100%,IF(BI$3&lt;=$N$2,0,IF($N222&lt;=BI$3,100%,0)))))</f>
        <v>1</v>
      </c>
      <c r="BJ222" s="69">
        <f t="shared" ref="BJ222" si="2033">IF($N222=0,0,IF(BI222=100%,100%,IF(AND(BJ221=100%,$N$2=BJ$3),100%,IF(BJ$3&lt;=$N$2,0,IF($N222&lt;=BJ$3,100%,0)))))</f>
        <v>1</v>
      </c>
      <c r="BK222" s="69">
        <f t="shared" ref="BK222" si="2034">IF($N222=0,0,IF(BJ222=100%,100%,IF(AND(BK221=100%,$N$2=BK$3),100%,IF(BK$3&lt;=$N$2,0,IF($N222&lt;=BK$3,100%,0)))))</f>
        <v>1</v>
      </c>
      <c r="BL222" s="69">
        <f t="shared" ref="BL222" si="2035">IF($N222=0,0,IF(BK222=100%,100%,IF(AND(BL221=100%,$N$2=BL$3),100%,IF(BL$3&lt;=$N$2,0,IF($N222&lt;=BL$3,100%,0)))))</f>
        <v>1</v>
      </c>
    </row>
    <row r="223" spans="1:64" s="5" customFormat="1" outlineLevel="2" x14ac:dyDescent="0.3">
      <c r="A223" s="156"/>
      <c r="B223" s="167"/>
      <c r="C223" s="182"/>
      <c r="D223" s="197"/>
      <c r="E223" s="246"/>
      <c r="F223" s="198"/>
      <c r="G223" s="199" t="s">
        <v>6</v>
      </c>
      <c r="H223" s="200"/>
      <c r="I223" s="200"/>
      <c r="J223" s="200"/>
      <c r="K223" s="200">
        <v>0.6</v>
      </c>
      <c r="L223" s="202"/>
      <c r="M223" s="305"/>
      <c r="O223" s="2"/>
      <c r="P223" s="207" t="s">
        <v>80</v>
      </c>
      <c r="Q223" s="210"/>
      <c r="R223" s="210"/>
      <c r="S223" s="210"/>
      <c r="T223" s="210"/>
      <c r="U223" s="210"/>
      <c r="V223" s="210"/>
      <c r="W223" s="210"/>
      <c r="X223" s="210"/>
      <c r="Y223" s="210"/>
      <c r="Z223" s="210"/>
      <c r="AA223" s="210"/>
      <c r="AB223" s="210"/>
      <c r="AC223" s="210"/>
      <c r="AD223" s="210"/>
      <c r="AE223" s="210"/>
      <c r="AF223" s="210"/>
      <c r="AG223" s="210"/>
      <c r="AH223" s="210"/>
      <c r="AI223" s="210">
        <v>1</v>
      </c>
      <c r="AJ223" s="210">
        <v>1</v>
      </c>
      <c r="AK223" s="210">
        <v>1</v>
      </c>
      <c r="AL223" s="210">
        <v>1</v>
      </c>
      <c r="AM223" s="210">
        <v>1</v>
      </c>
      <c r="AN223" s="210">
        <v>1</v>
      </c>
      <c r="AO223" s="210">
        <v>1</v>
      </c>
      <c r="AP223" s="210">
        <v>1</v>
      </c>
      <c r="AQ223" s="210">
        <v>1</v>
      </c>
      <c r="AR223" s="210">
        <v>1</v>
      </c>
      <c r="AS223" s="210">
        <v>1</v>
      </c>
      <c r="AT223" s="210">
        <v>1</v>
      </c>
      <c r="AU223" s="210">
        <v>1</v>
      </c>
      <c r="AV223" s="210">
        <v>1</v>
      </c>
      <c r="AW223" s="210">
        <v>1</v>
      </c>
      <c r="AX223" s="210">
        <v>1</v>
      </c>
      <c r="AY223" s="210">
        <v>1</v>
      </c>
      <c r="AZ223" s="210">
        <v>1</v>
      </c>
      <c r="BA223" s="210">
        <v>1</v>
      </c>
      <c r="BB223" s="210">
        <v>1</v>
      </c>
      <c r="BC223" s="210">
        <v>1</v>
      </c>
      <c r="BD223" s="210">
        <v>1</v>
      </c>
      <c r="BE223" s="210">
        <v>1</v>
      </c>
      <c r="BF223" s="210">
        <v>1</v>
      </c>
      <c r="BG223" s="210">
        <v>1</v>
      </c>
      <c r="BH223" s="210">
        <v>1</v>
      </c>
      <c r="BI223" s="210">
        <v>1</v>
      </c>
      <c r="BJ223" s="210">
        <v>1</v>
      </c>
      <c r="BK223" s="210">
        <v>1</v>
      </c>
      <c r="BL223" s="210">
        <v>1</v>
      </c>
    </row>
    <row r="224" spans="1:64" s="5" customFormat="1" outlineLevel="3" x14ac:dyDescent="0.3">
      <c r="A224" s="156"/>
      <c r="B224" s="167"/>
      <c r="C224" s="182"/>
      <c r="D224" s="197"/>
      <c r="E224" s="240"/>
      <c r="F224" s="18"/>
      <c r="G224" s="58"/>
      <c r="H224" s="9"/>
      <c r="I224" s="9"/>
      <c r="J224" s="9"/>
      <c r="K224" s="9"/>
      <c r="L224" s="9"/>
      <c r="M224" s="2"/>
      <c r="N224" s="62">
        <v>45108</v>
      </c>
      <c r="O224" s="10"/>
      <c r="P224" s="43" t="s">
        <v>81</v>
      </c>
      <c r="Q224" s="69">
        <f>IF($N224=0,0,IF(Q$3&gt;$N$2,0,100%)*IF($N224&gt;=Q$3,0,100%))</f>
        <v>0</v>
      </c>
      <c r="R224" s="69">
        <f t="shared" ref="R224:BL224" si="2036">IF($N224=0,0,IF(R$3&gt;$N$2,0,100%)*IF($N224&gt;=R$3,0,100%))</f>
        <v>0</v>
      </c>
      <c r="S224" s="69">
        <f t="shared" si="2036"/>
        <v>0</v>
      </c>
      <c r="T224" s="69">
        <f t="shared" si="2036"/>
        <v>0</v>
      </c>
      <c r="U224" s="69">
        <f t="shared" si="2036"/>
        <v>0</v>
      </c>
      <c r="V224" s="69">
        <f t="shared" si="2036"/>
        <v>0</v>
      </c>
      <c r="W224" s="69">
        <f t="shared" si="2036"/>
        <v>0</v>
      </c>
      <c r="X224" s="69">
        <f t="shared" si="2036"/>
        <v>0</v>
      </c>
      <c r="Y224" s="69">
        <f t="shared" si="2036"/>
        <v>0</v>
      </c>
      <c r="Z224" s="69">
        <f t="shared" si="2036"/>
        <v>0</v>
      </c>
      <c r="AA224" s="69">
        <f t="shared" si="2036"/>
        <v>0</v>
      </c>
      <c r="AB224" s="69">
        <f t="shared" si="2036"/>
        <v>0</v>
      </c>
      <c r="AC224" s="69">
        <f t="shared" si="2036"/>
        <v>0</v>
      </c>
      <c r="AD224" s="69">
        <f t="shared" si="2036"/>
        <v>0</v>
      </c>
      <c r="AE224" s="69">
        <f t="shared" si="2036"/>
        <v>0</v>
      </c>
      <c r="AF224" s="69">
        <f t="shared" si="2036"/>
        <v>0</v>
      </c>
      <c r="AG224" s="69">
        <f t="shared" si="2036"/>
        <v>0</v>
      </c>
      <c r="AH224" s="69">
        <f t="shared" si="2036"/>
        <v>0</v>
      </c>
      <c r="AI224" s="69">
        <f t="shared" si="2036"/>
        <v>0</v>
      </c>
      <c r="AJ224" s="69">
        <f t="shared" si="2036"/>
        <v>0</v>
      </c>
      <c r="AK224" s="69">
        <f t="shared" si="2036"/>
        <v>0</v>
      </c>
      <c r="AL224" s="69">
        <f t="shared" si="2036"/>
        <v>0</v>
      </c>
      <c r="AM224" s="69">
        <f t="shared" si="2036"/>
        <v>0</v>
      </c>
      <c r="AN224" s="69">
        <f t="shared" si="2036"/>
        <v>0</v>
      </c>
      <c r="AO224" s="69">
        <f t="shared" si="2036"/>
        <v>0</v>
      </c>
      <c r="AP224" s="69">
        <f t="shared" si="2036"/>
        <v>0</v>
      </c>
      <c r="AQ224" s="69">
        <f t="shared" si="2036"/>
        <v>0</v>
      </c>
      <c r="AR224" s="69">
        <f t="shared" si="2036"/>
        <v>0</v>
      </c>
      <c r="AS224" s="69">
        <f t="shared" si="2036"/>
        <v>0</v>
      </c>
      <c r="AT224" s="69">
        <f t="shared" si="2036"/>
        <v>0</v>
      </c>
      <c r="AU224" s="69">
        <f t="shared" si="2036"/>
        <v>0</v>
      </c>
      <c r="AV224" s="69">
        <f t="shared" si="2036"/>
        <v>0</v>
      </c>
      <c r="AW224" s="69">
        <f t="shared" si="2036"/>
        <v>0</v>
      </c>
      <c r="AX224" s="69">
        <f t="shared" si="2036"/>
        <v>0</v>
      </c>
      <c r="AY224" s="69">
        <f t="shared" si="2036"/>
        <v>0</v>
      </c>
      <c r="AZ224" s="69">
        <f t="shared" si="2036"/>
        <v>0</v>
      </c>
      <c r="BA224" s="69">
        <f t="shared" si="2036"/>
        <v>0</v>
      </c>
      <c r="BB224" s="69">
        <f t="shared" si="2036"/>
        <v>0</v>
      </c>
      <c r="BC224" s="69">
        <f t="shared" si="2036"/>
        <v>0</v>
      </c>
      <c r="BD224" s="69">
        <f t="shared" si="2036"/>
        <v>0</v>
      </c>
      <c r="BE224" s="69">
        <f t="shared" si="2036"/>
        <v>0</v>
      </c>
      <c r="BF224" s="69">
        <f t="shared" si="2036"/>
        <v>0</v>
      </c>
      <c r="BG224" s="69">
        <f t="shared" si="2036"/>
        <v>0</v>
      </c>
      <c r="BH224" s="69">
        <f t="shared" si="2036"/>
        <v>0</v>
      </c>
      <c r="BI224" s="69">
        <f t="shared" si="2036"/>
        <v>0</v>
      </c>
      <c r="BJ224" s="69">
        <f t="shared" si="2036"/>
        <v>0</v>
      </c>
      <c r="BK224" s="69">
        <f t="shared" si="2036"/>
        <v>0</v>
      </c>
      <c r="BL224" s="69">
        <f t="shared" si="2036"/>
        <v>0</v>
      </c>
    </row>
    <row r="225" spans="1:64" s="5" customFormat="1" outlineLevel="3" x14ac:dyDescent="0.3">
      <c r="A225" s="156"/>
      <c r="B225" s="167"/>
      <c r="C225" s="182"/>
      <c r="D225" s="197"/>
      <c r="E225" s="246"/>
      <c r="F225" s="75"/>
      <c r="G225" s="58"/>
      <c r="H225" s="9"/>
      <c r="I225" s="9"/>
      <c r="J225" s="9"/>
      <c r="K225" s="9"/>
      <c r="L225" s="9"/>
      <c r="M225" s="2"/>
      <c r="N225" s="62">
        <v>45108</v>
      </c>
      <c r="O225" s="10"/>
      <c r="P225" s="43" t="s">
        <v>289</v>
      </c>
      <c r="Q225" s="69">
        <f>IF($N225=0,0,IF(P225=100%,100%,IF(AND(Q224=100%,$N$2=Q$3),100%,IF(Q$3&lt;=$N$2,0,IF($N225&lt;=Q$3,100%,0)))))</f>
        <v>0</v>
      </c>
      <c r="R225" s="69">
        <f>IF($N225=0,0,IF(Q225=100%,100%,IF(AND(R224=100%,$N$2=R$3),100%,IF(R$3&lt;=$N$2,0,IF($N225&lt;=R$3,100%,0)))))</f>
        <v>0</v>
      </c>
      <c r="S225" s="69">
        <f>IF($N225=0,0,IF(R225=100%,100%,IF(AND(S224=100%,$N$2=S$3),100%,IF(S$3&lt;=$N$2,0,IF($N225&lt;=S$3,100%,0)))))</f>
        <v>0</v>
      </c>
      <c r="T225" s="69">
        <f>IF($N225=0,0,IF(S225=100%,100%,IF(AND(T224=100%,$N$2=T$3),100%,IF(T$3&lt;=$N$2,0,IF($N225&lt;=T$3,100%,0)))))</f>
        <v>0</v>
      </c>
      <c r="U225" s="69">
        <f t="shared" ref="U225" si="2037">IF($N225=0,0,IF(T225=100%,100%,IF(AND(U224=100%,$N$2=U$3),100%,IF(U$3&lt;=$N$2,0,IF($N225&lt;=U$3,100%,0)))))</f>
        <v>0</v>
      </c>
      <c r="V225" s="69">
        <f t="shared" ref="V225" si="2038">IF($N225=0,0,IF(U225=100%,100%,IF(AND(V224=100%,$N$2=V$3),100%,IF(V$3&lt;=$N$2,0,IF($N225&lt;=V$3,100%,0)))))</f>
        <v>0</v>
      </c>
      <c r="W225" s="69">
        <f t="shared" ref="W225" si="2039">IF($N225=0,0,IF(V225=100%,100%,IF(AND(W224=100%,$N$2=W$3),100%,IF(W$3&lt;=$N$2,0,IF($N225&lt;=W$3,100%,0)))))</f>
        <v>0</v>
      </c>
      <c r="X225" s="69">
        <f t="shared" ref="X225" si="2040">IF($N225=0,0,IF(W225=100%,100%,IF(AND(X224=100%,$N$2=X$3),100%,IF(X$3&lt;=$N$2,0,IF($N225&lt;=X$3,100%,0)))))</f>
        <v>0</v>
      </c>
      <c r="Y225" s="69">
        <f t="shared" ref="Y225" si="2041">IF($N225=0,0,IF(X225=100%,100%,IF(AND(Y224=100%,$N$2=Y$3),100%,IF(Y$3&lt;=$N$2,0,IF($N225&lt;=Y$3,100%,0)))))</f>
        <v>0</v>
      </c>
      <c r="Z225" s="69">
        <f t="shared" ref="Z225" si="2042">IF($N225=0,0,IF(Y225=100%,100%,IF(AND(Z224=100%,$N$2=Z$3),100%,IF(Z$3&lt;=$N$2,0,IF($N225&lt;=Z$3,100%,0)))))</f>
        <v>0</v>
      </c>
      <c r="AA225" s="69">
        <f t="shared" ref="AA225" si="2043">IF($N225=0,0,IF(Z225=100%,100%,IF(AND(AA224=100%,$N$2=AA$3),100%,IF(AA$3&lt;=$N$2,0,IF($N225&lt;=AA$3,100%,0)))))</f>
        <v>0</v>
      </c>
      <c r="AB225" s="69">
        <f t="shared" ref="AB225" si="2044">IF($N225=0,0,IF(AA225=100%,100%,IF(AND(AB224=100%,$N$2=AB$3),100%,IF(AB$3&lt;=$N$2,0,IF($N225&lt;=AB$3,100%,0)))))</f>
        <v>0</v>
      </c>
      <c r="AC225" s="69">
        <f t="shared" ref="AC225" si="2045">IF($N225=0,0,IF(AB225=100%,100%,IF(AND(AC224=100%,$N$2=AC$3),100%,IF(AC$3&lt;=$N$2,0,IF($N225&lt;=AC$3,100%,0)))))</f>
        <v>0</v>
      </c>
      <c r="AD225" s="69">
        <f t="shared" ref="AD225" si="2046">IF($N225=0,0,IF(AC225=100%,100%,IF(AND(AD224=100%,$N$2=AD$3),100%,IF(AD$3&lt;=$N$2,0,IF($N225&lt;=AD$3,100%,0)))))</f>
        <v>0</v>
      </c>
      <c r="AE225" s="69">
        <f t="shared" ref="AE225" si="2047">IF($N225=0,0,IF(AD225=100%,100%,IF(AND(AE224=100%,$N$2=AE$3),100%,IF(AE$3&lt;=$N$2,0,IF($N225&lt;=AE$3,100%,0)))))</f>
        <v>0</v>
      </c>
      <c r="AF225" s="69">
        <f t="shared" ref="AF225" si="2048">IF($N225=0,0,IF(AE225=100%,100%,IF(AND(AF224=100%,$N$2=AF$3),100%,IF(AF$3&lt;=$N$2,0,IF($N225&lt;=AF$3,100%,0)))))</f>
        <v>0</v>
      </c>
      <c r="AG225" s="69">
        <f t="shared" ref="AG225" si="2049">IF($N225=0,0,IF(AF225=100%,100%,IF(AND(AG224=100%,$N$2=AG$3),100%,IF(AG$3&lt;=$N$2,0,IF($N225&lt;=AG$3,100%,0)))))</f>
        <v>0</v>
      </c>
      <c r="AH225" s="69">
        <f t="shared" ref="AH225" si="2050">IF($N225=0,0,IF(AG225=100%,100%,IF(AND(AH224=100%,$N$2=AH$3),100%,IF(AH$3&lt;=$N$2,0,IF($N225&lt;=AH$3,100%,0)))))</f>
        <v>0</v>
      </c>
      <c r="AI225" s="69">
        <f t="shared" ref="AI225" si="2051">IF($N225=0,0,IF(AH225=100%,100%,IF(AND(AI224=100%,$N$2=AI$3),100%,IF(AI$3&lt;=$N$2,0,IF($N225&lt;=AI$3,100%,0)))))</f>
        <v>1</v>
      </c>
      <c r="AJ225" s="69">
        <f t="shared" ref="AJ225" si="2052">IF($N225=0,0,IF(AI225=100%,100%,IF(AND(AJ224=100%,$N$2=AJ$3),100%,IF(AJ$3&lt;=$N$2,0,IF($N225&lt;=AJ$3,100%,0)))))</f>
        <v>1</v>
      </c>
      <c r="AK225" s="69">
        <f t="shared" ref="AK225" si="2053">IF($N225=0,0,IF(AJ225=100%,100%,IF(AND(AK224=100%,$N$2=AK$3),100%,IF(AK$3&lt;=$N$2,0,IF($N225&lt;=AK$3,100%,0)))))</f>
        <v>1</v>
      </c>
      <c r="AL225" s="69">
        <f t="shared" ref="AL225" si="2054">IF($N225=0,0,IF(AK225=100%,100%,IF(AND(AL224=100%,$N$2=AL$3),100%,IF(AL$3&lt;=$N$2,0,IF($N225&lt;=AL$3,100%,0)))))</f>
        <v>1</v>
      </c>
      <c r="AM225" s="69">
        <f t="shared" ref="AM225" si="2055">IF($N225=0,0,IF(AL225=100%,100%,IF(AND(AM224=100%,$N$2=AM$3),100%,IF(AM$3&lt;=$N$2,0,IF($N225&lt;=AM$3,100%,0)))))</f>
        <v>1</v>
      </c>
      <c r="AN225" s="69">
        <f t="shared" ref="AN225" si="2056">IF($N225=0,0,IF(AM225=100%,100%,IF(AND(AN224=100%,$N$2=AN$3),100%,IF(AN$3&lt;=$N$2,0,IF($N225&lt;=AN$3,100%,0)))))</f>
        <v>1</v>
      </c>
      <c r="AO225" s="69">
        <f t="shared" ref="AO225" si="2057">IF($N225=0,0,IF(AN225=100%,100%,IF(AND(AO224=100%,$N$2=AO$3),100%,IF(AO$3&lt;=$N$2,0,IF($N225&lt;=AO$3,100%,0)))))</f>
        <v>1</v>
      </c>
      <c r="AP225" s="69">
        <f t="shared" ref="AP225" si="2058">IF($N225=0,0,IF(AO225=100%,100%,IF(AND(AP224=100%,$N$2=AP$3),100%,IF(AP$3&lt;=$N$2,0,IF($N225&lt;=AP$3,100%,0)))))</f>
        <v>1</v>
      </c>
      <c r="AQ225" s="69">
        <f t="shared" ref="AQ225" si="2059">IF($N225=0,0,IF(AP225=100%,100%,IF(AND(AQ224=100%,$N$2=AQ$3),100%,IF(AQ$3&lt;=$N$2,0,IF($N225&lt;=AQ$3,100%,0)))))</f>
        <v>1</v>
      </c>
      <c r="AR225" s="69">
        <f t="shared" ref="AR225" si="2060">IF($N225=0,0,IF(AQ225=100%,100%,IF(AND(AR224=100%,$N$2=AR$3),100%,IF(AR$3&lt;=$N$2,0,IF($N225&lt;=AR$3,100%,0)))))</f>
        <v>1</v>
      </c>
      <c r="AS225" s="69">
        <f t="shared" ref="AS225" si="2061">IF($N225=0,0,IF(AR225=100%,100%,IF(AND(AS224=100%,$N$2=AS$3),100%,IF(AS$3&lt;=$N$2,0,IF($N225&lt;=AS$3,100%,0)))))</f>
        <v>1</v>
      </c>
      <c r="AT225" s="69">
        <f t="shared" ref="AT225" si="2062">IF($N225=0,0,IF(AS225=100%,100%,IF(AND(AT224=100%,$N$2=AT$3),100%,IF(AT$3&lt;=$N$2,0,IF($N225&lt;=AT$3,100%,0)))))</f>
        <v>1</v>
      </c>
      <c r="AU225" s="69">
        <f t="shared" ref="AU225" si="2063">IF($N225=0,0,IF(AT225=100%,100%,IF(AND(AU224=100%,$N$2=AU$3),100%,IF(AU$3&lt;=$N$2,0,IF($N225&lt;=AU$3,100%,0)))))</f>
        <v>1</v>
      </c>
      <c r="AV225" s="69">
        <f t="shared" ref="AV225" si="2064">IF($N225=0,0,IF(AU225=100%,100%,IF(AND(AV224=100%,$N$2=AV$3),100%,IF(AV$3&lt;=$N$2,0,IF($N225&lt;=AV$3,100%,0)))))</f>
        <v>1</v>
      </c>
      <c r="AW225" s="69">
        <f t="shared" ref="AW225" si="2065">IF($N225=0,0,IF(AV225=100%,100%,IF(AND(AW224=100%,$N$2=AW$3),100%,IF(AW$3&lt;=$N$2,0,IF($N225&lt;=AW$3,100%,0)))))</f>
        <v>1</v>
      </c>
      <c r="AX225" s="69">
        <f t="shared" ref="AX225" si="2066">IF($N225=0,0,IF(AW225=100%,100%,IF(AND(AX224=100%,$N$2=AX$3),100%,IF(AX$3&lt;=$N$2,0,IF($N225&lt;=AX$3,100%,0)))))</f>
        <v>1</v>
      </c>
      <c r="AY225" s="69">
        <f t="shared" ref="AY225" si="2067">IF($N225=0,0,IF(AX225=100%,100%,IF(AND(AY224=100%,$N$2=AY$3),100%,IF(AY$3&lt;=$N$2,0,IF($N225&lt;=AY$3,100%,0)))))</f>
        <v>1</v>
      </c>
      <c r="AZ225" s="69">
        <f t="shared" ref="AZ225" si="2068">IF($N225=0,0,IF(AY225=100%,100%,IF(AND(AZ224=100%,$N$2=AZ$3),100%,IF(AZ$3&lt;=$N$2,0,IF($N225&lt;=AZ$3,100%,0)))))</f>
        <v>1</v>
      </c>
      <c r="BA225" s="69">
        <f t="shared" ref="BA225" si="2069">IF($N225=0,0,IF(AZ225=100%,100%,IF(AND(BA224=100%,$N$2=BA$3),100%,IF(BA$3&lt;=$N$2,0,IF($N225&lt;=BA$3,100%,0)))))</f>
        <v>1</v>
      </c>
      <c r="BB225" s="69">
        <f t="shared" ref="BB225" si="2070">IF($N225=0,0,IF(BA225=100%,100%,IF(AND(BB224=100%,$N$2=BB$3),100%,IF(BB$3&lt;=$N$2,0,IF($N225&lt;=BB$3,100%,0)))))</f>
        <v>1</v>
      </c>
      <c r="BC225" s="69">
        <f t="shared" ref="BC225" si="2071">IF($N225=0,0,IF(BB225=100%,100%,IF(AND(BC224=100%,$N$2=BC$3),100%,IF(BC$3&lt;=$N$2,0,IF($N225&lt;=BC$3,100%,0)))))</f>
        <v>1</v>
      </c>
      <c r="BD225" s="69">
        <f t="shared" ref="BD225" si="2072">IF($N225=0,0,IF(BC225=100%,100%,IF(AND(BD224=100%,$N$2=BD$3),100%,IF(BD$3&lt;=$N$2,0,IF($N225&lt;=BD$3,100%,0)))))</f>
        <v>1</v>
      </c>
      <c r="BE225" s="69">
        <f t="shared" ref="BE225" si="2073">IF($N225=0,0,IF(BD225=100%,100%,IF(AND(BE224=100%,$N$2=BE$3),100%,IF(BE$3&lt;=$N$2,0,IF($N225&lt;=BE$3,100%,0)))))</f>
        <v>1</v>
      </c>
      <c r="BF225" s="69">
        <f t="shared" ref="BF225" si="2074">IF($N225=0,0,IF(BE225=100%,100%,IF(AND(BF224=100%,$N$2=BF$3),100%,IF(BF$3&lt;=$N$2,0,IF($N225&lt;=BF$3,100%,0)))))</f>
        <v>1</v>
      </c>
      <c r="BG225" s="69">
        <f t="shared" ref="BG225" si="2075">IF($N225=0,0,IF(BF225=100%,100%,IF(AND(BG224=100%,$N$2=BG$3),100%,IF(BG$3&lt;=$N$2,0,IF($N225&lt;=BG$3,100%,0)))))</f>
        <v>1</v>
      </c>
      <c r="BH225" s="69">
        <f t="shared" ref="BH225" si="2076">IF($N225=0,0,IF(BG225=100%,100%,IF(AND(BH224=100%,$N$2=BH$3),100%,IF(BH$3&lt;=$N$2,0,IF($N225&lt;=BH$3,100%,0)))))</f>
        <v>1</v>
      </c>
      <c r="BI225" s="69">
        <f t="shared" ref="BI225" si="2077">IF($N225=0,0,IF(BH225=100%,100%,IF(AND(BI224=100%,$N$2=BI$3),100%,IF(BI$3&lt;=$N$2,0,IF($N225&lt;=BI$3,100%,0)))))</f>
        <v>1</v>
      </c>
      <c r="BJ225" s="69">
        <f t="shared" ref="BJ225" si="2078">IF($N225=0,0,IF(BI225=100%,100%,IF(AND(BJ224=100%,$N$2=BJ$3),100%,IF(BJ$3&lt;=$N$2,0,IF($N225&lt;=BJ$3,100%,0)))))</f>
        <v>1</v>
      </c>
      <c r="BK225" s="69">
        <f t="shared" ref="BK225" si="2079">IF($N225=0,0,IF(BJ225=100%,100%,IF(AND(BK224=100%,$N$2=BK$3),100%,IF(BK$3&lt;=$N$2,0,IF($N225&lt;=BK$3,100%,0)))))</f>
        <v>1</v>
      </c>
      <c r="BL225" s="69">
        <f t="shared" ref="BL225" si="2080">IF($N225=0,0,IF(BK225=100%,100%,IF(AND(BL224=100%,$N$2=BL$3),100%,IF(BL$3&lt;=$N$2,0,IF($N225&lt;=BL$3,100%,0)))))</f>
        <v>1</v>
      </c>
    </row>
    <row r="226" spans="1:64" s="5" customFormat="1" outlineLevel="2" x14ac:dyDescent="0.3">
      <c r="A226" s="156"/>
      <c r="B226" s="167"/>
      <c r="C226" s="182"/>
      <c r="D226" s="197"/>
      <c r="E226" s="246"/>
      <c r="F226" s="198"/>
      <c r="G226" s="199" t="s">
        <v>7</v>
      </c>
      <c r="H226" s="200"/>
      <c r="I226" s="200"/>
      <c r="J226" s="200"/>
      <c r="K226" s="200">
        <v>0.2</v>
      </c>
      <c r="L226" s="202"/>
      <c r="M226" s="305"/>
      <c r="N226" s="12"/>
      <c r="O226" s="2"/>
      <c r="P226" s="207" t="s">
        <v>80</v>
      </c>
      <c r="Q226" s="210"/>
      <c r="R226" s="210"/>
      <c r="S226" s="210"/>
      <c r="T226" s="210"/>
      <c r="U226" s="210"/>
      <c r="V226" s="210"/>
      <c r="W226" s="210"/>
      <c r="X226" s="210"/>
      <c r="Y226" s="210"/>
      <c r="Z226" s="210"/>
      <c r="AA226" s="210"/>
      <c r="AB226" s="210"/>
      <c r="AC226" s="210"/>
      <c r="AD226" s="210"/>
      <c r="AE226" s="210"/>
      <c r="AF226" s="210"/>
      <c r="AG226" s="210"/>
      <c r="AH226" s="210"/>
      <c r="AI226" s="210"/>
      <c r="AJ226" s="210"/>
      <c r="AK226" s="210">
        <v>1</v>
      </c>
      <c r="AL226" s="210">
        <v>1</v>
      </c>
      <c r="AM226" s="210">
        <v>1</v>
      </c>
      <c r="AN226" s="210">
        <v>1</v>
      </c>
      <c r="AO226" s="210">
        <v>1</v>
      </c>
      <c r="AP226" s="210">
        <v>1</v>
      </c>
      <c r="AQ226" s="210">
        <v>1</v>
      </c>
      <c r="AR226" s="210">
        <v>1</v>
      </c>
      <c r="AS226" s="210">
        <v>1</v>
      </c>
      <c r="AT226" s="210">
        <v>1</v>
      </c>
      <c r="AU226" s="210">
        <v>1</v>
      </c>
      <c r="AV226" s="210">
        <v>1</v>
      </c>
      <c r="AW226" s="210">
        <v>1</v>
      </c>
      <c r="AX226" s="210">
        <v>1</v>
      </c>
      <c r="AY226" s="210">
        <v>1</v>
      </c>
      <c r="AZ226" s="210">
        <v>1</v>
      </c>
      <c r="BA226" s="210">
        <v>1</v>
      </c>
      <c r="BB226" s="210">
        <v>1</v>
      </c>
      <c r="BC226" s="210">
        <v>1</v>
      </c>
      <c r="BD226" s="210">
        <v>1</v>
      </c>
      <c r="BE226" s="210">
        <v>1</v>
      </c>
      <c r="BF226" s="210">
        <v>1</v>
      </c>
      <c r="BG226" s="210">
        <v>1</v>
      </c>
      <c r="BH226" s="210">
        <v>1</v>
      </c>
      <c r="BI226" s="210">
        <v>1</v>
      </c>
      <c r="BJ226" s="210">
        <v>1</v>
      </c>
      <c r="BK226" s="210">
        <v>1</v>
      </c>
      <c r="BL226" s="210">
        <v>1</v>
      </c>
    </row>
    <row r="227" spans="1:64" s="5" customFormat="1" outlineLevel="3" x14ac:dyDescent="0.3">
      <c r="A227" s="156"/>
      <c r="B227" s="167"/>
      <c r="C227" s="182"/>
      <c r="D227" s="197"/>
      <c r="E227" s="240"/>
      <c r="F227" s="18"/>
      <c r="G227" s="58"/>
      <c r="H227" s="9"/>
      <c r="I227" s="9"/>
      <c r="J227" s="9"/>
      <c r="K227" s="9"/>
      <c r="L227" s="9"/>
      <c r="M227" s="2"/>
      <c r="N227" s="62">
        <v>45170</v>
      </c>
      <c r="O227" s="10"/>
      <c r="P227" s="43" t="s">
        <v>81</v>
      </c>
      <c r="Q227" s="69">
        <f>IF($N227=0,0,IF(Q$3&gt;$N$2,0,100%)*IF($N227&gt;=Q$3,0,100%))</f>
        <v>0</v>
      </c>
      <c r="R227" s="69">
        <f t="shared" ref="R227:BL227" si="2081">IF($N227=0,0,IF(R$3&gt;$N$2,0,100%)*IF($N227&gt;=R$3,0,100%))</f>
        <v>0</v>
      </c>
      <c r="S227" s="69">
        <f t="shared" si="2081"/>
        <v>0</v>
      </c>
      <c r="T227" s="69">
        <f t="shared" si="2081"/>
        <v>0</v>
      </c>
      <c r="U227" s="69">
        <f t="shared" si="2081"/>
        <v>0</v>
      </c>
      <c r="V227" s="69">
        <f t="shared" si="2081"/>
        <v>0</v>
      </c>
      <c r="W227" s="69">
        <f t="shared" si="2081"/>
        <v>0</v>
      </c>
      <c r="X227" s="69">
        <f t="shared" si="2081"/>
        <v>0</v>
      </c>
      <c r="Y227" s="69">
        <f t="shared" si="2081"/>
        <v>0</v>
      </c>
      <c r="Z227" s="69">
        <f t="shared" si="2081"/>
        <v>0</v>
      </c>
      <c r="AA227" s="69">
        <f t="shared" si="2081"/>
        <v>0</v>
      </c>
      <c r="AB227" s="69">
        <f t="shared" si="2081"/>
        <v>0</v>
      </c>
      <c r="AC227" s="69">
        <f t="shared" si="2081"/>
        <v>0</v>
      </c>
      <c r="AD227" s="69">
        <f t="shared" si="2081"/>
        <v>0</v>
      </c>
      <c r="AE227" s="69">
        <f t="shared" si="2081"/>
        <v>0</v>
      </c>
      <c r="AF227" s="69">
        <f t="shared" si="2081"/>
        <v>0</v>
      </c>
      <c r="AG227" s="69">
        <f t="shared" si="2081"/>
        <v>0</v>
      </c>
      <c r="AH227" s="69">
        <f t="shared" si="2081"/>
        <v>0</v>
      </c>
      <c r="AI227" s="69">
        <f t="shared" si="2081"/>
        <v>0</v>
      </c>
      <c r="AJ227" s="69">
        <f t="shared" si="2081"/>
        <v>0</v>
      </c>
      <c r="AK227" s="69">
        <f t="shared" si="2081"/>
        <v>0</v>
      </c>
      <c r="AL227" s="69">
        <f t="shared" si="2081"/>
        <v>0</v>
      </c>
      <c r="AM227" s="69">
        <f t="shared" si="2081"/>
        <v>0</v>
      </c>
      <c r="AN227" s="69">
        <f t="shared" si="2081"/>
        <v>0</v>
      </c>
      <c r="AO227" s="69">
        <f t="shared" si="2081"/>
        <v>0</v>
      </c>
      <c r="AP227" s="69">
        <f t="shared" si="2081"/>
        <v>0</v>
      </c>
      <c r="AQ227" s="69">
        <f t="shared" si="2081"/>
        <v>0</v>
      </c>
      <c r="AR227" s="69">
        <f t="shared" si="2081"/>
        <v>0</v>
      </c>
      <c r="AS227" s="69">
        <f t="shared" si="2081"/>
        <v>0</v>
      </c>
      <c r="AT227" s="69">
        <f t="shared" si="2081"/>
        <v>0</v>
      </c>
      <c r="AU227" s="69">
        <f t="shared" si="2081"/>
        <v>0</v>
      </c>
      <c r="AV227" s="69">
        <f t="shared" si="2081"/>
        <v>0</v>
      </c>
      <c r="AW227" s="69">
        <f t="shared" si="2081"/>
        <v>0</v>
      </c>
      <c r="AX227" s="69">
        <f t="shared" si="2081"/>
        <v>0</v>
      </c>
      <c r="AY227" s="69">
        <f t="shared" si="2081"/>
        <v>0</v>
      </c>
      <c r="AZ227" s="69">
        <f t="shared" si="2081"/>
        <v>0</v>
      </c>
      <c r="BA227" s="69">
        <f t="shared" si="2081"/>
        <v>0</v>
      </c>
      <c r="BB227" s="69">
        <f t="shared" si="2081"/>
        <v>0</v>
      </c>
      <c r="BC227" s="69">
        <f t="shared" si="2081"/>
        <v>0</v>
      </c>
      <c r="BD227" s="69">
        <f t="shared" si="2081"/>
        <v>0</v>
      </c>
      <c r="BE227" s="69">
        <f t="shared" si="2081"/>
        <v>0</v>
      </c>
      <c r="BF227" s="69">
        <f t="shared" si="2081"/>
        <v>0</v>
      </c>
      <c r="BG227" s="69">
        <f t="shared" si="2081"/>
        <v>0</v>
      </c>
      <c r="BH227" s="69">
        <f t="shared" si="2081"/>
        <v>0</v>
      </c>
      <c r="BI227" s="69">
        <f t="shared" si="2081"/>
        <v>0</v>
      </c>
      <c r="BJ227" s="69">
        <f t="shared" si="2081"/>
        <v>0</v>
      </c>
      <c r="BK227" s="69">
        <f t="shared" si="2081"/>
        <v>0</v>
      </c>
      <c r="BL227" s="69">
        <f t="shared" si="2081"/>
        <v>0</v>
      </c>
    </row>
    <row r="228" spans="1:64" s="5" customFormat="1" outlineLevel="3" x14ac:dyDescent="0.3">
      <c r="A228" s="156"/>
      <c r="B228" s="167"/>
      <c r="C228" s="182"/>
      <c r="D228" s="197"/>
      <c r="E228" s="246"/>
      <c r="F228" s="75"/>
      <c r="G228" s="58"/>
      <c r="H228" s="9"/>
      <c r="I228" s="9"/>
      <c r="J228" s="9"/>
      <c r="K228" s="9"/>
      <c r="L228" s="9"/>
      <c r="M228" s="2"/>
      <c r="N228" s="62">
        <v>45170</v>
      </c>
      <c r="O228" s="10"/>
      <c r="P228" s="43" t="s">
        <v>289</v>
      </c>
      <c r="Q228" s="69">
        <f>IF($N228=0,0,IF(P228=100%,100%,IF(AND(Q227=100%,$N$2=Q$3),100%,IF(Q$3&lt;=$N$2,0,IF($N228&lt;=Q$3,100%,0)))))</f>
        <v>0</v>
      </c>
      <c r="R228" s="69">
        <f>IF($N228=0,0,IF(Q228=100%,100%,IF(AND(R227=100%,$N$2=R$3),100%,IF(R$3&lt;=$N$2,0,IF($N228&lt;=R$3,100%,0)))))</f>
        <v>0</v>
      </c>
      <c r="S228" s="69">
        <f>IF($N228=0,0,IF(R228=100%,100%,IF(AND(S227=100%,$N$2=S$3),100%,IF(S$3&lt;=$N$2,0,IF($N228&lt;=S$3,100%,0)))))</f>
        <v>0</v>
      </c>
      <c r="T228" s="69">
        <f>IF($N228=0,0,IF(S228=100%,100%,IF(AND(T227=100%,$N$2=T$3),100%,IF(T$3&lt;=$N$2,0,IF($N228&lt;=T$3,100%,0)))))</f>
        <v>0</v>
      </c>
      <c r="U228" s="69">
        <f t="shared" ref="U228" si="2082">IF($N228=0,0,IF(T228=100%,100%,IF(AND(U227=100%,$N$2=U$3),100%,IF(U$3&lt;=$N$2,0,IF($N228&lt;=U$3,100%,0)))))</f>
        <v>0</v>
      </c>
      <c r="V228" s="69">
        <f t="shared" ref="V228" si="2083">IF($N228=0,0,IF(U228=100%,100%,IF(AND(V227=100%,$N$2=V$3),100%,IF(V$3&lt;=$N$2,0,IF($N228&lt;=V$3,100%,0)))))</f>
        <v>0</v>
      </c>
      <c r="W228" s="69">
        <f t="shared" ref="W228" si="2084">IF($N228=0,0,IF(V228=100%,100%,IF(AND(W227=100%,$N$2=W$3),100%,IF(W$3&lt;=$N$2,0,IF($N228&lt;=W$3,100%,0)))))</f>
        <v>0</v>
      </c>
      <c r="X228" s="69">
        <f t="shared" ref="X228" si="2085">IF($N228=0,0,IF(W228=100%,100%,IF(AND(X227=100%,$N$2=X$3),100%,IF(X$3&lt;=$N$2,0,IF($N228&lt;=X$3,100%,0)))))</f>
        <v>0</v>
      </c>
      <c r="Y228" s="69">
        <f t="shared" ref="Y228" si="2086">IF($N228=0,0,IF(X228=100%,100%,IF(AND(Y227=100%,$N$2=Y$3),100%,IF(Y$3&lt;=$N$2,0,IF($N228&lt;=Y$3,100%,0)))))</f>
        <v>0</v>
      </c>
      <c r="Z228" s="69">
        <f t="shared" ref="Z228" si="2087">IF($N228=0,0,IF(Y228=100%,100%,IF(AND(Z227=100%,$N$2=Z$3),100%,IF(Z$3&lt;=$N$2,0,IF($N228&lt;=Z$3,100%,0)))))</f>
        <v>0</v>
      </c>
      <c r="AA228" s="69">
        <f t="shared" ref="AA228" si="2088">IF($N228=0,0,IF(Z228=100%,100%,IF(AND(AA227=100%,$N$2=AA$3),100%,IF(AA$3&lt;=$N$2,0,IF($N228&lt;=AA$3,100%,0)))))</f>
        <v>0</v>
      </c>
      <c r="AB228" s="69">
        <f t="shared" ref="AB228" si="2089">IF($N228=0,0,IF(AA228=100%,100%,IF(AND(AB227=100%,$N$2=AB$3),100%,IF(AB$3&lt;=$N$2,0,IF($N228&lt;=AB$3,100%,0)))))</f>
        <v>0</v>
      </c>
      <c r="AC228" s="69">
        <f t="shared" ref="AC228" si="2090">IF($N228=0,0,IF(AB228=100%,100%,IF(AND(AC227=100%,$N$2=AC$3),100%,IF(AC$3&lt;=$N$2,0,IF($N228&lt;=AC$3,100%,0)))))</f>
        <v>0</v>
      </c>
      <c r="AD228" s="69">
        <f t="shared" ref="AD228" si="2091">IF($N228=0,0,IF(AC228=100%,100%,IF(AND(AD227=100%,$N$2=AD$3),100%,IF(AD$3&lt;=$N$2,0,IF($N228&lt;=AD$3,100%,0)))))</f>
        <v>0</v>
      </c>
      <c r="AE228" s="69">
        <f t="shared" ref="AE228" si="2092">IF($N228=0,0,IF(AD228=100%,100%,IF(AND(AE227=100%,$N$2=AE$3),100%,IF(AE$3&lt;=$N$2,0,IF($N228&lt;=AE$3,100%,0)))))</f>
        <v>0</v>
      </c>
      <c r="AF228" s="69">
        <f t="shared" ref="AF228" si="2093">IF($N228=0,0,IF(AE228=100%,100%,IF(AND(AF227=100%,$N$2=AF$3),100%,IF(AF$3&lt;=$N$2,0,IF($N228&lt;=AF$3,100%,0)))))</f>
        <v>0</v>
      </c>
      <c r="AG228" s="69">
        <f t="shared" ref="AG228" si="2094">IF($N228=0,0,IF(AF228=100%,100%,IF(AND(AG227=100%,$N$2=AG$3),100%,IF(AG$3&lt;=$N$2,0,IF($N228&lt;=AG$3,100%,0)))))</f>
        <v>0</v>
      </c>
      <c r="AH228" s="69">
        <f t="shared" ref="AH228" si="2095">IF($N228=0,0,IF(AG228=100%,100%,IF(AND(AH227=100%,$N$2=AH$3),100%,IF(AH$3&lt;=$N$2,0,IF($N228&lt;=AH$3,100%,0)))))</f>
        <v>0</v>
      </c>
      <c r="AI228" s="69">
        <f t="shared" ref="AI228" si="2096">IF($N228=0,0,IF(AH228=100%,100%,IF(AND(AI227=100%,$N$2=AI$3),100%,IF(AI$3&lt;=$N$2,0,IF($N228&lt;=AI$3,100%,0)))))</f>
        <v>0</v>
      </c>
      <c r="AJ228" s="69">
        <f t="shared" ref="AJ228" si="2097">IF($N228=0,0,IF(AI228=100%,100%,IF(AND(AJ227=100%,$N$2=AJ$3),100%,IF(AJ$3&lt;=$N$2,0,IF($N228&lt;=AJ$3,100%,0)))))</f>
        <v>0</v>
      </c>
      <c r="AK228" s="69">
        <f t="shared" ref="AK228" si="2098">IF($N228=0,0,IF(AJ228=100%,100%,IF(AND(AK227=100%,$N$2=AK$3),100%,IF(AK$3&lt;=$N$2,0,IF($N228&lt;=AK$3,100%,0)))))</f>
        <v>1</v>
      </c>
      <c r="AL228" s="69">
        <f t="shared" ref="AL228" si="2099">IF($N228=0,0,IF(AK228=100%,100%,IF(AND(AL227=100%,$N$2=AL$3),100%,IF(AL$3&lt;=$N$2,0,IF($N228&lt;=AL$3,100%,0)))))</f>
        <v>1</v>
      </c>
      <c r="AM228" s="69">
        <f t="shared" ref="AM228" si="2100">IF($N228=0,0,IF(AL228=100%,100%,IF(AND(AM227=100%,$N$2=AM$3),100%,IF(AM$3&lt;=$N$2,0,IF($N228&lt;=AM$3,100%,0)))))</f>
        <v>1</v>
      </c>
      <c r="AN228" s="69">
        <f t="shared" ref="AN228" si="2101">IF($N228=0,0,IF(AM228=100%,100%,IF(AND(AN227=100%,$N$2=AN$3),100%,IF(AN$3&lt;=$N$2,0,IF($N228&lt;=AN$3,100%,0)))))</f>
        <v>1</v>
      </c>
      <c r="AO228" s="69">
        <f t="shared" ref="AO228" si="2102">IF($N228=0,0,IF(AN228=100%,100%,IF(AND(AO227=100%,$N$2=AO$3),100%,IF(AO$3&lt;=$N$2,0,IF($N228&lt;=AO$3,100%,0)))))</f>
        <v>1</v>
      </c>
      <c r="AP228" s="69">
        <f t="shared" ref="AP228" si="2103">IF($N228=0,0,IF(AO228=100%,100%,IF(AND(AP227=100%,$N$2=AP$3),100%,IF(AP$3&lt;=$N$2,0,IF($N228&lt;=AP$3,100%,0)))))</f>
        <v>1</v>
      </c>
      <c r="AQ228" s="69">
        <f t="shared" ref="AQ228" si="2104">IF($N228=0,0,IF(AP228=100%,100%,IF(AND(AQ227=100%,$N$2=AQ$3),100%,IF(AQ$3&lt;=$N$2,0,IF($N228&lt;=AQ$3,100%,0)))))</f>
        <v>1</v>
      </c>
      <c r="AR228" s="69">
        <f t="shared" ref="AR228" si="2105">IF($N228=0,0,IF(AQ228=100%,100%,IF(AND(AR227=100%,$N$2=AR$3),100%,IF(AR$3&lt;=$N$2,0,IF($N228&lt;=AR$3,100%,0)))))</f>
        <v>1</v>
      </c>
      <c r="AS228" s="69">
        <f t="shared" ref="AS228" si="2106">IF($N228=0,0,IF(AR228=100%,100%,IF(AND(AS227=100%,$N$2=AS$3),100%,IF(AS$3&lt;=$N$2,0,IF($N228&lt;=AS$3,100%,0)))))</f>
        <v>1</v>
      </c>
      <c r="AT228" s="69">
        <f t="shared" ref="AT228" si="2107">IF($N228=0,0,IF(AS228=100%,100%,IF(AND(AT227=100%,$N$2=AT$3),100%,IF(AT$3&lt;=$N$2,0,IF($N228&lt;=AT$3,100%,0)))))</f>
        <v>1</v>
      </c>
      <c r="AU228" s="69">
        <f t="shared" ref="AU228" si="2108">IF($N228=0,0,IF(AT228=100%,100%,IF(AND(AU227=100%,$N$2=AU$3),100%,IF(AU$3&lt;=$N$2,0,IF($N228&lt;=AU$3,100%,0)))))</f>
        <v>1</v>
      </c>
      <c r="AV228" s="69">
        <f t="shared" ref="AV228" si="2109">IF($N228=0,0,IF(AU228=100%,100%,IF(AND(AV227=100%,$N$2=AV$3),100%,IF(AV$3&lt;=$N$2,0,IF($N228&lt;=AV$3,100%,0)))))</f>
        <v>1</v>
      </c>
      <c r="AW228" s="69">
        <f t="shared" ref="AW228" si="2110">IF($N228=0,0,IF(AV228=100%,100%,IF(AND(AW227=100%,$N$2=AW$3),100%,IF(AW$3&lt;=$N$2,0,IF($N228&lt;=AW$3,100%,0)))))</f>
        <v>1</v>
      </c>
      <c r="AX228" s="69">
        <f t="shared" ref="AX228" si="2111">IF($N228=0,0,IF(AW228=100%,100%,IF(AND(AX227=100%,$N$2=AX$3),100%,IF(AX$3&lt;=$N$2,0,IF($N228&lt;=AX$3,100%,0)))))</f>
        <v>1</v>
      </c>
      <c r="AY228" s="69">
        <f t="shared" ref="AY228" si="2112">IF($N228=0,0,IF(AX228=100%,100%,IF(AND(AY227=100%,$N$2=AY$3),100%,IF(AY$3&lt;=$N$2,0,IF($N228&lt;=AY$3,100%,0)))))</f>
        <v>1</v>
      </c>
      <c r="AZ228" s="69">
        <f t="shared" ref="AZ228" si="2113">IF($N228=0,0,IF(AY228=100%,100%,IF(AND(AZ227=100%,$N$2=AZ$3),100%,IF(AZ$3&lt;=$N$2,0,IF($N228&lt;=AZ$3,100%,0)))))</f>
        <v>1</v>
      </c>
      <c r="BA228" s="69">
        <f t="shared" ref="BA228" si="2114">IF($N228=0,0,IF(AZ228=100%,100%,IF(AND(BA227=100%,$N$2=BA$3),100%,IF(BA$3&lt;=$N$2,0,IF($N228&lt;=BA$3,100%,0)))))</f>
        <v>1</v>
      </c>
      <c r="BB228" s="69">
        <f t="shared" ref="BB228" si="2115">IF($N228=0,0,IF(BA228=100%,100%,IF(AND(BB227=100%,$N$2=BB$3),100%,IF(BB$3&lt;=$N$2,0,IF($N228&lt;=BB$3,100%,0)))))</f>
        <v>1</v>
      </c>
      <c r="BC228" s="69">
        <f t="shared" ref="BC228" si="2116">IF($N228=0,0,IF(BB228=100%,100%,IF(AND(BC227=100%,$N$2=BC$3),100%,IF(BC$3&lt;=$N$2,0,IF($N228&lt;=BC$3,100%,0)))))</f>
        <v>1</v>
      </c>
      <c r="BD228" s="69">
        <f t="shared" ref="BD228" si="2117">IF($N228=0,0,IF(BC228=100%,100%,IF(AND(BD227=100%,$N$2=BD$3),100%,IF(BD$3&lt;=$N$2,0,IF($N228&lt;=BD$3,100%,0)))))</f>
        <v>1</v>
      </c>
      <c r="BE228" s="69">
        <f t="shared" ref="BE228" si="2118">IF($N228=0,0,IF(BD228=100%,100%,IF(AND(BE227=100%,$N$2=BE$3),100%,IF(BE$3&lt;=$N$2,0,IF($N228&lt;=BE$3,100%,0)))))</f>
        <v>1</v>
      </c>
      <c r="BF228" s="69">
        <f t="shared" ref="BF228" si="2119">IF($N228=0,0,IF(BE228=100%,100%,IF(AND(BF227=100%,$N$2=BF$3),100%,IF(BF$3&lt;=$N$2,0,IF($N228&lt;=BF$3,100%,0)))))</f>
        <v>1</v>
      </c>
      <c r="BG228" s="69">
        <f t="shared" ref="BG228" si="2120">IF($N228=0,0,IF(BF228=100%,100%,IF(AND(BG227=100%,$N$2=BG$3),100%,IF(BG$3&lt;=$N$2,0,IF($N228&lt;=BG$3,100%,0)))))</f>
        <v>1</v>
      </c>
      <c r="BH228" s="69">
        <f t="shared" ref="BH228" si="2121">IF($N228=0,0,IF(BG228=100%,100%,IF(AND(BH227=100%,$N$2=BH$3),100%,IF(BH$3&lt;=$N$2,0,IF($N228&lt;=BH$3,100%,0)))))</f>
        <v>1</v>
      </c>
      <c r="BI228" s="69">
        <f t="shared" ref="BI228" si="2122">IF($N228=0,0,IF(BH228=100%,100%,IF(AND(BI227=100%,$N$2=BI$3),100%,IF(BI$3&lt;=$N$2,0,IF($N228&lt;=BI$3,100%,0)))))</f>
        <v>1</v>
      </c>
      <c r="BJ228" s="69">
        <f t="shared" ref="BJ228" si="2123">IF($N228=0,0,IF(BI228=100%,100%,IF(AND(BJ227=100%,$N$2=BJ$3),100%,IF(BJ$3&lt;=$N$2,0,IF($N228&lt;=BJ$3,100%,0)))))</f>
        <v>1</v>
      </c>
      <c r="BK228" s="69">
        <f t="shared" ref="BK228" si="2124">IF($N228=0,0,IF(BJ228=100%,100%,IF(AND(BK227=100%,$N$2=BK$3),100%,IF(BK$3&lt;=$N$2,0,IF($N228&lt;=BK$3,100%,0)))))</f>
        <v>1</v>
      </c>
      <c r="BL228" s="69">
        <f t="shared" ref="BL228" si="2125">IF($N228=0,0,IF(BK228=100%,100%,IF(AND(BL227=100%,$N$2=BL$3),100%,IF(BL$3&lt;=$N$2,0,IF($N228&lt;=BL$3,100%,0)))))</f>
        <v>1</v>
      </c>
    </row>
    <row r="229" spans="1:64" s="5" customFormat="1" x14ac:dyDescent="0.25">
      <c r="A229" s="156"/>
      <c r="B229" s="167"/>
      <c r="C229" s="182"/>
      <c r="D229" s="185"/>
      <c r="E229" s="192"/>
      <c r="F229" s="183" t="s">
        <v>86</v>
      </c>
      <c r="G229" s="230" t="s">
        <v>308</v>
      </c>
      <c r="H229" s="184"/>
      <c r="I229" s="184"/>
      <c r="J229" s="184">
        <f>M229/$M$27</f>
        <v>0.01</v>
      </c>
      <c r="K229" s="184"/>
      <c r="L229" s="231"/>
      <c r="M229" s="186">
        <f>$M$27*1%</f>
        <v>2500000</v>
      </c>
      <c r="O229" s="2"/>
      <c r="P229" s="232" t="s">
        <v>80</v>
      </c>
      <c r="Q229" s="181">
        <f>Q232*$K$232+Q235*$K$235+Q238*$K$238</f>
        <v>0</v>
      </c>
      <c r="R229" s="181">
        <f t="shared" ref="R229:BL231" si="2126">R232*$K$232+R235*$K$235+R238*$K$238</f>
        <v>0</v>
      </c>
      <c r="S229" s="181">
        <f t="shared" si="2126"/>
        <v>0</v>
      </c>
      <c r="T229" s="181">
        <f t="shared" si="2126"/>
        <v>0</v>
      </c>
      <c r="U229" s="181">
        <f t="shared" si="2126"/>
        <v>0</v>
      </c>
      <c r="V229" s="181">
        <f t="shared" si="2126"/>
        <v>0</v>
      </c>
      <c r="W229" s="181">
        <f t="shared" si="2126"/>
        <v>0</v>
      </c>
      <c r="X229" s="181">
        <f t="shared" si="2126"/>
        <v>0</v>
      </c>
      <c r="Y229" s="181">
        <f t="shared" si="2126"/>
        <v>0</v>
      </c>
      <c r="Z229" s="181">
        <f t="shared" si="2126"/>
        <v>0</v>
      </c>
      <c r="AA229" s="181">
        <f t="shared" si="2126"/>
        <v>0</v>
      </c>
      <c r="AB229" s="181">
        <f t="shared" si="2126"/>
        <v>0.2</v>
      </c>
      <c r="AC229" s="181">
        <f t="shared" si="2126"/>
        <v>0.2</v>
      </c>
      <c r="AD229" s="181">
        <f t="shared" si="2126"/>
        <v>0.2</v>
      </c>
      <c r="AE229" s="181">
        <f t="shared" si="2126"/>
        <v>0.2</v>
      </c>
      <c r="AF229" s="181">
        <f t="shared" si="2126"/>
        <v>0.2</v>
      </c>
      <c r="AG229" s="181">
        <f t="shared" si="2126"/>
        <v>0.2</v>
      </c>
      <c r="AH229" s="181">
        <f t="shared" si="2126"/>
        <v>0.2</v>
      </c>
      <c r="AI229" s="181">
        <f t="shared" si="2126"/>
        <v>0.2</v>
      </c>
      <c r="AJ229" s="181">
        <f t="shared" si="2126"/>
        <v>0.2</v>
      </c>
      <c r="AK229" s="181">
        <f t="shared" si="2126"/>
        <v>0.8</v>
      </c>
      <c r="AL229" s="181">
        <f t="shared" si="2126"/>
        <v>0.8</v>
      </c>
      <c r="AM229" s="181">
        <f t="shared" si="2126"/>
        <v>1</v>
      </c>
      <c r="AN229" s="181">
        <f t="shared" si="2126"/>
        <v>1</v>
      </c>
      <c r="AO229" s="181">
        <f t="shared" si="2126"/>
        <v>1</v>
      </c>
      <c r="AP229" s="181">
        <f t="shared" si="2126"/>
        <v>1</v>
      </c>
      <c r="AQ229" s="181">
        <f t="shared" si="2126"/>
        <v>1</v>
      </c>
      <c r="AR229" s="181">
        <f t="shared" si="2126"/>
        <v>1</v>
      </c>
      <c r="AS229" s="181">
        <f t="shared" si="2126"/>
        <v>1</v>
      </c>
      <c r="AT229" s="181">
        <f t="shared" si="2126"/>
        <v>1</v>
      </c>
      <c r="AU229" s="181">
        <f t="shared" si="2126"/>
        <v>1</v>
      </c>
      <c r="AV229" s="181">
        <f t="shared" si="2126"/>
        <v>1</v>
      </c>
      <c r="AW229" s="181">
        <f t="shared" si="2126"/>
        <v>1</v>
      </c>
      <c r="AX229" s="181">
        <f t="shared" si="2126"/>
        <v>1</v>
      </c>
      <c r="AY229" s="181">
        <f t="shared" si="2126"/>
        <v>1</v>
      </c>
      <c r="AZ229" s="181">
        <f t="shared" si="2126"/>
        <v>1</v>
      </c>
      <c r="BA229" s="181">
        <f t="shared" si="2126"/>
        <v>1</v>
      </c>
      <c r="BB229" s="181">
        <f t="shared" si="2126"/>
        <v>1</v>
      </c>
      <c r="BC229" s="181">
        <f t="shared" si="2126"/>
        <v>1</v>
      </c>
      <c r="BD229" s="181">
        <f t="shared" si="2126"/>
        <v>1</v>
      </c>
      <c r="BE229" s="181">
        <f t="shared" si="2126"/>
        <v>1</v>
      </c>
      <c r="BF229" s="181">
        <f t="shared" si="2126"/>
        <v>1</v>
      </c>
      <c r="BG229" s="181">
        <f t="shared" si="2126"/>
        <v>1</v>
      </c>
      <c r="BH229" s="181">
        <f t="shared" si="2126"/>
        <v>1</v>
      </c>
      <c r="BI229" s="181">
        <f t="shared" si="2126"/>
        <v>1</v>
      </c>
      <c r="BJ229" s="181">
        <f t="shared" si="2126"/>
        <v>1</v>
      </c>
      <c r="BK229" s="181">
        <f t="shared" si="2126"/>
        <v>1</v>
      </c>
      <c r="BL229" s="181">
        <f t="shared" si="2126"/>
        <v>1</v>
      </c>
    </row>
    <row r="230" spans="1:64" s="5" customFormat="1" x14ac:dyDescent="0.3">
      <c r="A230" s="156"/>
      <c r="B230" s="167"/>
      <c r="C230" s="182"/>
      <c r="D230" s="197"/>
      <c r="E230" s="240"/>
      <c r="F230" s="18"/>
      <c r="G230" s="58"/>
      <c r="H230" s="9"/>
      <c r="I230" s="9"/>
      <c r="J230" s="9"/>
      <c r="K230" s="9"/>
      <c r="L230" s="9"/>
      <c r="M230" s="2"/>
      <c r="O230" s="10"/>
      <c r="P230" s="43" t="s">
        <v>81</v>
      </c>
      <c r="Q230" s="69">
        <f t="shared" ref="Q230:AF231" si="2127">Q233*$K$232+Q236*$K$235+Q239*$K$238</f>
        <v>0</v>
      </c>
      <c r="R230" s="69">
        <f t="shared" si="2127"/>
        <v>0</v>
      </c>
      <c r="S230" s="69">
        <f t="shared" si="2127"/>
        <v>0</v>
      </c>
      <c r="T230" s="69">
        <f t="shared" si="2127"/>
        <v>0</v>
      </c>
      <c r="U230" s="69">
        <f t="shared" si="2127"/>
        <v>0</v>
      </c>
      <c r="V230" s="69">
        <f t="shared" si="2127"/>
        <v>0</v>
      </c>
      <c r="W230" s="69">
        <f t="shared" si="2127"/>
        <v>0</v>
      </c>
      <c r="X230" s="69">
        <f t="shared" si="2127"/>
        <v>0</v>
      </c>
      <c r="Y230" s="69">
        <f t="shared" si="2127"/>
        <v>0</v>
      </c>
      <c r="Z230" s="69">
        <f t="shared" si="2127"/>
        <v>0</v>
      </c>
      <c r="AA230" s="69">
        <f t="shared" si="2127"/>
        <v>0</v>
      </c>
      <c r="AB230" s="69">
        <f t="shared" si="2127"/>
        <v>0</v>
      </c>
      <c r="AC230" s="69">
        <f t="shared" si="2127"/>
        <v>0</v>
      </c>
      <c r="AD230" s="69">
        <f t="shared" si="2127"/>
        <v>0</v>
      </c>
      <c r="AE230" s="69">
        <f t="shared" si="2127"/>
        <v>0</v>
      </c>
      <c r="AF230" s="69">
        <f t="shared" si="2127"/>
        <v>0</v>
      </c>
      <c r="AG230" s="69">
        <f t="shared" si="2126"/>
        <v>0</v>
      </c>
      <c r="AH230" s="69">
        <f t="shared" si="2126"/>
        <v>0</v>
      </c>
      <c r="AI230" s="69">
        <f t="shared" si="2126"/>
        <v>0</v>
      </c>
      <c r="AJ230" s="69">
        <f t="shared" si="2126"/>
        <v>0</v>
      </c>
      <c r="AK230" s="69">
        <f t="shared" si="2126"/>
        <v>0</v>
      </c>
      <c r="AL230" s="69">
        <f t="shared" si="2126"/>
        <v>0</v>
      </c>
      <c r="AM230" s="69">
        <f t="shared" si="2126"/>
        <v>0</v>
      </c>
      <c r="AN230" s="69">
        <f t="shared" si="2126"/>
        <v>0</v>
      </c>
      <c r="AO230" s="69">
        <f t="shared" si="2126"/>
        <v>0</v>
      </c>
      <c r="AP230" s="69">
        <f t="shared" si="2126"/>
        <v>0</v>
      </c>
      <c r="AQ230" s="69">
        <f t="shared" si="2126"/>
        <v>0</v>
      </c>
      <c r="AR230" s="69">
        <f t="shared" si="2126"/>
        <v>0</v>
      </c>
      <c r="AS230" s="69">
        <f t="shared" si="2126"/>
        <v>0</v>
      </c>
      <c r="AT230" s="69">
        <f t="shared" si="2126"/>
        <v>0</v>
      </c>
      <c r="AU230" s="69">
        <f t="shared" si="2126"/>
        <v>0</v>
      </c>
      <c r="AV230" s="69">
        <f t="shared" si="2126"/>
        <v>0</v>
      </c>
      <c r="AW230" s="69">
        <f t="shared" si="2126"/>
        <v>0</v>
      </c>
      <c r="AX230" s="69">
        <f t="shared" si="2126"/>
        <v>0</v>
      </c>
      <c r="AY230" s="69">
        <f t="shared" si="2126"/>
        <v>0</v>
      </c>
      <c r="AZ230" s="69">
        <f t="shared" si="2126"/>
        <v>0</v>
      </c>
      <c r="BA230" s="69">
        <f t="shared" si="2126"/>
        <v>0</v>
      </c>
      <c r="BB230" s="69">
        <f t="shared" si="2126"/>
        <v>0</v>
      </c>
      <c r="BC230" s="69">
        <f t="shared" si="2126"/>
        <v>0</v>
      </c>
      <c r="BD230" s="69">
        <f t="shared" si="2126"/>
        <v>0</v>
      </c>
      <c r="BE230" s="69">
        <f t="shared" si="2126"/>
        <v>0</v>
      </c>
      <c r="BF230" s="69">
        <f t="shared" si="2126"/>
        <v>0</v>
      </c>
      <c r="BG230" s="69">
        <f t="shared" si="2126"/>
        <v>0</v>
      </c>
      <c r="BH230" s="69">
        <f t="shared" si="2126"/>
        <v>0</v>
      </c>
      <c r="BI230" s="69">
        <f t="shared" si="2126"/>
        <v>0</v>
      </c>
      <c r="BJ230" s="69">
        <f t="shared" si="2126"/>
        <v>0</v>
      </c>
      <c r="BK230" s="69">
        <f t="shared" si="2126"/>
        <v>0</v>
      </c>
      <c r="BL230" s="69">
        <f t="shared" si="2126"/>
        <v>0</v>
      </c>
    </row>
    <row r="231" spans="1:64" s="5" customFormat="1" x14ac:dyDescent="0.3">
      <c r="A231" s="156"/>
      <c r="B231" s="167"/>
      <c r="C231" s="182"/>
      <c r="D231" s="197"/>
      <c r="E231" s="240"/>
      <c r="F231" s="75"/>
      <c r="G231" s="58"/>
      <c r="H231" s="9"/>
      <c r="I231" s="9"/>
      <c r="J231" s="9"/>
      <c r="K231" s="9"/>
      <c r="L231" s="9"/>
      <c r="M231" s="2"/>
      <c r="O231" s="10"/>
      <c r="P231" s="43" t="s">
        <v>289</v>
      </c>
      <c r="Q231" s="69">
        <f t="shared" si="2127"/>
        <v>0</v>
      </c>
      <c r="R231" s="69">
        <f t="shared" si="2126"/>
        <v>0</v>
      </c>
      <c r="S231" s="69">
        <f t="shared" si="2126"/>
        <v>0</v>
      </c>
      <c r="T231" s="69">
        <f t="shared" si="2126"/>
        <v>0</v>
      </c>
      <c r="U231" s="69">
        <f t="shared" si="2126"/>
        <v>0</v>
      </c>
      <c r="V231" s="69">
        <f t="shared" si="2126"/>
        <v>0</v>
      </c>
      <c r="W231" s="69">
        <f t="shared" si="2126"/>
        <v>0</v>
      </c>
      <c r="X231" s="69">
        <f t="shared" si="2126"/>
        <v>0</v>
      </c>
      <c r="Y231" s="69">
        <f t="shared" si="2126"/>
        <v>0</v>
      </c>
      <c r="Z231" s="69">
        <f t="shared" si="2126"/>
        <v>0</v>
      </c>
      <c r="AA231" s="69">
        <f t="shared" si="2126"/>
        <v>0</v>
      </c>
      <c r="AB231" s="69">
        <f t="shared" si="2126"/>
        <v>0.2</v>
      </c>
      <c r="AC231" s="69">
        <f t="shared" si="2126"/>
        <v>0.2</v>
      </c>
      <c r="AD231" s="69">
        <f t="shared" si="2126"/>
        <v>0.2</v>
      </c>
      <c r="AE231" s="69">
        <f t="shared" si="2126"/>
        <v>0.2</v>
      </c>
      <c r="AF231" s="69">
        <f t="shared" si="2126"/>
        <v>0.2</v>
      </c>
      <c r="AG231" s="69">
        <f t="shared" si="2126"/>
        <v>0.2</v>
      </c>
      <c r="AH231" s="69">
        <f t="shared" si="2126"/>
        <v>0.2</v>
      </c>
      <c r="AI231" s="69">
        <f t="shared" si="2126"/>
        <v>0.2</v>
      </c>
      <c r="AJ231" s="69">
        <f t="shared" si="2126"/>
        <v>0.2</v>
      </c>
      <c r="AK231" s="69">
        <f t="shared" si="2126"/>
        <v>0.8</v>
      </c>
      <c r="AL231" s="69">
        <f t="shared" si="2126"/>
        <v>0.8</v>
      </c>
      <c r="AM231" s="69">
        <f t="shared" si="2126"/>
        <v>1</v>
      </c>
      <c r="AN231" s="69">
        <f t="shared" si="2126"/>
        <v>1</v>
      </c>
      <c r="AO231" s="69">
        <f t="shared" si="2126"/>
        <v>1</v>
      </c>
      <c r="AP231" s="69">
        <f t="shared" si="2126"/>
        <v>1</v>
      </c>
      <c r="AQ231" s="69">
        <f t="shared" si="2126"/>
        <v>1</v>
      </c>
      <c r="AR231" s="69">
        <f t="shared" si="2126"/>
        <v>1</v>
      </c>
      <c r="AS231" s="69">
        <f t="shared" si="2126"/>
        <v>1</v>
      </c>
      <c r="AT231" s="69">
        <f t="shared" si="2126"/>
        <v>1</v>
      </c>
      <c r="AU231" s="69">
        <f t="shared" si="2126"/>
        <v>1</v>
      </c>
      <c r="AV231" s="69">
        <f t="shared" si="2126"/>
        <v>1</v>
      </c>
      <c r="AW231" s="69">
        <f t="shared" si="2126"/>
        <v>1</v>
      </c>
      <c r="AX231" s="69">
        <f t="shared" si="2126"/>
        <v>1</v>
      </c>
      <c r="AY231" s="69">
        <f t="shared" si="2126"/>
        <v>1</v>
      </c>
      <c r="AZ231" s="69">
        <f t="shared" si="2126"/>
        <v>1</v>
      </c>
      <c r="BA231" s="69">
        <f t="shared" si="2126"/>
        <v>1</v>
      </c>
      <c r="BB231" s="69">
        <f t="shared" si="2126"/>
        <v>1</v>
      </c>
      <c r="BC231" s="69">
        <f t="shared" si="2126"/>
        <v>1</v>
      </c>
      <c r="BD231" s="69">
        <f t="shared" si="2126"/>
        <v>1</v>
      </c>
      <c r="BE231" s="69">
        <f t="shared" si="2126"/>
        <v>1</v>
      </c>
      <c r="BF231" s="69">
        <f t="shared" si="2126"/>
        <v>1</v>
      </c>
      <c r="BG231" s="69">
        <f t="shared" si="2126"/>
        <v>1</v>
      </c>
      <c r="BH231" s="69">
        <f t="shared" si="2126"/>
        <v>1</v>
      </c>
      <c r="BI231" s="69">
        <f t="shared" si="2126"/>
        <v>1</v>
      </c>
      <c r="BJ231" s="69">
        <f t="shared" si="2126"/>
        <v>1</v>
      </c>
      <c r="BK231" s="69">
        <f t="shared" si="2126"/>
        <v>1</v>
      </c>
      <c r="BL231" s="69">
        <f t="shared" si="2126"/>
        <v>1</v>
      </c>
    </row>
    <row r="232" spans="1:64" s="5" customFormat="1" outlineLevel="2" x14ac:dyDescent="0.3">
      <c r="A232" s="156"/>
      <c r="B232" s="167"/>
      <c r="C232" s="182"/>
      <c r="D232" s="197"/>
      <c r="E232" s="246"/>
      <c r="F232" s="198"/>
      <c r="G232" s="199" t="s">
        <v>5</v>
      </c>
      <c r="H232" s="200"/>
      <c r="I232" s="200"/>
      <c r="J232" s="200"/>
      <c r="K232" s="200">
        <v>0.2</v>
      </c>
      <c r="L232" s="202"/>
      <c r="M232" s="305"/>
      <c r="O232" s="2"/>
      <c r="P232" s="207" t="s">
        <v>80</v>
      </c>
      <c r="Q232" s="210"/>
      <c r="R232" s="210"/>
      <c r="S232" s="210"/>
      <c r="T232" s="210"/>
      <c r="U232" s="210"/>
      <c r="V232" s="210"/>
      <c r="W232" s="210"/>
      <c r="X232" s="210"/>
      <c r="Y232" s="210"/>
      <c r="Z232" s="210"/>
      <c r="AA232" s="210"/>
      <c r="AB232" s="210">
        <v>1</v>
      </c>
      <c r="AC232" s="210">
        <v>1</v>
      </c>
      <c r="AD232" s="210">
        <v>1</v>
      </c>
      <c r="AE232" s="210">
        <v>1</v>
      </c>
      <c r="AF232" s="210">
        <v>1</v>
      </c>
      <c r="AG232" s="210">
        <v>1</v>
      </c>
      <c r="AH232" s="210">
        <v>1</v>
      </c>
      <c r="AI232" s="210">
        <v>1</v>
      </c>
      <c r="AJ232" s="210">
        <v>1</v>
      </c>
      <c r="AK232" s="210">
        <v>1</v>
      </c>
      <c r="AL232" s="210">
        <v>1</v>
      </c>
      <c r="AM232" s="210">
        <v>1</v>
      </c>
      <c r="AN232" s="210">
        <v>1</v>
      </c>
      <c r="AO232" s="210">
        <v>1</v>
      </c>
      <c r="AP232" s="210">
        <v>1</v>
      </c>
      <c r="AQ232" s="210">
        <v>1</v>
      </c>
      <c r="AR232" s="210">
        <v>1</v>
      </c>
      <c r="AS232" s="210">
        <v>1</v>
      </c>
      <c r="AT232" s="210">
        <v>1</v>
      </c>
      <c r="AU232" s="210">
        <v>1</v>
      </c>
      <c r="AV232" s="210">
        <v>1</v>
      </c>
      <c r="AW232" s="210">
        <v>1</v>
      </c>
      <c r="AX232" s="210">
        <v>1</v>
      </c>
      <c r="AY232" s="210">
        <v>1</v>
      </c>
      <c r="AZ232" s="210">
        <v>1</v>
      </c>
      <c r="BA232" s="210">
        <v>1</v>
      </c>
      <c r="BB232" s="210">
        <v>1</v>
      </c>
      <c r="BC232" s="210">
        <v>1</v>
      </c>
      <c r="BD232" s="210">
        <v>1</v>
      </c>
      <c r="BE232" s="210">
        <v>1</v>
      </c>
      <c r="BF232" s="210">
        <v>1</v>
      </c>
      <c r="BG232" s="210">
        <v>1</v>
      </c>
      <c r="BH232" s="210">
        <v>1</v>
      </c>
      <c r="BI232" s="210">
        <v>1</v>
      </c>
      <c r="BJ232" s="210">
        <v>1</v>
      </c>
      <c r="BK232" s="210">
        <v>1</v>
      </c>
      <c r="BL232" s="210">
        <v>1</v>
      </c>
    </row>
    <row r="233" spans="1:64" s="5" customFormat="1" outlineLevel="3" x14ac:dyDescent="0.3">
      <c r="A233" s="156"/>
      <c r="B233" s="167"/>
      <c r="C233" s="182"/>
      <c r="D233" s="197"/>
      <c r="E233" s="240"/>
      <c r="F233" s="18"/>
      <c r="G233" s="58"/>
      <c r="H233" s="9"/>
      <c r="I233" s="9"/>
      <c r="J233" s="9"/>
      <c r="K233" s="9"/>
      <c r="L233" s="9"/>
      <c r="M233" s="2"/>
      <c r="N233" s="62">
        <v>44896</v>
      </c>
      <c r="O233" s="10"/>
      <c r="P233" s="43" t="s">
        <v>81</v>
      </c>
      <c r="Q233" s="69">
        <f>IF($N233=0,0,IF(Q$3&gt;$N$2,0,100%)*IF($N233&gt;=Q$3,0,100%))</f>
        <v>0</v>
      </c>
      <c r="R233" s="69">
        <f t="shared" ref="R233:BL233" si="2128">IF($N233=0,0,IF(R$3&gt;$N$2,0,100%)*IF($N233&gt;=R$3,0,100%))</f>
        <v>0</v>
      </c>
      <c r="S233" s="69">
        <f t="shared" si="2128"/>
        <v>0</v>
      </c>
      <c r="T233" s="69">
        <f t="shared" si="2128"/>
        <v>0</v>
      </c>
      <c r="U233" s="69">
        <f t="shared" si="2128"/>
        <v>0</v>
      </c>
      <c r="V233" s="69">
        <f t="shared" si="2128"/>
        <v>0</v>
      </c>
      <c r="W233" s="69">
        <f t="shared" si="2128"/>
        <v>0</v>
      </c>
      <c r="X233" s="69">
        <f t="shared" si="2128"/>
        <v>0</v>
      </c>
      <c r="Y233" s="69">
        <f t="shared" si="2128"/>
        <v>0</v>
      </c>
      <c r="Z233" s="69">
        <f t="shared" si="2128"/>
        <v>0</v>
      </c>
      <c r="AA233" s="69">
        <f t="shared" si="2128"/>
        <v>0</v>
      </c>
      <c r="AB233" s="69">
        <f t="shared" si="2128"/>
        <v>0</v>
      </c>
      <c r="AC233" s="69">
        <f t="shared" si="2128"/>
        <v>0</v>
      </c>
      <c r="AD233" s="69">
        <f t="shared" si="2128"/>
        <v>0</v>
      </c>
      <c r="AE233" s="69">
        <f t="shared" si="2128"/>
        <v>0</v>
      </c>
      <c r="AF233" s="69">
        <f t="shared" si="2128"/>
        <v>0</v>
      </c>
      <c r="AG233" s="69">
        <f t="shared" si="2128"/>
        <v>0</v>
      </c>
      <c r="AH233" s="69">
        <f t="shared" si="2128"/>
        <v>0</v>
      </c>
      <c r="AI233" s="69">
        <f t="shared" si="2128"/>
        <v>0</v>
      </c>
      <c r="AJ233" s="69">
        <f t="shared" si="2128"/>
        <v>0</v>
      </c>
      <c r="AK233" s="69">
        <f t="shared" si="2128"/>
        <v>0</v>
      </c>
      <c r="AL233" s="69">
        <f t="shared" si="2128"/>
        <v>0</v>
      </c>
      <c r="AM233" s="69">
        <f t="shared" si="2128"/>
        <v>0</v>
      </c>
      <c r="AN233" s="69">
        <f t="shared" si="2128"/>
        <v>0</v>
      </c>
      <c r="AO233" s="69">
        <f t="shared" si="2128"/>
        <v>0</v>
      </c>
      <c r="AP233" s="69">
        <f t="shared" si="2128"/>
        <v>0</v>
      </c>
      <c r="AQ233" s="69">
        <f t="shared" si="2128"/>
        <v>0</v>
      </c>
      <c r="AR233" s="69">
        <f t="shared" si="2128"/>
        <v>0</v>
      </c>
      <c r="AS233" s="69">
        <f t="shared" si="2128"/>
        <v>0</v>
      </c>
      <c r="AT233" s="69">
        <f t="shared" si="2128"/>
        <v>0</v>
      </c>
      <c r="AU233" s="69">
        <f t="shared" si="2128"/>
        <v>0</v>
      </c>
      <c r="AV233" s="69">
        <f t="shared" si="2128"/>
        <v>0</v>
      </c>
      <c r="AW233" s="69">
        <f t="shared" si="2128"/>
        <v>0</v>
      </c>
      <c r="AX233" s="69">
        <f t="shared" si="2128"/>
        <v>0</v>
      </c>
      <c r="AY233" s="69">
        <f t="shared" si="2128"/>
        <v>0</v>
      </c>
      <c r="AZ233" s="69">
        <f t="shared" si="2128"/>
        <v>0</v>
      </c>
      <c r="BA233" s="69">
        <f t="shared" si="2128"/>
        <v>0</v>
      </c>
      <c r="BB233" s="69">
        <f t="shared" si="2128"/>
        <v>0</v>
      </c>
      <c r="BC233" s="69">
        <f t="shared" si="2128"/>
        <v>0</v>
      </c>
      <c r="BD233" s="69">
        <f t="shared" si="2128"/>
        <v>0</v>
      </c>
      <c r="BE233" s="69">
        <f t="shared" si="2128"/>
        <v>0</v>
      </c>
      <c r="BF233" s="69">
        <f t="shared" si="2128"/>
        <v>0</v>
      </c>
      <c r="BG233" s="69">
        <f t="shared" si="2128"/>
        <v>0</v>
      </c>
      <c r="BH233" s="69">
        <f t="shared" si="2128"/>
        <v>0</v>
      </c>
      <c r="BI233" s="69">
        <f t="shared" si="2128"/>
        <v>0</v>
      </c>
      <c r="BJ233" s="69">
        <f t="shared" si="2128"/>
        <v>0</v>
      </c>
      <c r="BK233" s="69">
        <f t="shared" si="2128"/>
        <v>0</v>
      </c>
      <c r="BL233" s="69">
        <f t="shared" si="2128"/>
        <v>0</v>
      </c>
    </row>
    <row r="234" spans="1:64" s="5" customFormat="1" outlineLevel="3" x14ac:dyDescent="0.3">
      <c r="A234" s="156"/>
      <c r="B234" s="167"/>
      <c r="C234" s="182"/>
      <c r="D234" s="197"/>
      <c r="E234" s="246"/>
      <c r="F234" s="75"/>
      <c r="G234" s="58"/>
      <c r="H234" s="9"/>
      <c r="I234" s="9"/>
      <c r="J234" s="9"/>
      <c r="K234" s="9"/>
      <c r="L234" s="9"/>
      <c r="M234" s="2"/>
      <c r="N234" s="62">
        <v>44896</v>
      </c>
      <c r="O234" s="10"/>
      <c r="P234" s="43" t="s">
        <v>289</v>
      </c>
      <c r="Q234" s="69">
        <f>IF($N234=0,0,IF(P234=100%,100%,IF(AND(Q233=100%,$N$2=Q$3),100%,IF(Q$3&lt;=$N$2,0,IF($N234&lt;=Q$3,100%,0)))))</f>
        <v>0</v>
      </c>
      <c r="R234" s="69">
        <f>IF($N234=0,0,IF(Q234=100%,100%,IF(AND(R233=100%,$N$2=R$3),100%,IF(R$3&lt;=$N$2,0,IF($N234&lt;=R$3,100%,0)))))</f>
        <v>0</v>
      </c>
      <c r="S234" s="69">
        <f>IF($N234=0,0,IF(R234=100%,100%,IF(AND(S233=100%,$N$2=S$3),100%,IF(S$3&lt;=$N$2,0,IF($N234&lt;=S$3,100%,0)))))</f>
        <v>0</v>
      </c>
      <c r="T234" s="69">
        <f>IF($N234=0,0,IF(S234=100%,100%,IF(AND(T233=100%,$N$2=T$3),100%,IF(T$3&lt;=$N$2,0,IF($N234&lt;=T$3,100%,0)))))</f>
        <v>0</v>
      </c>
      <c r="U234" s="69">
        <f t="shared" ref="U234" si="2129">IF($N234=0,0,IF(T234=100%,100%,IF(AND(U233=100%,$N$2=U$3),100%,IF(U$3&lt;=$N$2,0,IF($N234&lt;=U$3,100%,0)))))</f>
        <v>0</v>
      </c>
      <c r="V234" s="69">
        <f t="shared" ref="V234" si="2130">IF($N234=0,0,IF(U234=100%,100%,IF(AND(V233=100%,$N$2=V$3),100%,IF(V$3&lt;=$N$2,0,IF($N234&lt;=V$3,100%,0)))))</f>
        <v>0</v>
      </c>
      <c r="W234" s="69">
        <f t="shared" ref="W234" si="2131">IF($N234=0,0,IF(V234=100%,100%,IF(AND(W233=100%,$N$2=W$3),100%,IF(W$3&lt;=$N$2,0,IF($N234&lt;=W$3,100%,0)))))</f>
        <v>0</v>
      </c>
      <c r="X234" s="69">
        <f t="shared" ref="X234" si="2132">IF($N234=0,0,IF(W234=100%,100%,IF(AND(X233=100%,$N$2=X$3),100%,IF(X$3&lt;=$N$2,0,IF($N234&lt;=X$3,100%,0)))))</f>
        <v>0</v>
      </c>
      <c r="Y234" s="69">
        <f t="shared" ref="Y234" si="2133">IF($N234=0,0,IF(X234=100%,100%,IF(AND(Y233=100%,$N$2=Y$3),100%,IF(Y$3&lt;=$N$2,0,IF($N234&lt;=Y$3,100%,0)))))</f>
        <v>0</v>
      </c>
      <c r="Z234" s="69">
        <f t="shared" ref="Z234" si="2134">IF($N234=0,0,IF(Y234=100%,100%,IF(AND(Z233=100%,$N$2=Z$3),100%,IF(Z$3&lt;=$N$2,0,IF($N234&lt;=Z$3,100%,0)))))</f>
        <v>0</v>
      </c>
      <c r="AA234" s="69">
        <f t="shared" ref="AA234" si="2135">IF($N234=0,0,IF(Z234=100%,100%,IF(AND(AA233=100%,$N$2=AA$3),100%,IF(AA$3&lt;=$N$2,0,IF($N234&lt;=AA$3,100%,0)))))</f>
        <v>0</v>
      </c>
      <c r="AB234" s="69">
        <f t="shared" ref="AB234" si="2136">IF($N234=0,0,IF(AA234=100%,100%,IF(AND(AB233=100%,$N$2=AB$3),100%,IF(AB$3&lt;=$N$2,0,IF($N234&lt;=AB$3,100%,0)))))</f>
        <v>1</v>
      </c>
      <c r="AC234" s="69">
        <f t="shared" ref="AC234" si="2137">IF($N234=0,0,IF(AB234=100%,100%,IF(AND(AC233=100%,$N$2=AC$3),100%,IF(AC$3&lt;=$N$2,0,IF($N234&lt;=AC$3,100%,0)))))</f>
        <v>1</v>
      </c>
      <c r="AD234" s="69">
        <f t="shared" ref="AD234" si="2138">IF($N234=0,0,IF(AC234=100%,100%,IF(AND(AD233=100%,$N$2=AD$3),100%,IF(AD$3&lt;=$N$2,0,IF($N234&lt;=AD$3,100%,0)))))</f>
        <v>1</v>
      </c>
      <c r="AE234" s="69">
        <f t="shared" ref="AE234" si="2139">IF($N234=0,0,IF(AD234=100%,100%,IF(AND(AE233=100%,$N$2=AE$3),100%,IF(AE$3&lt;=$N$2,0,IF($N234&lt;=AE$3,100%,0)))))</f>
        <v>1</v>
      </c>
      <c r="AF234" s="69">
        <f t="shared" ref="AF234" si="2140">IF($N234=0,0,IF(AE234=100%,100%,IF(AND(AF233=100%,$N$2=AF$3),100%,IF(AF$3&lt;=$N$2,0,IF($N234&lt;=AF$3,100%,0)))))</f>
        <v>1</v>
      </c>
      <c r="AG234" s="69">
        <f t="shared" ref="AG234" si="2141">IF($N234=0,0,IF(AF234=100%,100%,IF(AND(AG233=100%,$N$2=AG$3),100%,IF(AG$3&lt;=$N$2,0,IF($N234&lt;=AG$3,100%,0)))))</f>
        <v>1</v>
      </c>
      <c r="AH234" s="69">
        <f t="shared" ref="AH234" si="2142">IF($N234=0,0,IF(AG234=100%,100%,IF(AND(AH233=100%,$N$2=AH$3),100%,IF(AH$3&lt;=$N$2,0,IF($N234&lt;=AH$3,100%,0)))))</f>
        <v>1</v>
      </c>
      <c r="AI234" s="69">
        <f t="shared" ref="AI234" si="2143">IF($N234=0,0,IF(AH234=100%,100%,IF(AND(AI233=100%,$N$2=AI$3),100%,IF(AI$3&lt;=$N$2,0,IF($N234&lt;=AI$3,100%,0)))))</f>
        <v>1</v>
      </c>
      <c r="AJ234" s="69">
        <f t="shared" ref="AJ234" si="2144">IF($N234=0,0,IF(AI234=100%,100%,IF(AND(AJ233=100%,$N$2=AJ$3),100%,IF(AJ$3&lt;=$N$2,0,IF($N234&lt;=AJ$3,100%,0)))))</f>
        <v>1</v>
      </c>
      <c r="AK234" s="69">
        <f t="shared" ref="AK234" si="2145">IF($N234=0,0,IF(AJ234=100%,100%,IF(AND(AK233=100%,$N$2=AK$3),100%,IF(AK$3&lt;=$N$2,0,IF($N234&lt;=AK$3,100%,0)))))</f>
        <v>1</v>
      </c>
      <c r="AL234" s="69">
        <f t="shared" ref="AL234" si="2146">IF($N234=0,0,IF(AK234=100%,100%,IF(AND(AL233=100%,$N$2=AL$3),100%,IF(AL$3&lt;=$N$2,0,IF($N234&lt;=AL$3,100%,0)))))</f>
        <v>1</v>
      </c>
      <c r="AM234" s="69">
        <f t="shared" ref="AM234" si="2147">IF($N234=0,0,IF(AL234=100%,100%,IF(AND(AM233=100%,$N$2=AM$3),100%,IF(AM$3&lt;=$N$2,0,IF($N234&lt;=AM$3,100%,0)))))</f>
        <v>1</v>
      </c>
      <c r="AN234" s="69">
        <f t="shared" ref="AN234" si="2148">IF($N234=0,0,IF(AM234=100%,100%,IF(AND(AN233=100%,$N$2=AN$3),100%,IF(AN$3&lt;=$N$2,0,IF($N234&lt;=AN$3,100%,0)))))</f>
        <v>1</v>
      </c>
      <c r="AO234" s="69">
        <f t="shared" ref="AO234" si="2149">IF($N234=0,0,IF(AN234=100%,100%,IF(AND(AO233=100%,$N$2=AO$3),100%,IF(AO$3&lt;=$N$2,0,IF($N234&lt;=AO$3,100%,0)))))</f>
        <v>1</v>
      </c>
      <c r="AP234" s="69">
        <f t="shared" ref="AP234" si="2150">IF($N234=0,0,IF(AO234=100%,100%,IF(AND(AP233=100%,$N$2=AP$3),100%,IF(AP$3&lt;=$N$2,0,IF($N234&lt;=AP$3,100%,0)))))</f>
        <v>1</v>
      </c>
      <c r="AQ234" s="69">
        <f t="shared" ref="AQ234" si="2151">IF($N234=0,0,IF(AP234=100%,100%,IF(AND(AQ233=100%,$N$2=AQ$3),100%,IF(AQ$3&lt;=$N$2,0,IF($N234&lt;=AQ$3,100%,0)))))</f>
        <v>1</v>
      </c>
      <c r="AR234" s="69">
        <f t="shared" ref="AR234" si="2152">IF($N234=0,0,IF(AQ234=100%,100%,IF(AND(AR233=100%,$N$2=AR$3),100%,IF(AR$3&lt;=$N$2,0,IF($N234&lt;=AR$3,100%,0)))))</f>
        <v>1</v>
      </c>
      <c r="AS234" s="69">
        <f t="shared" ref="AS234" si="2153">IF($N234=0,0,IF(AR234=100%,100%,IF(AND(AS233=100%,$N$2=AS$3),100%,IF(AS$3&lt;=$N$2,0,IF($N234&lt;=AS$3,100%,0)))))</f>
        <v>1</v>
      </c>
      <c r="AT234" s="69">
        <f t="shared" ref="AT234" si="2154">IF($N234=0,0,IF(AS234=100%,100%,IF(AND(AT233=100%,$N$2=AT$3),100%,IF(AT$3&lt;=$N$2,0,IF($N234&lt;=AT$3,100%,0)))))</f>
        <v>1</v>
      </c>
      <c r="AU234" s="69">
        <f t="shared" ref="AU234" si="2155">IF($N234=0,0,IF(AT234=100%,100%,IF(AND(AU233=100%,$N$2=AU$3),100%,IF(AU$3&lt;=$N$2,0,IF($N234&lt;=AU$3,100%,0)))))</f>
        <v>1</v>
      </c>
      <c r="AV234" s="69">
        <f t="shared" ref="AV234" si="2156">IF($N234=0,0,IF(AU234=100%,100%,IF(AND(AV233=100%,$N$2=AV$3),100%,IF(AV$3&lt;=$N$2,0,IF($N234&lt;=AV$3,100%,0)))))</f>
        <v>1</v>
      </c>
      <c r="AW234" s="69">
        <f t="shared" ref="AW234" si="2157">IF($N234=0,0,IF(AV234=100%,100%,IF(AND(AW233=100%,$N$2=AW$3),100%,IF(AW$3&lt;=$N$2,0,IF($N234&lt;=AW$3,100%,0)))))</f>
        <v>1</v>
      </c>
      <c r="AX234" s="69">
        <f t="shared" ref="AX234" si="2158">IF($N234=0,0,IF(AW234=100%,100%,IF(AND(AX233=100%,$N$2=AX$3),100%,IF(AX$3&lt;=$N$2,0,IF($N234&lt;=AX$3,100%,0)))))</f>
        <v>1</v>
      </c>
      <c r="AY234" s="69">
        <f t="shared" ref="AY234" si="2159">IF($N234=0,0,IF(AX234=100%,100%,IF(AND(AY233=100%,$N$2=AY$3),100%,IF(AY$3&lt;=$N$2,0,IF($N234&lt;=AY$3,100%,0)))))</f>
        <v>1</v>
      </c>
      <c r="AZ234" s="69">
        <f t="shared" ref="AZ234" si="2160">IF($N234=0,0,IF(AY234=100%,100%,IF(AND(AZ233=100%,$N$2=AZ$3),100%,IF(AZ$3&lt;=$N$2,0,IF($N234&lt;=AZ$3,100%,0)))))</f>
        <v>1</v>
      </c>
      <c r="BA234" s="69">
        <f t="shared" ref="BA234" si="2161">IF($N234=0,0,IF(AZ234=100%,100%,IF(AND(BA233=100%,$N$2=BA$3),100%,IF(BA$3&lt;=$N$2,0,IF($N234&lt;=BA$3,100%,0)))))</f>
        <v>1</v>
      </c>
      <c r="BB234" s="69">
        <f t="shared" ref="BB234" si="2162">IF($N234=0,0,IF(BA234=100%,100%,IF(AND(BB233=100%,$N$2=BB$3),100%,IF(BB$3&lt;=$N$2,0,IF($N234&lt;=BB$3,100%,0)))))</f>
        <v>1</v>
      </c>
      <c r="BC234" s="69">
        <f t="shared" ref="BC234" si="2163">IF($N234=0,0,IF(BB234=100%,100%,IF(AND(BC233=100%,$N$2=BC$3),100%,IF(BC$3&lt;=$N$2,0,IF($N234&lt;=BC$3,100%,0)))))</f>
        <v>1</v>
      </c>
      <c r="BD234" s="69">
        <f t="shared" ref="BD234" si="2164">IF($N234=0,0,IF(BC234=100%,100%,IF(AND(BD233=100%,$N$2=BD$3),100%,IF(BD$3&lt;=$N$2,0,IF($N234&lt;=BD$3,100%,0)))))</f>
        <v>1</v>
      </c>
      <c r="BE234" s="69">
        <f t="shared" ref="BE234" si="2165">IF($N234=0,0,IF(BD234=100%,100%,IF(AND(BE233=100%,$N$2=BE$3),100%,IF(BE$3&lt;=$N$2,0,IF($N234&lt;=BE$3,100%,0)))))</f>
        <v>1</v>
      </c>
      <c r="BF234" s="69">
        <f t="shared" ref="BF234" si="2166">IF($N234=0,0,IF(BE234=100%,100%,IF(AND(BF233=100%,$N$2=BF$3),100%,IF(BF$3&lt;=$N$2,0,IF($N234&lt;=BF$3,100%,0)))))</f>
        <v>1</v>
      </c>
      <c r="BG234" s="69">
        <f t="shared" ref="BG234" si="2167">IF($N234=0,0,IF(BF234=100%,100%,IF(AND(BG233=100%,$N$2=BG$3),100%,IF(BG$3&lt;=$N$2,0,IF($N234&lt;=BG$3,100%,0)))))</f>
        <v>1</v>
      </c>
      <c r="BH234" s="69">
        <f t="shared" ref="BH234" si="2168">IF($N234=0,0,IF(BG234=100%,100%,IF(AND(BH233=100%,$N$2=BH$3),100%,IF(BH$3&lt;=$N$2,0,IF($N234&lt;=BH$3,100%,0)))))</f>
        <v>1</v>
      </c>
      <c r="BI234" s="69">
        <f t="shared" ref="BI234" si="2169">IF($N234=0,0,IF(BH234=100%,100%,IF(AND(BI233=100%,$N$2=BI$3),100%,IF(BI$3&lt;=$N$2,0,IF($N234&lt;=BI$3,100%,0)))))</f>
        <v>1</v>
      </c>
      <c r="BJ234" s="69">
        <f t="shared" ref="BJ234" si="2170">IF($N234=0,0,IF(BI234=100%,100%,IF(AND(BJ233=100%,$N$2=BJ$3),100%,IF(BJ$3&lt;=$N$2,0,IF($N234&lt;=BJ$3,100%,0)))))</f>
        <v>1</v>
      </c>
      <c r="BK234" s="69">
        <f t="shared" ref="BK234" si="2171">IF($N234=0,0,IF(BJ234=100%,100%,IF(AND(BK233=100%,$N$2=BK$3),100%,IF(BK$3&lt;=$N$2,0,IF($N234&lt;=BK$3,100%,0)))))</f>
        <v>1</v>
      </c>
      <c r="BL234" s="69">
        <f t="shared" ref="BL234" si="2172">IF($N234=0,0,IF(BK234=100%,100%,IF(AND(BL233=100%,$N$2=BL$3),100%,IF(BL$3&lt;=$N$2,0,IF($N234&lt;=BL$3,100%,0)))))</f>
        <v>1</v>
      </c>
    </row>
    <row r="235" spans="1:64" s="5" customFormat="1" outlineLevel="2" x14ac:dyDescent="0.3">
      <c r="A235" s="156"/>
      <c r="B235" s="167"/>
      <c r="C235" s="182"/>
      <c r="D235" s="197"/>
      <c r="E235" s="246"/>
      <c r="F235" s="198"/>
      <c r="G235" s="199" t="s">
        <v>6</v>
      </c>
      <c r="H235" s="200"/>
      <c r="I235" s="200"/>
      <c r="J235" s="200"/>
      <c r="K235" s="200">
        <v>0.6</v>
      </c>
      <c r="L235" s="202"/>
      <c r="M235" s="305"/>
      <c r="O235" s="2"/>
      <c r="P235" s="207" t="s">
        <v>80</v>
      </c>
      <c r="Q235" s="210"/>
      <c r="R235" s="210"/>
      <c r="S235" s="210"/>
      <c r="T235" s="210"/>
      <c r="U235" s="210"/>
      <c r="V235" s="210"/>
      <c r="W235" s="210"/>
      <c r="X235" s="210"/>
      <c r="Y235" s="210"/>
      <c r="Z235" s="210"/>
      <c r="AA235" s="210"/>
      <c r="AB235" s="210"/>
      <c r="AC235" s="210"/>
      <c r="AD235" s="210"/>
      <c r="AE235" s="210"/>
      <c r="AF235" s="210"/>
      <c r="AG235" s="210"/>
      <c r="AH235" s="210"/>
      <c r="AI235" s="210"/>
      <c r="AJ235" s="210"/>
      <c r="AK235" s="210">
        <v>1</v>
      </c>
      <c r="AL235" s="210">
        <v>1</v>
      </c>
      <c r="AM235" s="210">
        <v>1</v>
      </c>
      <c r="AN235" s="210">
        <v>1</v>
      </c>
      <c r="AO235" s="210">
        <v>1</v>
      </c>
      <c r="AP235" s="210">
        <v>1</v>
      </c>
      <c r="AQ235" s="210">
        <v>1</v>
      </c>
      <c r="AR235" s="210">
        <v>1</v>
      </c>
      <c r="AS235" s="210">
        <v>1</v>
      </c>
      <c r="AT235" s="210">
        <v>1</v>
      </c>
      <c r="AU235" s="210">
        <v>1</v>
      </c>
      <c r="AV235" s="210">
        <v>1</v>
      </c>
      <c r="AW235" s="210">
        <v>1</v>
      </c>
      <c r="AX235" s="210">
        <v>1</v>
      </c>
      <c r="AY235" s="210">
        <v>1</v>
      </c>
      <c r="AZ235" s="210">
        <v>1</v>
      </c>
      <c r="BA235" s="210">
        <v>1</v>
      </c>
      <c r="BB235" s="210">
        <v>1</v>
      </c>
      <c r="BC235" s="210">
        <v>1</v>
      </c>
      <c r="BD235" s="210">
        <v>1</v>
      </c>
      <c r="BE235" s="210">
        <v>1</v>
      </c>
      <c r="BF235" s="210">
        <v>1</v>
      </c>
      <c r="BG235" s="210">
        <v>1</v>
      </c>
      <c r="BH235" s="210">
        <v>1</v>
      </c>
      <c r="BI235" s="210">
        <v>1</v>
      </c>
      <c r="BJ235" s="210">
        <v>1</v>
      </c>
      <c r="BK235" s="210">
        <v>1</v>
      </c>
      <c r="BL235" s="210">
        <v>1</v>
      </c>
    </row>
    <row r="236" spans="1:64" s="5" customFormat="1" outlineLevel="3" x14ac:dyDescent="0.3">
      <c r="A236" s="156"/>
      <c r="B236" s="167"/>
      <c r="C236" s="182"/>
      <c r="D236" s="197"/>
      <c r="E236" s="240"/>
      <c r="F236" s="18"/>
      <c r="G236" s="58"/>
      <c r="H236" s="9"/>
      <c r="I236" s="9"/>
      <c r="J236" s="9"/>
      <c r="K236" s="9"/>
      <c r="L236" s="9"/>
      <c r="M236" s="2"/>
      <c r="N236" s="62">
        <v>45170</v>
      </c>
      <c r="O236" s="10"/>
      <c r="P236" s="43" t="s">
        <v>81</v>
      </c>
      <c r="Q236" s="69">
        <f>IF($N236=0,0,IF(Q$3&gt;$N$2,0,100%)*IF($N236&gt;=Q$3,0,100%))</f>
        <v>0</v>
      </c>
      <c r="R236" s="69">
        <f t="shared" ref="R236:BL236" si="2173">IF($N236=0,0,IF(R$3&gt;$N$2,0,100%)*IF($N236&gt;=R$3,0,100%))</f>
        <v>0</v>
      </c>
      <c r="S236" s="69">
        <f t="shared" si="2173"/>
        <v>0</v>
      </c>
      <c r="T236" s="69">
        <f t="shared" si="2173"/>
        <v>0</v>
      </c>
      <c r="U236" s="69">
        <f t="shared" si="2173"/>
        <v>0</v>
      </c>
      <c r="V236" s="69">
        <f t="shared" si="2173"/>
        <v>0</v>
      </c>
      <c r="W236" s="69">
        <f t="shared" si="2173"/>
        <v>0</v>
      </c>
      <c r="X236" s="69">
        <f t="shared" si="2173"/>
        <v>0</v>
      </c>
      <c r="Y236" s="69">
        <f t="shared" si="2173"/>
        <v>0</v>
      </c>
      <c r="Z236" s="69">
        <f t="shared" si="2173"/>
        <v>0</v>
      </c>
      <c r="AA236" s="69">
        <f t="shared" si="2173"/>
        <v>0</v>
      </c>
      <c r="AB236" s="69">
        <f t="shared" si="2173"/>
        <v>0</v>
      </c>
      <c r="AC236" s="69">
        <f t="shared" si="2173"/>
        <v>0</v>
      </c>
      <c r="AD236" s="69">
        <f t="shared" si="2173"/>
        <v>0</v>
      </c>
      <c r="AE236" s="69">
        <f t="shared" si="2173"/>
        <v>0</v>
      </c>
      <c r="AF236" s="69">
        <f t="shared" si="2173"/>
        <v>0</v>
      </c>
      <c r="AG236" s="69">
        <f t="shared" si="2173"/>
        <v>0</v>
      </c>
      <c r="AH236" s="69">
        <f t="shared" si="2173"/>
        <v>0</v>
      </c>
      <c r="AI236" s="69">
        <f t="shared" si="2173"/>
        <v>0</v>
      </c>
      <c r="AJ236" s="69">
        <f t="shared" si="2173"/>
        <v>0</v>
      </c>
      <c r="AK236" s="69">
        <f t="shared" si="2173"/>
        <v>0</v>
      </c>
      <c r="AL236" s="69">
        <f t="shared" si="2173"/>
        <v>0</v>
      </c>
      <c r="AM236" s="69">
        <f t="shared" si="2173"/>
        <v>0</v>
      </c>
      <c r="AN236" s="69">
        <f t="shared" si="2173"/>
        <v>0</v>
      </c>
      <c r="AO236" s="69">
        <f t="shared" si="2173"/>
        <v>0</v>
      </c>
      <c r="AP236" s="69">
        <f t="shared" si="2173"/>
        <v>0</v>
      </c>
      <c r="AQ236" s="69">
        <f t="shared" si="2173"/>
        <v>0</v>
      </c>
      <c r="AR236" s="69">
        <f t="shared" si="2173"/>
        <v>0</v>
      </c>
      <c r="AS236" s="69">
        <f t="shared" si="2173"/>
        <v>0</v>
      </c>
      <c r="AT236" s="69">
        <f t="shared" si="2173"/>
        <v>0</v>
      </c>
      <c r="AU236" s="69">
        <f t="shared" si="2173"/>
        <v>0</v>
      </c>
      <c r="AV236" s="69">
        <f t="shared" si="2173"/>
        <v>0</v>
      </c>
      <c r="AW236" s="69">
        <f t="shared" si="2173"/>
        <v>0</v>
      </c>
      <c r="AX236" s="69">
        <f t="shared" si="2173"/>
        <v>0</v>
      </c>
      <c r="AY236" s="69">
        <f t="shared" si="2173"/>
        <v>0</v>
      </c>
      <c r="AZ236" s="69">
        <f t="shared" si="2173"/>
        <v>0</v>
      </c>
      <c r="BA236" s="69">
        <f t="shared" si="2173"/>
        <v>0</v>
      </c>
      <c r="BB236" s="69">
        <f t="shared" si="2173"/>
        <v>0</v>
      </c>
      <c r="BC236" s="69">
        <f t="shared" si="2173"/>
        <v>0</v>
      </c>
      <c r="BD236" s="69">
        <f t="shared" si="2173"/>
        <v>0</v>
      </c>
      <c r="BE236" s="69">
        <f t="shared" si="2173"/>
        <v>0</v>
      </c>
      <c r="BF236" s="69">
        <f t="shared" si="2173"/>
        <v>0</v>
      </c>
      <c r="BG236" s="69">
        <f t="shared" si="2173"/>
        <v>0</v>
      </c>
      <c r="BH236" s="69">
        <f t="shared" si="2173"/>
        <v>0</v>
      </c>
      <c r="BI236" s="69">
        <f t="shared" si="2173"/>
        <v>0</v>
      </c>
      <c r="BJ236" s="69">
        <f t="shared" si="2173"/>
        <v>0</v>
      </c>
      <c r="BK236" s="69">
        <f t="shared" si="2173"/>
        <v>0</v>
      </c>
      <c r="BL236" s="69">
        <f t="shared" si="2173"/>
        <v>0</v>
      </c>
    </row>
    <row r="237" spans="1:64" s="5" customFormat="1" outlineLevel="3" x14ac:dyDescent="0.3">
      <c r="A237" s="156"/>
      <c r="B237" s="167"/>
      <c r="C237" s="182"/>
      <c r="D237" s="197"/>
      <c r="E237" s="246"/>
      <c r="F237" s="75"/>
      <c r="G237" s="58"/>
      <c r="H237" s="9"/>
      <c r="I237" s="9"/>
      <c r="J237" s="9"/>
      <c r="K237" s="9"/>
      <c r="L237" s="9"/>
      <c r="M237" s="2"/>
      <c r="N237" s="62">
        <v>45170</v>
      </c>
      <c r="O237" s="10"/>
      <c r="P237" s="43" t="s">
        <v>289</v>
      </c>
      <c r="Q237" s="69">
        <f>IF($N237=0,0,IF(P237=100%,100%,IF(AND(Q236=100%,$N$2=Q$3),100%,IF(Q$3&lt;=$N$2,0,IF($N237&lt;=Q$3,100%,0)))))</f>
        <v>0</v>
      </c>
      <c r="R237" s="69">
        <f>IF($N237=0,0,IF(Q237=100%,100%,IF(AND(R236=100%,$N$2=R$3),100%,IF(R$3&lt;=$N$2,0,IF($N237&lt;=R$3,100%,0)))))</f>
        <v>0</v>
      </c>
      <c r="S237" s="69">
        <f>IF($N237=0,0,IF(R237=100%,100%,IF(AND(S236=100%,$N$2=S$3),100%,IF(S$3&lt;=$N$2,0,IF($N237&lt;=S$3,100%,0)))))</f>
        <v>0</v>
      </c>
      <c r="T237" s="69">
        <f>IF($N237=0,0,IF(S237=100%,100%,IF(AND(T236=100%,$N$2=T$3),100%,IF(T$3&lt;=$N$2,0,IF($N237&lt;=T$3,100%,0)))))</f>
        <v>0</v>
      </c>
      <c r="U237" s="69">
        <f t="shared" ref="U237" si="2174">IF($N237=0,0,IF(T237=100%,100%,IF(AND(U236=100%,$N$2=U$3),100%,IF(U$3&lt;=$N$2,0,IF($N237&lt;=U$3,100%,0)))))</f>
        <v>0</v>
      </c>
      <c r="V237" s="69">
        <f t="shared" ref="V237" si="2175">IF($N237=0,0,IF(U237=100%,100%,IF(AND(V236=100%,$N$2=V$3),100%,IF(V$3&lt;=$N$2,0,IF($N237&lt;=V$3,100%,0)))))</f>
        <v>0</v>
      </c>
      <c r="W237" s="69">
        <f t="shared" ref="W237" si="2176">IF($N237=0,0,IF(V237=100%,100%,IF(AND(W236=100%,$N$2=W$3),100%,IF(W$3&lt;=$N$2,0,IF($N237&lt;=W$3,100%,0)))))</f>
        <v>0</v>
      </c>
      <c r="X237" s="69">
        <f t="shared" ref="X237" si="2177">IF($N237=0,0,IF(W237=100%,100%,IF(AND(X236=100%,$N$2=X$3),100%,IF(X$3&lt;=$N$2,0,IF($N237&lt;=X$3,100%,0)))))</f>
        <v>0</v>
      </c>
      <c r="Y237" s="69">
        <f t="shared" ref="Y237" si="2178">IF($N237=0,0,IF(X237=100%,100%,IF(AND(Y236=100%,$N$2=Y$3),100%,IF(Y$3&lt;=$N$2,0,IF($N237&lt;=Y$3,100%,0)))))</f>
        <v>0</v>
      </c>
      <c r="Z237" s="69">
        <f t="shared" ref="Z237" si="2179">IF($N237=0,0,IF(Y237=100%,100%,IF(AND(Z236=100%,$N$2=Z$3),100%,IF(Z$3&lt;=$N$2,0,IF($N237&lt;=Z$3,100%,0)))))</f>
        <v>0</v>
      </c>
      <c r="AA237" s="69">
        <f t="shared" ref="AA237" si="2180">IF($N237=0,0,IF(Z237=100%,100%,IF(AND(AA236=100%,$N$2=AA$3),100%,IF(AA$3&lt;=$N$2,0,IF($N237&lt;=AA$3,100%,0)))))</f>
        <v>0</v>
      </c>
      <c r="AB237" s="69">
        <f t="shared" ref="AB237" si="2181">IF($N237=0,0,IF(AA237=100%,100%,IF(AND(AB236=100%,$N$2=AB$3),100%,IF(AB$3&lt;=$N$2,0,IF($N237&lt;=AB$3,100%,0)))))</f>
        <v>0</v>
      </c>
      <c r="AC237" s="69">
        <f t="shared" ref="AC237" si="2182">IF($N237=0,0,IF(AB237=100%,100%,IF(AND(AC236=100%,$N$2=AC$3),100%,IF(AC$3&lt;=$N$2,0,IF($N237&lt;=AC$3,100%,0)))))</f>
        <v>0</v>
      </c>
      <c r="AD237" s="69">
        <f t="shared" ref="AD237" si="2183">IF($N237=0,0,IF(AC237=100%,100%,IF(AND(AD236=100%,$N$2=AD$3),100%,IF(AD$3&lt;=$N$2,0,IF($N237&lt;=AD$3,100%,0)))))</f>
        <v>0</v>
      </c>
      <c r="AE237" s="69">
        <f t="shared" ref="AE237" si="2184">IF($N237=0,0,IF(AD237=100%,100%,IF(AND(AE236=100%,$N$2=AE$3),100%,IF(AE$3&lt;=$N$2,0,IF($N237&lt;=AE$3,100%,0)))))</f>
        <v>0</v>
      </c>
      <c r="AF237" s="69">
        <f t="shared" ref="AF237" si="2185">IF($N237=0,0,IF(AE237=100%,100%,IF(AND(AF236=100%,$N$2=AF$3),100%,IF(AF$3&lt;=$N$2,0,IF($N237&lt;=AF$3,100%,0)))))</f>
        <v>0</v>
      </c>
      <c r="AG237" s="69">
        <f t="shared" ref="AG237" si="2186">IF($N237=0,0,IF(AF237=100%,100%,IF(AND(AG236=100%,$N$2=AG$3),100%,IF(AG$3&lt;=$N$2,0,IF($N237&lt;=AG$3,100%,0)))))</f>
        <v>0</v>
      </c>
      <c r="AH237" s="69">
        <f t="shared" ref="AH237" si="2187">IF($N237=0,0,IF(AG237=100%,100%,IF(AND(AH236=100%,$N$2=AH$3),100%,IF(AH$3&lt;=$N$2,0,IF($N237&lt;=AH$3,100%,0)))))</f>
        <v>0</v>
      </c>
      <c r="AI237" s="69">
        <f t="shared" ref="AI237" si="2188">IF($N237=0,0,IF(AH237=100%,100%,IF(AND(AI236=100%,$N$2=AI$3),100%,IF(AI$3&lt;=$N$2,0,IF($N237&lt;=AI$3,100%,0)))))</f>
        <v>0</v>
      </c>
      <c r="AJ237" s="69">
        <f t="shared" ref="AJ237" si="2189">IF($N237=0,0,IF(AI237=100%,100%,IF(AND(AJ236=100%,$N$2=AJ$3),100%,IF(AJ$3&lt;=$N$2,0,IF($N237&lt;=AJ$3,100%,0)))))</f>
        <v>0</v>
      </c>
      <c r="AK237" s="69">
        <f t="shared" ref="AK237" si="2190">IF($N237=0,0,IF(AJ237=100%,100%,IF(AND(AK236=100%,$N$2=AK$3),100%,IF(AK$3&lt;=$N$2,0,IF($N237&lt;=AK$3,100%,0)))))</f>
        <v>1</v>
      </c>
      <c r="AL237" s="69">
        <f t="shared" ref="AL237" si="2191">IF($N237=0,0,IF(AK237=100%,100%,IF(AND(AL236=100%,$N$2=AL$3),100%,IF(AL$3&lt;=$N$2,0,IF($N237&lt;=AL$3,100%,0)))))</f>
        <v>1</v>
      </c>
      <c r="AM237" s="69">
        <f t="shared" ref="AM237" si="2192">IF($N237=0,0,IF(AL237=100%,100%,IF(AND(AM236=100%,$N$2=AM$3),100%,IF(AM$3&lt;=$N$2,0,IF($N237&lt;=AM$3,100%,0)))))</f>
        <v>1</v>
      </c>
      <c r="AN237" s="69">
        <f t="shared" ref="AN237" si="2193">IF($N237=0,0,IF(AM237=100%,100%,IF(AND(AN236=100%,$N$2=AN$3),100%,IF(AN$3&lt;=$N$2,0,IF($N237&lt;=AN$3,100%,0)))))</f>
        <v>1</v>
      </c>
      <c r="AO237" s="69">
        <f t="shared" ref="AO237" si="2194">IF($N237=0,0,IF(AN237=100%,100%,IF(AND(AO236=100%,$N$2=AO$3),100%,IF(AO$3&lt;=$N$2,0,IF($N237&lt;=AO$3,100%,0)))))</f>
        <v>1</v>
      </c>
      <c r="AP237" s="69">
        <f t="shared" ref="AP237" si="2195">IF($N237=0,0,IF(AO237=100%,100%,IF(AND(AP236=100%,$N$2=AP$3),100%,IF(AP$3&lt;=$N$2,0,IF($N237&lt;=AP$3,100%,0)))))</f>
        <v>1</v>
      </c>
      <c r="AQ237" s="69">
        <f t="shared" ref="AQ237" si="2196">IF($N237=0,0,IF(AP237=100%,100%,IF(AND(AQ236=100%,$N$2=AQ$3),100%,IF(AQ$3&lt;=$N$2,0,IF($N237&lt;=AQ$3,100%,0)))))</f>
        <v>1</v>
      </c>
      <c r="AR237" s="69">
        <f t="shared" ref="AR237" si="2197">IF($N237=0,0,IF(AQ237=100%,100%,IF(AND(AR236=100%,$N$2=AR$3),100%,IF(AR$3&lt;=$N$2,0,IF($N237&lt;=AR$3,100%,0)))))</f>
        <v>1</v>
      </c>
      <c r="AS237" s="69">
        <f t="shared" ref="AS237" si="2198">IF($N237=0,0,IF(AR237=100%,100%,IF(AND(AS236=100%,$N$2=AS$3),100%,IF(AS$3&lt;=$N$2,0,IF($N237&lt;=AS$3,100%,0)))))</f>
        <v>1</v>
      </c>
      <c r="AT237" s="69">
        <f t="shared" ref="AT237" si="2199">IF($N237=0,0,IF(AS237=100%,100%,IF(AND(AT236=100%,$N$2=AT$3),100%,IF(AT$3&lt;=$N$2,0,IF($N237&lt;=AT$3,100%,0)))))</f>
        <v>1</v>
      </c>
      <c r="AU237" s="69">
        <f t="shared" ref="AU237" si="2200">IF($N237=0,0,IF(AT237=100%,100%,IF(AND(AU236=100%,$N$2=AU$3),100%,IF(AU$3&lt;=$N$2,0,IF($N237&lt;=AU$3,100%,0)))))</f>
        <v>1</v>
      </c>
      <c r="AV237" s="69">
        <f t="shared" ref="AV237" si="2201">IF($N237=0,0,IF(AU237=100%,100%,IF(AND(AV236=100%,$N$2=AV$3),100%,IF(AV$3&lt;=$N$2,0,IF($N237&lt;=AV$3,100%,0)))))</f>
        <v>1</v>
      </c>
      <c r="AW237" s="69">
        <f t="shared" ref="AW237" si="2202">IF($N237=0,0,IF(AV237=100%,100%,IF(AND(AW236=100%,$N$2=AW$3),100%,IF(AW$3&lt;=$N$2,0,IF($N237&lt;=AW$3,100%,0)))))</f>
        <v>1</v>
      </c>
      <c r="AX237" s="69">
        <f t="shared" ref="AX237" si="2203">IF($N237=0,0,IF(AW237=100%,100%,IF(AND(AX236=100%,$N$2=AX$3),100%,IF(AX$3&lt;=$N$2,0,IF($N237&lt;=AX$3,100%,0)))))</f>
        <v>1</v>
      </c>
      <c r="AY237" s="69">
        <f t="shared" ref="AY237" si="2204">IF($N237=0,0,IF(AX237=100%,100%,IF(AND(AY236=100%,$N$2=AY$3),100%,IF(AY$3&lt;=$N$2,0,IF($N237&lt;=AY$3,100%,0)))))</f>
        <v>1</v>
      </c>
      <c r="AZ237" s="69">
        <f t="shared" ref="AZ237" si="2205">IF($N237=0,0,IF(AY237=100%,100%,IF(AND(AZ236=100%,$N$2=AZ$3),100%,IF(AZ$3&lt;=$N$2,0,IF($N237&lt;=AZ$3,100%,0)))))</f>
        <v>1</v>
      </c>
      <c r="BA237" s="69">
        <f t="shared" ref="BA237" si="2206">IF($N237=0,0,IF(AZ237=100%,100%,IF(AND(BA236=100%,$N$2=BA$3),100%,IF(BA$3&lt;=$N$2,0,IF($N237&lt;=BA$3,100%,0)))))</f>
        <v>1</v>
      </c>
      <c r="BB237" s="69">
        <f t="shared" ref="BB237" si="2207">IF($N237=0,0,IF(BA237=100%,100%,IF(AND(BB236=100%,$N$2=BB$3),100%,IF(BB$3&lt;=$N$2,0,IF($N237&lt;=BB$3,100%,0)))))</f>
        <v>1</v>
      </c>
      <c r="BC237" s="69">
        <f t="shared" ref="BC237" si="2208">IF($N237=0,0,IF(BB237=100%,100%,IF(AND(BC236=100%,$N$2=BC$3),100%,IF(BC$3&lt;=$N$2,0,IF($N237&lt;=BC$3,100%,0)))))</f>
        <v>1</v>
      </c>
      <c r="BD237" s="69">
        <f t="shared" ref="BD237" si="2209">IF($N237=0,0,IF(BC237=100%,100%,IF(AND(BD236=100%,$N$2=BD$3),100%,IF(BD$3&lt;=$N$2,0,IF($N237&lt;=BD$3,100%,0)))))</f>
        <v>1</v>
      </c>
      <c r="BE237" s="69">
        <f t="shared" ref="BE237" si="2210">IF($N237=0,0,IF(BD237=100%,100%,IF(AND(BE236=100%,$N$2=BE$3),100%,IF(BE$3&lt;=$N$2,0,IF($N237&lt;=BE$3,100%,0)))))</f>
        <v>1</v>
      </c>
      <c r="BF237" s="69">
        <f t="shared" ref="BF237" si="2211">IF($N237=0,0,IF(BE237=100%,100%,IF(AND(BF236=100%,$N$2=BF$3),100%,IF(BF$3&lt;=$N$2,0,IF($N237&lt;=BF$3,100%,0)))))</f>
        <v>1</v>
      </c>
      <c r="BG237" s="69">
        <f t="shared" ref="BG237" si="2212">IF($N237=0,0,IF(BF237=100%,100%,IF(AND(BG236=100%,$N$2=BG$3),100%,IF(BG$3&lt;=$N$2,0,IF($N237&lt;=BG$3,100%,0)))))</f>
        <v>1</v>
      </c>
      <c r="BH237" s="69">
        <f t="shared" ref="BH237" si="2213">IF($N237=0,0,IF(BG237=100%,100%,IF(AND(BH236=100%,$N$2=BH$3),100%,IF(BH$3&lt;=$N$2,0,IF($N237&lt;=BH$3,100%,0)))))</f>
        <v>1</v>
      </c>
      <c r="BI237" s="69">
        <f t="shared" ref="BI237" si="2214">IF($N237=0,0,IF(BH237=100%,100%,IF(AND(BI236=100%,$N$2=BI$3),100%,IF(BI$3&lt;=$N$2,0,IF($N237&lt;=BI$3,100%,0)))))</f>
        <v>1</v>
      </c>
      <c r="BJ237" s="69">
        <f t="shared" ref="BJ237" si="2215">IF($N237=0,0,IF(BI237=100%,100%,IF(AND(BJ236=100%,$N$2=BJ$3),100%,IF(BJ$3&lt;=$N$2,0,IF($N237&lt;=BJ$3,100%,0)))))</f>
        <v>1</v>
      </c>
      <c r="BK237" s="69">
        <f t="shared" ref="BK237" si="2216">IF($N237=0,0,IF(BJ237=100%,100%,IF(AND(BK236=100%,$N$2=BK$3),100%,IF(BK$3&lt;=$N$2,0,IF($N237&lt;=BK$3,100%,0)))))</f>
        <v>1</v>
      </c>
      <c r="BL237" s="69">
        <f t="shared" ref="BL237" si="2217">IF($N237=0,0,IF(BK237=100%,100%,IF(AND(BL236=100%,$N$2=BL$3),100%,IF(BL$3&lt;=$N$2,0,IF($N237&lt;=BL$3,100%,0)))))</f>
        <v>1</v>
      </c>
    </row>
    <row r="238" spans="1:64" s="5" customFormat="1" outlineLevel="2" x14ac:dyDescent="0.3">
      <c r="A238" s="156"/>
      <c r="B238" s="167"/>
      <c r="C238" s="182"/>
      <c r="D238" s="197"/>
      <c r="E238" s="246"/>
      <c r="F238" s="198"/>
      <c r="G238" s="199" t="s">
        <v>7</v>
      </c>
      <c r="H238" s="200"/>
      <c r="I238" s="200"/>
      <c r="J238" s="200"/>
      <c r="K238" s="200">
        <v>0.2</v>
      </c>
      <c r="L238" s="202"/>
      <c r="M238" s="305"/>
      <c r="N238" s="12"/>
      <c r="O238" s="2"/>
      <c r="P238" s="207" t="s">
        <v>80</v>
      </c>
      <c r="Q238" s="210"/>
      <c r="R238" s="210"/>
      <c r="S238" s="210"/>
      <c r="T238" s="210"/>
      <c r="U238" s="210"/>
      <c r="V238" s="210"/>
      <c r="W238" s="210"/>
      <c r="X238" s="210"/>
      <c r="Y238" s="210"/>
      <c r="Z238" s="210"/>
      <c r="AA238" s="210"/>
      <c r="AB238" s="210"/>
      <c r="AC238" s="210"/>
      <c r="AD238" s="210"/>
      <c r="AE238" s="210"/>
      <c r="AF238" s="210"/>
      <c r="AG238" s="210"/>
      <c r="AH238" s="210"/>
      <c r="AI238" s="210"/>
      <c r="AJ238" s="210"/>
      <c r="AK238" s="210"/>
      <c r="AL238" s="210"/>
      <c r="AM238" s="210">
        <v>1</v>
      </c>
      <c r="AN238" s="210">
        <v>1</v>
      </c>
      <c r="AO238" s="210">
        <v>1</v>
      </c>
      <c r="AP238" s="210">
        <v>1</v>
      </c>
      <c r="AQ238" s="210">
        <v>1</v>
      </c>
      <c r="AR238" s="210">
        <v>1</v>
      </c>
      <c r="AS238" s="210">
        <v>1</v>
      </c>
      <c r="AT238" s="210">
        <v>1</v>
      </c>
      <c r="AU238" s="210">
        <v>1</v>
      </c>
      <c r="AV238" s="210">
        <v>1</v>
      </c>
      <c r="AW238" s="210">
        <v>1</v>
      </c>
      <c r="AX238" s="210">
        <v>1</v>
      </c>
      <c r="AY238" s="210">
        <v>1</v>
      </c>
      <c r="AZ238" s="210">
        <v>1</v>
      </c>
      <c r="BA238" s="210">
        <v>1</v>
      </c>
      <c r="BB238" s="210">
        <v>1</v>
      </c>
      <c r="BC238" s="210">
        <v>1</v>
      </c>
      <c r="BD238" s="210">
        <v>1</v>
      </c>
      <c r="BE238" s="210">
        <v>1</v>
      </c>
      <c r="BF238" s="210">
        <v>1</v>
      </c>
      <c r="BG238" s="210">
        <v>1</v>
      </c>
      <c r="BH238" s="210">
        <v>1</v>
      </c>
      <c r="BI238" s="210">
        <v>1</v>
      </c>
      <c r="BJ238" s="210">
        <v>1</v>
      </c>
      <c r="BK238" s="210">
        <v>1</v>
      </c>
      <c r="BL238" s="210">
        <v>1</v>
      </c>
    </row>
    <row r="239" spans="1:64" s="5" customFormat="1" outlineLevel="3" x14ac:dyDescent="0.3">
      <c r="A239" s="156"/>
      <c r="B239" s="167"/>
      <c r="C239" s="182"/>
      <c r="D239" s="197"/>
      <c r="E239" s="240"/>
      <c r="F239" s="18"/>
      <c r="G239" s="58"/>
      <c r="H239" s="9"/>
      <c r="I239" s="9"/>
      <c r="J239" s="9"/>
      <c r="K239" s="9"/>
      <c r="L239" s="9"/>
      <c r="M239" s="2"/>
      <c r="N239" s="62">
        <v>45231</v>
      </c>
      <c r="O239" s="10"/>
      <c r="P239" s="43" t="s">
        <v>81</v>
      </c>
      <c r="Q239" s="69">
        <f>IF($N239=0,0,IF(Q$3&gt;$N$2,0,100%)*IF($N239&gt;=Q$3,0,100%))</f>
        <v>0</v>
      </c>
      <c r="R239" s="69">
        <f t="shared" ref="R239:BL239" si="2218">IF($N239=0,0,IF(R$3&gt;$N$2,0,100%)*IF($N239&gt;=R$3,0,100%))</f>
        <v>0</v>
      </c>
      <c r="S239" s="69">
        <f t="shared" si="2218"/>
        <v>0</v>
      </c>
      <c r="T239" s="69">
        <f t="shared" si="2218"/>
        <v>0</v>
      </c>
      <c r="U239" s="69">
        <f t="shared" si="2218"/>
        <v>0</v>
      </c>
      <c r="V239" s="69">
        <f t="shared" si="2218"/>
        <v>0</v>
      </c>
      <c r="W239" s="69">
        <f t="shared" si="2218"/>
        <v>0</v>
      </c>
      <c r="X239" s="69">
        <f t="shared" si="2218"/>
        <v>0</v>
      </c>
      <c r="Y239" s="69">
        <f t="shared" si="2218"/>
        <v>0</v>
      </c>
      <c r="Z239" s="69">
        <f t="shared" si="2218"/>
        <v>0</v>
      </c>
      <c r="AA239" s="69">
        <f t="shared" si="2218"/>
        <v>0</v>
      </c>
      <c r="AB239" s="69">
        <f t="shared" si="2218"/>
        <v>0</v>
      </c>
      <c r="AC239" s="69">
        <f t="shared" si="2218"/>
        <v>0</v>
      </c>
      <c r="AD239" s="69">
        <f t="shared" si="2218"/>
        <v>0</v>
      </c>
      <c r="AE239" s="69">
        <f t="shared" si="2218"/>
        <v>0</v>
      </c>
      <c r="AF239" s="69">
        <f t="shared" si="2218"/>
        <v>0</v>
      </c>
      <c r="AG239" s="69">
        <f t="shared" si="2218"/>
        <v>0</v>
      </c>
      <c r="AH239" s="69">
        <f t="shared" si="2218"/>
        <v>0</v>
      </c>
      <c r="AI239" s="69">
        <f t="shared" si="2218"/>
        <v>0</v>
      </c>
      <c r="AJ239" s="69">
        <f t="shared" si="2218"/>
        <v>0</v>
      </c>
      <c r="AK239" s="69">
        <f t="shared" si="2218"/>
        <v>0</v>
      </c>
      <c r="AL239" s="69">
        <f t="shared" si="2218"/>
        <v>0</v>
      </c>
      <c r="AM239" s="69">
        <f t="shared" si="2218"/>
        <v>0</v>
      </c>
      <c r="AN239" s="69">
        <f t="shared" si="2218"/>
        <v>0</v>
      </c>
      <c r="AO239" s="69">
        <f t="shared" si="2218"/>
        <v>0</v>
      </c>
      <c r="AP239" s="69">
        <f t="shared" si="2218"/>
        <v>0</v>
      </c>
      <c r="AQ239" s="69">
        <f t="shared" si="2218"/>
        <v>0</v>
      </c>
      <c r="AR239" s="69">
        <f t="shared" si="2218"/>
        <v>0</v>
      </c>
      <c r="AS239" s="69">
        <f t="shared" si="2218"/>
        <v>0</v>
      </c>
      <c r="AT239" s="69">
        <f t="shared" si="2218"/>
        <v>0</v>
      </c>
      <c r="AU239" s="69">
        <f t="shared" si="2218"/>
        <v>0</v>
      </c>
      <c r="AV239" s="69">
        <f t="shared" si="2218"/>
        <v>0</v>
      </c>
      <c r="AW239" s="69">
        <f t="shared" si="2218"/>
        <v>0</v>
      </c>
      <c r="AX239" s="69">
        <f t="shared" si="2218"/>
        <v>0</v>
      </c>
      <c r="AY239" s="69">
        <f t="shared" si="2218"/>
        <v>0</v>
      </c>
      <c r="AZ239" s="69">
        <f t="shared" si="2218"/>
        <v>0</v>
      </c>
      <c r="BA239" s="69">
        <f t="shared" si="2218"/>
        <v>0</v>
      </c>
      <c r="BB239" s="69">
        <f t="shared" si="2218"/>
        <v>0</v>
      </c>
      <c r="BC239" s="69">
        <f t="shared" si="2218"/>
        <v>0</v>
      </c>
      <c r="BD239" s="69">
        <f t="shared" si="2218"/>
        <v>0</v>
      </c>
      <c r="BE239" s="69">
        <f t="shared" si="2218"/>
        <v>0</v>
      </c>
      <c r="BF239" s="69">
        <f t="shared" si="2218"/>
        <v>0</v>
      </c>
      <c r="BG239" s="69">
        <f t="shared" si="2218"/>
        <v>0</v>
      </c>
      <c r="BH239" s="69">
        <f t="shared" si="2218"/>
        <v>0</v>
      </c>
      <c r="BI239" s="69">
        <f t="shared" si="2218"/>
        <v>0</v>
      </c>
      <c r="BJ239" s="69">
        <f t="shared" si="2218"/>
        <v>0</v>
      </c>
      <c r="BK239" s="69">
        <f t="shared" si="2218"/>
        <v>0</v>
      </c>
      <c r="BL239" s="69">
        <f t="shared" si="2218"/>
        <v>0</v>
      </c>
    </row>
    <row r="240" spans="1:64" s="5" customFormat="1" outlineLevel="3" x14ac:dyDescent="0.3">
      <c r="A240" s="156"/>
      <c r="B240" s="167"/>
      <c r="C240" s="182"/>
      <c r="D240" s="197"/>
      <c r="E240" s="246"/>
      <c r="F240" s="75"/>
      <c r="G240" s="58"/>
      <c r="H240" s="9"/>
      <c r="I240" s="9"/>
      <c r="J240" s="9"/>
      <c r="K240" s="9"/>
      <c r="L240" s="9"/>
      <c r="M240" s="2"/>
      <c r="N240" s="62">
        <v>45231</v>
      </c>
      <c r="O240" s="10"/>
      <c r="P240" s="43" t="s">
        <v>289</v>
      </c>
      <c r="Q240" s="69">
        <f>IF($N240=0,0,IF(P240=100%,100%,IF(AND(Q239=100%,$N$2=Q$3),100%,IF(Q$3&lt;=$N$2,0,IF($N240&lt;=Q$3,100%,0)))))</f>
        <v>0</v>
      </c>
      <c r="R240" s="69">
        <f>IF($N240=0,0,IF(Q240=100%,100%,IF(AND(R239=100%,$N$2=R$3),100%,IF(R$3&lt;=$N$2,0,IF($N240&lt;=R$3,100%,0)))))</f>
        <v>0</v>
      </c>
      <c r="S240" s="69">
        <f>IF($N240=0,0,IF(R240=100%,100%,IF(AND(S239=100%,$N$2=S$3),100%,IF(S$3&lt;=$N$2,0,IF($N240&lt;=S$3,100%,0)))))</f>
        <v>0</v>
      </c>
      <c r="T240" s="69">
        <f>IF($N240=0,0,IF(S240=100%,100%,IF(AND(T239=100%,$N$2=T$3),100%,IF(T$3&lt;=$N$2,0,IF($N240&lt;=T$3,100%,0)))))</f>
        <v>0</v>
      </c>
      <c r="U240" s="69">
        <f t="shared" ref="U240" si="2219">IF($N240=0,0,IF(T240=100%,100%,IF(AND(U239=100%,$N$2=U$3),100%,IF(U$3&lt;=$N$2,0,IF($N240&lt;=U$3,100%,0)))))</f>
        <v>0</v>
      </c>
      <c r="V240" s="69">
        <f t="shared" ref="V240" si="2220">IF($N240=0,0,IF(U240=100%,100%,IF(AND(V239=100%,$N$2=V$3),100%,IF(V$3&lt;=$N$2,0,IF($N240&lt;=V$3,100%,0)))))</f>
        <v>0</v>
      </c>
      <c r="W240" s="69">
        <f t="shared" ref="W240" si="2221">IF($N240=0,0,IF(V240=100%,100%,IF(AND(W239=100%,$N$2=W$3),100%,IF(W$3&lt;=$N$2,0,IF($N240&lt;=W$3,100%,0)))))</f>
        <v>0</v>
      </c>
      <c r="X240" s="69">
        <f t="shared" ref="X240" si="2222">IF($N240=0,0,IF(W240=100%,100%,IF(AND(X239=100%,$N$2=X$3),100%,IF(X$3&lt;=$N$2,0,IF($N240&lt;=X$3,100%,0)))))</f>
        <v>0</v>
      </c>
      <c r="Y240" s="69">
        <f t="shared" ref="Y240" si="2223">IF($N240=0,0,IF(X240=100%,100%,IF(AND(Y239=100%,$N$2=Y$3),100%,IF(Y$3&lt;=$N$2,0,IF($N240&lt;=Y$3,100%,0)))))</f>
        <v>0</v>
      </c>
      <c r="Z240" s="69">
        <f t="shared" ref="Z240" si="2224">IF($N240=0,0,IF(Y240=100%,100%,IF(AND(Z239=100%,$N$2=Z$3),100%,IF(Z$3&lt;=$N$2,0,IF($N240&lt;=Z$3,100%,0)))))</f>
        <v>0</v>
      </c>
      <c r="AA240" s="69">
        <f t="shared" ref="AA240" si="2225">IF($N240=0,0,IF(Z240=100%,100%,IF(AND(AA239=100%,$N$2=AA$3),100%,IF(AA$3&lt;=$N$2,0,IF($N240&lt;=AA$3,100%,0)))))</f>
        <v>0</v>
      </c>
      <c r="AB240" s="69">
        <f t="shared" ref="AB240" si="2226">IF($N240=0,0,IF(AA240=100%,100%,IF(AND(AB239=100%,$N$2=AB$3),100%,IF(AB$3&lt;=$N$2,0,IF($N240&lt;=AB$3,100%,0)))))</f>
        <v>0</v>
      </c>
      <c r="AC240" s="69">
        <f t="shared" ref="AC240" si="2227">IF($N240=0,0,IF(AB240=100%,100%,IF(AND(AC239=100%,$N$2=AC$3),100%,IF(AC$3&lt;=$N$2,0,IF($N240&lt;=AC$3,100%,0)))))</f>
        <v>0</v>
      </c>
      <c r="AD240" s="69">
        <f t="shared" ref="AD240" si="2228">IF($N240=0,0,IF(AC240=100%,100%,IF(AND(AD239=100%,$N$2=AD$3),100%,IF(AD$3&lt;=$N$2,0,IF($N240&lt;=AD$3,100%,0)))))</f>
        <v>0</v>
      </c>
      <c r="AE240" s="69">
        <f t="shared" ref="AE240" si="2229">IF($N240=0,0,IF(AD240=100%,100%,IF(AND(AE239=100%,$N$2=AE$3),100%,IF(AE$3&lt;=$N$2,0,IF($N240&lt;=AE$3,100%,0)))))</f>
        <v>0</v>
      </c>
      <c r="AF240" s="69">
        <f t="shared" ref="AF240" si="2230">IF($N240=0,0,IF(AE240=100%,100%,IF(AND(AF239=100%,$N$2=AF$3),100%,IF(AF$3&lt;=$N$2,0,IF($N240&lt;=AF$3,100%,0)))))</f>
        <v>0</v>
      </c>
      <c r="AG240" s="69">
        <f t="shared" ref="AG240" si="2231">IF($N240=0,0,IF(AF240=100%,100%,IF(AND(AG239=100%,$N$2=AG$3),100%,IF(AG$3&lt;=$N$2,0,IF($N240&lt;=AG$3,100%,0)))))</f>
        <v>0</v>
      </c>
      <c r="AH240" s="69">
        <f t="shared" ref="AH240" si="2232">IF($N240=0,0,IF(AG240=100%,100%,IF(AND(AH239=100%,$N$2=AH$3),100%,IF(AH$3&lt;=$N$2,0,IF($N240&lt;=AH$3,100%,0)))))</f>
        <v>0</v>
      </c>
      <c r="AI240" s="69">
        <f t="shared" ref="AI240" si="2233">IF($N240=0,0,IF(AH240=100%,100%,IF(AND(AI239=100%,$N$2=AI$3),100%,IF(AI$3&lt;=$N$2,0,IF($N240&lt;=AI$3,100%,0)))))</f>
        <v>0</v>
      </c>
      <c r="AJ240" s="69">
        <f t="shared" ref="AJ240" si="2234">IF($N240=0,0,IF(AI240=100%,100%,IF(AND(AJ239=100%,$N$2=AJ$3),100%,IF(AJ$3&lt;=$N$2,0,IF($N240&lt;=AJ$3,100%,0)))))</f>
        <v>0</v>
      </c>
      <c r="AK240" s="69">
        <f t="shared" ref="AK240" si="2235">IF($N240=0,0,IF(AJ240=100%,100%,IF(AND(AK239=100%,$N$2=AK$3),100%,IF(AK$3&lt;=$N$2,0,IF($N240&lt;=AK$3,100%,0)))))</f>
        <v>0</v>
      </c>
      <c r="AL240" s="69">
        <f t="shared" ref="AL240" si="2236">IF($N240=0,0,IF(AK240=100%,100%,IF(AND(AL239=100%,$N$2=AL$3),100%,IF(AL$3&lt;=$N$2,0,IF($N240&lt;=AL$3,100%,0)))))</f>
        <v>0</v>
      </c>
      <c r="AM240" s="69">
        <f t="shared" ref="AM240" si="2237">IF($N240=0,0,IF(AL240=100%,100%,IF(AND(AM239=100%,$N$2=AM$3),100%,IF(AM$3&lt;=$N$2,0,IF($N240&lt;=AM$3,100%,0)))))</f>
        <v>1</v>
      </c>
      <c r="AN240" s="69">
        <f t="shared" ref="AN240" si="2238">IF($N240=0,0,IF(AM240=100%,100%,IF(AND(AN239=100%,$N$2=AN$3),100%,IF(AN$3&lt;=$N$2,0,IF($N240&lt;=AN$3,100%,0)))))</f>
        <v>1</v>
      </c>
      <c r="AO240" s="69">
        <f t="shared" ref="AO240" si="2239">IF($N240=0,0,IF(AN240=100%,100%,IF(AND(AO239=100%,$N$2=AO$3),100%,IF(AO$3&lt;=$N$2,0,IF($N240&lt;=AO$3,100%,0)))))</f>
        <v>1</v>
      </c>
      <c r="AP240" s="69">
        <f t="shared" ref="AP240" si="2240">IF($N240=0,0,IF(AO240=100%,100%,IF(AND(AP239=100%,$N$2=AP$3),100%,IF(AP$3&lt;=$N$2,0,IF($N240&lt;=AP$3,100%,0)))))</f>
        <v>1</v>
      </c>
      <c r="AQ240" s="69">
        <f t="shared" ref="AQ240" si="2241">IF($N240=0,0,IF(AP240=100%,100%,IF(AND(AQ239=100%,$N$2=AQ$3),100%,IF(AQ$3&lt;=$N$2,0,IF($N240&lt;=AQ$3,100%,0)))))</f>
        <v>1</v>
      </c>
      <c r="AR240" s="69">
        <f t="shared" ref="AR240" si="2242">IF($N240=0,0,IF(AQ240=100%,100%,IF(AND(AR239=100%,$N$2=AR$3),100%,IF(AR$3&lt;=$N$2,0,IF($N240&lt;=AR$3,100%,0)))))</f>
        <v>1</v>
      </c>
      <c r="AS240" s="69">
        <f t="shared" ref="AS240" si="2243">IF($N240=0,0,IF(AR240=100%,100%,IF(AND(AS239=100%,$N$2=AS$3),100%,IF(AS$3&lt;=$N$2,0,IF($N240&lt;=AS$3,100%,0)))))</f>
        <v>1</v>
      </c>
      <c r="AT240" s="69">
        <f t="shared" ref="AT240" si="2244">IF($N240=0,0,IF(AS240=100%,100%,IF(AND(AT239=100%,$N$2=AT$3),100%,IF(AT$3&lt;=$N$2,0,IF($N240&lt;=AT$3,100%,0)))))</f>
        <v>1</v>
      </c>
      <c r="AU240" s="69">
        <f t="shared" ref="AU240" si="2245">IF($N240=0,0,IF(AT240=100%,100%,IF(AND(AU239=100%,$N$2=AU$3),100%,IF(AU$3&lt;=$N$2,0,IF($N240&lt;=AU$3,100%,0)))))</f>
        <v>1</v>
      </c>
      <c r="AV240" s="69">
        <f t="shared" ref="AV240" si="2246">IF($N240=0,0,IF(AU240=100%,100%,IF(AND(AV239=100%,$N$2=AV$3),100%,IF(AV$3&lt;=$N$2,0,IF($N240&lt;=AV$3,100%,0)))))</f>
        <v>1</v>
      </c>
      <c r="AW240" s="69">
        <f t="shared" ref="AW240" si="2247">IF($N240=0,0,IF(AV240=100%,100%,IF(AND(AW239=100%,$N$2=AW$3),100%,IF(AW$3&lt;=$N$2,0,IF($N240&lt;=AW$3,100%,0)))))</f>
        <v>1</v>
      </c>
      <c r="AX240" s="69">
        <f t="shared" ref="AX240" si="2248">IF($N240=0,0,IF(AW240=100%,100%,IF(AND(AX239=100%,$N$2=AX$3),100%,IF(AX$3&lt;=$N$2,0,IF($N240&lt;=AX$3,100%,0)))))</f>
        <v>1</v>
      </c>
      <c r="AY240" s="69">
        <f t="shared" ref="AY240" si="2249">IF($N240=0,0,IF(AX240=100%,100%,IF(AND(AY239=100%,$N$2=AY$3),100%,IF(AY$3&lt;=$N$2,0,IF($N240&lt;=AY$3,100%,0)))))</f>
        <v>1</v>
      </c>
      <c r="AZ240" s="69">
        <f t="shared" ref="AZ240" si="2250">IF($N240=0,0,IF(AY240=100%,100%,IF(AND(AZ239=100%,$N$2=AZ$3),100%,IF(AZ$3&lt;=$N$2,0,IF($N240&lt;=AZ$3,100%,0)))))</f>
        <v>1</v>
      </c>
      <c r="BA240" s="69">
        <f t="shared" ref="BA240" si="2251">IF($N240=0,0,IF(AZ240=100%,100%,IF(AND(BA239=100%,$N$2=BA$3),100%,IF(BA$3&lt;=$N$2,0,IF($N240&lt;=BA$3,100%,0)))))</f>
        <v>1</v>
      </c>
      <c r="BB240" s="69">
        <f t="shared" ref="BB240" si="2252">IF($N240=0,0,IF(BA240=100%,100%,IF(AND(BB239=100%,$N$2=BB$3),100%,IF(BB$3&lt;=$N$2,0,IF($N240&lt;=BB$3,100%,0)))))</f>
        <v>1</v>
      </c>
      <c r="BC240" s="69">
        <f t="shared" ref="BC240" si="2253">IF($N240=0,0,IF(BB240=100%,100%,IF(AND(BC239=100%,$N$2=BC$3),100%,IF(BC$3&lt;=$N$2,0,IF($N240&lt;=BC$3,100%,0)))))</f>
        <v>1</v>
      </c>
      <c r="BD240" s="69">
        <f t="shared" ref="BD240" si="2254">IF($N240=0,0,IF(BC240=100%,100%,IF(AND(BD239=100%,$N$2=BD$3),100%,IF(BD$3&lt;=$N$2,0,IF($N240&lt;=BD$3,100%,0)))))</f>
        <v>1</v>
      </c>
      <c r="BE240" s="69">
        <f t="shared" ref="BE240" si="2255">IF($N240=0,0,IF(BD240=100%,100%,IF(AND(BE239=100%,$N$2=BE$3),100%,IF(BE$3&lt;=$N$2,0,IF($N240&lt;=BE$3,100%,0)))))</f>
        <v>1</v>
      </c>
      <c r="BF240" s="69">
        <f t="shared" ref="BF240" si="2256">IF($N240=0,0,IF(BE240=100%,100%,IF(AND(BF239=100%,$N$2=BF$3),100%,IF(BF$3&lt;=$N$2,0,IF($N240&lt;=BF$3,100%,0)))))</f>
        <v>1</v>
      </c>
      <c r="BG240" s="69">
        <f t="shared" ref="BG240" si="2257">IF($N240=0,0,IF(BF240=100%,100%,IF(AND(BG239=100%,$N$2=BG$3),100%,IF(BG$3&lt;=$N$2,0,IF($N240&lt;=BG$3,100%,0)))))</f>
        <v>1</v>
      </c>
      <c r="BH240" s="69">
        <f t="shared" ref="BH240" si="2258">IF($N240=0,0,IF(BG240=100%,100%,IF(AND(BH239=100%,$N$2=BH$3),100%,IF(BH$3&lt;=$N$2,0,IF($N240&lt;=BH$3,100%,0)))))</f>
        <v>1</v>
      </c>
      <c r="BI240" s="69">
        <f t="shared" ref="BI240" si="2259">IF($N240=0,0,IF(BH240=100%,100%,IF(AND(BI239=100%,$N$2=BI$3),100%,IF(BI$3&lt;=$N$2,0,IF($N240&lt;=BI$3,100%,0)))))</f>
        <v>1</v>
      </c>
      <c r="BJ240" s="69">
        <f t="shared" ref="BJ240" si="2260">IF($N240=0,0,IF(BI240=100%,100%,IF(AND(BJ239=100%,$N$2=BJ$3),100%,IF(BJ$3&lt;=$N$2,0,IF($N240&lt;=BJ$3,100%,0)))))</f>
        <v>1</v>
      </c>
      <c r="BK240" s="69">
        <f t="shared" ref="BK240" si="2261">IF($N240=0,0,IF(BJ240=100%,100%,IF(AND(BK239=100%,$N$2=BK$3),100%,IF(BK$3&lt;=$N$2,0,IF($N240&lt;=BK$3,100%,0)))))</f>
        <v>1</v>
      </c>
      <c r="BL240" s="69">
        <f t="shared" ref="BL240" si="2262">IF($N240=0,0,IF(BK240=100%,100%,IF(AND(BL239=100%,$N$2=BL$3),100%,IF(BL$3&lt;=$N$2,0,IF($N240&lt;=BL$3,100%,0)))))</f>
        <v>1</v>
      </c>
    </row>
    <row r="241" spans="1:64" s="5" customFormat="1" x14ac:dyDescent="0.25">
      <c r="A241" s="156"/>
      <c r="B241" s="167"/>
      <c r="C241" s="182"/>
      <c r="D241" s="185"/>
      <c r="E241" s="192"/>
      <c r="F241" s="183" t="s">
        <v>376</v>
      </c>
      <c r="G241" s="230" t="s">
        <v>296</v>
      </c>
      <c r="H241" s="184"/>
      <c r="I241" s="184"/>
      <c r="J241" s="184">
        <f>M241/$M$27</f>
        <v>0.05</v>
      </c>
      <c r="K241" s="184"/>
      <c r="L241" s="231"/>
      <c r="M241" s="186">
        <f>$M$27*5%</f>
        <v>12500000</v>
      </c>
      <c r="O241" s="2"/>
      <c r="P241" s="232" t="s">
        <v>80</v>
      </c>
      <c r="Q241" s="181">
        <f>Q244*$K$244+Q247*$K$247+Q250*$K$250</f>
        <v>0</v>
      </c>
      <c r="R241" s="181">
        <f t="shared" ref="R241:BL243" si="2263">R244*$K$244+R247*$K$247+R250*$K$250</f>
        <v>0</v>
      </c>
      <c r="S241" s="181">
        <f t="shared" si="2263"/>
        <v>0</v>
      </c>
      <c r="T241" s="181">
        <f t="shared" si="2263"/>
        <v>0</v>
      </c>
      <c r="U241" s="181">
        <f t="shared" si="2263"/>
        <v>0</v>
      </c>
      <c r="V241" s="181">
        <f t="shared" si="2263"/>
        <v>0</v>
      </c>
      <c r="W241" s="181">
        <f t="shared" si="2263"/>
        <v>0</v>
      </c>
      <c r="X241" s="181">
        <f t="shared" si="2263"/>
        <v>0</v>
      </c>
      <c r="Y241" s="181">
        <f t="shared" si="2263"/>
        <v>0</v>
      </c>
      <c r="Z241" s="181">
        <f t="shared" si="2263"/>
        <v>0</v>
      </c>
      <c r="AA241" s="181">
        <f t="shared" si="2263"/>
        <v>0</v>
      </c>
      <c r="AB241" s="181">
        <f t="shared" si="2263"/>
        <v>0</v>
      </c>
      <c r="AC241" s="181">
        <f t="shared" si="2263"/>
        <v>0</v>
      </c>
      <c r="AD241" s="181">
        <f t="shared" si="2263"/>
        <v>0</v>
      </c>
      <c r="AE241" s="181">
        <f t="shared" si="2263"/>
        <v>0</v>
      </c>
      <c r="AF241" s="181">
        <f t="shared" si="2263"/>
        <v>0</v>
      </c>
      <c r="AG241" s="181">
        <f t="shared" si="2263"/>
        <v>0</v>
      </c>
      <c r="AH241" s="181">
        <f t="shared" si="2263"/>
        <v>0</v>
      </c>
      <c r="AI241" s="181">
        <f t="shared" si="2263"/>
        <v>0</v>
      </c>
      <c r="AJ241" s="181">
        <f t="shared" si="2263"/>
        <v>0.2</v>
      </c>
      <c r="AK241" s="181">
        <f t="shared" si="2263"/>
        <v>0.2</v>
      </c>
      <c r="AL241" s="181">
        <f t="shared" si="2263"/>
        <v>0.2</v>
      </c>
      <c r="AM241" s="181">
        <f t="shared" si="2263"/>
        <v>0.2</v>
      </c>
      <c r="AN241" s="181">
        <f t="shared" si="2263"/>
        <v>0.2</v>
      </c>
      <c r="AO241" s="181">
        <f t="shared" si="2263"/>
        <v>0.2</v>
      </c>
      <c r="AP241" s="181">
        <f t="shared" si="2263"/>
        <v>0.2</v>
      </c>
      <c r="AQ241" s="181">
        <f t="shared" si="2263"/>
        <v>0.2</v>
      </c>
      <c r="AR241" s="181">
        <f t="shared" si="2263"/>
        <v>0.2</v>
      </c>
      <c r="AS241" s="181">
        <f t="shared" si="2263"/>
        <v>0.2</v>
      </c>
      <c r="AT241" s="181">
        <f t="shared" si="2263"/>
        <v>0.2</v>
      </c>
      <c r="AU241" s="181">
        <f t="shared" si="2263"/>
        <v>0.2</v>
      </c>
      <c r="AV241" s="181">
        <f t="shared" si="2263"/>
        <v>0.8</v>
      </c>
      <c r="AW241" s="181">
        <f t="shared" si="2263"/>
        <v>0.8</v>
      </c>
      <c r="AX241" s="181">
        <f t="shared" si="2263"/>
        <v>1</v>
      </c>
      <c r="AY241" s="181">
        <f t="shared" si="2263"/>
        <v>1</v>
      </c>
      <c r="AZ241" s="181">
        <f t="shared" si="2263"/>
        <v>1</v>
      </c>
      <c r="BA241" s="181">
        <f t="shared" si="2263"/>
        <v>1</v>
      </c>
      <c r="BB241" s="181">
        <f t="shared" si="2263"/>
        <v>1</v>
      </c>
      <c r="BC241" s="181">
        <f t="shared" si="2263"/>
        <v>1</v>
      </c>
      <c r="BD241" s="181">
        <f t="shared" si="2263"/>
        <v>1</v>
      </c>
      <c r="BE241" s="181">
        <f t="shared" si="2263"/>
        <v>1</v>
      </c>
      <c r="BF241" s="181">
        <f t="shared" si="2263"/>
        <v>1</v>
      </c>
      <c r="BG241" s="181">
        <f t="shared" si="2263"/>
        <v>1</v>
      </c>
      <c r="BH241" s="181">
        <f t="shared" si="2263"/>
        <v>1</v>
      </c>
      <c r="BI241" s="181">
        <f t="shared" si="2263"/>
        <v>1</v>
      </c>
      <c r="BJ241" s="181">
        <f t="shared" si="2263"/>
        <v>1</v>
      </c>
      <c r="BK241" s="181">
        <f t="shared" si="2263"/>
        <v>1</v>
      </c>
      <c r="BL241" s="181">
        <f t="shared" si="2263"/>
        <v>1</v>
      </c>
    </row>
    <row r="242" spans="1:64" s="5" customFormat="1" x14ac:dyDescent="0.3">
      <c r="A242" s="156"/>
      <c r="B242" s="167"/>
      <c r="C242" s="182"/>
      <c r="D242" s="197"/>
      <c r="E242" s="240"/>
      <c r="F242" s="18"/>
      <c r="G242" s="58"/>
      <c r="H242" s="9"/>
      <c r="I242" s="9"/>
      <c r="J242" s="9"/>
      <c r="K242" s="9"/>
      <c r="L242" s="9"/>
      <c r="M242" s="2"/>
      <c r="O242" s="10"/>
      <c r="P242" s="43" t="s">
        <v>81</v>
      </c>
      <c r="Q242" s="69">
        <f t="shared" ref="Q242:AF243" si="2264">Q245*$K$244+Q248*$K$247+Q251*$K$250</f>
        <v>0</v>
      </c>
      <c r="R242" s="69">
        <f t="shared" si="2264"/>
        <v>0</v>
      </c>
      <c r="S242" s="69">
        <f t="shared" si="2264"/>
        <v>0</v>
      </c>
      <c r="T242" s="69">
        <f t="shared" si="2264"/>
        <v>0</v>
      </c>
      <c r="U242" s="69">
        <f t="shared" si="2264"/>
        <v>0</v>
      </c>
      <c r="V242" s="69">
        <f t="shared" si="2264"/>
        <v>0</v>
      </c>
      <c r="W242" s="69">
        <f t="shared" si="2264"/>
        <v>0</v>
      </c>
      <c r="X242" s="69">
        <f t="shared" si="2264"/>
        <v>0</v>
      </c>
      <c r="Y242" s="69">
        <f t="shared" si="2264"/>
        <v>0</v>
      </c>
      <c r="Z242" s="69">
        <f t="shared" si="2264"/>
        <v>0</v>
      </c>
      <c r="AA242" s="69">
        <f t="shared" si="2264"/>
        <v>0</v>
      </c>
      <c r="AB242" s="69">
        <f t="shared" si="2264"/>
        <v>0</v>
      </c>
      <c r="AC242" s="69">
        <f t="shared" si="2264"/>
        <v>0</v>
      </c>
      <c r="AD242" s="69">
        <f t="shared" si="2264"/>
        <v>0</v>
      </c>
      <c r="AE242" s="69">
        <f t="shared" si="2264"/>
        <v>0</v>
      </c>
      <c r="AF242" s="69">
        <f t="shared" si="2264"/>
        <v>0</v>
      </c>
      <c r="AG242" s="69">
        <f t="shared" si="2263"/>
        <v>0</v>
      </c>
      <c r="AH242" s="69">
        <f t="shared" si="2263"/>
        <v>0</v>
      </c>
      <c r="AI242" s="69">
        <f t="shared" si="2263"/>
        <v>0</v>
      </c>
      <c r="AJ242" s="69">
        <f t="shared" si="2263"/>
        <v>0</v>
      </c>
      <c r="AK242" s="69">
        <f t="shared" si="2263"/>
        <v>0</v>
      </c>
      <c r="AL242" s="69">
        <f t="shared" si="2263"/>
        <v>0</v>
      </c>
      <c r="AM242" s="69">
        <f t="shared" si="2263"/>
        <v>0</v>
      </c>
      <c r="AN242" s="69">
        <f t="shared" si="2263"/>
        <v>0</v>
      </c>
      <c r="AO242" s="69">
        <f t="shared" si="2263"/>
        <v>0</v>
      </c>
      <c r="AP242" s="69">
        <f t="shared" si="2263"/>
        <v>0</v>
      </c>
      <c r="AQ242" s="69">
        <f t="shared" si="2263"/>
        <v>0</v>
      </c>
      <c r="AR242" s="69">
        <f t="shared" si="2263"/>
        <v>0</v>
      </c>
      <c r="AS242" s="69">
        <f t="shared" si="2263"/>
        <v>0</v>
      </c>
      <c r="AT242" s="69">
        <f t="shared" si="2263"/>
        <v>0</v>
      </c>
      <c r="AU242" s="69">
        <f t="shared" si="2263"/>
        <v>0</v>
      </c>
      <c r="AV242" s="69">
        <f t="shared" si="2263"/>
        <v>0</v>
      </c>
      <c r="AW242" s="69">
        <f t="shared" si="2263"/>
        <v>0</v>
      </c>
      <c r="AX242" s="69">
        <f t="shared" si="2263"/>
        <v>0</v>
      </c>
      <c r="AY242" s="69">
        <f t="shared" si="2263"/>
        <v>0</v>
      </c>
      <c r="AZ242" s="69">
        <f t="shared" si="2263"/>
        <v>0</v>
      </c>
      <c r="BA242" s="69">
        <f t="shared" si="2263"/>
        <v>0</v>
      </c>
      <c r="BB242" s="69">
        <f t="shared" si="2263"/>
        <v>0</v>
      </c>
      <c r="BC242" s="69">
        <f t="shared" si="2263"/>
        <v>0</v>
      </c>
      <c r="BD242" s="69">
        <f t="shared" si="2263"/>
        <v>0</v>
      </c>
      <c r="BE242" s="69">
        <f t="shared" si="2263"/>
        <v>0</v>
      </c>
      <c r="BF242" s="69">
        <f t="shared" si="2263"/>
        <v>0</v>
      </c>
      <c r="BG242" s="69">
        <f t="shared" si="2263"/>
        <v>0</v>
      </c>
      <c r="BH242" s="69">
        <f t="shared" si="2263"/>
        <v>0</v>
      </c>
      <c r="BI242" s="69">
        <f t="shared" si="2263"/>
        <v>0</v>
      </c>
      <c r="BJ242" s="69">
        <f t="shared" si="2263"/>
        <v>0</v>
      </c>
      <c r="BK242" s="69">
        <f t="shared" si="2263"/>
        <v>0</v>
      </c>
      <c r="BL242" s="69">
        <f t="shared" si="2263"/>
        <v>0</v>
      </c>
    </row>
    <row r="243" spans="1:64" s="5" customFormat="1" x14ac:dyDescent="0.3">
      <c r="A243" s="156"/>
      <c r="B243" s="167"/>
      <c r="C243" s="182"/>
      <c r="D243" s="197"/>
      <c r="E243" s="240"/>
      <c r="F243" s="75"/>
      <c r="G243" s="58"/>
      <c r="H243" s="9"/>
      <c r="I243" s="9"/>
      <c r="J243" s="9"/>
      <c r="K243" s="9"/>
      <c r="L243" s="9"/>
      <c r="M243" s="2"/>
      <c r="O243" s="10"/>
      <c r="P243" s="43" t="s">
        <v>289</v>
      </c>
      <c r="Q243" s="69">
        <f t="shared" si="2264"/>
        <v>0</v>
      </c>
      <c r="R243" s="69">
        <f t="shared" si="2263"/>
        <v>0</v>
      </c>
      <c r="S243" s="69">
        <f t="shared" si="2263"/>
        <v>0</v>
      </c>
      <c r="T243" s="69">
        <f t="shared" si="2263"/>
        <v>0</v>
      </c>
      <c r="U243" s="69">
        <f t="shared" si="2263"/>
        <v>0</v>
      </c>
      <c r="V243" s="69">
        <f t="shared" si="2263"/>
        <v>0</v>
      </c>
      <c r="W243" s="69">
        <f t="shared" si="2263"/>
        <v>0</v>
      </c>
      <c r="X243" s="69">
        <f t="shared" si="2263"/>
        <v>0</v>
      </c>
      <c r="Y243" s="69">
        <f t="shared" si="2263"/>
        <v>0</v>
      </c>
      <c r="Z243" s="69">
        <f t="shared" si="2263"/>
        <v>0</v>
      </c>
      <c r="AA243" s="69">
        <f t="shared" si="2263"/>
        <v>0</v>
      </c>
      <c r="AB243" s="69">
        <f t="shared" si="2263"/>
        <v>0</v>
      </c>
      <c r="AC243" s="69">
        <f t="shared" si="2263"/>
        <v>0</v>
      </c>
      <c r="AD243" s="69">
        <f t="shared" si="2263"/>
        <v>0</v>
      </c>
      <c r="AE243" s="69">
        <f t="shared" si="2263"/>
        <v>0</v>
      </c>
      <c r="AF243" s="69">
        <f t="shared" si="2263"/>
        <v>0</v>
      </c>
      <c r="AG243" s="69">
        <f t="shared" si="2263"/>
        <v>0</v>
      </c>
      <c r="AH243" s="69">
        <f t="shared" si="2263"/>
        <v>0</v>
      </c>
      <c r="AI243" s="69">
        <f t="shared" si="2263"/>
        <v>0</v>
      </c>
      <c r="AJ243" s="69">
        <f t="shared" si="2263"/>
        <v>0.2</v>
      </c>
      <c r="AK243" s="69">
        <f t="shared" si="2263"/>
        <v>0.2</v>
      </c>
      <c r="AL243" s="69">
        <f t="shared" si="2263"/>
        <v>0.2</v>
      </c>
      <c r="AM243" s="69">
        <f t="shared" si="2263"/>
        <v>0.2</v>
      </c>
      <c r="AN243" s="69">
        <f t="shared" si="2263"/>
        <v>0.2</v>
      </c>
      <c r="AO243" s="69">
        <f t="shared" si="2263"/>
        <v>0.2</v>
      </c>
      <c r="AP243" s="69">
        <f t="shared" si="2263"/>
        <v>0.2</v>
      </c>
      <c r="AQ243" s="69">
        <f t="shared" si="2263"/>
        <v>0.2</v>
      </c>
      <c r="AR243" s="69">
        <f t="shared" si="2263"/>
        <v>0.2</v>
      </c>
      <c r="AS243" s="69">
        <f t="shared" si="2263"/>
        <v>0.2</v>
      </c>
      <c r="AT243" s="69">
        <f t="shared" si="2263"/>
        <v>0.2</v>
      </c>
      <c r="AU243" s="69">
        <f t="shared" si="2263"/>
        <v>0.2</v>
      </c>
      <c r="AV243" s="69">
        <f t="shared" si="2263"/>
        <v>0.8</v>
      </c>
      <c r="AW243" s="69">
        <f t="shared" si="2263"/>
        <v>0.8</v>
      </c>
      <c r="AX243" s="69">
        <f t="shared" si="2263"/>
        <v>1</v>
      </c>
      <c r="AY243" s="69">
        <f t="shared" si="2263"/>
        <v>1</v>
      </c>
      <c r="AZ243" s="69">
        <f t="shared" si="2263"/>
        <v>1</v>
      </c>
      <c r="BA243" s="69">
        <f t="shared" si="2263"/>
        <v>1</v>
      </c>
      <c r="BB243" s="69">
        <f t="shared" si="2263"/>
        <v>1</v>
      </c>
      <c r="BC243" s="69">
        <f t="shared" si="2263"/>
        <v>1</v>
      </c>
      <c r="BD243" s="69">
        <f t="shared" si="2263"/>
        <v>1</v>
      </c>
      <c r="BE243" s="69">
        <f t="shared" si="2263"/>
        <v>1</v>
      </c>
      <c r="BF243" s="69">
        <f t="shared" si="2263"/>
        <v>1</v>
      </c>
      <c r="BG243" s="69">
        <f t="shared" si="2263"/>
        <v>1</v>
      </c>
      <c r="BH243" s="69">
        <f t="shared" si="2263"/>
        <v>1</v>
      </c>
      <c r="BI243" s="69">
        <f t="shared" si="2263"/>
        <v>1</v>
      </c>
      <c r="BJ243" s="69">
        <f t="shared" si="2263"/>
        <v>1</v>
      </c>
      <c r="BK243" s="69">
        <f t="shared" si="2263"/>
        <v>1</v>
      </c>
      <c r="BL243" s="69">
        <f t="shared" si="2263"/>
        <v>1</v>
      </c>
    </row>
    <row r="244" spans="1:64" s="5" customFormat="1" outlineLevel="2" x14ac:dyDescent="0.3">
      <c r="A244" s="156"/>
      <c r="B244" s="167"/>
      <c r="C244" s="182"/>
      <c r="D244" s="197"/>
      <c r="E244" s="246"/>
      <c r="F244" s="198"/>
      <c r="G244" s="199" t="s">
        <v>5</v>
      </c>
      <c r="H244" s="200"/>
      <c r="I244" s="200"/>
      <c r="J244" s="200"/>
      <c r="K244" s="200">
        <v>0.2</v>
      </c>
      <c r="L244" s="202"/>
      <c r="M244" s="305"/>
      <c r="O244" s="2"/>
      <c r="P244" s="207" t="s">
        <v>80</v>
      </c>
      <c r="Q244" s="210"/>
      <c r="R244" s="210"/>
      <c r="S244" s="210"/>
      <c r="T244" s="210"/>
      <c r="U244" s="210"/>
      <c r="V244" s="210"/>
      <c r="W244" s="210"/>
      <c r="X244" s="210"/>
      <c r="Y244" s="210"/>
      <c r="Z244" s="210"/>
      <c r="AA244" s="210"/>
      <c r="AB244" s="210"/>
      <c r="AC244" s="210"/>
      <c r="AD244" s="210"/>
      <c r="AE244" s="210"/>
      <c r="AF244" s="210"/>
      <c r="AG244" s="210"/>
      <c r="AH244" s="210"/>
      <c r="AI244" s="210"/>
      <c r="AJ244" s="210">
        <v>1</v>
      </c>
      <c r="AK244" s="210">
        <v>1</v>
      </c>
      <c r="AL244" s="210">
        <v>1</v>
      </c>
      <c r="AM244" s="210">
        <v>1</v>
      </c>
      <c r="AN244" s="210">
        <v>1</v>
      </c>
      <c r="AO244" s="210">
        <v>1</v>
      </c>
      <c r="AP244" s="210">
        <v>1</v>
      </c>
      <c r="AQ244" s="210">
        <v>1</v>
      </c>
      <c r="AR244" s="210">
        <v>1</v>
      </c>
      <c r="AS244" s="210">
        <v>1</v>
      </c>
      <c r="AT244" s="210">
        <v>1</v>
      </c>
      <c r="AU244" s="210">
        <v>1</v>
      </c>
      <c r="AV244" s="210">
        <v>1</v>
      </c>
      <c r="AW244" s="210">
        <v>1</v>
      </c>
      <c r="AX244" s="210">
        <v>1</v>
      </c>
      <c r="AY244" s="210">
        <v>1</v>
      </c>
      <c r="AZ244" s="210">
        <v>1</v>
      </c>
      <c r="BA244" s="210">
        <v>1</v>
      </c>
      <c r="BB244" s="210">
        <v>1</v>
      </c>
      <c r="BC244" s="210">
        <v>1</v>
      </c>
      <c r="BD244" s="210">
        <v>1</v>
      </c>
      <c r="BE244" s="210">
        <v>1</v>
      </c>
      <c r="BF244" s="210">
        <v>1</v>
      </c>
      <c r="BG244" s="210">
        <v>1</v>
      </c>
      <c r="BH244" s="210">
        <v>1</v>
      </c>
      <c r="BI244" s="210">
        <v>1</v>
      </c>
      <c r="BJ244" s="210">
        <v>1</v>
      </c>
      <c r="BK244" s="210">
        <v>1</v>
      </c>
      <c r="BL244" s="210">
        <v>1</v>
      </c>
    </row>
    <row r="245" spans="1:64" s="5" customFormat="1" outlineLevel="3" x14ac:dyDescent="0.3">
      <c r="A245" s="156"/>
      <c r="B245" s="167"/>
      <c r="C245" s="182"/>
      <c r="D245" s="197"/>
      <c r="E245" s="240"/>
      <c r="F245" s="18"/>
      <c r="G245" s="58"/>
      <c r="H245" s="9"/>
      <c r="I245" s="9"/>
      <c r="J245" s="9"/>
      <c r="K245" s="9"/>
      <c r="L245" s="9"/>
      <c r="M245" s="2"/>
      <c r="N245" s="62">
        <v>45139</v>
      </c>
      <c r="O245" s="10"/>
      <c r="P245" s="43" t="s">
        <v>81</v>
      </c>
      <c r="Q245" s="69">
        <f>IF($N245=0,0,IF(Q$3&gt;$N$2,0,100%)*IF($N245&gt;=Q$3,0,100%))</f>
        <v>0</v>
      </c>
      <c r="R245" s="69">
        <f t="shared" ref="R245:BL245" si="2265">IF($N245=0,0,IF(R$3&gt;$N$2,0,100%)*IF($N245&gt;=R$3,0,100%))</f>
        <v>0</v>
      </c>
      <c r="S245" s="69">
        <f t="shared" si="2265"/>
        <v>0</v>
      </c>
      <c r="T245" s="69">
        <f t="shared" si="2265"/>
        <v>0</v>
      </c>
      <c r="U245" s="69">
        <f t="shared" si="2265"/>
        <v>0</v>
      </c>
      <c r="V245" s="69">
        <f t="shared" si="2265"/>
        <v>0</v>
      </c>
      <c r="W245" s="69">
        <f t="shared" si="2265"/>
        <v>0</v>
      </c>
      <c r="X245" s="69">
        <f t="shared" si="2265"/>
        <v>0</v>
      </c>
      <c r="Y245" s="69">
        <f t="shared" si="2265"/>
        <v>0</v>
      </c>
      <c r="Z245" s="69">
        <f t="shared" si="2265"/>
        <v>0</v>
      </c>
      <c r="AA245" s="69">
        <f t="shared" si="2265"/>
        <v>0</v>
      </c>
      <c r="AB245" s="69">
        <f t="shared" si="2265"/>
        <v>0</v>
      </c>
      <c r="AC245" s="69">
        <f t="shared" si="2265"/>
        <v>0</v>
      </c>
      <c r="AD245" s="69">
        <f t="shared" si="2265"/>
        <v>0</v>
      </c>
      <c r="AE245" s="69">
        <f t="shared" si="2265"/>
        <v>0</v>
      </c>
      <c r="AF245" s="69">
        <f t="shared" si="2265"/>
        <v>0</v>
      </c>
      <c r="AG245" s="69">
        <f t="shared" si="2265"/>
        <v>0</v>
      </c>
      <c r="AH245" s="69">
        <f t="shared" si="2265"/>
        <v>0</v>
      </c>
      <c r="AI245" s="69">
        <f t="shared" si="2265"/>
        <v>0</v>
      </c>
      <c r="AJ245" s="69">
        <f t="shared" si="2265"/>
        <v>0</v>
      </c>
      <c r="AK245" s="69">
        <f t="shared" si="2265"/>
        <v>0</v>
      </c>
      <c r="AL245" s="69">
        <f t="shared" si="2265"/>
        <v>0</v>
      </c>
      <c r="AM245" s="69">
        <f t="shared" si="2265"/>
        <v>0</v>
      </c>
      <c r="AN245" s="69">
        <f t="shared" si="2265"/>
        <v>0</v>
      </c>
      <c r="AO245" s="69">
        <f t="shared" si="2265"/>
        <v>0</v>
      </c>
      <c r="AP245" s="69">
        <f t="shared" si="2265"/>
        <v>0</v>
      </c>
      <c r="AQ245" s="69">
        <f t="shared" si="2265"/>
        <v>0</v>
      </c>
      <c r="AR245" s="69">
        <f t="shared" si="2265"/>
        <v>0</v>
      </c>
      <c r="AS245" s="69">
        <f t="shared" si="2265"/>
        <v>0</v>
      </c>
      <c r="AT245" s="69">
        <f t="shared" si="2265"/>
        <v>0</v>
      </c>
      <c r="AU245" s="69">
        <f t="shared" si="2265"/>
        <v>0</v>
      </c>
      <c r="AV245" s="69">
        <f t="shared" si="2265"/>
        <v>0</v>
      </c>
      <c r="AW245" s="69">
        <f t="shared" si="2265"/>
        <v>0</v>
      </c>
      <c r="AX245" s="69">
        <f t="shared" si="2265"/>
        <v>0</v>
      </c>
      <c r="AY245" s="69">
        <f t="shared" si="2265"/>
        <v>0</v>
      </c>
      <c r="AZ245" s="69">
        <f t="shared" si="2265"/>
        <v>0</v>
      </c>
      <c r="BA245" s="69">
        <f t="shared" si="2265"/>
        <v>0</v>
      </c>
      <c r="BB245" s="69">
        <f t="shared" si="2265"/>
        <v>0</v>
      </c>
      <c r="BC245" s="69">
        <f t="shared" si="2265"/>
        <v>0</v>
      </c>
      <c r="BD245" s="69">
        <f t="shared" si="2265"/>
        <v>0</v>
      </c>
      <c r="BE245" s="69">
        <f t="shared" si="2265"/>
        <v>0</v>
      </c>
      <c r="BF245" s="69">
        <f t="shared" si="2265"/>
        <v>0</v>
      </c>
      <c r="BG245" s="69">
        <f t="shared" si="2265"/>
        <v>0</v>
      </c>
      <c r="BH245" s="69">
        <f t="shared" si="2265"/>
        <v>0</v>
      </c>
      <c r="BI245" s="69">
        <f t="shared" si="2265"/>
        <v>0</v>
      </c>
      <c r="BJ245" s="69">
        <f t="shared" si="2265"/>
        <v>0</v>
      </c>
      <c r="BK245" s="69">
        <f t="shared" si="2265"/>
        <v>0</v>
      </c>
      <c r="BL245" s="69">
        <f t="shared" si="2265"/>
        <v>0</v>
      </c>
    </row>
    <row r="246" spans="1:64" s="5" customFormat="1" outlineLevel="3" x14ac:dyDescent="0.3">
      <c r="A246" s="156"/>
      <c r="B246" s="167"/>
      <c r="C246" s="182"/>
      <c r="D246" s="197"/>
      <c r="E246" s="246"/>
      <c r="F246" s="75"/>
      <c r="G246" s="58"/>
      <c r="H246" s="9"/>
      <c r="I246" s="9"/>
      <c r="J246" s="9"/>
      <c r="K246" s="9"/>
      <c r="L246" s="9"/>
      <c r="M246" s="2"/>
      <c r="N246" s="62">
        <v>45139</v>
      </c>
      <c r="O246" s="10"/>
      <c r="P246" s="43" t="s">
        <v>289</v>
      </c>
      <c r="Q246" s="69">
        <f>IF($N246=0,0,IF(P246=100%,100%,IF(AND(Q245=100%,$N$2=Q$3),100%,IF(Q$3&lt;=$N$2,0,IF($N246&lt;=Q$3,100%,0)))))</f>
        <v>0</v>
      </c>
      <c r="R246" s="69">
        <f>IF($N246=0,0,IF(Q246=100%,100%,IF(AND(R245=100%,$N$2=R$3),100%,IF(R$3&lt;=$N$2,0,IF($N246&lt;=R$3,100%,0)))))</f>
        <v>0</v>
      </c>
      <c r="S246" s="69">
        <f>IF($N246=0,0,IF(R246=100%,100%,IF(AND(S245=100%,$N$2=S$3),100%,IF(S$3&lt;=$N$2,0,IF($N246&lt;=S$3,100%,0)))))</f>
        <v>0</v>
      </c>
      <c r="T246" s="69">
        <f>IF($N246=0,0,IF(S246=100%,100%,IF(AND(T245=100%,$N$2=T$3),100%,IF(T$3&lt;=$N$2,0,IF($N246&lt;=T$3,100%,0)))))</f>
        <v>0</v>
      </c>
      <c r="U246" s="69">
        <f t="shared" ref="U246" si="2266">IF($N246=0,0,IF(T246=100%,100%,IF(AND(U245=100%,$N$2=U$3),100%,IF(U$3&lt;=$N$2,0,IF($N246&lt;=U$3,100%,0)))))</f>
        <v>0</v>
      </c>
      <c r="V246" s="69">
        <f t="shared" ref="V246" si="2267">IF($N246=0,0,IF(U246=100%,100%,IF(AND(V245=100%,$N$2=V$3),100%,IF(V$3&lt;=$N$2,0,IF($N246&lt;=V$3,100%,0)))))</f>
        <v>0</v>
      </c>
      <c r="W246" s="69">
        <f t="shared" ref="W246" si="2268">IF($N246=0,0,IF(V246=100%,100%,IF(AND(W245=100%,$N$2=W$3),100%,IF(W$3&lt;=$N$2,0,IF($N246&lt;=W$3,100%,0)))))</f>
        <v>0</v>
      </c>
      <c r="X246" s="69">
        <f t="shared" ref="X246" si="2269">IF($N246=0,0,IF(W246=100%,100%,IF(AND(X245=100%,$N$2=X$3),100%,IF(X$3&lt;=$N$2,0,IF($N246&lt;=X$3,100%,0)))))</f>
        <v>0</v>
      </c>
      <c r="Y246" s="69">
        <f t="shared" ref="Y246" si="2270">IF($N246=0,0,IF(X246=100%,100%,IF(AND(Y245=100%,$N$2=Y$3),100%,IF(Y$3&lt;=$N$2,0,IF($N246&lt;=Y$3,100%,0)))))</f>
        <v>0</v>
      </c>
      <c r="Z246" s="69">
        <f t="shared" ref="Z246" si="2271">IF($N246=0,0,IF(Y246=100%,100%,IF(AND(Z245=100%,$N$2=Z$3),100%,IF(Z$3&lt;=$N$2,0,IF($N246&lt;=Z$3,100%,0)))))</f>
        <v>0</v>
      </c>
      <c r="AA246" s="69">
        <f t="shared" ref="AA246" si="2272">IF($N246=0,0,IF(Z246=100%,100%,IF(AND(AA245=100%,$N$2=AA$3),100%,IF(AA$3&lt;=$N$2,0,IF($N246&lt;=AA$3,100%,0)))))</f>
        <v>0</v>
      </c>
      <c r="AB246" s="69">
        <f t="shared" ref="AB246" si="2273">IF($N246=0,0,IF(AA246=100%,100%,IF(AND(AB245=100%,$N$2=AB$3),100%,IF(AB$3&lt;=$N$2,0,IF($N246&lt;=AB$3,100%,0)))))</f>
        <v>0</v>
      </c>
      <c r="AC246" s="69">
        <f t="shared" ref="AC246" si="2274">IF($N246=0,0,IF(AB246=100%,100%,IF(AND(AC245=100%,$N$2=AC$3),100%,IF(AC$3&lt;=$N$2,0,IF($N246&lt;=AC$3,100%,0)))))</f>
        <v>0</v>
      </c>
      <c r="AD246" s="69">
        <f t="shared" ref="AD246" si="2275">IF($N246=0,0,IF(AC246=100%,100%,IF(AND(AD245=100%,$N$2=AD$3),100%,IF(AD$3&lt;=$N$2,0,IF($N246&lt;=AD$3,100%,0)))))</f>
        <v>0</v>
      </c>
      <c r="AE246" s="69">
        <f t="shared" ref="AE246" si="2276">IF($N246=0,0,IF(AD246=100%,100%,IF(AND(AE245=100%,$N$2=AE$3),100%,IF(AE$3&lt;=$N$2,0,IF($N246&lt;=AE$3,100%,0)))))</f>
        <v>0</v>
      </c>
      <c r="AF246" s="69">
        <f t="shared" ref="AF246" si="2277">IF($N246=0,0,IF(AE246=100%,100%,IF(AND(AF245=100%,$N$2=AF$3),100%,IF(AF$3&lt;=$N$2,0,IF($N246&lt;=AF$3,100%,0)))))</f>
        <v>0</v>
      </c>
      <c r="AG246" s="69">
        <f t="shared" ref="AG246" si="2278">IF($N246=0,0,IF(AF246=100%,100%,IF(AND(AG245=100%,$N$2=AG$3),100%,IF(AG$3&lt;=$N$2,0,IF($N246&lt;=AG$3,100%,0)))))</f>
        <v>0</v>
      </c>
      <c r="AH246" s="69">
        <f t="shared" ref="AH246" si="2279">IF($N246=0,0,IF(AG246=100%,100%,IF(AND(AH245=100%,$N$2=AH$3),100%,IF(AH$3&lt;=$N$2,0,IF($N246&lt;=AH$3,100%,0)))))</f>
        <v>0</v>
      </c>
      <c r="AI246" s="69">
        <f t="shared" ref="AI246" si="2280">IF($N246=0,0,IF(AH246=100%,100%,IF(AND(AI245=100%,$N$2=AI$3),100%,IF(AI$3&lt;=$N$2,0,IF($N246&lt;=AI$3,100%,0)))))</f>
        <v>0</v>
      </c>
      <c r="AJ246" s="69">
        <f t="shared" ref="AJ246" si="2281">IF($N246=0,0,IF(AI246=100%,100%,IF(AND(AJ245=100%,$N$2=AJ$3),100%,IF(AJ$3&lt;=$N$2,0,IF($N246&lt;=AJ$3,100%,0)))))</f>
        <v>1</v>
      </c>
      <c r="AK246" s="69">
        <f t="shared" ref="AK246" si="2282">IF($N246=0,0,IF(AJ246=100%,100%,IF(AND(AK245=100%,$N$2=AK$3),100%,IF(AK$3&lt;=$N$2,0,IF($N246&lt;=AK$3,100%,0)))))</f>
        <v>1</v>
      </c>
      <c r="AL246" s="69">
        <f t="shared" ref="AL246" si="2283">IF($N246=0,0,IF(AK246=100%,100%,IF(AND(AL245=100%,$N$2=AL$3),100%,IF(AL$3&lt;=$N$2,0,IF($N246&lt;=AL$3,100%,0)))))</f>
        <v>1</v>
      </c>
      <c r="AM246" s="69">
        <f t="shared" ref="AM246" si="2284">IF($N246=0,0,IF(AL246=100%,100%,IF(AND(AM245=100%,$N$2=AM$3),100%,IF(AM$3&lt;=$N$2,0,IF($N246&lt;=AM$3,100%,0)))))</f>
        <v>1</v>
      </c>
      <c r="AN246" s="69">
        <f t="shared" ref="AN246" si="2285">IF($N246=0,0,IF(AM246=100%,100%,IF(AND(AN245=100%,$N$2=AN$3),100%,IF(AN$3&lt;=$N$2,0,IF($N246&lt;=AN$3,100%,0)))))</f>
        <v>1</v>
      </c>
      <c r="AO246" s="69">
        <f t="shared" ref="AO246" si="2286">IF($N246=0,0,IF(AN246=100%,100%,IF(AND(AO245=100%,$N$2=AO$3),100%,IF(AO$3&lt;=$N$2,0,IF($N246&lt;=AO$3,100%,0)))))</f>
        <v>1</v>
      </c>
      <c r="AP246" s="69">
        <f t="shared" ref="AP246" si="2287">IF($N246=0,0,IF(AO246=100%,100%,IF(AND(AP245=100%,$N$2=AP$3),100%,IF(AP$3&lt;=$N$2,0,IF($N246&lt;=AP$3,100%,0)))))</f>
        <v>1</v>
      </c>
      <c r="AQ246" s="69">
        <f t="shared" ref="AQ246" si="2288">IF($N246=0,0,IF(AP246=100%,100%,IF(AND(AQ245=100%,$N$2=AQ$3),100%,IF(AQ$3&lt;=$N$2,0,IF($N246&lt;=AQ$3,100%,0)))))</f>
        <v>1</v>
      </c>
      <c r="AR246" s="69">
        <f t="shared" ref="AR246" si="2289">IF($N246=0,0,IF(AQ246=100%,100%,IF(AND(AR245=100%,$N$2=AR$3),100%,IF(AR$3&lt;=$N$2,0,IF($N246&lt;=AR$3,100%,0)))))</f>
        <v>1</v>
      </c>
      <c r="AS246" s="69">
        <f t="shared" ref="AS246" si="2290">IF($N246=0,0,IF(AR246=100%,100%,IF(AND(AS245=100%,$N$2=AS$3),100%,IF(AS$3&lt;=$N$2,0,IF($N246&lt;=AS$3,100%,0)))))</f>
        <v>1</v>
      </c>
      <c r="AT246" s="69">
        <f t="shared" ref="AT246" si="2291">IF($N246=0,0,IF(AS246=100%,100%,IF(AND(AT245=100%,$N$2=AT$3),100%,IF(AT$3&lt;=$N$2,0,IF($N246&lt;=AT$3,100%,0)))))</f>
        <v>1</v>
      </c>
      <c r="AU246" s="69">
        <f t="shared" ref="AU246" si="2292">IF($N246=0,0,IF(AT246=100%,100%,IF(AND(AU245=100%,$N$2=AU$3),100%,IF(AU$3&lt;=$N$2,0,IF($N246&lt;=AU$3,100%,0)))))</f>
        <v>1</v>
      </c>
      <c r="AV246" s="69">
        <f t="shared" ref="AV246" si="2293">IF($N246=0,0,IF(AU246=100%,100%,IF(AND(AV245=100%,$N$2=AV$3),100%,IF(AV$3&lt;=$N$2,0,IF($N246&lt;=AV$3,100%,0)))))</f>
        <v>1</v>
      </c>
      <c r="AW246" s="69">
        <f t="shared" ref="AW246" si="2294">IF($N246=0,0,IF(AV246=100%,100%,IF(AND(AW245=100%,$N$2=AW$3),100%,IF(AW$3&lt;=$N$2,0,IF($N246&lt;=AW$3,100%,0)))))</f>
        <v>1</v>
      </c>
      <c r="AX246" s="69">
        <f t="shared" ref="AX246" si="2295">IF($N246=0,0,IF(AW246=100%,100%,IF(AND(AX245=100%,$N$2=AX$3),100%,IF(AX$3&lt;=$N$2,0,IF($N246&lt;=AX$3,100%,0)))))</f>
        <v>1</v>
      </c>
      <c r="AY246" s="69">
        <f t="shared" ref="AY246" si="2296">IF($N246=0,0,IF(AX246=100%,100%,IF(AND(AY245=100%,$N$2=AY$3),100%,IF(AY$3&lt;=$N$2,0,IF($N246&lt;=AY$3,100%,0)))))</f>
        <v>1</v>
      </c>
      <c r="AZ246" s="69">
        <f t="shared" ref="AZ246" si="2297">IF($N246=0,0,IF(AY246=100%,100%,IF(AND(AZ245=100%,$N$2=AZ$3),100%,IF(AZ$3&lt;=$N$2,0,IF($N246&lt;=AZ$3,100%,0)))))</f>
        <v>1</v>
      </c>
      <c r="BA246" s="69">
        <f t="shared" ref="BA246" si="2298">IF($N246=0,0,IF(AZ246=100%,100%,IF(AND(BA245=100%,$N$2=BA$3),100%,IF(BA$3&lt;=$N$2,0,IF($N246&lt;=BA$3,100%,0)))))</f>
        <v>1</v>
      </c>
      <c r="BB246" s="69">
        <f t="shared" ref="BB246" si="2299">IF($N246=0,0,IF(BA246=100%,100%,IF(AND(BB245=100%,$N$2=BB$3),100%,IF(BB$3&lt;=$N$2,0,IF($N246&lt;=BB$3,100%,0)))))</f>
        <v>1</v>
      </c>
      <c r="BC246" s="69">
        <f t="shared" ref="BC246" si="2300">IF($N246=0,0,IF(BB246=100%,100%,IF(AND(BC245=100%,$N$2=BC$3),100%,IF(BC$3&lt;=$N$2,0,IF($N246&lt;=BC$3,100%,0)))))</f>
        <v>1</v>
      </c>
      <c r="BD246" s="69">
        <f t="shared" ref="BD246" si="2301">IF($N246=0,0,IF(BC246=100%,100%,IF(AND(BD245=100%,$N$2=BD$3),100%,IF(BD$3&lt;=$N$2,0,IF($N246&lt;=BD$3,100%,0)))))</f>
        <v>1</v>
      </c>
      <c r="BE246" s="69">
        <f t="shared" ref="BE246" si="2302">IF($N246=0,0,IF(BD246=100%,100%,IF(AND(BE245=100%,$N$2=BE$3),100%,IF(BE$3&lt;=$N$2,0,IF($N246&lt;=BE$3,100%,0)))))</f>
        <v>1</v>
      </c>
      <c r="BF246" s="69">
        <f t="shared" ref="BF246" si="2303">IF($N246=0,0,IF(BE246=100%,100%,IF(AND(BF245=100%,$N$2=BF$3),100%,IF(BF$3&lt;=$N$2,0,IF($N246&lt;=BF$3,100%,0)))))</f>
        <v>1</v>
      </c>
      <c r="BG246" s="69">
        <f t="shared" ref="BG246" si="2304">IF($N246=0,0,IF(BF246=100%,100%,IF(AND(BG245=100%,$N$2=BG$3),100%,IF(BG$3&lt;=$N$2,0,IF($N246&lt;=BG$3,100%,0)))))</f>
        <v>1</v>
      </c>
      <c r="BH246" s="69">
        <f t="shared" ref="BH246" si="2305">IF($N246=0,0,IF(BG246=100%,100%,IF(AND(BH245=100%,$N$2=BH$3),100%,IF(BH$3&lt;=$N$2,0,IF($N246&lt;=BH$3,100%,0)))))</f>
        <v>1</v>
      </c>
      <c r="BI246" s="69">
        <f t="shared" ref="BI246" si="2306">IF($N246=0,0,IF(BH246=100%,100%,IF(AND(BI245=100%,$N$2=BI$3),100%,IF(BI$3&lt;=$N$2,0,IF($N246&lt;=BI$3,100%,0)))))</f>
        <v>1</v>
      </c>
      <c r="BJ246" s="69">
        <f t="shared" ref="BJ246" si="2307">IF($N246=0,0,IF(BI246=100%,100%,IF(AND(BJ245=100%,$N$2=BJ$3),100%,IF(BJ$3&lt;=$N$2,0,IF($N246&lt;=BJ$3,100%,0)))))</f>
        <v>1</v>
      </c>
      <c r="BK246" s="69">
        <f t="shared" ref="BK246" si="2308">IF($N246=0,0,IF(BJ246=100%,100%,IF(AND(BK245=100%,$N$2=BK$3),100%,IF(BK$3&lt;=$N$2,0,IF($N246&lt;=BK$3,100%,0)))))</f>
        <v>1</v>
      </c>
      <c r="BL246" s="69">
        <f t="shared" ref="BL246" si="2309">IF($N246=0,0,IF(BK246=100%,100%,IF(AND(BL245=100%,$N$2=BL$3),100%,IF(BL$3&lt;=$N$2,0,IF($N246&lt;=BL$3,100%,0)))))</f>
        <v>1</v>
      </c>
    </row>
    <row r="247" spans="1:64" s="5" customFormat="1" outlineLevel="2" x14ac:dyDescent="0.3">
      <c r="A247" s="156"/>
      <c r="B247" s="167"/>
      <c r="C247" s="182"/>
      <c r="D247" s="197"/>
      <c r="E247" s="246"/>
      <c r="F247" s="198"/>
      <c r="G247" s="199" t="s">
        <v>6</v>
      </c>
      <c r="H247" s="200"/>
      <c r="I247" s="200"/>
      <c r="J247" s="200"/>
      <c r="K247" s="200">
        <v>0.6</v>
      </c>
      <c r="L247" s="202"/>
      <c r="M247" s="305"/>
      <c r="O247" s="2"/>
      <c r="P247" s="207" t="s">
        <v>80</v>
      </c>
      <c r="Q247" s="210"/>
      <c r="R247" s="210"/>
      <c r="S247" s="210"/>
      <c r="T247" s="210"/>
      <c r="U247" s="210"/>
      <c r="V247" s="210"/>
      <c r="W247" s="210"/>
      <c r="X247" s="210"/>
      <c r="Y247" s="210"/>
      <c r="Z247" s="210"/>
      <c r="AA247" s="210"/>
      <c r="AB247" s="210"/>
      <c r="AC247" s="210"/>
      <c r="AD247" s="210"/>
      <c r="AE247" s="210"/>
      <c r="AF247" s="210"/>
      <c r="AG247" s="210"/>
      <c r="AH247" s="210"/>
      <c r="AI247" s="210"/>
      <c r="AJ247" s="210"/>
      <c r="AK247" s="210"/>
      <c r="AL247" s="210"/>
      <c r="AM247" s="210"/>
      <c r="AN247" s="210"/>
      <c r="AO247" s="210"/>
      <c r="AP247" s="210"/>
      <c r="AQ247" s="210"/>
      <c r="AR247" s="210"/>
      <c r="AS247" s="210"/>
      <c r="AT247" s="210"/>
      <c r="AU247" s="210"/>
      <c r="AV247" s="210">
        <v>1</v>
      </c>
      <c r="AW247" s="210">
        <v>1</v>
      </c>
      <c r="AX247" s="210">
        <v>1</v>
      </c>
      <c r="AY247" s="210">
        <v>1</v>
      </c>
      <c r="AZ247" s="210">
        <v>1</v>
      </c>
      <c r="BA247" s="210">
        <v>1</v>
      </c>
      <c r="BB247" s="210">
        <v>1</v>
      </c>
      <c r="BC247" s="210">
        <v>1</v>
      </c>
      <c r="BD247" s="210">
        <v>1</v>
      </c>
      <c r="BE247" s="210">
        <v>1</v>
      </c>
      <c r="BF247" s="210">
        <v>1</v>
      </c>
      <c r="BG247" s="210">
        <v>1</v>
      </c>
      <c r="BH247" s="210">
        <v>1</v>
      </c>
      <c r="BI247" s="210">
        <v>1</v>
      </c>
      <c r="BJ247" s="210">
        <v>1</v>
      </c>
      <c r="BK247" s="210">
        <v>1</v>
      </c>
      <c r="BL247" s="210">
        <v>1</v>
      </c>
    </row>
    <row r="248" spans="1:64" s="5" customFormat="1" outlineLevel="3" x14ac:dyDescent="0.3">
      <c r="A248" s="156"/>
      <c r="B248" s="167"/>
      <c r="C248" s="182"/>
      <c r="D248" s="197"/>
      <c r="E248" s="240"/>
      <c r="F248" s="18"/>
      <c r="G248" s="58"/>
      <c r="H248" s="9"/>
      <c r="I248" s="9"/>
      <c r="J248" s="9"/>
      <c r="K248" s="9"/>
      <c r="L248" s="9"/>
      <c r="M248" s="2"/>
      <c r="N248" s="62">
        <v>45505</v>
      </c>
      <c r="O248" s="10"/>
      <c r="P248" s="43" t="s">
        <v>81</v>
      </c>
      <c r="Q248" s="69">
        <f>IF($N248=0,0,IF(Q$3&gt;$N$2,0,100%)*IF($N248&gt;=Q$3,0,100%))</f>
        <v>0</v>
      </c>
      <c r="R248" s="69">
        <f t="shared" ref="R248:BL248" si="2310">IF($N248=0,0,IF(R$3&gt;$N$2,0,100%)*IF($N248&gt;=R$3,0,100%))</f>
        <v>0</v>
      </c>
      <c r="S248" s="69">
        <f t="shared" si="2310"/>
        <v>0</v>
      </c>
      <c r="T248" s="69">
        <f t="shared" si="2310"/>
        <v>0</v>
      </c>
      <c r="U248" s="69">
        <f t="shared" si="2310"/>
        <v>0</v>
      </c>
      <c r="V248" s="69">
        <f t="shared" si="2310"/>
        <v>0</v>
      </c>
      <c r="W248" s="69">
        <f t="shared" si="2310"/>
        <v>0</v>
      </c>
      <c r="X248" s="69">
        <f t="shared" si="2310"/>
        <v>0</v>
      </c>
      <c r="Y248" s="69">
        <f t="shared" si="2310"/>
        <v>0</v>
      </c>
      <c r="Z248" s="69">
        <f t="shared" si="2310"/>
        <v>0</v>
      </c>
      <c r="AA248" s="69">
        <f t="shared" si="2310"/>
        <v>0</v>
      </c>
      <c r="AB248" s="69">
        <f t="shared" si="2310"/>
        <v>0</v>
      </c>
      <c r="AC248" s="69">
        <f t="shared" si="2310"/>
        <v>0</v>
      </c>
      <c r="AD248" s="69">
        <f t="shared" si="2310"/>
        <v>0</v>
      </c>
      <c r="AE248" s="69">
        <f t="shared" si="2310"/>
        <v>0</v>
      </c>
      <c r="AF248" s="69">
        <f t="shared" si="2310"/>
        <v>0</v>
      </c>
      <c r="AG248" s="69">
        <f t="shared" si="2310"/>
        <v>0</v>
      </c>
      <c r="AH248" s="69">
        <f t="shared" si="2310"/>
        <v>0</v>
      </c>
      <c r="AI248" s="69">
        <f t="shared" si="2310"/>
        <v>0</v>
      </c>
      <c r="AJ248" s="69">
        <f t="shared" si="2310"/>
        <v>0</v>
      </c>
      <c r="AK248" s="69">
        <f t="shared" si="2310"/>
        <v>0</v>
      </c>
      <c r="AL248" s="69">
        <f t="shared" si="2310"/>
        <v>0</v>
      </c>
      <c r="AM248" s="69">
        <f t="shared" si="2310"/>
        <v>0</v>
      </c>
      <c r="AN248" s="69">
        <f t="shared" si="2310"/>
        <v>0</v>
      </c>
      <c r="AO248" s="69">
        <f t="shared" si="2310"/>
        <v>0</v>
      </c>
      <c r="AP248" s="69">
        <f t="shared" si="2310"/>
        <v>0</v>
      </c>
      <c r="AQ248" s="69">
        <f t="shared" si="2310"/>
        <v>0</v>
      </c>
      <c r="AR248" s="69">
        <f t="shared" si="2310"/>
        <v>0</v>
      </c>
      <c r="AS248" s="69">
        <f t="shared" si="2310"/>
        <v>0</v>
      </c>
      <c r="AT248" s="69">
        <f t="shared" si="2310"/>
        <v>0</v>
      </c>
      <c r="AU248" s="69">
        <f t="shared" si="2310"/>
        <v>0</v>
      </c>
      <c r="AV248" s="69">
        <f t="shared" si="2310"/>
        <v>0</v>
      </c>
      <c r="AW248" s="69">
        <f t="shared" si="2310"/>
        <v>0</v>
      </c>
      <c r="AX248" s="69">
        <f t="shared" si="2310"/>
        <v>0</v>
      </c>
      <c r="AY248" s="69">
        <f t="shared" si="2310"/>
        <v>0</v>
      </c>
      <c r="AZ248" s="69">
        <f t="shared" si="2310"/>
        <v>0</v>
      </c>
      <c r="BA248" s="69">
        <f t="shared" si="2310"/>
        <v>0</v>
      </c>
      <c r="BB248" s="69">
        <f t="shared" si="2310"/>
        <v>0</v>
      </c>
      <c r="BC248" s="69">
        <f t="shared" si="2310"/>
        <v>0</v>
      </c>
      <c r="BD248" s="69">
        <f t="shared" si="2310"/>
        <v>0</v>
      </c>
      <c r="BE248" s="69">
        <f t="shared" si="2310"/>
        <v>0</v>
      </c>
      <c r="BF248" s="69">
        <f t="shared" si="2310"/>
        <v>0</v>
      </c>
      <c r="BG248" s="69">
        <f t="shared" si="2310"/>
        <v>0</v>
      </c>
      <c r="BH248" s="69">
        <f t="shared" si="2310"/>
        <v>0</v>
      </c>
      <c r="BI248" s="69">
        <f t="shared" si="2310"/>
        <v>0</v>
      </c>
      <c r="BJ248" s="69">
        <f t="shared" si="2310"/>
        <v>0</v>
      </c>
      <c r="BK248" s="69">
        <f t="shared" si="2310"/>
        <v>0</v>
      </c>
      <c r="BL248" s="69">
        <f t="shared" si="2310"/>
        <v>0</v>
      </c>
    </row>
    <row r="249" spans="1:64" s="5" customFormat="1" outlineLevel="3" x14ac:dyDescent="0.3">
      <c r="A249" s="156"/>
      <c r="B249" s="167"/>
      <c r="C249" s="182"/>
      <c r="D249" s="197"/>
      <c r="E249" s="246"/>
      <c r="F249" s="75"/>
      <c r="G249" s="58"/>
      <c r="H249" s="9"/>
      <c r="I249" s="9"/>
      <c r="J249" s="9"/>
      <c r="K249" s="9"/>
      <c r="L249" s="9"/>
      <c r="M249" s="2"/>
      <c r="N249" s="62">
        <v>45505</v>
      </c>
      <c r="O249" s="10"/>
      <c r="P249" s="43" t="s">
        <v>289</v>
      </c>
      <c r="Q249" s="69">
        <f>IF($N249=0,0,IF(P249=100%,100%,IF(AND(Q248=100%,$N$2=Q$3),100%,IF(Q$3&lt;=$N$2,0,IF($N249&lt;=Q$3,100%,0)))))</f>
        <v>0</v>
      </c>
      <c r="R249" s="69">
        <f>IF($N249=0,0,IF(Q249=100%,100%,IF(AND(R248=100%,$N$2=R$3),100%,IF(R$3&lt;=$N$2,0,IF($N249&lt;=R$3,100%,0)))))</f>
        <v>0</v>
      </c>
      <c r="S249" s="69">
        <f>IF($N249=0,0,IF(R249=100%,100%,IF(AND(S248=100%,$N$2=S$3),100%,IF(S$3&lt;=$N$2,0,IF($N249&lt;=S$3,100%,0)))))</f>
        <v>0</v>
      </c>
      <c r="T249" s="69">
        <f>IF($N249=0,0,IF(S249=100%,100%,IF(AND(T248=100%,$N$2=T$3),100%,IF(T$3&lt;=$N$2,0,IF($N249&lt;=T$3,100%,0)))))</f>
        <v>0</v>
      </c>
      <c r="U249" s="69">
        <f t="shared" ref="U249" si="2311">IF($N249=0,0,IF(T249=100%,100%,IF(AND(U248=100%,$N$2=U$3),100%,IF(U$3&lt;=$N$2,0,IF($N249&lt;=U$3,100%,0)))))</f>
        <v>0</v>
      </c>
      <c r="V249" s="69">
        <f t="shared" ref="V249" si="2312">IF($N249=0,0,IF(U249=100%,100%,IF(AND(V248=100%,$N$2=V$3),100%,IF(V$3&lt;=$N$2,0,IF($N249&lt;=V$3,100%,0)))))</f>
        <v>0</v>
      </c>
      <c r="W249" s="69">
        <f t="shared" ref="W249" si="2313">IF($N249=0,0,IF(V249=100%,100%,IF(AND(W248=100%,$N$2=W$3),100%,IF(W$3&lt;=$N$2,0,IF($N249&lt;=W$3,100%,0)))))</f>
        <v>0</v>
      </c>
      <c r="X249" s="69">
        <f t="shared" ref="X249" si="2314">IF($N249=0,0,IF(W249=100%,100%,IF(AND(X248=100%,$N$2=X$3),100%,IF(X$3&lt;=$N$2,0,IF($N249&lt;=X$3,100%,0)))))</f>
        <v>0</v>
      </c>
      <c r="Y249" s="69">
        <f t="shared" ref="Y249" si="2315">IF($N249=0,0,IF(X249=100%,100%,IF(AND(Y248=100%,$N$2=Y$3),100%,IF(Y$3&lt;=$N$2,0,IF($N249&lt;=Y$3,100%,0)))))</f>
        <v>0</v>
      </c>
      <c r="Z249" s="69">
        <f t="shared" ref="Z249" si="2316">IF($N249=0,0,IF(Y249=100%,100%,IF(AND(Z248=100%,$N$2=Z$3),100%,IF(Z$3&lt;=$N$2,0,IF($N249&lt;=Z$3,100%,0)))))</f>
        <v>0</v>
      </c>
      <c r="AA249" s="69">
        <f t="shared" ref="AA249" si="2317">IF($N249=0,0,IF(Z249=100%,100%,IF(AND(AA248=100%,$N$2=AA$3),100%,IF(AA$3&lt;=$N$2,0,IF($N249&lt;=AA$3,100%,0)))))</f>
        <v>0</v>
      </c>
      <c r="AB249" s="69">
        <f t="shared" ref="AB249" si="2318">IF($N249=0,0,IF(AA249=100%,100%,IF(AND(AB248=100%,$N$2=AB$3),100%,IF(AB$3&lt;=$N$2,0,IF($N249&lt;=AB$3,100%,0)))))</f>
        <v>0</v>
      </c>
      <c r="AC249" s="69">
        <f t="shared" ref="AC249" si="2319">IF($N249=0,0,IF(AB249=100%,100%,IF(AND(AC248=100%,$N$2=AC$3),100%,IF(AC$3&lt;=$N$2,0,IF($N249&lt;=AC$3,100%,0)))))</f>
        <v>0</v>
      </c>
      <c r="AD249" s="69">
        <f t="shared" ref="AD249" si="2320">IF($N249=0,0,IF(AC249=100%,100%,IF(AND(AD248=100%,$N$2=AD$3),100%,IF(AD$3&lt;=$N$2,0,IF($N249&lt;=AD$3,100%,0)))))</f>
        <v>0</v>
      </c>
      <c r="AE249" s="69">
        <f t="shared" ref="AE249" si="2321">IF($N249=0,0,IF(AD249=100%,100%,IF(AND(AE248=100%,$N$2=AE$3),100%,IF(AE$3&lt;=$N$2,0,IF($N249&lt;=AE$3,100%,0)))))</f>
        <v>0</v>
      </c>
      <c r="AF249" s="69">
        <f t="shared" ref="AF249" si="2322">IF($N249=0,0,IF(AE249=100%,100%,IF(AND(AF248=100%,$N$2=AF$3),100%,IF(AF$3&lt;=$N$2,0,IF($N249&lt;=AF$3,100%,0)))))</f>
        <v>0</v>
      </c>
      <c r="AG249" s="69">
        <f t="shared" ref="AG249" si="2323">IF($N249=0,0,IF(AF249=100%,100%,IF(AND(AG248=100%,$N$2=AG$3),100%,IF(AG$3&lt;=$N$2,0,IF($N249&lt;=AG$3,100%,0)))))</f>
        <v>0</v>
      </c>
      <c r="AH249" s="69">
        <f t="shared" ref="AH249" si="2324">IF($N249=0,0,IF(AG249=100%,100%,IF(AND(AH248=100%,$N$2=AH$3),100%,IF(AH$3&lt;=$N$2,0,IF($N249&lt;=AH$3,100%,0)))))</f>
        <v>0</v>
      </c>
      <c r="AI249" s="69">
        <f t="shared" ref="AI249" si="2325">IF($N249=0,0,IF(AH249=100%,100%,IF(AND(AI248=100%,$N$2=AI$3),100%,IF(AI$3&lt;=$N$2,0,IF($N249&lt;=AI$3,100%,0)))))</f>
        <v>0</v>
      </c>
      <c r="AJ249" s="69">
        <f t="shared" ref="AJ249" si="2326">IF($N249=0,0,IF(AI249=100%,100%,IF(AND(AJ248=100%,$N$2=AJ$3),100%,IF(AJ$3&lt;=$N$2,0,IF($N249&lt;=AJ$3,100%,0)))))</f>
        <v>0</v>
      </c>
      <c r="AK249" s="69">
        <f t="shared" ref="AK249" si="2327">IF($N249=0,0,IF(AJ249=100%,100%,IF(AND(AK248=100%,$N$2=AK$3),100%,IF(AK$3&lt;=$N$2,0,IF($N249&lt;=AK$3,100%,0)))))</f>
        <v>0</v>
      </c>
      <c r="AL249" s="69">
        <f t="shared" ref="AL249" si="2328">IF($N249=0,0,IF(AK249=100%,100%,IF(AND(AL248=100%,$N$2=AL$3),100%,IF(AL$3&lt;=$N$2,0,IF($N249&lt;=AL$3,100%,0)))))</f>
        <v>0</v>
      </c>
      <c r="AM249" s="69">
        <f t="shared" ref="AM249" si="2329">IF($N249=0,0,IF(AL249=100%,100%,IF(AND(AM248=100%,$N$2=AM$3),100%,IF(AM$3&lt;=$N$2,0,IF($N249&lt;=AM$3,100%,0)))))</f>
        <v>0</v>
      </c>
      <c r="AN249" s="69">
        <f t="shared" ref="AN249" si="2330">IF($N249=0,0,IF(AM249=100%,100%,IF(AND(AN248=100%,$N$2=AN$3),100%,IF(AN$3&lt;=$N$2,0,IF($N249&lt;=AN$3,100%,0)))))</f>
        <v>0</v>
      </c>
      <c r="AO249" s="69">
        <f t="shared" ref="AO249" si="2331">IF($N249=0,0,IF(AN249=100%,100%,IF(AND(AO248=100%,$N$2=AO$3),100%,IF(AO$3&lt;=$N$2,0,IF($N249&lt;=AO$3,100%,0)))))</f>
        <v>0</v>
      </c>
      <c r="AP249" s="69">
        <f t="shared" ref="AP249" si="2332">IF($N249=0,0,IF(AO249=100%,100%,IF(AND(AP248=100%,$N$2=AP$3),100%,IF(AP$3&lt;=$N$2,0,IF($N249&lt;=AP$3,100%,0)))))</f>
        <v>0</v>
      </c>
      <c r="AQ249" s="69">
        <f t="shared" ref="AQ249" si="2333">IF($N249=0,0,IF(AP249=100%,100%,IF(AND(AQ248=100%,$N$2=AQ$3),100%,IF(AQ$3&lt;=$N$2,0,IF($N249&lt;=AQ$3,100%,0)))))</f>
        <v>0</v>
      </c>
      <c r="AR249" s="69">
        <f t="shared" ref="AR249" si="2334">IF($N249=0,0,IF(AQ249=100%,100%,IF(AND(AR248=100%,$N$2=AR$3),100%,IF(AR$3&lt;=$N$2,0,IF($N249&lt;=AR$3,100%,0)))))</f>
        <v>0</v>
      </c>
      <c r="AS249" s="69">
        <f t="shared" ref="AS249" si="2335">IF($N249=0,0,IF(AR249=100%,100%,IF(AND(AS248=100%,$N$2=AS$3),100%,IF(AS$3&lt;=$N$2,0,IF($N249&lt;=AS$3,100%,0)))))</f>
        <v>0</v>
      </c>
      <c r="AT249" s="69">
        <f t="shared" ref="AT249" si="2336">IF($N249=0,0,IF(AS249=100%,100%,IF(AND(AT248=100%,$N$2=AT$3),100%,IF(AT$3&lt;=$N$2,0,IF($N249&lt;=AT$3,100%,0)))))</f>
        <v>0</v>
      </c>
      <c r="AU249" s="69">
        <f t="shared" ref="AU249" si="2337">IF($N249=0,0,IF(AT249=100%,100%,IF(AND(AU248=100%,$N$2=AU$3),100%,IF(AU$3&lt;=$N$2,0,IF($N249&lt;=AU$3,100%,0)))))</f>
        <v>0</v>
      </c>
      <c r="AV249" s="69">
        <f t="shared" ref="AV249" si="2338">IF($N249=0,0,IF(AU249=100%,100%,IF(AND(AV248=100%,$N$2=AV$3),100%,IF(AV$3&lt;=$N$2,0,IF($N249&lt;=AV$3,100%,0)))))</f>
        <v>1</v>
      </c>
      <c r="AW249" s="69">
        <f t="shared" ref="AW249" si="2339">IF($N249=0,0,IF(AV249=100%,100%,IF(AND(AW248=100%,$N$2=AW$3),100%,IF(AW$3&lt;=$N$2,0,IF($N249&lt;=AW$3,100%,0)))))</f>
        <v>1</v>
      </c>
      <c r="AX249" s="69">
        <f t="shared" ref="AX249" si="2340">IF($N249=0,0,IF(AW249=100%,100%,IF(AND(AX248=100%,$N$2=AX$3),100%,IF(AX$3&lt;=$N$2,0,IF($N249&lt;=AX$3,100%,0)))))</f>
        <v>1</v>
      </c>
      <c r="AY249" s="69">
        <f t="shared" ref="AY249" si="2341">IF($N249=0,0,IF(AX249=100%,100%,IF(AND(AY248=100%,$N$2=AY$3),100%,IF(AY$3&lt;=$N$2,0,IF($N249&lt;=AY$3,100%,0)))))</f>
        <v>1</v>
      </c>
      <c r="AZ249" s="69">
        <f t="shared" ref="AZ249" si="2342">IF($N249=0,0,IF(AY249=100%,100%,IF(AND(AZ248=100%,$N$2=AZ$3),100%,IF(AZ$3&lt;=$N$2,0,IF($N249&lt;=AZ$3,100%,0)))))</f>
        <v>1</v>
      </c>
      <c r="BA249" s="69">
        <f t="shared" ref="BA249" si="2343">IF($N249=0,0,IF(AZ249=100%,100%,IF(AND(BA248=100%,$N$2=BA$3),100%,IF(BA$3&lt;=$N$2,0,IF($N249&lt;=BA$3,100%,0)))))</f>
        <v>1</v>
      </c>
      <c r="BB249" s="69">
        <f t="shared" ref="BB249" si="2344">IF($N249=0,0,IF(BA249=100%,100%,IF(AND(BB248=100%,$N$2=BB$3),100%,IF(BB$3&lt;=$N$2,0,IF($N249&lt;=BB$3,100%,0)))))</f>
        <v>1</v>
      </c>
      <c r="BC249" s="69">
        <f t="shared" ref="BC249" si="2345">IF($N249=0,0,IF(BB249=100%,100%,IF(AND(BC248=100%,$N$2=BC$3),100%,IF(BC$3&lt;=$N$2,0,IF($N249&lt;=BC$3,100%,0)))))</f>
        <v>1</v>
      </c>
      <c r="BD249" s="69">
        <f t="shared" ref="BD249" si="2346">IF($N249=0,0,IF(BC249=100%,100%,IF(AND(BD248=100%,$N$2=BD$3),100%,IF(BD$3&lt;=$N$2,0,IF($N249&lt;=BD$3,100%,0)))))</f>
        <v>1</v>
      </c>
      <c r="BE249" s="69">
        <f t="shared" ref="BE249" si="2347">IF($N249=0,0,IF(BD249=100%,100%,IF(AND(BE248=100%,$N$2=BE$3),100%,IF(BE$3&lt;=$N$2,0,IF($N249&lt;=BE$3,100%,0)))))</f>
        <v>1</v>
      </c>
      <c r="BF249" s="69">
        <f t="shared" ref="BF249" si="2348">IF($N249=0,0,IF(BE249=100%,100%,IF(AND(BF248=100%,$N$2=BF$3),100%,IF(BF$3&lt;=$N$2,0,IF($N249&lt;=BF$3,100%,0)))))</f>
        <v>1</v>
      </c>
      <c r="BG249" s="69">
        <f t="shared" ref="BG249" si="2349">IF($N249=0,0,IF(BF249=100%,100%,IF(AND(BG248=100%,$N$2=BG$3),100%,IF(BG$3&lt;=$N$2,0,IF($N249&lt;=BG$3,100%,0)))))</f>
        <v>1</v>
      </c>
      <c r="BH249" s="69">
        <f t="shared" ref="BH249" si="2350">IF($N249=0,0,IF(BG249=100%,100%,IF(AND(BH248=100%,$N$2=BH$3),100%,IF(BH$3&lt;=$N$2,0,IF($N249&lt;=BH$3,100%,0)))))</f>
        <v>1</v>
      </c>
      <c r="BI249" s="69">
        <f t="shared" ref="BI249" si="2351">IF($N249=0,0,IF(BH249=100%,100%,IF(AND(BI248=100%,$N$2=BI$3),100%,IF(BI$3&lt;=$N$2,0,IF($N249&lt;=BI$3,100%,0)))))</f>
        <v>1</v>
      </c>
      <c r="BJ249" s="69">
        <f t="shared" ref="BJ249" si="2352">IF($N249=0,0,IF(BI249=100%,100%,IF(AND(BJ248=100%,$N$2=BJ$3),100%,IF(BJ$3&lt;=$N$2,0,IF($N249&lt;=BJ$3,100%,0)))))</f>
        <v>1</v>
      </c>
      <c r="BK249" s="69">
        <f t="shared" ref="BK249" si="2353">IF($N249=0,0,IF(BJ249=100%,100%,IF(AND(BK248=100%,$N$2=BK$3),100%,IF(BK$3&lt;=$N$2,0,IF($N249&lt;=BK$3,100%,0)))))</f>
        <v>1</v>
      </c>
      <c r="BL249" s="69">
        <f t="shared" ref="BL249" si="2354">IF($N249=0,0,IF(BK249=100%,100%,IF(AND(BL248=100%,$N$2=BL$3),100%,IF(BL$3&lt;=$N$2,0,IF($N249&lt;=BL$3,100%,0)))))</f>
        <v>1</v>
      </c>
    </row>
    <row r="250" spans="1:64" s="5" customFormat="1" outlineLevel="2" x14ac:dyDescent="0.3">
      <c r="A250" s="156"/>
      <c r="B250" s="167"/>
      <c r="C250" s="182"/>
      <c r="D250" s="197"/>
      <c r="E250" s="246"/>
      <c r="F250" s="198"/>
      <c r="G250" s="199" t="s">
        <v>7</v>
      </c>
      <c r="H250" s="200"/>
      <c r="I250" s="200"/>
      <c r="J250" s="200"/>
      <c r="K250" s="200">
        <v>0.2</v>
      </c>
      <c r="L250" s="202"/>
      <c r="M250" s="305"/>
      <c r="N250" s="12"/>
      <c r="O250" s="2"/>
      <c r="P250" s="207" t="s">
        <v>80</v>
      </c>
      <c r="Q250" s="210"/>
      <c r="R250" s="210"/>
      <c r="S250" s="210"/>
      <c r="T250" s="210"/>
      <c r="U250" s="210"/>
      <c r="V250" s="210"/>
      <c r="W250" s="210"/>
      <c r="X250" s="210"/>
      <c r="Y250" s="210"/>
      <c r="Z250" s="210"/>
      <c r="AA250" s="210"/>
      <c r="AB250" s="210"/>
      <c r="AC250" s="210"/>
      <c r="AD250" s="210"/>
      <c r="AE250" s="210"/>
      <c r="AF250" s="210"/>
      <c r="AG250" s="210"/>
      <c r="AH250" s="210"/>
      <c r="AI250" s="210"/>
      <c r="AJ250" s="210"/>
      <c r="AK250" s="210"/>
      <c r="AL250" s="210"/>
      <c r="AM250" s="210"/>
      <c r="AN250" s="210"/>
      <c r="AO250" s="210"/>
      <c r="AP250" s="210"/>
      <c r="AQ250" s="210"/>
      <c r="AR250" s="210"/>
      <c r="AS250" s="210"/>
      <c r="AT250" s="210"/>
      <c r="AU250" s="210"/>
      <c r="AV250" s="210"/>
      <c r="AW250" s="210"/>
      <c r="AX250" s="210">
        <v>1</v>
      </c>
      <c r="AY250" s="210">
        <v>1</v>
      </c>
      <c r="AZ250" s="210">
        <v>1</v>
      </c>
      <c r="BA250" s="210">
        <v>1</v>
      </c>
      <c r="BB250" s="210">
        <v>1</v>
      </c>
      <c r="BC250" s="210">
        <v>1</v>
      </c>
      <c r="BD250" s="210">
        <v>1</v>
      </c>
      <c r="BE250" s="210">
        <v>1</v>
      </c>
      <c r="BF250" s="210">
        <v>1</v>
      </c>
      <c r="BG250" s="210">
        <v>1</v>
      </c>
      <c r="BH250" s="210">
        <v>1</v>
      </c>
      <c r="BI250" s="210">
        <v>1</v>
      </c>
      <c r="BJ250" s="210">
        <v>1</v>
      </c>
      <c r="BK250" s="210">
        <v>1</v>
      </c>
      <c r="BL250" s="210">
        <v>1</v>
      </c>
    </row>
    <row r="251" spans="1:64" s="5" customFormat="1" outlineLevel="3" x14ac:dyDescent="0.3">
      <c r="A251" s="156"/>
      <c r="B251" s="167"/>
      <c r="C251" s="182"/>
      <c r="D251" s="197"/>
      <c r="E251" s="240"/>
      <c r="F251" s="18"/>
      <c r="G251" s="58"/>
      <c r="H251" s="9"/>
      <c r="I251" s="9"/>
      <c r="J251" s="9"/>
      <c r="K251" s="9"/>
      <c r="L251" s="9"/>
      <c r="M251" s="2"/>
      <c r="N251" s="62">
        <v>45566</v>
      </c>
      <c r="O251" s="10"/>
      <c r="P251" s="43" t="s">
        <v>81</v>
      </c>
      <c r="Q251" s="69">
        <f>IF($N251=0,0,IF(Q$3&gt;$N$2,0,100%)*IF($N251&gt;=Q$3,0,100%))</f>
        <v>0</v>
      </c>
      <c r="R251" s="69">
        <f t="shared" ref="R251:BL251" si="2355">IF($N251=0,0,IF(R$3&gt;$N$2,0,100%)*IF($N251&gt;=R$3,0,100%))</f>
        <v>0</v>
      </c>
      <c r="S251" s="69">
        <f t="shared" si="2355"/>
        <v>0</v>
      </c>
      <c r="T251" s="69">
        <f t="shared" si="2355"/>
        <v>0</v>
      </c>
      <c r="U251" s="69">
        <f t="shared" si="2355"/>
        <v>0</v>
      </c>
      <c r="V251" s="69">
        <f t="shared" si="2355"/>
        <v>0</v>
      </c>
      <c r="W251" s="69">
        <f t="shared" si="2355"/>
        <v>0</v>
      </c>
      <c r="X251" s="69">
        <f t="shared" si="2355"/>
        <v>0</v>
      </c>
      <c r="Y251" s="69">
        <f t="shared" si="2355"/>
        <v>0</v>
      </c>
      <c r="Z251" s="69">
        <f t="shared" si="2355"/>
        <v>0</v>
      </c>
      <c r="AA251" s="69">
        <f t="shared" si="2355"/>
        <v>0</v>
      </c>
      <c r="AB251" s="69">
        <f t="shared" si="2355"/>
        <v>0</v>
      </c>
      <c r="AC251" s="69">
        <f t="shared" si="2355"/>
        <v>0</v>
      </c>
      <c r="AD251" s="69">
        <f t="shared" si="2355"/>
        <v>0</v>
      </c>
      <c r="AE251" s="69">
        <f t="shared" si="2355"/>
        <v>0</v>
      </c>
      <c r="AF251" s="69">
        <f t="shared" si="2355"/>
        <v>0</v>
      </c>
      <c r="AG251" s="69">
        <f t="shared" si="2355"/>
        <v>0</v>
      </c>
      <c r="AH251" s="69">
        <f t="shared" si="2355"/>
        <v>0</v>
      </c>
      <c r="AI251" s="69">
        <f t="shared" si="2355"/>
        <v>0</v>
      </c>
      <c r="AJ251" s="69">
        <f t="shared" si="2355"/>
        <v>0</v>
      </c>
      <c r="AK251" s="69">
        <f t="shared" si="2355"/>
        <v>0</v>
      </c>
      <c r="AL251" s="69">
        <f t="shared" si="2355"/>
        <v>0</v>
      </c>
      <c r="AM251" s="69">
        <f t="shared" si="2355"/>
        <v>0</v>
      </c>
      <c r="AN251" s="69">
        <f t="shared" si="2355"/>
        <v>0</v>
      </c>
      <c r="AO251" s="69">
        <f t="shared" si="2355"/>
        <v>0</v>
      </c>
      <c r="AP251" s="69">
        <f t="shared" si="2355"/>
        <v>0</v>
      </c>
      <c r="AQ251" s="69">
        <f t="shared" si="2355"/>
        <v>0</v>
      </c>
      <c r="AR251" s="69">
        <f t="shared" si="2355"/>
        <v>0</v>
      </c>
      <c r="AS251" s="69">
        <f t="shared" si="2355"/>
        <v>0</v>
      </c>
      <c r="AT251" s="69">
        <f t="shared" si="2355"/>
        <v>0</v>
      </c>
      <c r="AU251" s="69">
        <f t="shared" si="2355"/>
        <v>0</v>
      </c>
      <c r="AV251" s="69">
        <f t="shared" si="2355"/>
        <v>0</v>
      </c>
      <c r="AW251" s="69">
        <f t="shared" si="2355"/>
        <v>0</v>
      </c>
      <c r="AX251" s="69">
        <f t="shared" si="2355"/>
        <v>0</v>
      </c>
      <c r="AY251" s="69">
        <f t="shared" si="2355"/>
        <v>0</v>
      </c>
      <c r="AZ251" s="69">
        <f t="shared" si="2355"/>
        <v>0</v>
      </c>
      <c r="BA251" s="69">
        <f t="shared" si="2355"/>
        <v>0</v>
      </c>
      <c r="BB251" s="69">
        <f t="shared" si="2355"/>
        <v>0</v>
      </c>
      <c r="BC251" s="69">
        <f t="shared" si="2355"/>
        <v>0</v>
      </c>
      <c r="BD251" s="69">
        <f t="shared" si="2355"/>
        <v>0</v>
      </c>
      <c r="BE251" s="69">
        <f t="shared" si="2355"/>
        <v>0</v>
      </c>
      <c r="BF251" s="69">
        <f t="shared" si="2355"/>
        <v>0</v>
      </c>
      <c r="BG251" s="69">
        <f t="shared" si="2355"/>
        <v>0</v>
      </c>
      <c r="BH251" s="69">
        <f t="shared" si="2355"/>
        <v>0</v>
      </c>
      <c r="BI251" s="69">
        <f t="shared" si="2355"/>
        <v>0</v>
      </c>
      <c r="BJ251" s="69">
        <f t="shared" si="2355"/>
        <v>0</v>
      </c>
      <c r="BK251" s="69">
        <f t="shared" si="2355"/>
        <v>0</v>
      </c>
      <c r="BL251" s="69">
        <f t="shared" si="2355"/>
        <v>0</v>
      </c>
    </row>
    <row r="252" spans="1:64" s="5" customFormat="1" outlineLevel="3" x14ac:dyDescent="0.3">
      <c r="A252" s="156"/>
      <c r="B252" s="167"/>
      <c r="C252" s="182"/>
      <c r="D252" s="197"/>
      <c r="E252" s="246"/>
      <c r="F252" s="75"/>
      <c r="G252" s="58"/>
      <c r="H252" s="9"/>
      <c r="I252" s="9"/>
      <c r="J252" s="9"/>
      <c r="K252" s="9"/>
      <c r="L252" s="9"/>
      <c r="M252" s="2"/>
      <c r="N252" s="62">
        <v>45566</v>
      </c>
      <c r="O252" s="10"/>
      <c r="P252" s="43" t="s">
        <v>289</v>
      </c>
      <c r="Q252" s="69">
        <f>IF($N252=0,0,IF(P252=100%,100%,IF(AND(Q251=100%,$N$2=Q$3),100%,IF(Q$3&lt;=$N$2,0,IF($N252&lt;=Q$3,100%,0)))))</f>
        <v>0</v>
      </c>
      <c r="R252" s="69">
        <f>IF($N252=0,0,IF(Q252=100%,100%,IF(AND(R251=100%,$N$2=R$3),100%,IF(R$3&lt;=$N$2,0,IF($N252&lt;=R$3,100%,0)))))</f>
        <v>0</v>
      </c>
      <c r="S252" s="69">
        <f>IF($N252=0,0,IF(R252=100%,100%,IF(AND(S251=100%,$N$2=S$3),100%,IF(S$3&lt;=$N$2,0,IF($N252&lt;=S$3,100%,0)))))</f>
        <v>0</v>
      </c>
      <c r="T252" s="69">
        <f>IF($N252=0,0,IF(S252=100%,100%,IF(AND(T251=100%,$N$2=T$3),100%,IF(T$3&lt;=$N$2,0,IF($N252&lt;=T$3,100%,0)))))</f>
        <v>0</v>
      </c>
      <c r="U252" s="69">
        <f t="shared" ref="U252" si="2356">IF($N252=0,0,IF(T252=100%,100%,IF(AND(U251=100%,$N$2=U$3),100%,IF(U$3&lt;=$N$2,0,IF($N252&lt;=U$3,100%,0)))))</f>
        <v>0</v>
      </c>
      <c r="V252" s="69">
        <f t="shared" ref="V252" si="2357">IF($N252=0,0,IF(U252=100%,100%,IF(AND(V251=100%,$N$2=V$3),100%,IF(V$3&lt;=$N$2,0,IF($N252&lt;=V$3,100%,0)))))</f>
        <v>0</v>
      </c>
      <c r="W252" s="69">
        <f t="shared" ref="W252" si="2358">IF($N252=0,0,IF(V252=100%,100%,IF(AND(W251=100%,$N$2=W$3),100%,IF(W$3&lt;=$N$2,0,IF($N252&lt;=W$3,100%,0)))))</f>
        <v>0</v>
      </c>
      <c r="X252" s="69">
        <f t="shared" ref="X252" si="2359">IF($N252=0,0,IF(W252=100%,100%,IF(AND(X251=100%,$N$2=X$3),100%,IF(X$3&lt;=$N$2,0,IF($N252&lt;=X$3,100%,0)))))</f>
        <v>0</v>
      </c>
      <c r="Y252" s="69">
        <f t="shared" ref="Y252" si="2360">IF($N252=0,0,IF(X252=100%,100%,IF(AND(Y251=100%,$N$2=Y$3),100%,IF(Y$3&lt;=$N$2,0,IF($N252&lt;=Y$3,100%,0)))))</f>
        <v>0</v>
      </c>
      <c r="Z252" s="69">
        <f t="shared" ref="Z252" si="2361">IF($N252=0,0,IF(Y252=100%,100%,IF(AND(Z251=100%,$N$2=Z$3),100%,IF(Z$3&lt;=$N$2,0,IF($N252&lt;=Z$3,100%,0)))))</f>
        <v>0</v>
      </c>
      <c r="AA252" s="69">
        <f t="shared" ref="AA252" si="2362">IF($N252=0,0,IF(Z252=100%,100%,IF(AND(AA251=100%,$N$2=AA$3),100%,IF(AA$3&lt;=$N$2,0,IF($N252&lt;=AA$3,100%,0)))))</f>
        <v>0</v>
      </c>
      <c r="AB252" s="69">
        <f t="shared" ref="AB252" si="2363">IF($N252=0,0,IF(AA252=100%,100%,IF(AND(AB251=100%,$N$2=AB$3),100%,IF(AB$3&lt;=$N$2,0,IF($N252&lt;=AB$3,100%,0)))))</f>
        <v>0</v>
      </c>
      <c r="AC252" s="69">
        <f t="shared" ref="AC252" si="2364">IF($N252=0,0,IF(AB252=100%,100%,IF(AND(AC251=100%,$N$2=AC$3),100%,IF(AC$3&lt;=$N$2,0,IF($N252&lt;=AC$3,100%,0)))))</f>
        <v>0</v>
      </c>
      <c r="AD252" s="69">
        <f t="shared" ref="AD252" si="2365">IF($N252=0,0,IF(AC252=100%,100%,IF(AND(AD251=100%,$N$2=AD$3),100%,IF(AD$3&lt;=$N$2,0,IF($N252&lt;=AD$3,100%,0)))))</f>
        <v>0</v>
      </c>
      <c r="AE252" s="69">
        <f t="shared" ref="AE252" si="2366">IF($N252=0,0,IF(AD252=100%,100%,IF(AND(AE251=100%,$N$2=AE$3),100%,IF(AE$3&lt;=$N$2,0,IF($N252&lt;=AE$3,100%,0)))))</f>
        <v>0</v>
      </c>
      <c r="AF252" s="69">
        <f t="shared" ref="AF252" si="2367">IF($N252=0,0,IF(AE252=100%,100%,IF(AND(AF251=100%,$N$2=AF$3),100%,IF(AF$3&lt;=$N$2,0,IF($N252&lt;=AF$3,100%,0)))))</f>
        <v>0</v>
      </c>
      <c r="AG252" s="69">
        <f t="shared" ref="AG252" si="2368">IF($N252=0,0,IF(AF252=100%,100%,IF(AND(AG251=100%,$N$2=AG$3),100%,IF(AG$3&lt;=$N$2,0,IF($N252&lt;=AG$3,100%,0)))))</f>
        <v>0</v>
      </c>
      <c r="AH252" s="69">
        <f t="shared" ref="AH252" si="2369">IF($N252=0,0,IF(AG252=100%,100%,IF(AND(AH251=100%,$N$2=AH$3),100%,IF(AH$3&lt;=$N$2,0,IF($N252&lt;=AH$3,100%,0)))))</f>
        <v>0</v>
      </c>
      <c r="AI252" s="69">
        <f t="shared" ref="AI252" si="2370">IF($N252=0,0,IF(AH252=100%,100%,IF(AND(AI251=100%,$N$2=AI$3),100%,IF(AI$3&lt;=$N$2,0,IF($N252&lt;=AI$3,100%,0)))))</f>
        <v>0</v>
      </c>
      <c r="AJ252" s="69">
        <f t="shared" ref="AJ252" si="2371">IF($N252=0,0,IF(AI252=100%,100%,IF(AND(AJ251=100%,$N$2=AJ$3),100%,IF(AJ$3&lt;=$N$2,0,IF($N252&lt;=AJ$3,100%,0)))))</f>
        <v>0</v>
      </c>
      <c r="AK252" s="69">
        <f t="shared" ref="AK252" si="2372">IF($N252=0,0,IF(AJ252=100%,100%,IF(AND(AK251=100%,$N$2=AK$3),100%,IF(AK$3&lt;=$N$2,0,IF($N252&lt;=AK$3,100%,0)))))</f>
        <v>0</v>
      </c>
      <c r="AL252" s="69">
        <f t="shared" ref="AL252" si="2373">IF($N252=0,0,IF(AK252=100%,100%,IF(AND(AL251=100%,$N$2=AL$3),100%,IF(AL$3&lt;=$N$2,0,IF($N252&lt;=AL$3,100%,0)))))</f>
        <v>0</v>
      </c>
      <c r="AM252" s="69">
        <f t="shared" ref="AM252" si="2374">IF($N252=0,0,IF(AL252=100%,100%,IF(AND(AM251=100%,$N$2=AM$3),100%,IF(AM$3&lt;=$N$2,0,IF($N252&lt;=AM$3,100%,0)))))</f>
        <v>0</v>
      </c>
      <c r="AN252" s="69">
        <f t="shared" ref="AN252" si="2375">IF($N252=0,0,IF(AM252=100%,100%,IF(AND(AN251=100%,$N$2=AN$3),100%,IF(AN$3&lt;=$N$2,0,IF($N252&lt;=AN$3,100%,0)))))</f>
        <v>0</v>
      </c>
      <c r="AO252" s="69">
        <f t="shared" ref="AO252" si="2376">IF($N252=0,0,IF(AN252=100%,100%,IF(AND(AO251=100%,$N$2=AO$3),100%,IF(AO$3&lt;=$N$2,0,IF($N252&lt;=AO$3,100%,0)))))</f>
        <v>0</v>
      </c>
      <c r="AP252" s="69">
        <f t="shared" ref="AP252" si="2377">IF($N252=0,0,IF(AO252=100%,100%,IF(AND(AP251=100%,$N$2=AP$3),100%,IF(AP$3&lt;=$N$2,0,IF($N252&lt;=AP$3,100%,0)))))</f>
        <v>0</v>
      </c>
      <c r="AQ252" s="69">
        <f t="shared" ref="AQ252" si="2378">IF($N252=0,0,IF(AP252=100%,100%,IF(AND(AQ251=100%,$N$2=AQ$3),100%,IF(AQ$3&lt;=$N$2,0,IF($N252&lt;=AQ$3,100%,0)))))</f>
        <v>0</v>
      </c>
      <c r="AR252" s="69">
        <f t="shared" ref="AR252" si="2379">IF($N252=0,0,IF(AQ252=100%,100%,IF(AND(AR251=100%,$N$2=AR$3),100%,IF(AR$3&lt;=$N$2,0,IF($N252&lt;=AR$3,100%,0)))))</f>
        <v>0</v>
      </c>
      <c r="AS252" s="69">
        <f t="shared" ref="AS252" si="2380">IF($N252=0,0,IF(AR252=100%,100%,IF(AND(AS251=100%,$N$2=AS$3),100%,IF(AS$3&lt;=$N$2,0,IF($N252&lt;=AS$3,100%,0)))))</f>
        <v>0</v>
      </c>
      <c r="AT252" s="69">
        <f t="shared" ref="AT252" si="2381">IF($N252=0,0,IF(AS252=100%,100%,IF(AND(AT251=100%,$N$2=AT$3),100%,IF(AT$3&lt;=$N$2,0,IF($N252&lt;=AT$3,100%,0)))))</f>
        <v>0</v>
      </c>
      <c r="AU252" s="69">
        <f t="shared" ref="AU252" si="2382">IF($N252=0,0,IF(AT252=100%,100%,IF(AND(AU251=100%,$N$2=AU$3),100%,IF(AU$3&lt;=$N$2,0,IF($N252&lt;=AU$3,100%,0)))))</f>
        <v>0</v>
      </c>
      <c r="AV252" s="69">
        <f t="shared" ref="AV252" si="2383">IF($N252=0,0,IF(AU252=100%,100%,IF(AND(AV251=100%,$N$2=AV$3),100%,IF(AV$3&lt;=$N$2,0,IF($N252&lt;=AV$3,100%,0)))))</f>
        <v>0</v>
      </c>
      <c r="AW252" s="69">
        <f t="shared" ref="AW252" si="2384">IF($N252=0,0,IF(AV252=100%,100%,IF(AND(AW251=100%,$N$2=AW$3),100%,IF(AW$3&lt;=$N$2,0,IF($N252&lt;=AW$3,100%,0)))))</f>
        <v>0</v>
      </c>
      <c r="AX252" s="69">
        <f t="shared" ref="AX252" si="2385">IF($N252=0,0,IF(AW252=100%,100%,IF(AND(AX251=100%,$N$2=AX$3),100%,IF(AX$3&lt;=$N$2,0,IF($N252&lt;=AX$3,100%,0)))))</f>
        <v>1</v>
      </c>
      <c r="AY252" s="69">
        <f t="shared" ref="AY252" si="2386">IF($N252=0,0,IF(AX252=100%,100%,IF(AND(AY251=100%,$N$2=AY$3),100%,IF(AY$3&lt;=$N$2,0,IF($N252&lt;=AY$3,100%,0)))))</f>
        <v>1</v>
      </c>
      <c r="AZ252" s="69">
        <f t="shared" ref="AZ252" si="2387">IF($N252=0,0,IF(AY252=100%,100%,IF(AND(AZ251=100%,$N$2=AZ$3),100%,IF(AZ$3&lt;=$N$2,0,IF($N252&lt;=AZ$3,100%,0)))))</f>
        <v>1</v>
      </c>
      <c r="BA252" s="69">
        <f t="shared" ref="BA252" si="2388">IF($N252=0,0,IF(AZ252=100%,100%,IF(AND(BA251=100%,$N$2=BA$3),100%,IF(BA$3&lt;=$N$2,0,IF($N252&lt;=BA$3,100%,0)))))</f>
        <v>1</v>
      </c>
      <c r="BB252" s="69">
        <f t="shared" ref="BB252" si="2389">IF($N252=0,0,IF(BA252=100%,100%,IF(AND(BB251=100%,$N$2=BB$3),100%,IF(BB$3&lt;=$N$2,0,IF($N252&lt;=BB$3,100%,0)))))</f>
        <v>1</v>
      </c>
      <c r="BC252" s="69">
        <f t="shared" ref="BC252" si="2390">IF($N252=0,0,IF(BB252=100%,100%,IF(AND(BC251=100%,$N$2=BC$3),100%,IF(BC$3&lt;=$N$2,0,IF($N252&lt;=BC$3,100%,0)))))</f>
        <v>1</v>
      </c>
      <c r="BD252" s="69">
        <f t="shared" ref="BD252" si="2391">IF($N252=0,0,IF(BC252=100%,100%,IF(AND(BD251=100%,$N$2=BD$3),100%,IF(BD$3&lt;=$N$2,0,IF($N252&lt;=BD$3,100%,0)))))</f>
        <v>1</v>
      </c>
      <c r="BE252" s="69">
        <f t="shared" ref="BE252" si="2392">IF($N252=0,0,IF(BD252=100%,100%,IF(AND(BE251=100%,$N$2=BE$3),100%,IF(BE$3&lt;=$N$2,0,IF($N252&lt;=BE$3,100%,0)))))</f>
        <v>1</v>
      </c>
      <c r="BF252" s="69">
        <f t="shared" ref="BF252" si="2393">IF($N252=0,0,IF(BE252=100%,100%,IF(AND(BF251=100%,$N$2=BF$3),100%,IF(BF$3&lt;=$N$2,0,IF($N252&lt;=BF$3,100%,0)))))</f>
        <v>1</v>
      </c>
      <c r="BG252" s="69">
        <f t="shared" ref="BG252" si="2394">IF($N252=0,0,IF(BF252=100%,100%,IF(AND(BG251=100%,$N$2=BG$3),100%,IF(BG$3&lt;=$N$2,0,IF($N252&lt;=BG$3,100%,0)))))</f>
        <v>1</v>
      </c>
      <c r="BH252" s="69">
        <f t="shared" ref="BH252" si="2395">IF($N252=0,0,IF(BG252=100%,100%,IF(AND(BH251=100%,$N$2=BH$3),100%,IF(BH$3&lt;=$N$2,0,IF($N252&lt;=BH$3,100%,0)))))</f>
        <v>1</v>
      </c>
      <c r="BI252" s="69">
        <f t="shared" ref="BI252" si="2396">IF($N252=0,0,IF(BH252=100%,100%,IF(AND(BI251=100%,$N$2=BI$3),100%,IF(BI$3&lt;=$N$2,0,IF($N252&lt;=BI$3,100%,0)))))</f>
        <v>1</v>
      </c>
      <c r="BJ252" s="69">
        <f t="shared" ref="BJ252" si="2397">IF($N252=0,0,IF(BI252=100%,100%,IF(AND(BJ251=100%,$N$2=BJ$3),100%,IF(BJ$3&lt;=$N$2,0,IF($N252&lt;=BJ$3,100%,0)))))</f>
        <v>1</v>
      </c>
      <c r="BK252" s="69">
        <f t="shared" ref="BK252" si="2398">IF($N252=0,0,IF(BJ252=100%,100%,IF(AND(BK251=100%,$N$2=BK$3),100%,IF(BK$3&lt;=$N$2,0,IF($N252&lt;=BK$3,100%,0)))))</f>
        <v>1</v>
      </c>
      <c r="BL252" s="69">
        <f t="shared" ref="BL252" si="2399">IF($N252=0,0,IF(BK252=100%,100%,IF(AND(BL251=100%,$N$2=BL$3),100%,IF(BL$3&lt;=$N$2,0,IF($N252&lt;=BL$3,100%,0)))))</f>
        <v>1</v>
      </c>
    </row>
    <row r="253" spans="1:64" s="5" customFormat="1" x14ac:dyDescent="0.25">
      <c r="A253" s="156"/>
      <c r="B253" s="167"/>
      <c r="C253" s="182"/>
      <c r="D253" s="185"/>
      <c r="E253" s="192"/>
      <c r="F253" s="183" t="s">
        <v>377</v>
      </c>
      <c r="G253" s="230" t="s">
        <v>300</v>
      </c>
      <c r="H253" s="184"/>
      <c r="I253" s="184"/>
      <c r="J253" s="184">
        <f>M253/$M$27</f>
        <v>0.05</v>
      </c>
      <c r="K253" s="184"/>
      <c r="L253" s="231"/>
      <c r="M253" s="186">
        <f>$M$27*5%</f>
        <v>12500000</v>
      </c>
      <c r="O253" s="2"/>
      <c r="P253" s="232" t="s">
        <v>80</v>
      </c>
      <c r="Q253" s="181">
        <f>Q256*$K$256+Q259*$K$259+Q262*$K$262</f>
        <v>0</v>
      </c>
      <c r="R253" s="181">
        <f t="shared" ref="R253:BL255" si="2400">R256*$K$256+R259*$K$259+R262*$K$262</f>
        <v>0</v>
      </c>
      <c r="S253" s="181">
        <f t="shared" si="2400"/>
        <v>0</v>
      </c>
      <c r="T253" s="181">
        <f t="shared" si="2400"/>
        <v>0</v>
      </c>
      <c r="U253" s="181">
        <f t="shared" si="2400"/>
        <v>0</v>
      </c>
      <c r="V253" s="181">
        <f t="shared" si="2400"/>
        <v>0</v>
      </c>
      <c r="W253" s="181">
        <f t="shared" si="2400"/>
        <v>0</v>
      </c>
      <c r="X253" s="181">
        <f t="shared" si="2400"/>
        <v>0</v>
      </c>
      <c r="Y253" s="181">
        <f t="shared" si="2400"/>
        <v>0.2</v>
      </c>
      <c r="Z253" s="181">
        <f t="shared" si="2400"/>
        <v>0.2</v>
      </c>
      <c r="AA253" s="181">
        <f t="shared" si="2400"/>
        <v>0.2</v>
      </c>
      <c r="AB253" s="181">
        <f t="shared" si="2400"/>
        <v>0.2</v>
      </c>
      <c r="AC253" s="181">
        <f t="shared" si="2400"/>
        <v>0.2</v>
      </c>
      <c r="AD253" s="181">
        <f t="shared" si="2400"/>
        <v>0.2</v>
      </c>
      <c r="AE253" s="181">
        <f t="shared" si="2400"/>
        <v>0.2</v>
      </c>
      <c r="AF253" s="181">
        <f t="shared" si="2400"/>
        <v>0.2</v>
      </c>
      <c r="AG253" s="181">
        <f t="shared" si="2400"/>
        <v>0.2</v>
      </c>
      <c r="AH253" s="181">
        <f t="shared" si="2400"/>
        <v>0.2</v>
      </c>
      <c r="AI253" s="181">
        <f t="shared" si="2400"/>
        <v>0.2</v>
      </c>
      <c r="AJ253" s="181">
        <f t="shared" si="2400"/>
        <v>0.2</v>
      </c>
      <c r="AK253" s="181">
        <f t="shared" si="2400"/>
        <v>0.2</v>
      </c>
      <c r="AL253" s="181">
        <f t="shared" si="2400"/>
        <v>0.2</v>
      </c>
      <c r="AM253" s="181">
        <f t="shared" si="2400"/>
        <v>0.2</v>
      </c>
      <c r="AN253" s="181">
        <f t="shared" si="2400"/>
        <v>0.8</v>
      </c>
      <c r="AO253" s="181">
        <f t="shared" si="2400"/>
        <v>0.8</v>
      </c>
      <c r="AP253" s="181">
        <f t="shared" si="2400"/>
        <v>1</v>
      </c>
      <c r="AQ253" s="181">
        <f t="shared" si="2400"/>
        <v>1</v>
      </c>
      <c r="AR253" s="181">
        <f t="shared" si="2400"/>
        <v>1</v>
      </c>
      <c r="AS253" s="181">
        <f t="shared" si="2400"/>
        <v>1</v>
      </c>
      <c r="AT253" s="181">
        <f t="shared" si="2400"/>
        <v>1</v>
      </c>
      <c r="AU253" s="181">
        <f t="shared" si="2400"/>
        <v>1</v>
      </c>
      <c r="AV253" s="181">
        <f t="shared" si="2400"/>
        <v>1</v>
      </c>
      <c r="AW253" s="181">
        <f t="shared" si="2400"/>
        <v>1</v>
      </c>
      <c r="AX253" s="181">
        <f t="shared" si="2400"/>
        <v>1</v>
      </c>
      <c r="AY253" s="181">
        <f t="shared" si="2400"/>
        <v>1</v>
      </c>
      <c r="AZ253" s="181">
        <f t="shared" si="2400"/>
        <v>1</v>
      </c>
      <c r="BA253" s="181">
        <f t="shared" si="2400"/>
        <v>1</v>
      </c>
      <c r="BB253" s="181">
        <f t="shared" si="2400"/>
        <v>1</v>
      </c>
      <c r="BC253" s="181">
        <f t="shared" si="2400"/>
        <v>1</v>
      </c>
      <c r="BD253" s="181">
        <f t="shared" si="2400"/>
        <v>1</v>
      </c>
      <c r="BE253" s="181">
        <f t="shared" si="2400"/>
        <v>1</v>
      </c>
      <c r="BF253" s="181">
        <f t="shared" si="2400"/>
        <v>1</v>
      </c>
      <c r="BG253" s="181">
        <f t="shared" si="2400"/>
        <v>1</v>
      </c>
      <c r="BH253" s="181">
        <f t="shared" si="2400"/>
        <v>1</v>
      </c>
      <c r="BI253" s="181">
        <f t="shared" si="2400"/>
        <v>1</v>
      </c>
      <c r="BJ253" s="181">
        <f t="shared" si="2400"/>
        <v>1</v>
      </c>
      <c r="BK253" s="181">
        <f t="shared" si="2400"/>
        <v>1</v>
      </c>
      <c r="BL253" s="181">
        <f t="shared" si="2400"/>
        <v>1</v>
      </c>
    </row>
    <row r="254" spans="1:64" s="5" customFormat="1" x14ac:dyDescent="0.3">
      <c r="A254" s="156"/>
      <c r="B254" s="167"/>
      <c r="C254" s="182"/>
      <c r="D254" s="197"/>
      <c r="E254" s="240"/>
      <c r="F254" s="18"/>
      <c r="G254" s="58"/>
      <c r="H254" s="9"/>
      <c r="I254" s="9"/>
      <c r="J254" s="9"/>
      <c r="K254" s="9"/>
      <c r="L254" s="9"/>
      <c r="M254" s="2"/>
      <c r="O254" s="10"/>
      <c r="P254" s="43" t="s">
        <v>81</v>
      </c>
      <c r="Q254" s="69">
        <f t="shared" ref="Q254:AF255" si="2401">Q257*$K$256+Q260*$K$259+Q263*$K$262</f>
        <v>0</v>
      </c>
      <c r="R254" s="69">
        <f t="shared" si="2401"/>
        <v>0</v>
      </c>
      <c r="S254" s="69">
        <f t="shared" si="2401"/>
        <v>0</v>
      </c>
      <c r="T254" s="69">
        <f t="shared" si="2401"/>
        <v>0</v>
      </c>
      <c r="U254" s="69">
        <f t="shared" si="2401"/>
        <v>0</v>
      </c>
      <c r="V254" s="69">
        <f t="shared" si="2401"/>
        <v>0</v>
      </c>
      <c r="W254" s="69">
        <f t="shared" si="2401"/>
        <v>0</v>
      </c>
      <c r="X254" s="69">
        <f t="shared" si="2401"/>
        <v>0</v>
      </c>
      <c r="Y254" s="69">
        <f t="shared" si="2401"/>
        <v>0</v>
      </c>
      <c r="Z254" s="69">
        <f t="shared" si="2401"/>
        <v>0</v>
      </c>
      <c r="AA254" s="69">
        <f t="shared" si="2401"/>
        <v>0</v>
      </c>
      <c r="AB254" s="69">
        <f t="shared" si="2401"/>
        <v>0</v>
      </c>
      <c r="AC254" s="69">
        <f t="shared" si="2401"/>
        <v>0</v>
      </c>
      <c r="AD254" s="69">
        <f t="shared" si="2401"/>
        <v>0</v>
      </c>
      <c r="AE254" s="69">
        <f t="shared" si="2401"/>
        <v>0</v>
      </c>
      <c r="AF254" s="69">
        <f t="shared" si="2401"/>
        <v>0</v>
      </c>
      <c r="AG254" s="69">
        <f t="shared" si="2400"/>
        <v>0</v>
      </c>
      <c r="AH254" s="69">
        <f t="shared" si="2400"/>
        <v>0</v>
      </c>
      <c r="AI254" s="69">
        <f t="shared" si="2400"/>
        <v>0</v>
      </c>
      <c r="AJ254" s="69">
        <f t="shared" si="2400"/>
        <v>0</v>
      </c>
      <c r="AK254" s="69">
        <f t="shared" si="2400"/>
        <v>0</v>
      </c>
      <c r="AL254" s="69">
        <f t="shared" si="2400"/>
        <v>0</v>
      </c>
      <c r="AM254" s="69">
        <f t="shared" si="2400"/>
        <v>0</v>
      </c>
      <c r="AN254" s="69">
        <f t="shared" si="2400"/>
        <v>0</v>
      </c>
      <c r="AO254" s="69">
        <f t="shared" si="2400"/>
        <v>0</v>
      </c>
      <c r="AP254" s="69">
        <f t="shared" si="2400"/>
        <v>0</v>
      </c>
      <c r="AQ254" s="69">
        <f t="shared" si="2400"/>
        <v>0</v>
      </c>
      <c r="AR254" s="69">
        <f t="shared" si="2400"/>
        <v>0</v>
      </c>
      <c r="AS254" s="69">
        <f t="shared" si="2400"/>
        <v>0</v>
      </c>
      <c r="AT254" s="69">
        <f t="shared" si="2400"/>
        <v>0</v>
      </c>
      <c r="AU254" s="69">
        <f t="shared" si="2400"/>
        <v>0</v>
      </c>
      <c r="AV254" s="69">
        <f t="shared" si="2400"/>
        <v>0</v>
      </c>
      <c r="AW254" s="69">
        <f t="shared" si="2400"/>
        <v>0</v>
      </c>
      <c r="AX254" s="69">
        <f t="shared" si="2400"/>
        <v>0</v>
      </c>
      <c r="AY254" s="69">
        <f t="shared" si="2400"/>
        <v>0</v>
      </c>
      <c r="AZ254" s="69">
        <f t="shared" si="2400"/>
        <v>0</v>
      </c>
      <c r="BA254" s="69">
        <f t="shared" si="2400"/>
        <v>0</v>
      </c>
      <c r="BB254" s="69">
        <f t="shared" si="2400"/>
        <v>0</v>
      </c>
      <c r="BC254" s="69">
        <f t="shared" si="2400"/>
        <v>0</v>
      </c>
      <c r="BD254" s="69">
        <f t="shared" si="2400"/>
        <v>0</v>
      </c>
      <c r="BE254" s="69">
        <f t="shared" si="2400"/>
        <v>0</v>
      </c>
      <c r="BF254" s="69">
        <f t="shared" si="2400"/>
        <v>0</v>
      </c>
      <c r="BG254" s="69">
        <f t="shared" si="2400"/>
        <v>0</v>
      </c>
      <c r="BH254" s="69">
        <f t="shared" si="2400"/>
        <v>0</v>
      </c>
      <c r="BI254" s="69">
        <f t="shared" si="2400"/>
        <v>0</v>
      </c>
      <c r="BJ254" s="69">
        <f t="shared" si="2400"/>
        <v>0</v>
      </c>
      <c r="BK254" s="69">
        <f t="shared" si="2400"/>
        <v>0</v>
      </c>
      <c r="BL254" s="69">
        <f t="shared" si="2400"/>
        <v>0</v>
      </c>
    </row>
    <row r="255" spans="1:64" s="5" customFormat="1" x14ac:dyDescent="0.3">
      <c r="A255" s="156"/>
      <c r="B255" s="167"/>
      <c r="C255" s="182"/>
      <c r="D255" s="197"/>
      <c r="E255" s="240"/>
      <c r="F255" s="75"/>
      <c r="G255" s="58"/>
      <c r="H255" s="9"/>
      <c r="I255" s="9"/>
      <c r="J255" s="9"/>
      <c r="K255" s="9"/>
      <c r="L255" s="9"/>
      <c r="M255" s="2"/>
      <c r="O255" s="10"/>
      <c r="P255" s="43" t="s">
        <v>289</v>
      </c>
      <c r="Q255" s="69">
        <f t="shared" si="2401"/>
        <v>0</v>
      </c>
      <c r="R255" s="69">
        <f t="shared" si="2400"/>
        <v>0</v>
      </c>
      <c r="S255" s="69">
        <f t="shared" si="2400"/>
        <v>0</v>
      </c>
      <c r="T255" s="69">
        <f t="shared" si="2400"/>
        <v>0</v>
      </c>
      <c r="U255" s="69">
        <f t="shared" si="2400"/>
        <v>0</v>
      </c>
      <c r="V255" s="69">
        <f t="shared" si="2400"/>
        <v>0</v>
      </c>
      <c r="W255" s="69">
        <f t="shared" si="2400"/>
        <v>0</v>
      </c>
      <c r="X255" s="69">
        <f t="shared" si="2400"/>
        <v>0</v>
      </c>
      <c r="Y255" s="69">
        <f t="shared" si="2400"/>
        <v>0.2</v>
      </c>
      <c r="Z255" s="69">
        <f t="shared" si="2400"/>
        <v>0.2</v>
      </c>
      <c r="AA255" s="69">
        <f t="shared" si="2400"/>
        <v>0.2</v>
      </c>
      <c r="AB255" s="69">
        <f t="shared" si="2400"/>
        <v>0.2</v>
      </c>
      <c r="AC255" s="69">
        <f t="shared" si="2400"/>
        <v>0.2</v>
      </c>
      <c r="AD255" s="69">
        <f t="shared" si="2400"/>
        <v>0.2</v>
      </c>
      <c r="AE255" s="69">
        <f t="shared" si="2400"/>
        <v>0.2</v>
      </c>
      <c r="AF255" s="69">
        <f t="shared" si="2400"/>
        <v>0.2</v>
      </c>
      <c r="AG255" s="69">
        <f t="shared" si="2400"/>
        <v>0.2</v>
      </c>
      <c r="AH255" s="69">
        <f t="shared" si="2400"/>
        <v>0.2</v>
      </c>
      <c r="AI255" s="69">
        <f t="shared" si="2400"/>
        <v>0.2</v>
      </c>
      <c r="AJ255" s="69">
        <f t="shared" si="2400"/>
        <v>0.2</v>
      </c>
      <c r="AK255" s="69">
        <f t="shared" si="2400"/>
        <v>0.2</v>
      </c>
      <c r="AL255" s="69">
        <f t="shared" si="2400"/>
        <v>0.2</v>
      </c>
      <c r="AM255" s="69">
        <f t="shared" si="2400"/>
        <v>0.2</v>
      </c>
      <c r="AN255" s="69">
        <f t="shared" si="2400"/>
        <v>0.8</v>
      </c>
      <c r="AO255" s="69">
        <f t="shared" si="2400"/>
        <v>0.8</v>
      </c>
      <c r="AP255" s="69">
        <f t="shared" si="2400"/>
        <v>1</v>
      </c>
      <c r="AQ255" s="69">
        <f t="shared" si="2400"/>
        <v>1</v>
      </c>
      <c r="AR255" s="69">
        <f t="shared" si="2400"/>
        <v>1</v>
      </c>
      <c r="AS255" s="69">
        <f t="shared" si="2400"/>
        <v>1</v>
      </c>
      <c r="AT255" s="69">
        <f t="shared" si="2400"/>
        <v>1</v>
      </c>
      <c r="AU255" s="69">
        <f t="shared" si="2400"/>
        <v>1</v>
      </c>
      <c r="AV255" s="69">
        <f t="shared" si="2400"/>
        <v>1</v>
      </c>
      <c r="AW255" s="69">
        <f t="shared" si="2400"/>
        <v>1</v>
      </c>
      <c r="AX255" s="69">
        <f t="shared" si="2400"/>
        <v>1</v>
      </c>
      <c r="AY255" s="69">
        <f t="shared" si="2400"/>
        <v>1</v>
      </c>
      <c r="AZ255" s="69">
        <f t="shared" si="2400"/>
        <v>1</v>
      </c>
      <c r="BA255" s="69">
        <f t="shared" si="2400"/>
        <v>1</v>
      </c>
      <c r="BB255" s="69">
        <f t="shared" si="2400"/>
        <v>1</v>
      </c>
      <c r="BC255" s="69">
        <f t="shared" si="2400"/>
        <v>1</v>
      </c>
      <c r="BD255" s="69">
        <f t="shared" si="2400"/>
        <v>1</v>
      </c>
      <c r="BE255" s="69">
        <f t="shared" si="2400"/>
        <v>1</v>
      </c>
      <c r="BF255" s="69">
        <f t="shared" si="2400"/>
        <v>1</v>
      </c>
      <c r="BG255" s="69">
        <f t="shared" si="2400"/>
        <v>1</v>
      </c>
      <c r="BH255" s="69">
        <f t="shared" si="2400"/>
        <v>1</v>
      </c>
      <c r="BI255" s="69">
        <f t="shared" si="2400"/>
        <v>1</v>
      </c>
      <c r="BJ255" s="69">
        <f t="shared" si="2400"/>
        <v>1</v>
      </c>
      <c r="BK255" s="69">
        <f t="shared" si="2400"/>
        <v>1</v>
      </c>
      <c r="BL255" s="69">
        <f t="shared" si="2400"/>
        <v>1</v>
      </c>
    </row>
    <row r="256" spans="1:64" s="5" customFormat="1" outlineLevel="2" x14ac:dyDescent="0.3">
      <c r="A256" s="156"/>
      <c r="B256" s="167"/>
      <c r="C256" s="182"/>
      <c r="D256" s="197"/>
      <c r="E256" s="246"/>
      <c r="F256" s="198"/>
      <c r="G256" s="199" t="s">
        <v>5</v>
      </c>
      <c r="H256" s="200"/>
      <c r="I256" s="200"/>
      <c r="J256" s="200"/>
      <c r="K256" s="200">
        <v>0.2</v>
      </c>
      <c r="L256" s="202"/>
      <c r="M256" s="235"/>
      <c r="O256" s="2"/>
      <c r="P256" s="207" t="s">
        <v>80</v>
      </c>
      <c r="Q256" s="210"/>
      <c r="R256" s="210"/>
      <c r="S256" s="210"/>
      <c r="T256" s="210"/>
      <c r="U256" s="210"/>
      <c r="V256" s="210"/>
      <c r="W256" s="210"/>
      <c r="X256" s="210"/>
      <c r="Y256" s="210">
        <v>1</v>
      </c>
      <c r="Z256" s="210">
        <v>1</v>
      </c>
      <c r="AA256" s="210">
        <v>1</v>
      </c>
      <c r="AB256" s="210">
        <v>1</v>
      </c>
      <c r="AC256" s="210">
        <v>1</v>
      </c>
      <c r="AD256" s="210">
        <v>1</v>
      </c>
      <c r="AE256" s="210">
        <v>1</v>
      </c>
      <c r="AF256" s="210">
        <v>1</v>
      </c>
      <c r="AG256" s="210">
        <v>1</v>
      </c>
      <c r="AH256" s="210">
        <v>1</v>
      </c>
      <c r="AI256" s="210">
        <v>1</v>
      </c>
      <c r="AJ256" s="210">
        <v>1</v>
      </c>
      <c r="AK256" s="210">
        <v>1</v>
      </c>
      <c r="AL256" s="210">
        <v>1</v>
      </c>
      <c r="AM256" s="210">
        <v>1</v>
      </c>
      <c r="AN256" s="210">
        <v>1</v>
      </c>
      <c r="AO256" s="210">
        <v>1</v>
      </c>
      <c r="AP256" s="210">
        <v>1</v>
      </c>
      <c r="AQ256" s="210">
        <v>1</v>
      </c>
      <c r="AR256" s="210">
        <v>1</v>
      </c>
      <c r="AS256" s="210">
        <v>1</v>
      </c>
      <c r="AT256" s="210">
        <v>1</v>
      </c>
      <c r="AU256" s="210">
        <v>1</v>
      </c>
      <c r="AV256" s="210">
        <v>1</v>
      </c>
      <c r="AW256" s="210">
        <v>1</v>
      </c>
      <c r="AX256" s="210">
        <v>1</v>
      </c>
      <c r="AY256" s="210">
        <v>1</v>
      </c>
      <c r="AZ256" s="210">
        <v>1</v>
      </c>
      <c r="BA256" s="210">
        <v>1</v>
      </c>
      <c r="BB256" s="210">
        <v>1</v>
      </c>
      <c r="BC256" s="210">
        <v>1</v>
      </c>
      <c r="BD256" s="210">
        <v>1</v>
      </c>
      <c r="BE256" s="210">
        <v>1</v>
      </c>
      <c r="BF256" s="210">
        <v>1</v>
      </c>
      <c r="BG256" s="210">
        <v>1</v>
      </c>
      <c r="BH256" s="210">
        <v>1</v>
      </c>
      <c r="BI256" s="210">
        <v>1</v>
      </c>
      <c r="BJ256" s="210">
        <v>1</v>
      </c>
      <c r="BK256" s="210">
        <v>1</v>
      </c>
      <c r="BL256" s="210">
        <v>1</v>
      </c>
    </row>
    <row r="257" spans="1:64" s="5" customFormat="1" outlineLevel="3" x14ac:dyDescent="0.3">
      <c r="A257" s="156"/>
      <c r="B257" s="167"/>
      <c r="C257" s="182"/>
      <c r="D257" s="197"/>
      <c r="E257" s="240"/>
      <c r="F257" s="18"/>
      <c r="G257" s="58"/>
      <c r="H257" s="9"/>
      <c r="I257" s="9"/>
      <c r="J257" s="9"/>
      <c r="K257" s="9"/>
      <c r="L257" s="9"/>
      <c r="M257" s="2"/>
      <c r="N257" s="62">
        <v>44805</v>
      </c>
      <c r="O257" s="10"/>
      <c r="P257" s="43" t="s">
        <v>81</v>
      </c>
      <c r="Q257" s="69">
        <f>IF($N257=0,0,IF(Q$3&gt;$N$2,0,100%)*IF($N257&gt;=Q$3,0,100%))</f>
        <v>0</v>
      </c>
      <c r="R257" s="69">
        <f t="shared" ref="R257:BL257" si="2402">IF($N257=0,0,IF(R$3&gt;$N$2,0,100%)*IF($N257&gt;=R$3,0,100%))</f>
        <v>0</v>
      </c>
      <c r="S257" s="69">
        <f t="shared" si="2402"/>
        <v>0</v>
      </c>
      <c r="T257" s="69">
        <f t="shared" si="2402"/>
        <v>0</v>
      </c>
      <c r="U257" s="69">
        <f t="shared" si="2402"/>
        <v>0</v>
      </c>
      <c r="V257" s="69">
        <f t="shared" si="2402"/>
        <v>0</v>
      </c>
      <c r="W257" s="69">
        <f t="shared" si="2402"/>
        <v>0</v>
      </c>
      <c r="X257" s="69">
        <f t="shared" si="2402"/>
        <v>0</v>
      </c>
      <c r="Y257" s="69">
        <f t="shared" si="2402"/>
        <v>0</v>
      </c>
      <c r="Z257" s="69">
        <f t="shared" si="2402"/>
        <v>0</v>
      </c>
      <c r="AA257" s="69">
        <f t="shared" si="2402"/>
        <v>0</v>
      </c>
      <c r="AB257" s="69">
        <f t="shared" si="2402"/>
        <v>0</v>
      </c>
      <c r="AC257" s="69">
        <f t="shared" si="2402"/>
        <v>0</v>
      </c>
      <c r="AD257" s="69">
        <f t="shared" si="2402"/>
        <v>0</v>
      </c>
      <c r="AE257" s="69">
        <f t="shared" si="2402"/>
        <v>0</v>
      </c>
      <c r="AF257" s="69">
        <f t="shared" si="2402"/>
        <v>0</v>
      </c>
      <c r="AG257" s="69">
        <f t="shared" si="2402"/>
        <v>0</v>
      </c>
      <c r="AH257" s="69">
        <f t="shared" si="2402"/>
        <v>0</v>
      </c>
      <c r="AI257" s="69">
        <f t="shared" si="2402"/>
        <v>0</v>
      </c>
      <c r="AJ257" s="69">
        <f t="shared" si="2402"/>
        <v>0</v>
      </c>
      <c r="AK257" s="69">
        <f t="shared" si="2402"/>
        <v>0</v>
      </c>
      <c r="AL257" s="69">
        <f t="shared" si="2402"/>
        <v>0</v>
      </c>
      <c r="AM257" s="69">
        <f t="shared" si="2402"/>
        <v>0</v>
      </c>
      <c r="AN257" s="69">
        <f t="shared" si="2402"/>
        <v>0</v>
      </c>
      <c r="AO257" s="69">
        <f t="shared" si="2402"/>
        <v>0</v>
      </c>
      <c r="AP257" s="69">
        <f t="shared" si="2402"/>
        <v>0</v>
      </c>
      <c r="AQ257" s="69">
        <f t="shared" si="2402"/>
        <v>0</v>
      </c>
      <c r="AR257" s="69">
        <f t="shared" si="2402"/>
        <v>0</v>
      </c>
      <c r="AS257" s="69">
        <f t="shared" si="2402"/>
        <v>0</v>
      </c>
      <c r="AT257" s="69">
        <f t="shared" si="2402"/>
        <v>0</v>
      </c>
      <c r="AU257" s="69">
        <f t="shared" si="2402"/>
        <v>0</v>
      </c>
      <c r="AV257" s="69">
        <f t="shared" si="2402"/>
        <v>0</v>
      </c>
      <c r="AW257" s="69">
        <f t="shared" si="2402"/>
        <v>0</v>
      </c>
      <c r="AX257" s="69">
        <f t="shared" si="2402"/>
        <v>0</v>
      </c>
      <c r="AY257" s="69">
        <f t="shared" si="2402"/>
        <v>0</v>
      </c>
      <c r="AZ257" s="69">
        <f t="shared" si="2402"/>
        <v>0</v>
      </c>
      <c r="BA257" s="69">
        <f t="shared" si="2402"/>
        <v>0</v>
      </c>
      <c r="BB257" s="69">
        <f t="shared" si="2402"/>
        <v>0</v>
      </c>
      <c r="BC257" s="69">
        <f t="shared" si="2402"/>
        <v>0</v>
      </c>
      <c r="BD257" s="69">
        <f t="shared" si="2402"/>
        <v>0</v>
      </c>
      <c r="BE257" s="69">
        <f t="shared" si="2402"/>
        <v>0</v>
      </c>
      <c r="BF257" s="69">
        <f t="shared" si="2402"/>
        <v>0</v>
      </c>
      <c r="BG257" s="69">
        <f t="shared" si="2402"/>
        <v>0</v>
      </c>
      <c r="BH257" s="69">
        <f t="shared" si="2402"/>
        <v>0</v>
      </c>
      <c r="BI257" s="69">
        <f t="shared" si="2402"/>
        <v>0</v>
      </c>
      <c r="BJ257" s="69">
        <f t="shared" si="2402"/>
        <v>0</v>
      </c>
      <c r="BK257" s="69">
        <f t="shared" si="2402"/>
        <v>0</v>
      </c>
      <c r="BL257" s="69">
        <f t="shared" si="2402"/>
        <v>0</v>
      </c>
    </row>
    <row r="258" spans="1:64" s="5" customFormat="1" outlineLevel="3" x14ac:dyDescent="0.3">
      <c r="A258" s="156"/>
      <c r="B258" s="167"/>
      <c r="C258" s="182"/>
      <c r="D258" s="197"/>
      <c r="E258" s="246"/>
      <c r="F258" s="75"/>
      <c r="G258" s="58"/>
      <c r="H258" s="9"/>
      <c r="I258" s="9"/>
      <c r="J258" s="9"/>
      <c r="K258" s="9"/>
      <c r="L258" s="9"/>
      <c r="M258" s="2"/>
      <c r="N258" s="62">
        <v>44805</v>
      </c>
      <c r="O258" s="10"/>
      <c r="P258" s="43" t="s">
        <v>289</v>
      </c>
      <c r="Q258" s="69">
        <f>IF($N258=0,0,IF(P258=100%,100%,IF(AND(Q257=100%,$N$2=Q$3),100%,IF(Q$3&lt;=$N$2,0,IF($N258&lt;=Q$3,100%,0)))))</f>
        <v>0</v>
      </c>
      <c r="R258" s="69">
        <f>IF($N258=0,0,IF(Q258=100%,100%,IF(AND(R257=100%,$N$2=R$3),100%,IF(R$3&lt;=$N$2,0,IF($N258&lt;=R$3,100%,0)))))</f>
        <v>0</v>
      </c>
      <c r="S258" s="69">
        <f>IF($N258=0,0,IF(R258=100%,100%,IF(AND(S257=100%,$N$2=S$3),100%,IF(S$3&lt;=$N$2,0,IF($N258&lt;=S$3,100%,0)))))</f>
        <v>0</v>
      </c>
      <c r="T258" s="69">
        <f>IF($N258=0,0,IF(S258=100%,100%,IF(AND(T257=100%,$N$2=T$3),100%,IF(T$3&lt;=$N$2,0,IF($N258&lt;=T$3,100%,0)))))</f>
        <v>0</v>
      </c>
      <c r="U258" s="69">
        <f t="shared" ref="U258" si="2403">IF($N258=0,0,IF(T258=100%,100%,IF(AND(U257=100%,$N$2=U$3),100%,IF(U$3&lt;=$N$2,0,IF($N258&lt;=U$3,100%,0)))))</f>
        <v>0</v>
      </c>
      <c r="V258" s="69">
        <f t="shared" ref="V258" si="2404">IF($N258=0,0,IF(U258=100%,100%,IF(AND(V257=100%,$N$2=V$3),100%,IF(V$3&lt;=$N$2,0,IF($N258&lt;=V$3,100%,0)))))</f>
        <v>0</v>
      </c>
      <c r="W258" s="69">
        <f t="shared" ref="W258" si="2405">IF($N258=0,0,IF(V258=100%,100%,IF(AND(W257=100%,$N$2=W$3),100%,IF(W$3&lt;=$N$2,0,IF($N258&lt;=W$3,100%,0)))))</f>
        <v>0</v>
      </c>
      <c r="X258" s="69">
        <f t="shared" ref="X258" si="2406">IF($N258=0,0,IF(W258=100%,100%,IF(AND(X257=100%,$N$2=X$3),100%,IF(X$3&lt;=$N$2,0,IF($N258&lt;=X$3,100%,0)))))</f>
        <v>0</v>
      </c>
      <c r="Y258" s="69">
        <f t="shared" ref="Y258" si="2407">IF($N258=0,0,IF(X258=100%,100%,IF(AND(Y257=100%,$N$2=Y$3),100%,IF(Y$3&lt;=$N$2,0,IF($N258&lt;=Y$3,100%,0)))))</f>
        <v>1</v>
      </c>
      <c r="Z258" s="69">
        <f t="shared" ref="Z258" si="2408">IF($N258=0,0,IF(Y258=100%,100%,IF(AND(Z257=100%,$N$2=Z$3),100%,IF(Z$3&lt;=$N$2,0,IF($N258&lt;=Z$3,100%,0)))))</f>
        <v>1</v>
      </c>
      <c r="AA258" s="69">
        <f t="shared" ref="AA258" si="2409">IF($N258=0,0,IF(Z258=100%,100%,IF(AND(AA257=100%,$N$2=AA$3),100%,IF(AA$3&lt;=$N$2,0,IF($N258&lt;=AA$3,100%,0)))))</f>
        <v>1</v>
      </c>
      <c r="AB258" s="69">
        <f t="shared" ref="AB258" si="2410">IF($N258=0,0,IF(AA258=100%,100%,IF(AND(AB257=100%,$N$2=AB$3),100%,IF(AB$3&lt;=$N$2,0,IF($N258&lt;=AB$3,100%,0)))))</f>
        <v>1</v>
      </c>
      <c r="AC258" s="69">
        <f t="shared" ref="AC258" si="2411">IF($N258=0,0,IF(AB258=100%,100%,IF(AND(AC257=100%,$N$2=AC$3),100%,IF(AC$3&lt;=$N$2,0,IF($N258&lt;=AC$3,100%,0)))))</f>
        <v>1</v>
      </c>
      <c r="AD258" s="69">
        <f t="shared" ref="AD258" si="2412">IF($N258=0,0,IF(AC258=100%,100%,IF(AND(AD257=100%,$N$2=AD$3),100%,IF(AD$3&lt;=$N$2,0,IF($N258&lt;=AD$3,100%,0)))))</f>
        <v>1</v>
      </c>
      <c r="AE258" s="69">
        <f t="shared" ref="AE258" si="2413">IF($N258=0,0,IF(AD258=100%,100%,IF(AND(AE257=100%,$N$2=AE$3),100%,IF(AE$3&lt;=$N$2,0,IF($N258&lt;=AE$3,100%,0)))))</f>
        <v>1</v>
      </c>
      <c r="AF258" s="69">
        <f t="shared" ref="AF258" si="2414">IF($N258=0,0,IF(AE258=100%,100%,IF(AND(AF257=100%,$N$2=AF$3),100%,IF(AF$3&lt;=$N$2,0,IF($N258&lt;=AF$3,100%,0)))))</f>
        <v>1</v>
      </c>
      <c r="AG258" s="69">
        <f t="shared" ref="AG258" si="2415">IF($N258=0,0,IF(AF258=100%,100%,IF(AND(AG257=100%,$N$2=AG$3),100%,IF(AG$3&lt;=$N$2,0,IF($N258&lt;=AG$3,100%,0)))))</f>
        <v>1</v>
      </c>
      <c r="AH258" s="69">
        <f t="shared" ref="AH258" si="2416">IF($N258=0,0,IF(AG258=100%,100%,IF(AND(AH257=100%,$N$2=AH$3),100%,IF(AH$3&lt;=$N$2,0,IF($N258&lt;=AH$3,100%,0)))))</f>
        <v>1</v>
      </c>
      <c r="AI258" s="69">
        <f t="shared" ref="AI258" si="2417">IF($N258=0,0,IF(AH258=100%,100%,IF(AND(AI257=100%,$N$2=AI$3),100%,IF(AI$3&lt;=$N$2,0,IF($N258&lt;=AI$3,100%,0)))))</f>
        <v>1</v>
      </c>
      <c r="AJ258" s="69">
        <f t="shared" ref="AJ258" si="2418">IF($N258=0,0,IF(AI258=100%,100%,IF(AND(AJ257=100%,$N$2=AJ$3),100%,IF(AJ$3&lt;=$N$2,0,IF($N258&lt;=AJ$3,100%,0)))))</f>
        <v>1</v>
      </c>
      <c r="AK258" s="69">
        <f t="shared" ref="AK258" si="2419">IF($N258=0,0,IF(AJ258=100%,100%,IF(AND(AK257=100%,$N$2=AK$3),100%,IF(AK$3&lt;=$N$2,0,IF($N258&lt;=AK$3,100%,0)))))</f>
        <v>1</v>
      </c>
      <c r="AL258" s="69">
        <f t="shared" ref="AL258" si="2420">IF($N258=0,0,IF(AK258=100%,100%,IF(AND(AL257=100%,$N$2=AL$3),100%,IF(AL$3&lt;=$N$2,0,IF($N258&lt;=AL$3,100%,0)))))</f>
        <v>1</v>
      </c>
      <c r="AM258" s="69">
        <f t="shared" ref="AM258" si="2421">IF($N258=0,0,IF(AL258=100%,100%,IF(AND(AM257=100%,$N$2=AM$3),100%,IF(AM$3&lt;=$N$2,0,IF($N258&lt;=AM$3,100%,0)))))</f>
        <v>1</v>
      </c>
      <c r="AN258" s="69">
        <f t="shared" ref="AN258" si="2422">IF($N258=0,0,IF(AM258=100%,100%,IF(AND(AN257=100%,$N$2=AN$3),100%,IF(AN$3&lt;=$N$2,0,IF($N258&lt;=AN$3,100%,0)))))</f>
        <v>1</v>
      </c>
      <c r="AO258" s="69">
        <f t="shared" ref="AO258" si="2423">IF($N258=0,0,IF(AN258=100%,100%,IF(AND(AO257=100%,$N$2=AO$3),100%,IF(AO$3&lt;=$N$2,0,IF($N258&lt;=AO$3,100%,0)))))</f>
        <v>1</v>
      </c>
      <c r="AP258" s="69">
        <f t="shared" ref="AP258" si="2424">IF($N258=0,0,IF(AO258=100%,100%,IF(AND(AP257=100%,$N$2=AP$3),100%,IF(AP$3&lt;=$N$2,0,IF($N258&lt;=AP$3,100%,0)))))</f>
        <v>1</v>
      </c>
      <c r="AQ258" s="69">
        <f t="shared" ref="AQ258" si="2425">IF($N258=0,0,IF(AP258=100%,100%,IF(AND(AQ257=100%,$N$2=AQ$3),100%,IF(AQ$3&lt;=$N$2,0,IF($N258&lt;=AQ$3,100%,0)))))</f>
        <v>1</v>
      </c>
      <c r="AR258" s="69">
        <f t="shared" ref="AR258" si="2426">IF($N258=0,0,IF(AQ258=100%,100%,IF(AND(AR257=100%,$N$2=AR$3),100%,IF(AR$3&lt;=$N$2,0,IF($N258&lt;=AR$3,100%,0)))))</f>
        <v>1</v>
      </c>
      <c r="AS258" s="69">
        <f t="shared" ref="AS258" si="2427">IF($N258=0,0,IF(AR258=100%,100%,IF(AND(AS257=100%,$N$2=AS$3),100%,IF(AS$3&lt;=$N$2,0,IF($N258&lt;=AS$3,100%,0)))))</f>
        <v>1</v>
      </c>
      <c r="AT258" s="69">
        <f t="shared" ref="AT258" si="2428">IF($N258=0,0,IF(AS258=100%,100%,IF(AND(AT257=100%,$N$2=AT$3),100%,IF(AT$3&lt;=$N$2,0,IF($N258&lt;=AT$3,100%,0)))))</f>
        <v>1</v>
      </c>
      <c r="AU258" s="69">
        <f t="shared" ref="AU258" si="2429">IF($N258=0,0,IF(AT258=100%,100%,IF(AND(AU257=100%,$N$2=AU$3),100%,IF(AU$3&lt;=$N$2,0,IF($N258&lt;=AU$3,100%,0)))))</f>
        <v>1</v>
      </c>
      <c r="AV258" s="69">
        <f t="shared" ref="AV258" si="2430">IF($N258=0,0,IF(AU258=100%,100%,IF(AND(AV257=100%,$N$2=AV$3),100%,IF(AV$3&lt;=$N$2,0,IF($N258&lt;=AV$3,100%,0)))))</f>
        <v>1</v>
      </c>
      <c r="AW258" s="69">
        <f t="shared" ref="AW258" si="2431">IF($N258=0,0,IF(AV258=100%,100%,IF(AND(AW257=100%,$N$2=AW$3),100%,IF(AW$3&lt;=$N$2,0,IF($N258&lt;=AW$3,100%,0)))))</f>
        <v>1</v>
      </c>
      <c r="AX258" s="69">
        <f t="shared" ref="AX258" si="2432">IF($N258=0,0,IF(AW258=100%,100%,IF(AND(AX257=100%,$N$2=AX$3),100%,IF(AX$3&lt;=$N$2,0,IF($N258&lt;=AX$3,100%,0)))))</f>
        <v>1</v>
      </c>
      <c r="AY258" s="69">
        <f t="shared" ref="AY258" si="2433">IF($N258=0,0,IF(AX258=100%,100%,IF(AND(AY257=100%,$N$2=AY$3),100%,IF(AY$3&lt;=$N$2,0,IF($N258&lt;=AY$3,100%,0)))))</f>
        <v>1</v>
      </c>
      <c r="AZ258" s="69">
        <f t="shared" ref="AZ258" si="2434">IF($N258=0,0,IF(AY258=100%,100%,IF(AND(AZ257=100%,$N$2=AZ$3),100%,IF(AZ$3&lt;=$N$2,0,IF($N258&lt;=AZ$3,100%,0)))))</f>
        <v>1</v>
      </c>
      <c r="BA258" s="69">
        <f t="shared" ref="BA258" si="2435">IF($N258=0,0,IF(AZ258=100%,100%,IF(AND(BA257=100%,$N$2=BA$3),100%,IF(BA$3&lt;=$N$2,0,IF($N258&lt;=BA$3,100%,0)))))</f>
        <v>1</v>
      </c>
      <c r="BB258" s="69">
        <f t="shared" ref="BB258" si="2436">IF($N258=0,0,IF(BA258=100%,100%,IF(AND(BB257=100%,$N$2=BB$3),100%,IF(BB$3&lt;=$N$2,0,IF($N258&lt;=BB$3,100%,0)))))</f>
        <v>1</v>
      </c>
      <c r="BC258" s="69">
        <f t="shared" ref="BC258" si="2437">IF($N258=0,0,IF(BB258=100%,100%,IF(AND(BC257=100%,$N$2=BC$3),100%,IF(BC$3&lt;=$N$2,0,IF($N258&lt;=BC$3,100%,0)))))</f>
        <v>1</v>
      </c>
      <c r="BD258" s="69">
        <f t="shared" ref="BD258" si="2438">IF($N258=0,0,IF(BC258=100%,100%,IF(AND(BD257=100%,$N$2=BD$3),100%,IF(BD$3&lt;=$N$2,0,IF($N258&lt;=BD$3,100%,0)))))</f>
        <v>1</v>
      </c>
      <c r="BE258" s="69">
        <f t="shared" ref="BE258" si="2439">IF($N258=0,0,IF(BD258=100%,100%,IF(AND(BE257=100%,$N$2=BE$3),100%,IF(BE$3&lt;=$N$2,0,IF($N258&lt;=BE$3,100%,0)))))</f>
        <v>1</v>
      </c>
      <c r="BF258" s="69">
        <f t="shared" ref="BF258" si="2440">IF($N258=0,0,IF(BE258=100%,100%,IF(AND(BF257=100%,$N$2=BF$3),100%,IF(BF$3&lt;=$N$2,0,IF($N258&lt;=BF$3,100%,0)))))</f>
        <v>1</v>
      </c>
      <c r="BG258" s="69">
        <f t="shared" ref="BG258" si="2441">IF($N258=0,0,IF(BF258=100%,100%,IF(AND(BG257=100%,$N$2=BG$3),100%,IF(BG$3&lt;=$N$2,0,IF($N258&lt;=BG$3,100%,0)))))</f>
        <v>1</v>
      </c>
      <c r="BH258" s="69">
        <f t="shared" ref="BH258" si="2442">IF($N258=0,0,IF(BG258=100%,100%,IF(AND(BH257=100%,$N$2=BH$3),100%,IF(BH$3&lt;=$N$2,0,IF($N258&lt;=BH$3,100%,0)))))</f>
        <v>1</v>
      </c>
      <c r="BI258" s="69">
        <f t="shared" ref="BI258" si="2443">IF($N258=0,0,IF(BH258=100%,100%,IF(AND(BI257=100%,$N$2=BI$3),100%,IF(BI$3&lt;=$N$2,0,IF($N258&lt;=BI$3,100%,0)))))</f>
        <v>1</v>
      </c>
      <c r="BJ258" s="69">
        <f t="shared" ref="BJ258" si="2444">IF($N258=0,0,IF(BI258=100%,100%,IF(AND(BJ257=100%,$N$2=BJ$3),100%,IF(BJ$3&lt;=$N$2,0,IF($N258&lt;=BJ$3,100%,0)))))</f>
        <v>1</v>
      </c>
      <c r="BK258" s="69">
        <f t="shared" ref="BK258" si="2445">IF($N258=0,0,IF(BJ258=100%,100%,IF(AND(BK257=100%,$N$2=BK$3),100%,IF(BK$3&lt;=$N$2,0,IF($N258&lt;=BK$3,100%,0)))))</f>
        <v>1</v>
      </c>
      <c r="BL258" s="69">
        <f t="shared" ref="BL258" si="2446">IF($N258=0,0,IF(BK258=100%,100%,IF(AND(BL257=100%,$N$2=BL$3),100%,IF(BL$3&lt;=$N$2,0,IF($N258&lt;=BL$3,100%,0)))))</f>
        <v>1</v>
      </c>
    </row>
    <row r="259" spans="1:64" s="5" customFormat="1" outlineLevel="2" x14ac:dyDescent="0.3">
      <c r="A259" s="156"/>
      <c r="B259" s="167"/>
      <c r="C259" s="182"/>
      <c r="D259" s="197"/>
      <c r="E259" s="246"/>
      <c r="F259" s="198"/>
      <c r="G259" s="199" t="s">
        <v>6</v>
      </c>
      <c r="H259" s="200"/>
      <c r="I259" s="200"/>
      <c r="J259" s="200"/>
      <c r="K259" s="200">
        <v>0.6</v>
      </c>
      <c r="L259" s="202"/>
      <c r="M259" s="235"/>
      <c r="O259" s="2"/>
      <c r="P259" s="207" t="s">
        <v>80</v>
      </c>
      <c r="Q259" s="210"/>
      <c r="R259" s="210"/>
      <c r="S259" s="210"/>
      <c r="T259" s="210"/>
      <c r="U259" s="210"/>
      <c r="V259" s="210"/>
      <c r="W259" s="210"/>
      <c r="X259" s="210"/>
      <c r="Y259" s="210"/>
      <c r="Z259" s="210"/>
      <c r="AA259" s="210"/>
      <c r="AB259" s="210"/>
      <c r="AC259" s="210"/>
      <c r="AD259" s="210"/>
      <c r="AE259" s="210"/>
      <c r="AF259" s="210"/>
      <c r="AG259" s="210"/>
      <c r="AH259" s="210"/>
      <c r="AI259" s="210"/>
      <c r="AJ259" s="210"/>
      <c r="AK259" s="210"/>
      <c r="AL259" s="210"/>
      <c r="AM259" s="210"/>
      <c r="AN259" s="210">
        <v>1</v>
      </c>
      <c r="AO259" s="210">
        <v>1</v>
      </c>
      <c r="AP259" s="210">
        <v>1</v>
      </c>
      <c r="AQ259" s="210">
        <v>1</v>
      </c>
      <c r="AR259" s="210">
        <v>1</v>
      </c>
      <c r="AS259" s="210">
        <v>1</v>
      </c>
      <c r="AT259" s="210">
        <v>1</v>
      </c>
      <c r="AU259" s="210">
        <v>1</v>
      </c>
      <c r="AV259" s="210">
        <v>1</v>
      </c>
      <c r="AW259" s="210">
        <v>1</v>
      </c>
      <c r="AX259" s="210">
        <v>1</v>
      </c>
      <c r="AY259" s="210">
        <v>1</v>
      </c>
      <c r="AZ259" s="210">
        <v>1</v>
      </c>
      <c r="BA259" s="210">
        <v>1</v>
      </c>
      <c r="BB259" s="210">
        <v>1</v>
      </c>
      <c r="BC259" s="210">
        <v>1</v>
      </c>
      <c r="BD259" s="210">
        <v>1</v>
      </c>
      <c r="BE259" s="210">
        <v>1</v>
      </c>
      <c r="BF259" s="210">
        <v>1</v>
      </c>
      <c r="BG259" s="210">
        <v>1</v>
      </c>
      <c r="BH259" s="210">
        <v>1</v>
      </c>
      <c r="BI259" s="210">
        <v>1</v>
      </c>
      <c r="BJ259" s="210">
        <v>1</v>
      </c>
      <c r="BK259" s="210">
        <v>1</v>
      </c>
      <c r="BL259" s="210">
        <v>1</v>
      </c>
    </row>
    <row r="260" spans="1:64" s="5" customFormat="1" outlineLevel="3" x14ac:dyDescent="0.3">
      <c r="A260" s="156"/>
      <c r="B260" s="167"/>
      <c r="C260" s="182"/>
      <c r="D260" s="197"/>
      <c r="E260" s="240"/>
      <c r="F260" s="18"/>
      <c r="G260" s="58"/>
      <c r="H260" s="9"/>
      <c r="I260" s="9"/>
      <c r="J260" s="9"/>
      <c r="K260" s="9"/>
      <c r="L260" s="9"/>
      <c r="M260" s="2"/>
      <c r="N260" s="62">
        <v>45261</v>
      </c>
      <c r="O260" s="10"/>
      <c r="P260" s="43" t="s">
        <v>81</v>
      </c>
      <c r="Q260" s="69">
        <f>IF($N260=0,0,IF(Q$3&gt;$N$2,0,100%)*IF($N260&gt;=Q$3,0,100%))</f>
        <v>0</v>
      </c>
      <c r="R260" s="69">
        <f t="shared" ref="R260:BL260" si="2447">IF($N260=0,0,IF(R$3&gt;$N$2,0,100%)*IF($N260&gt;=R$3,0,100%))</f>
        <v>0</v>
      </c>
      <c r="S260" s="69">
        <f t="shared" si="2447"/>
        <v>0</v>
      </c>
      <c r="T260" s="69">
        <f t="shared" si="2447"/>
        <v>0</v>
      </c>
      <c r="U260" s="69">
        <f t="shared" si="2447"/>
        <v>0</v>
      </c>
      <c r="V260" s="69">
        <f t="shared" si="2447"/>
        <v>0</v>
      </c>
      <c r="W260" s="69">
        <f t="shared" si="2447"/>
        <v>0</v>
      </c>
      <c r="X260" s="69">
        <f t="shared" si="2447"/>
        <v>0</v>
      </c>
      <c r="Y260" s="69">
        <f t="shared" si="2447"/>
        <v>0</v>
      </c>
      <c r="Z260" s="69">
        <f t="shared" si="2447"/>
        <v>0</v>
      </c>
      <c r="AA260" s="69">
        <f t="shared" si="2447"/>
        <v>0</v>
      </c>
      <c r="AB260" s="69">
        <f t="shared" si="2447"/>
        <v>0</v>
      </c>
      <c r="AC260" s="69">
        <f t="shared" si="2447"/>
        <v>0</v>
      </c>
      <c r="AD260" s="69">
        <f t="shared" si="2447"/>
        <v>0</v>
      </c>
      <c r="AE260" s="69">
        <f t="shared" si="2447"/>
        <v>0</v>
      </c>
      <c r="AF260" s="69">
        <f t="shared" si="2447"/>
        <v>0</v>
      </c>
      <c r="AG260" s="69">
        <f t="shared" si="2447"/>
        <v>0</v>
      </c>
      <c r="AH260" s="69">
        <f t="shared" si="2447"/>
        <v>0</v>
      </c>
      <c r="AI260" s="69">
        <f t="shared" si="2447"/>
        <v>0</v>
      </c>
      <c r="AJ260" s="69">
        <f t="shared" si="2447"/>
        <v>0</v>
      </c>
      <c r="AK260" s="69">
        <f t="shared" si="2447"/>
        <v>0</v>
      </c>
      <c r="AL260" s="69">
        <f t="shared" si="2447"/>
        <v>0</v>
      </c>
      <c r="AM260" s="69">
        <f t="shared" si="2447"/>
        <v>0</v>
      </c>
      <c r="AN260" s="69">
        <f t="shared" si="2447"/>
        <v>0</v>
      </c>
      <c r="AO260" s="69">
        <f t="shared" si="2447"/>
        <v>0</v>
      </c>
      <c r="AP260" s="69">
        <f t="shared" si="2447"/>
        <v>0</v>
      </c>
      <c r="AQ260" s="69">
        <f t="shared" si="2447"/>
        <v>0</v>
      </c>
      <c r="AR260" s="69">
        <f t="shared" si="2447"/>
        <v>0</v>
      </c>
      <c r="AS260" s="69">
        <f t="shared" si="2447"/>
        <v>0</v>
      </c>
      <c r="AT260" s="69">
        <f t="shared" si="2447"/>
        <v>0</v>
      </c>
      <c r="AU260" s="69">
        <f t="shared" si="2447"/>
        <v>0</v>
      </c>
      <c r="AV260" s="69">
        <f t="shared" si="2447"/>
        <v>0</v>
      </c>
      <c r="AW260" s="69">
        <f t="shared" si="2447"/>
        <v>0</v>
      </c>
      <c r="AX260" s="69">
        <f t="shared" si="2447"/>
        <v>0</v>
      </c>
      <c r="AY260" s="69">
        <f t="shared" si="2447"/>
        <v>0</v>
      </c>
      <c r="AZ260" s="69">
        <f t="shared" si="2447"/>
        <v>0</v>
      </c>
      <c r="BA260" s="69">
        <f t="shared" si="2447"/>
        <v>0</v>
      </c>
      <c r="BB260" s="69">
        <f t="shared" si="2447"/>
        <v>0</v>
      </c>
      <c r="BC260" s="69">
        <f t="shared" si="2447"/>
        <v>0</v>
      </c>
      <c r="BD260" s="69">
        <f t="shared" si="2447"/>
        <v>0</v>
      </c>
      <c r="BE260" s="69">
        <f t="shared" si="2447"/>
        <v>0</v>
      </c>
      <c r="BF260" s="69">
        <f t="shared" si="2447"/>
        <v>0</v>
      </c>
      <c r="BG260" s="69">
        <f t="shared" si="2447"/>
        <v>0</v>
      </c>
      <c r="BH260" s="69">
        <f t="shared" si="2447"/>
        <v>0</v>
      </c>
      <c r="BI260" s="69">
        <f t="shared" si="2447"/>
        <v>0</v>
      </c>
      <c r="BJ260" s="69">
        <f t="shared" si="2447"/>
        <v>0</v>
      </c>
      <c r="BK260" s="69">
        <f t="shared" si="2447"/>
        <v>0</v>
      </c>
      <c r="BL260" s="69">
        <f t="shared" si="2447"/>
        <v>0</v>
      </c>
    </row>
    <row r="261" spans="1:64" s="5" customFormat="1" outlineLevel="3" x14ac:dyDescent="0.3">
      <c r="A261" s="156"/>
      <c r="B261" s="167"/>
      <c r="C261" s="182"/>
      <c r="D261" s="197"/>
      <c r="E261" s="240"/>
      <c r="F261" s="75"/>
      <c r="G261" s="58"/>
      <c r="H261" s="9"/>
      <c r="I261" s="9"/>
      <c r="J261" s="9"/>
      <c r="K261" s="9"/>
      <c r="L261" s="9"/>
      <c r="M261" s="2"/>
      <c r="N261" s="62">
        <v>45261</v>
      </c>
      <c r="O261" s="10"/>
      <c r="P261" s="43" t="s">
        <v>289</v>
      </c>
      <c r="Q261" s="69">
        <f>IF($N261=0,0,IF(P261=100%,100%,IF(AND(Q260=100%,$N$2=Q$3),100%,IF(Q$3&lt;=$N$2,0,IF($N261&lt;=Q$3,100%,0)))))</f>
        <v>0</v>
      </c>
      <c r="R261" s="69">
        <f>IF($N261=0,0,IF(Q261=100%,100%,IF(AND(R260=100%,$N$2=R$3),100%,IF(R$3&lt;=$N$2,0,IF($N261&lt;=R$3,100%,0)))))</f>
        <v>0</v>
      </c>
      <c r="S261" s="69">
        <f>IF($N261=0,0,IF(R261=100%,100%,IF(AND(S260=100%,$N$2=S$3),100%,IF(S$3&lt;=$N$2,0,IF($N261&lt;=S$3,100%,0)))))</f>
        <v>0</v>
      </c>
      <c r="T261" s="69">
        <f>IF($N261=0,0,IF(S261=100%,100%,IF(AND(T260=100%,$N$2=T$3),100%,IF(T$3&lt;=$N$2,0,IF($N261&lt;=T$3,100%,0)))))</f>
        <v>0</v>
      </c>
      <c r="U261" s="69">
        <f t="shared" ref="U261" si="2448">IF($N261=0,0,IF(T261=100%,100%,IF(AND(U260=100%,$N$2=U$3),100%,IF(U$3&lt;=$N$2,0,IF($N261&lt;=U$3,100%,0)))))</f>
        <v>0</v>
      </c>
      <c r="V261" s="69">
        <f t="shared" ref="V261" si="2449">IF($N261=0,0,IF(U261=100%,100%,IF(AND(V260=100%,$N$2=V$3),100%,IF(V$3&lt;=$N$2,0,IF($N261&lt;=V$3,100%,0)))))</f>
        <v>0</v>
      </c>
      <c r="W261" s="69">
        <f t="shared" ref="W261" si="2450">IF($N261=0,0,IF(V261=100%,100%,IF(AND(W260=100%,$N$2=W$3),100%,IF(W$3&lt;=$N$2,0,IF($N261&lt;=W$3,100%,0)))))</f>
        <v>0</v>
      </c>
      <c r="X261" s="69">
        <f t="shared" ref="X261" si="2451">IF($N261=0,0,IF(W261=100%,100%,IF(AND(X260=100%,$N$2=X$3),100%,IF(X$3&lt;=$N$2,0,IF($N261&lt;=X$3,100%,0)))))</f>
        <v>0</v>
      </c>
      <c r="Y261" s="69">
        <f t="shared" ref="Y261" si="2452">IF($N261=0,0,IF(X261=100%,100%,IF(AND(Y260=100%,$N$2=Y$3),100%,IF(Y$3&lt;=$N$2,0,IF($N261&lt;=Y$3,100%,0)))))</f>
        <v>0</v>
      </c>
      <c r="Z261" s="69">
        <f t="shared" ref="Z261" si="2453">IF($N261=0,0,IF(Y261=100%,100%,IF(AND(Z260=100%,$N$2=Z$3),100%,IF(Z$3&lt;=$N$2,0,IF($N261&lt;=Z$3,100%,0)))))</f>
        <v>0</v>
      </c>
      <c r="AA261" s="69">
        <f t="shared" ref="AA261" si="2454">IF($N261=0,0,IF(Z261=100%,100%,IF(AND(AA260=100%,$N$2=AA$3),100%,IF(AA$3&lt;=$N$2,0,IF($N261&lt;=AA$3,100%,0)))))</f>
        <v>0</v>
      </c>
      <c r="AB261" s="69">
        <f t="shared" ref="AB261" si="2455">IF($N261=0,0,IF(AA261=100%,100%,IF(AND(AB260=100%,$N$2=AB$3),100%,IF(AB$3&lt;=$N$2,0,IF($N261&lt;=AB$3,100%,0)))))</f>
        <v>0</v>
      </c>
      <c r="AC261" s="69">
        <f t="shared" ref="AC261" si="2456">IF($N261=0,0,IF(AB261=100%,100%,IF(AND(AC260=100%,$N$2=AC$3),100%,IF(AC$3&lt;=$N$2,0,IF($N261&lt;=AC$3,100%,0)))))</f>
        <v>0</v>
      </c>
      <c r="AD261" s="69">
        <f t="shared" ref="AD261" si="2457">IF($N261=0,0,IF(AC261=100%,100%,IF(AND(AD260=100%,$N$2=AD$3),100%,IF(AD$3&lt;=$N$2,0,IF($N261&lt;=AD$3,100%,0)))))</f>
        <v>0</v>
      </c>
      <c r="AE261" s="69">
        <f t="shared" ref="AE261" si="2458">IF($N261=0,0,IF(AD261=100%,100%,IF(AND(AE260=100%,$N$2=AE$3),100%,IF(AE$3&lt;=$N$2,0,IF($N261&lt;=AE$3,100%,0)))))</f>
        <v>0</v>
      </c>
      <c r="AF261" s="69">
        <f t="shared" ref="AF261" si="2459">IF($N261=0,0,IF(AE261=100%,100%,IF(AND(AF260=100%,$N$2=AF$3),100%,IF(AF$3&lt;=$N$2,0,IF($N261&lt;=AF$3,100%,0)))))</f>
        <v>0</v>
      </c>
      <c r="AG261" s="69">
        <f t="shared" ref="AG261" si="2460">IF($N261=0,0,IF(AF261=100%,100%,IF(AND(AG260=100%,$N$2=AG$3),100%,IF(AG$3&lt;=$N$2,0,IF($N261&lt;=AG$3,100%,0)))))</f>
        <v>0</v>
      </c>
      <c r="AH261" s="69">
        <f t="shared" ref="AH261" si="2461">IF($N261=0,0,IF(AG261=100%,100%,IF(AND(AH260=100%,$N$2=AH$3),100%,IF(AH$3&lt;=$N$2,0,IF($N261&lt;=AH$3,100%,0)))))</f>
        <v>0</v>
      </c>
      <c r="AI261" s="69">
        <f t="shared" ref="AI261" si="2462">IF($N261=0,0,IF(AH261=100%,100%,IF(AND(AI260=100%,$N$2=AI$3),100%,IF(AI$3&lt;=$N$2,0,IF($N261&lt;=AI$3,100%,0)))))</f>
        <v>0</v>
      </c>
      <c r="AJ261" s="69">
        <f t="shared" ref="AJ261" si="2463">IF($N261=0,0,IF(AI261=100%,100%,IF(AND(AJ260=100%,$N$2=AJ$3),100%,IF(AJ$3&lt;=$N$2,0,IF($N261&lt;=AJ$3,100%,0)))))</f>
        <v>0</v>
      </c>
      <c r="AK261" s="69">
        <f t="shared" ref="AK261" si="2464">IF($N261=0,0,IF(AJ261=100%,100%,IF(AND(AK260=100%,$N$2=AK$3),100%,IF(AK$3&lt;=$N$2,0,IF($N261&lt;=AK$3,100%,0)))))</f>
        <v>0</v>
      </c>
      <c r="AL261" s="69">
        <f t="shared" ref="AL261" si="2465">IF($N261=0,0,IF(AK261=100%,100%,IF(AND(AL260=100%,$N$2=AL$3),100%,IF(AL$3&lt;=$N$2,0,IF($N261&lt;=AL$3,100%,0)))))</f>
        <v>0</v>
      </c>
      <c r="AM261" s="69">
        <f t="shared" ref="AM261" si="2466">IF($N261=0,0,IF(AL261=100%,100%,IF(AND(AM260=100%,$N$2=AM$3),100%,IF(AM$3&lt;=$N$2,0,IF($N261&lt;=AM$3,100%,0)))))</f>
        <v>0</v>
      </c>
      <c r="AN261" s="69">
        <f t="shared" ref="AN261" si="2467">IF($N261=0,0,IF(AM261=100%,100%,IF(AND(AN260=100%,$N$2=AN$3),100%,IF(AN$3&lt;=$N$2,0,IF($N261&lt;=AN$3,100%,0)))))</f>
        <v>1</v>
      </c>
      <c r="AO261" s="69">
        <f t="shared" ref="AO261" si="2468">IF($N261=0,0,IF(AN261=100%,100%,IF(AND(AO260=100%,$N$2=AO$3),100%,IF(AO$3&lt;=$N$2,0,IF($N261&lt;=AO$3,100%,0)))))</f>
        <v>1</v>
      </c>
      <c r="AP261" s="69">
        <f t="shared" ref="AP261" si="2469">IF($N261=0,0,IF(AO261=100%,100%,IF(AND(AP260=100%,$N$2=AP$3),100%,IF(AP$3&lt;=$N$2,0,IF($N261&lt;=AP$3,100%,0)))))</f>
        <v>1</v>
      </c>
      <c r="AQ261" s="69">
        <f t="shared" ref="AQ261" si="2470">IF($N261=0,0,IF(AP261=100%,100%,IF(AND(AQ260=100%,$N$2=AQ$3),100%,IF(AQ$3&lt;=$N$2,0,IF($N261&lt;=AQ$3,100%,0)))))</f>
        <v>1</v>
      </c>
      <c r="AR261" s="69">
        <f t="shared" ref="AR261" si="2471">IF($N261=0,0,IF(AQ261=100%,100%,IF(AND(AR260=100%,$N$2=AR$3),100%,IF(AR$3&lt;=$N$2,0,IF($N261&lt;=AR$3,100%,0)))))</f>
        <v>1</v>
      </c>
      <c r="AS261" s="69">
        <f t="shared" ref="AS261" si="2472">IF($N261=0,0,IF(AR261=100%,100%,IF(AND(AS260=100%,$N$2=AS$3),100%,IF(AS$3&lt;=$N$2,0,IF($N261&lt;=AS$3,100%,0)))))</f>
        <v>1</v>
      </c>
      <c r="AT261" s="69">
        <f t="shared" ref="AT261" si="2473">IF($N261=0,0,IF(AS261=100%,100%,IF(AND(AT260=100%,$N$2=AT$3),100%,IF(AT$3&lt;=$N$2,0,IF($N261&lt;=AT$3,100%,0)))))</f>
        <v>1</v>
      </c>
      <c r="AU261" s="69">
        <f t="shared" ref="AU261" si="2474">IF($N261=0,0,IF(AT261=100%,100%,IF(AND(AU260=100%,$N$2=AU$3),100%,IF(AU$3&lt;=$N$2,0,IF($N261&lt;=AU$3,100%,0)))))</f>
        <v>1</v>
      </c>
      <c r="AV261" s="69">
        <f t="shared" ref="AV261" si="2475">IF($N261=0,0,IF(AU261=100%,100%,IF(AND(AV260=100%,$N$2=AV$3),100%,IF(AV$3&lt;=$N$2,0,IF($N261&lt;=AV$3,100%,0)))))</f>
        <v>1</v>
      </c>
      <c r="AW261" s="69">
        <f t="shared" ref="AW261" si="2476">IF($N261=0,0,IF(AV261=100%,100%,IF(AND(AW260=100%,$N$2=AW$3),100%,IF(AW$3&lt;=$N$2,0,IF($N261&lt;=AW$3,100%,0)))))</f>
        <v>1</v>
      </c>
      <c r="AX261" s="69">
        <f t="shared" ref="AX261" si="2477">IF($N261=0,0,IF(AW261=100%,100%,IF(AND(AX260=100%,$N$2=AX$3),100%,IF(AX$3&lt;=$N$2,0,IF($N261&lt;=AX$3,100%,0)))))</f>
        <v>1</v>
      </c>
      <c r="AY261" s="69">
        <f t="shared" ref="AY261" si="2478">IF($N261=0,0,IF(AX261=100%,100%,IF(AND(AY260=100%,$N$2=AY$3),100%,IF(AY$3&lt;=$N$2,0,IF($N261&lt;=AY$3,100%,0)))))</f>
        <v>1</v>
      </c>
      <c r="AZ261" s="69">
        <f t="shared" ref="AZ261" si="2479">IF($N261=0,0,IF(AY261=100%,100%,IF(AND(AZ260=100%,$N$2=AZ$3),100%,IF(AZ$3&lt;=$N$2,0,IF($N261&lt;=AZ$3,100%,0)))))</f>
        <v>1</v>
      </c>
      <c r="BA261" s="69">
        <f t="shared" ref="BA261" si="2480">IF($N261=0,0,IF(AZ261=100%,100%,IF(AND(BA260=100%,$N$2=BA$3),100%,IF(BA$3&lt;=$N$2,0,IF($N261&lt;=BA$3,100%,0)))))</f>
        <v>1</v>
      </c>
      <c r="BB261" s="69">
        <f t="shared" ref="BB261" si="2481">IF($N261=0,0,IF(BA261=100%,100%,IF(AND(BB260=100%,$N$2=BB$3),100%,IF(BB$3&lt;=$N$2,0,IF($N261&lt;=BB$3,100%,0)))))</f>
        <v>1</v>
      </c>
      <c r="BC261" s="69">
        <f t="shared" ref="BC261" si="2482">IF($N261=0,0,IF(BB261=100%,100%,IF(AND(BC260=100%,$N$2=BC$3),100%,IF(BC$3&lt;=$N$2,0,IF($N261&lt;=BC$3,100%,0)))))</f>
        <v>1</v>
      </c>
      <c r="BD261" s="69">
        <f t="shared" ref="BD261" si="2483">IF($N261=0,0,IF(BC261=100%,100%,IF(AND(BD260=100%,$N$2=BD$3),100%,IF(BD$3&lt;=$N$2,0,IF($N261&lt;=BD$3,100%,0)))))</f>
        <v>1</v>
      </c>
      <c r="BE261" s="69">
        <f t="shared" ref="BE261" si="2484">IF($N261=0,0,IF(BD261=100%,100%,IF(AND(BE260=100%,$N$2=BE$3),100%,IF(BE$3&lt;=$N$2,0,IF($N261&lt;=BE$3,100%,0)))))</f>
        <v>1</v>
      </c>
      <c r="BF261" s="69">
        <f t="shared" ref="BF261" si="2485">IF($N261=0,0,IF(BE261=100%,100%,IF(AND(BF260=100%,$N$2=BF$3),100%,IF(BF$3&lt;=$N$2,0,IF($N261&lt;=BF$3,100%,0)))))</f>
        <v>1</v>
      </c>
      <c r="BG261" s="69">
        <f t="shared" ref="BG261" si="2486">IF($N261=0,0,IF(BF261=100%,100%,IF(AND(BG260=100%,$N$2=BG$3),100%,IF(BG$3&lt;=$N$2,0,IF($N261&lt;=BG$3,100%,0)))))</f>
        <v>1</v>
      </c>
      <c r="BH261" s="69">
        <f t="shared" ref="BH261" si="2487">IF($N261=0,0,IF(BG261=100%,100%,IF(AND(BH260=100%,$N$2=BH$3),100%,IF(BH$3&lt;=$N$2,0,IF($N261&lt;=BH$3,100%,0)))))</f>
        <v>1</v>
      </c>
      <c r="BI261" s="69">
        <f t="shared" ref="BI261" si="2488">IF($N261=0,0,IF(BH261=100%,100%,IF(AND(BI260=100%,$N$2=BI$3),100%,IF(BI$3&lt;=$N$2,0,IF($N261&lt;=BI$3,100%,0)))))</f>
        <v>1</v>
      </c>
      <c r="BJ261" s="69">
        <f t="shared" ref="BJ261" si="2489">IF($N261=0,0,IF(BI261=100%,100%,IF(AND(BJ260=100%,$N$2=BJ$3),100%,IF(BJ$3&lt;=$N$2,0,IF($N261&lt;=BJ$3,100%,0)))))</f>
        <v>1</v>
      </c>
      <c r="BK261" s="69">
        <f t="shared" ref="BK261" si="2490">IF($N261=0,0,IF(BJ261=100%,100%,IF(AND(BK260=100%,$N$2=BK$3),100%,IF(BK$3&lt;=$N$2,0,IF($N261&lt;=BK$3,100%,0)))))</f>
        <v>1</v>
      </c>
      <c r="BL261" s="69">
        <f t="shared" ref="BL261" si="2491">IF($N261=0,0,IF(BK261=100%,100%,IF(AND(BL260=100%,$N$2=BL$3),100%,IF(BL$3&lt;=$N$2,0,IF($N261&lt;=BL$3,100%,0)))))</f>
        <v>1</v>
      </c>
    </row>
    <row r="262" spans="1:64" s="5" customFormat="1" outlineLevel="2" x14ac:dyDescent="0.3">
      <c r="A262" s="156"/>
      <c r="B262" s="167"/>
      <c r="C262" s="182"/>
      <c r="D262" s="197"/>
      <c r="E262" s="246"/>
      <c r="F262" s="198"/>
      <c r="G262" s="199" t="s">
        <v>7</v>
      </c>
      <c r="H262" s="200"/>
      <c r="I262" s="200"/>
      <c r="J262" s="200"/>
      <c r="K262" s="200">
        <v>0.2</v>
      </c>
      <c r="L262" s="202"/>
      <c r="M262" s="235"/>
      <c r="N262" s="12"/>
      <c r="O262" s="2"/>
      <c r="P262" s="207" t="s">
        <v>80</v>
      </c>
      <c r="Q262" s="210"/>
      <c r="R262" s="210"/>
      <c r="S262" s="210"/>
      <c r="T262" s="210"/>
      <c r="U262" s="210"/>
      <c r="V262" s="210"/>
      <c r="W262" s="210"/>
      <c r="X262" s="210"/>
      <c r="Y262" s="210"/>
      <c r="Z262" s="210"/>
      <c r="AA262" s="210"/>
      <c r="AB262" s="210"/>
      <c r="AC262" s="210"/>
      <c r="AD262" s="210"/>
      <c r="AE262" s="210"/>
      <c r="AF262" s="210"/>
      <c r="AG262" s="210"/>
      <c r="AH262" s="210"/>
      <c r="AI262" s="210"/>
      <c r="AJ262" s="210"/>
      <c r="AK262" s="210"/>
      <c r="AL262" s="210"/>
      <c r="AM262" s="210"/>
      <c r="AN262" s="210"/>
      <c r="AO262" s="210"/>
      <c r="AP262" s="210">
        <v>1</v>
      </c>
      <c r="AQ262" s="210">
        <v>1</v>
      </c>
      <c r="AR262" s="210">
        <v>1</v>
      </c>
      <c r="AS262" s="210">
        <v>1</v>
      </c>
      <c r="AT262" s="210">
        <v>1</v>
      </c>
      <c r="AU262" s="210">
        <v>1</v>
      </c>
      <c r="AV262" s="210">
        <v>1</v>
      </c>
      <c r="AW262" s="210">
        <v>1</v>
      </c>
      <c r="AX262" s="210">
        <v>1</v>
      </c>
      <c r="AY262" s="210">
        <v>1</v>
      </c>
      <c r="AZ262" s="210">
        <v>1</v>
      </c>
      <c r="BA262" s="210">
        <v>1</v>
      </c>
      <c r="BB262" s="210">
        <v>1</v>
      </c>
      <c r="BC262" s="210">
        <v>1</v>
      </c>
      <c r="BD262" s="210">
        <v>1</v>
      </c>
      <c r="BE262" s="210">
        <v>1</v>
      </c>
      <c r="BF262" s="210">
        <v>1</v>
      </c>
      <c r="BG262" s="210">
        <v>1</v>
      </c>
      <c r="BH262" s="210">
        <v>1</v>
      </c>
      <c r="BI262" s="210">
        <v>1</v>
      </c>
      <c r="BJ262" s="210">
        <v>1</v>
      </c>
      <c r="BK262" s="210">
        <v>1</v>
      </c>
      <c r="BL262" s="210">
        <v>1</v>
      </c>
    </row>
    <row r="263" spans="1:64" s="5" customFormat="1" outlineLevel="3" x14ac:dyDescent="0.3">
      <c r="A263" s="156"/>
      <c r="B263" s="167"/>
      <c r="C263" s="182"/>
      <c r="D263" s="197"/>
      <c r="E263" s="240"/>
      <c r="F263" s="18"/>
      <c r="G263" s="58"/>
      <c r="H263" s="9"/>
      <c r="I263" s="9"/>
      <c r="J263" s="9"/>
      <c r="K263" s="9"/>
      <c r="L263" s="9"/>
      <c r="M263" s="2"/>
      <c r="N263" s="62">
        <v>45323</v>
      </c>
      <c r="O263" s="10"/>
      <c r="P263" s="43" t="s">
        <v>81</v>
      </c>
      <c r="Q263" s="69">
        <f>IF($N263=0,0,IF(Q$3&gt;$N$2,0,100%)*IF($N263&gt;=Q$3,0,100%))</f>
        <v>0</v>
      </c>
      <c r="R263" s="69">
        <f t="shared" ref="R263:BL263" si="2492">IF($N263=0,0,IF(R$3&gt;$N$2,0,100%)*IF($N263&gt;=R$3,0,100%))</f>
        <v>0</v>
      </c>
      <c r="S263" s="69">
        <f t="shared" si="2492"/>
        <v>0</v>
      </c>
      <c r="T263" s="69">
        <f t="shared" si="2492"/>
        <v>0</v>
      </c>
      <c r="U263" s="69">
        <f t="shared" si="2492"/>
        <v>0</v>
      </c>
      <c r="V263" s="69">
        <f t="shared" si="2492"/>
        <v>0</v>
      </c>
      <c r="W263" s="69">
        <f t="shared" si="2492"/>
        <v>0</v>
      </c>
      <c r="X263" s="69">
        <f t="shared" si="2492"/>
        <v>0</v>
      </c>
      <c r="Y263" s="69">
        <f t="shared" si="2492"/>
        <v>0</v>
      </c>
      <c r="Z263" s="69">
        <f t="shared" si="2492"/>
        <v>0</v>
      </c>
      <c r="AA263" s="69">
        <f t="shared" si="2492"/>
        <v>0</v>
      </c>
      <c r="AB263" s="69">
        <f t="shared" si="2492"/>
        <v>0</v>
      </c>
      <c r="AC263" s="69">
        <f t="shared" si="2492"/>
        <v>0</v>
      </c>
      <c r="AD263" s="69">
        <f t="shared" si="2492"/>
        <v>0</v>
      </c>
      <c r="AE263" s="69">
        <f t="shared" si="2492"/>
        <v>0</v>
      </c>
      <c r="AF263" s="69">
        <f t="shared" si="2492"/>
        <v>0</v>
      </c>
      <c r="AG263" s="69">
        <f t="shared" si="2492"/>
        <v>0</v>
      </c>
      <c r="AH263" s="69">
        <f t="shared" si="2492"/>
        <v>0</v>
      </c>
      <c r="AI263" s="69">
        <f t="shared" si="2492"/>
        <v>0</v>
      </c>
      <c r="AJ263" s="69">
        <f t="shared" si="2492"/>
        <v>0</v>
      </c>
      <c r="AK263" s="69">
        <f t="shared" si="2492"/>
        <v>0</v>
      </c>
      <c r="AL263" s="69">
        <f t="shared" si="2492"/>
        <v>0</v>
      </c>
      <c r="AM263" s="69">
        <f t="shared" si="2492"/>
        <v>0</v>
      </c>
      <c r="AN263" s="69">
        <f t="shared" si="2492"/>
        <v>0</v>
      </c>
      <c r="AO263" s="69">
        <f t="shared" si="2492"/>
        <v>0</v>
      </c>
      <c r="AP263" s="69">
        <f t="shared" si="2492"/>
        <v>0</v>
      </c>
      <c r="AQ263" s="69">
        <f t="shared" si="2492"/>
        <v>0</v>
      </c>
      <c r="AR263" s="69">
        <f t="shared" si="2492"/>
        <v>0</v>
      </c>
      <c r="AS263" s="69">
        <f t="shared" si="2492"/>
        <v>0</v>
      </c>
      <c r="AT263" s="69">
        <f t="shared" si="2492"/>
        <v>0</v>
      </c>
      <c r="AU263" s="69">
        <f t="shared" si="2492"/>
        <v>0</v>
      </c>
      <c r="AV263" s="69">
        <f t="shared" si="2492"/>
        <v>0</v>
      </c>
      <c r="AW263" s="69">
        <f t="shared" si="2492"/>
        <v>0</v>
      </c>
      <c r="AX263" s="69">
        <f t="shared" si="2492"/>
        <v>0</v>
      </c>
      <c r="AY263" s="69">
        <f t="shared" si="2492"/>
        <v>0</v>
      </c>
      <c r="AZ263" s="69">
        <f t="shared" si="2492"/>
        <v>0</v>
      </c>
      <c r="BA263" s="69">
        <f t="shared" si="2492"/>
        <v>0</v>
      </c>
      <c r="BB263" s="69">
        <f t="shared" si="2492"/>
        <v>0</v>
      </c>
      <c r="BC263" s="69">
        <f t="shared" si="2492"/>
        <v>0</v>
      </c>
      <c r="BD263" s="69">
        <f t="shared" si="2492"/>
        <v>0</v>
      </c>
      <c r="BE263" s="69">
        <f t="shared" si="2492"/>
        <v>0</v>
      </c>
      <c r="BF263" s="69">
        <f t="shared" si="2492"/>
        <v>0</v>
      </c>
      <c r="BG263" s="69">
        <f t="shared" si="2492"/>
        <v>0</v>
      </c>
      <c r="BH263" s="69">
        <f t="shared" si="2492"/>
        <v>0</v>
      </c>
      <c r="BI263" s="69">
        <f t="shared" si="2492"/>
        <v>0</v>
      </c>
      <c r="BJ263" s="69">
        <f t="shared" si="2492"/>
        <v>0</v>
      </c>
      <c r="BK263" s="69">
        <f t="shared" si="2492"/>
        <v>0</v>
      </c>
      <c r="BL263" s="69">
        <f t="shared" si="2492"/>
        <v>0</v>
      </c>
    </row>
    <row r="264" spans="1:64" s="5" customFormat="1" outlineLevel="3" x14ac:dyDescent="0.3">
      <c r="A264" s="156"/>
      <c r="B264" s="167"/>
      <c r="C264" s="182"/>
      <c r="D264" s="197"/>
      <c r="E264" s="240"/>
      <c r="F264" s="75"/>
      <c r="G264" s="58"/>
      <c r="H264" s="9"/>
      <c r="I264" s="9"/>
      <c r="J264" s="9"/>
      <c r="K264" s="9"/>
      <c r="L264" s="9"/>
      <c r="M264" s="2"/>
      <c r="N264" s="62">
        <v>45323</v>
      </c>
      <c r="O264" s="10"/>
      <c r="P264" s="43" t="s">
        <v>289</v>
      </c>
      <c r="Q264" s="69">
        <f>IF($N264=0,0,IF(P264=100%,100%,IF(AND(Q263=100%,$N$2=Q$3),100%,IF(Q$3&lt;=$N$2,0,IF($N264&lt;=Q$3,100%,0)))))</f>
        <v>0</v>
      </c>
      <c r="R264" s="69">
        <f>IF($N264=0,0,IF(Q264=100%,100%,IF(AND(R263=100%,$N$2=R$3),100%,IF(R$3&lt;=$N$2,0,IF($N264&lt;=R$3,100%,0)))))</f>
        <v>0</v>
      </c>
      <c r="S264" s="69">
        <f>IF($N264=0,0,IF(R264=100%,100%,IF(AND(S263=100%,$N$2=S$3),100%,IF(S$3&lt;=$N$2,0,IF($N264&lt;=S$3,100%,0)))))</f>
        <v>0</v>
      </c>
      <c r="T264" s="69">
        <f>IF($N264=0,0,IF(S264=100%,100%,IF(AND(T263=100%,$N$2=T$3),100%,IF(T$3&lt;=$N$2,0,IF($N264&lt;=T$3,100%,0)))))</f>
        <v>0</v>
      </c>
      <c r="U264" s="69">
        <f t="shared" ref="U264" si="2493">IF($N264=0,0,IF(T264=100%,100%,IF(AND(U263=100%,$N$2=U$3),100%,IF(U$3&lt;=$N$2,0,IF($N264&lt;=U$3,100%,0)))))</f>
        <v>0</v>
      </c>
      <c r="V264" s="69">
        <f t="shared" ref="V264" si="2494">IF($N264=0,0,IF(U264=100%,100%,IF(AND(V263=100%,$N$2=V$3),100%,IF(V$3&lt;=$N$2,0,IF($N264&lt;=V$3,100%,0)))))</f>
        <v>0</v>
      </c>
      <c r="W264" s="69">
        <f t="shared" ref="W264" si="2495">IF($N264=0,0,IF(V264=100%,100%,IF(AND(W263=100%,$N$2=W$3),100%,IF(W$3&lt;=$N$2,0,IF($N264&lt;=W$3,100%,0)))))</f>
        <v>0</v>
      </c>
      <c r="X264" s="69">
        <f t="shared" ref="X264" si="2496">IF($N264=0,0,IF(W264=100%,100%,IF(AND(X263=100%,$N$2=X$3),100%,IF(X$3&lt;=$N$2,0,IF($N264&lt;=X$3,100%,0)))))</f>
        <v>0</v>
      </c>
      <c r="Y264" s="69">
        <f t="shared" ref="Y264" si="2497">IF($N264=0,0,IF(X264=100%,100%,IF(AND(Y263=100%,$N$2=Y$3),100%,IF(Y$3&lt;=$N$2,0,IF($N264&lt;=Y$3,100%,0)))))</f>
        <v>0</v>
      </c>
      <c r="Z264" s="69">
        <f t="shared" ref="Z264" si="2498">IF($N264=0,0,IF(Y264=100%,100%,IF(AND(Z263=100%,$N$2=Z$3),100%,IF(Z$3&lt;=$N$2,0,IF($N264&lt;=Z$3,100%,0)))))</f>
        <v>0</v>
      </c>
      <c r="AA264" s="69">
        <f t="shared" ref="AA264" si="2499">IF($N264=0,0,IF(Z264=100%,100%,IF(AND(AA263=100%,$N$2=AA$3),100%,IF(AA$3&lt;=$N$2,0,IF($N264&lt;=AA$3,100%,0)))))</f>
        <v>0</v>
      </c>
      <c r="AB264" s="69">
        <f t="shared" ref="AB264" si="2500">IF($N264=0,0,IF(AA264=100%,100%,IF(AND(AB263=100%,$N$2=AB$3),100%,IF(AB$3&lt;=$N$2,0,IF($N264&lt;=AB$3,100%,0)))))</f>
        <v>0</v>
      </c>
      <c r="AC264" s="69">
        <f t="shared" ref="AC264" si="2501">IF($N264=0,0,IF(AB264=100%,100%,IF(AND(AC263=100%,$N$2=AC$3),100%,IF(AC$3&lt;=$N$2,0,IF($N264&lt;=AC$3,100%,0)))))</f>
        <v>0</v>
      </c>
      <c r="AD264" s="69">
        <f t="shared" ref="AD264" si="2502">IF($N264=0,0,IF(AC264=100%,100%,IF(AND(AD263=100%,$N$2=AD$3),100%,IF(AD$3&lt;=$N$2,0,IF($N264&lt;=AD$3,100%,0)))))</f>
        <v>0</v>
      </c>
      <c r="AE264" s="69">
        <f t="shared" ref="AE264" si="2503">IF($N264=0,0,IF(AD264=100%,100%,IF(AND(AE263=100%,$N$2=AE$3),100%,IF(AE$3&lt;=$N$2,0,IF($N264&lt;=AE$3,100%,0)))))</f>
        <v>0</v>
      </c>
      <c r="AF264" s="69">
        <f t="shared" ref="AF264" si="2504">IF($N264=0,0,IF(AE264=100%,100%,IF(AND(AF263=100%,$N$2=AF$3),100%,IF(AF$3&lt;=$N$2,0,IF($N264&lt;=AF$3,100%,0)))))</f>
        <v>0</v>
      </c>
      <c r="AG264" s="69">
        <f t="shared" ref="AG264" si="2505">IF($N264=0,0,IF(AF264=100%,100%,IF(AND(AG263=100%,$N$2=AG$3),100%,IF(AG$3&lt;=$N$2,0,IF($N264&lt;=AG$3,100%,0)))))</f>
        <v>0</v>
      </c>
      <c r="AH264" s="69">
        <f t="shared" ref="AH264" si="2506">IF($N264=0,0,IF(AG264=100%,100%,IF(AND(AH263=100%,$N$2=AH$3),100%,IF(AH$3&lt;=$N$2,0,IF($N264&lt;=AH$3,100%,0)))))</f>
        <v>0</v>
      </c>
      <c r="AI264" s="69">
        <f t="shared" ref="AI264" si="2507">IF($N264=0,0,IF(AH264=100%,100%,IF(AND(AI263=100%,$N$2=AI$3),100%,IF(AI$3&lt;=$N$2,0,IF($N264&lt;=AI$3,100%,0)))))</f>
        <v>0</v>
      </c>
      <c r="AJ264" s="69">
        <f t="shared" ref="AJ264" si="2508">IF($N264=0,0,IF(AI264=100%,100%,IF(AND(AJ263=100%,$N$2=AJ$3),100%,IF(AJ$3&lt;=$N$2,0,IF($N264&lt;=AJ$3,100%,0)))))</f>
        <v>0</v>
      </c>
      <c r="AK264" s="69">
        <f t="shared" ref="AK264" si="2509">IF($N264=0,0,IF(AJ264=100%,100%,IF(AND(AK263=100%,$N$2=AK$3),100%,IF(AK$3&lt;=$N$2,0,IF($N264&lt;=AK$3,100%,0)))))</f>
        <v>0</v>
      </c>
      <c r="AL264" s="69">
        <f t="shared" ref="AL264" si="2510">IF($N264=0,0,IF(AK264=100%,100%,IF(AND(AL263=100%,$N$2=AL$3),100%,IF(AL$3&lt;=$N$2,0,IF($N264&lt;=AL$3,100%,0)))))</f>
        <v>0</v>
      </c>
      <c r="AM264" s="69">
        <f t="shared" ref="AM264" si="2511">IF($N264=0,0,IF(AL264=100%,100%,IF(AND(AM263=100%,$N$2=AM$3),100%,IF(AM$3&lt;=$N$2,0,IF($N264&lt;=AM$3,100%,0)))))</f>
        <v>0</v>
      </c>
      <c r="AN264" s="69">
        <f t="shared" ref="AN264" si="2512">IF($N264=0,0,IF(AM264=100%,100%,IF(AND(AN263=100%,$N$2=AN$3),100%,IF(AN$3&lt;=$N$2,0,IF($N264&lt;=AN$3,100%,0)))))</f>
        <v>0</v>
      </c>
      <c r="AO264" s="69">
        <f t="shared" ref="AO264" si="2513">IF($N264=0,0,IF(AN264=100%,100%,IF(AND(AO263=100%,$N$2=AO$3),100%,IF(AO$3&lt;=$N$2,0,IF($N264&lt;=AO$3,100%,0)))))</f>
        <v>0</v>
      </c>
      <c r="AP264" s="69">
        <f t="shared" ref="AP264" si="2514">IF($N264=0,0,IF(AO264=100%,100%,IF(AND(AP263=100%,$N$2=AP$3),100%,IF(AP$3&lt;=$N$2,0,IF($N264&lt;=AP$3,100%,0)))))</f>
        <v>1</v>
      </c>
      <c r="AQ264" s="69">
        <f t="shared" ref="AQ264" si="2515">IF($N264=0,0,IF(AP264=100%,100%,IF(AND(AQ263=100%,$N$2=AQ$3),100%,IF(AQ$3&lt;=$N$2,0,IF($N264&lt;=AQ$3,100%,0)))))</f>
        <v>1</v>
      </c>
      <c r="AR264" s="69">
        <f t="shared" ref="AR264" si="2516">IF($N264=0,0,IF(AQ264=100%,100%,IF(AND(AR263=100%,$N$2=AR$3),100%,IF(AR$3&lt;=$N$2,0,IF($N264&lt;=AR$3,100%,0)))))</f>
        <v>1</v>
      </c>
      <c r="AS264" s="69">
        <f t="shared" ref="AS264" si="2517">IF($N264=0,0,IF(AR264=100%,100%,IF(AND(AS263=100%,$N$2=AS$3),100%,IF(AS$3&lt;=$N$2,0,IF($N264&lt;=AS$3,100%,0)))))</f>
        <v>1</v>
      </c>
      <c r="AT264" s="69">
        <f t="shared" ref="AT264" si="2518">IF($N264=0,0,IF(AS264=100%,100%,IF(AND(AT263=100%,$N$2=AT$3),100%,IF(AT$3&lt;=$N$2,0,IF($N264&lt;=AT$3,100%,0)))))</f>
        <v>1</v>
      </c>
      <c r="AU264" s="69">
        <f t="shared" ref="AU264" si="2519">IF($N264=0,0,IF(AT264=100%,100%,IF(AND(AU263=100%,$N$2=AU$3),100%,IF(AU$3&lt;=$N$2,0,IF($N264&lt;=AU$3,100%,0)))))</f>
        <v>1</v>
      </c>
      <c r="AV264" s="69">
        <f t="shared" ref="AV264" si="2520">IF($N264=0,0,IF(AU264=100%,100%,IF(AND(AV263=100%,$N$2=AV$3),100%,IF(AV$3&lt;=$N$2,0,IF($N264&lt;=AV$3,100%,0)))))</f>
        <v>1</v>
      </c>
      <c r="AW264" s="69">
        <f t="shared" ref="AW264" si="2521">IF($N264=0,0,IF(AV264=100%,100%,IF(AND(AW263=100%,$N$2=AW$3),100%,IF(AW$3&lt;=$N$2,0,IF($N264&lt;=AW$3,100%,0)))))</f>
        <v>1</v>
      </c>
      <c r="AX264" s="69">
        <f t="shared" ref="AX264" si="2522">IF($N264=0,0,IF(AW264=100%,100%,IF(AND(AX263=100%,$N$2=AX$3),100%,IF(AX$3&lt;=$N$2,0,IF($N264&lt;=AX$3,100%,0)))))</f>
        <v>1</v>
      </c>
      <c r="AY264" s="69">
        <f t="shared" ref="AY264" si="2523">IF($N264=0,0,IF(AX264=100%,100%,IF(AND(AY263=100%,$N$2=AY$3),100%,IF(AY$3&lt;=$N$2,0,IF($N264&lt;=AY$3,100%,0)))))</f>
        <v>1</v>
      </c>
      <c r="AZ264" s="69">
        <f t="shared" ref="AZ264" si="2524">IF($N264=0,0,IF(AY264=100%,100%,IF(AND(AZ263=100%,$N$2=AZ$3),100%,IF(AZ$3&lt;=$N$2,0,IF($N264&lt;=AZ$3,100%,0)))))</f>
        <v>1</v>
      </c>
      <c r="BA264" s="69">
        <f t="shared" ref="BA264" si="2525">IF($N264=0,0,IF(AZ264=100%,100%,IF(AND(BA263=100%,$N$2=BA$3),100%,IF(BA$3&lt;=$N$2,0,IF($N264&lt;=BA$3,100%,0)))))</f>
        <v>1</v>
      </c>
      <c r="BB264" s="69">
        <f t="shared" ref="BB264" si="2526">IF($N264=0,0,IF(BA264=100%,100%,IF(AND(BB263=100%,$N$2=BB$3),100%,IF(BB$3&lt;=$N$2,0,IF($N264&lt;=BB$3,100%,0)))))</f>
        <v>1</v>
      </c>
      <c r="BC264" s="69">
        <f t="shared" ref="BC264" si="2527">IF($N264=0,0,IF(BB264=100%,100%,IF(AND(BC263=100%,$N$2=BC$3),100%,IF(BC$3&lt;=$N$2,0,IF($N264&lt;=BC$3,100%,0)))))</f>
        <v>1</v>
      </c>
      <c r="BD264" s="69">
        <f t="shared" ref="BD264" si="2528">IF($N264=0,0,IF(BC264=100%,100%,IF(AND(BD263=100%,$N$2=BD$3),100%,IF(BD$3&lt;=$N$2,0,IF($N264&lt;=BD$3,100%,0)))))</f>
        <v>1</v>
      </c>
      <c r="BE264" s="69">
        <f t="shared" ref="BE264" si="2529">IF($N264=0,0,IF(BD264=100%,100%,IF(AND(BE263=100%,$N$2=BE$3),100%,IF(BE$3&lt;=$N$2,0,IF($N264&lt;=BE$3,100%,0)))))</f>
        <v>1</v>
      </c>
      <c r="BF264" s="69">
        <f t="shared" ref="BF264" si="2530">IF($N264=0,0,IF(BE264=100%,100%,IF(AND(BF263=100%,$N$2=BF$3),100%,IF(BF$3&lt;=$N$2,0,IF($N264&lt;=BF$3,100%,0)))))</f>
        <v>1</v>
      </c>
      <c r="BG264" s="69">
        <f t="shared" ref="BG264" si="2531">IF($N264=0,0,IF(BF264=100%,100%,IF(AND(BG263=100%,$N$2=BG$3),100%,IF(BG$3&lt;=$N$2,0,IF($N264&lt;=BG$3,100%,0)))))</f>
        <v>1</v>
      </c>
      <c r="BH264" s="69">
        <f t="shared" ref="BH264" si="2532">IF($N264=0,0,IF(BG264=100%,100%,IF(AND(BH263=100%,$N$2=BH$3),100%,IF(BH$3&lt;=$N$2,0,IF($N264&lt;=BH$3,100%,0)))))</f>
        <v>1</v>
      </c>
      <c r="BI264" s="69">
        <f t="shared" ref="BI264" si="2533">IF($N264=0,0,IF(BH264=100%,100%,IF(AND(BI263=100%,$N$2=BI$3),100%,IF(BI$3&lt;=$N$2,0,IF($N264&lt;=BI$3,100%,0)))))</f>
        <v>1</v>
      </c>
      <c r="BJ264" s="69">
        <f t="shared" ref="BJ264" si="2534">IF($N264=0,0,IF(BI264=100%,100%,IF(AND(BJ263=100%,$N$2=BJ$3),100%,IF(BJ$3&lt;=$N$2,0,IF($N264&lt;=BJ$3,100%,0)))))</f>
        <v>1</v>
      </c>
      <c r="BK264" s="69">
        <f t="shared" ref="BK264" si="2535">IF($N264=0,0,IF(BJ264=100%,100%,IF(AND(BK263=100%,$N$2=BK$3),100%,IF(BK$3&lt;=$N$2,0,IF($N264&lt;=BK$3,100%,0)))))</f>
        <v>1</v>
      </c>
      <c r="BL264" s="69">
        <f t="shared" ref="BL264" si="2536">IF($N264=0,0,IF(BK264=100%,100%,IF(AND(BL263=100%,$N$2=BL$3),100%,IF(BL$3&lt;=$N$2,0,IF($N264&lt;=BL$3,100%,0)))))</f>
        <v>1</v>
      </c>
    </row>
    <row r="265" spans="1:64" s="5" customFormat="1" x14ac:dyDescent="0.25">
      <c r="A265" s="156"/>
      <c r="B265" s="167"/>
      <c r="C265" s="182"/>
      <c r="D265" s="185"/>
      <c r="E265" s="192"/>
      <c r="F265" s="183" t="s">
        <v>378</v>
      </c>
      <c r="G265" s="230" t="s">
        <v>309</v>
      </c>
      <c r="H265" s="184"/>
      <c r="I265" s="184"/>
      <c r="J265" s="184">
        <f>M265/$M$27</f>
        <v>0.05</v>
      </c>
      <c r="K265" s="184"/>
      <c r="L265" s="231"/>
      <c r="M265" s="186">
        <f>$M$27*5%</f>
        <v>12500000</v>
      </c>
      <c r="O265" s="2"/>
      <c r="P265" s="232" t="s">
        <v>80</v>
      </c>
      <c r="Q265" s="181">
        <f>Q268*$K$268+Q271*$K$271+Q274*$K$274</f>
        <v>0</v>
      </c>
      <c r="R265" s="181">
        <f t="shared" ref="R265:BL267" si="2537">R268*$K$268+R271*$K$271+R274*$K$274</f>
        <v>0</v>
      </c>
      <c r="S265" s="181">
        <f t="shared" si="2537"/>
        <v>0</v>
      </c>
      <c r="T265" s="181">
        <f t="shared" si="2537"/>
        <v>0</v>
      </c>
      <c r="U265" s="181">
        <f t="shared" si="2537"/>
        <v>0.2</v>
      </c>
      <c r="V265" s="181">
        <f t="shared" si="2537"/>
        <v>0.2</v>
      </c>
      <c r="W265" s="181">
        <f t="shared" si="2537"/>
        <v>0.2</v>
      </c>
      <c r="X265" s="181">
        <f t="shared" si="2537"/>
        <v>0.2</v>
      </c>
      <c r="Y265" s="181">
        <f t="shared" si="2537"/>
        <v>0.2</v>
      </c>
      <c r="Z265" s="181">
        <f t="shared" si="2537"/>
        <v>0.2</v>
      </c>
      <c r="AA265" s="181">
        <f t="shared" si="2537"/>
        <v>0.2</v>
      </c>
      <c r="AB265" s="181">
        <f t="shared" si="2537"/>
        <v>0.2</v>
      </c>
      <c r="AC265" s="181">
        <f t="shared" si="2537"/>
        <v>0.2</v>
      </c>
      <c r="AD265" s="181">
        <f t="shared" si="2537"/>
        <v>0.2</v>
      </c>
      <c r="AE265" s="181">
        <f t="shared" si="2537"/>
        <v>0.2</v>
      </c>
      <c r="AF265" s="181">
        <f t="shared" si="2537"/>
        <v>0.2</v>
      </c>
      <c r="AG265" s="181">
        <f t="shared" si="2537"/>
        <v>0.2</v>
      </c>
      <c r="AH265" s="181">
        <f t="shared" si="2537"/>
        <v>0.2</v>
      </c>
      <c r="AI265" s="181">
        <f t="shared" si="2537"/>
        <v>0.2</v>
      </c>
      <c r="AJ265" s="181">
        <f t="shared" si="2537"/>
        <v>0.2</v>
      </c>
      <c r="AK265" s="181">
        <f t="shared" si="2537"/>
        <v>0.2</v>
      </c>
      <c r="AL265" s="181">
        <f t="shared" si="2537"/>
        <v>0.2</v>
      </c>
      <c r="AM265" s="181">
        <f t="shared" si="2537"/>
        <v>0.8</v>
      </c>
      <c r="AN265" s="181">
        <f t="shared" si="2537"/>
        <v>0.8</v>
      </c>
      <c r="AO265" s="181">
        <f t="shared" si="2537"/>
        <v>1</v>
      </c>
      <c r="AP265" s="181">
        <f t="shared" si="2537"/>
        <v>1</v>
      </c>
      <c r="AQ265" s="181">
        <f t="shared" si="2537"/>
        <v>1</v>
      </c>
      <c r="AR265" s="181">
        <f t="shared" si="2537"/>
        <v>1</v>
      </c>
      <c r="AS265" s="181">
        <f t="shared" si="2537"/>
        <v>1</v>
      </c>
      <c r="AT265" s="181">
        <f t="shared" si="2537"/>
        <v>1</v>
      </c>
      <c r="AU265" s="181">
        <f t="shared" si="2537"/>
        <v>1</v>
      </c>
      <c r="AV265" s="181">
        <f t="shared" si="2537"/>
        <v>1</v>
      </c>
      <c r="AW265" s="181">
        <f t="shared" si="2537"/>
        <v>1</v>
      </c>
      <c r="AX265" s="181">
        <f t="shared" si="2537"/>
        <v>1</v>
      </c>
      <c r="AY265" s="181">
        <f t="shared" si="2537"/>
        <v>1</v>
      </c>
      <c r="AZ265" s="181">
        <f t="shared" si="2537"/>
        <v>1</v>
      </c>
      <c r="BA265" s="181">
        <f t="shared" si="2537"/>
        <v>1</v>
      </c>
      <c r="BB265" s="181">
        <f t="shared" si="2537"/>
        <v>1</v>
      </c>
      <c r="BC265" s="181">
        <f t="shared" si="2537"/>
        <v>1</v>
      </c>
      <c r="BD265" s="181">
        <f t="shared" si="2537"/>
        <v>1</v>
      </c>
      <c r="BE265" s="181">
        <f t="shared" si="2537"/>
        <v>1</v>
      </c>
      <c r="BF265" s="181">
        <f t="shared" si="2537"/>
        <v>1</v>
      </c>
      <c r="BG265" s="181">
        <f t="shared" si="2537"/>
        <v>1</v>
      </c>
      <c r="BH265" s="181">
        <f t="shared" si="2537"/>
        <v>1</v>
      </c>
      <c r="BI265" s="181">
        <f t="shared" si="2537"/>
        <v>1</v>
      </c>
      <c r="BJ265" s="181">
        <f t="shared" si="2537"/>
        <v>1</v>
      </c>
      <c r="BK265" s="181">
        <f t="shared" si="2537"/>
        <v>1</v>
      </c>
      <c r="BL265" s="181">
        <f t="shared" si="2537"/>
        <v>1</v>
      </c>
    </row>
    <row r="266" spans="1:64" s="5" customFormat="1" x14ac:dyDescent="0.3">
      <c r="A266" s="156"/>
      <c r="B266" s="167"/>
      <c r="C266" s="182"/>
      <c r="D266" s="197"/>
      <c r="E266" s="240"/>
      <c r="F266" s="18"/>
      <c r="G266" s="58"/>
      <c r="H266" s="9"/>
      <c r="I266" s="9"/>
      <c r="J266" s="9"/>
      <c r="K266" s="9"/>
      <c r="L266" s="9"/>
      <c r="M266" s="2"/>
      <c r="O266" s="10"/>
      <c r="P266" s="43" t="s">
        <v>81</v>
      </c>
      <c r="Q266" s="69">
        <f t="shared" ref="Q266:AF267" si="2538">Q269*$K$268+Q272*$K$271+Q275*$K$274</f>
        <v>0</v>
      </c>
      <c r="R266" s="69">
        <f t="shared" si="2538"/>
        <v>0</v>
      </c>
      <c r="S266" s="69">
        <f t="shared" si="2538"/>
        <v>0</v>
      </c>
      <c r="T266" s="69">
        <f t="shared" si="2538"/>
        <v>0</v>
      </c>
      <c r="U266" s="69">
        <f t="shared" si="2538"/>
        <v>0</v>
      </c>
      <c r="V266" s="69">
        <f t="shared" si="2538"/>
        <v>0</v>
      </c>
      <c r="W266" s="69">
        <f t="shared" si="2538"/>
        <v>0</v>
      </c>
      <c r="X266" s="69">
        <f t="shared" si="2538"/>
        <v>0</v>
      </c>
      <c r="Y266" s="69">
        <f t="shared" si="2538"/>
        <v>0</v>
      </c>
      <c r="Z266" s="69">
        <f t="shared" si="2538"/>
        <v>0</v>
      </c>
      <c r="AA266" s="69">
        <f t="shared" si="2538"/>
        <v>0</v>
      </c>
      <c r="AB266" s="69">
        <f t="shared" si="2538"/>
        <v>0</v>
      </c>
      <c r="AC266" s="69">
        <f t="shared" si="2538"/>
        <v>0</v>
      </c>
      <c r="AD266" s="69">
        <f t="shared" si="2538"/>
        <v>0</v>
      </c>
      <c r="AE266" s="69">
        <f t="shared" si="2538"/>
        <v>0</v>
      </c>
      <c r="AF266" s="69">
        <f t="shared" si="2538"/>
        <v>0</v>
      </c>
      <c r="AG266" s="69">
        <f t="shared" si="2537"/>
        <v>0</v>
      </c>
      <c r="AH266" s="69">
        <f t="shared" si="2537"/>
        <v>0</v>
      </c>
      <c r="AI266" s="69">
        <f t="shared" si="2537"/>
        <v>0</v>
      </c>
      <c r="AJ266" s="69">
        <f t="shared" si="2537"/>
        <v>0</v>
      </c>
      <c r="AK266" s="69">
        <f t="shared" si="2537"/>
        <v>0</v>
      </c>
      <c r="AL266" s="69">
        <f t="shared" si="2537"/>
        <v>0</v>
      </c>
      <c r="AM266" s="69">
        <f t="shared" si="2537"/>
        <v>0</v>
      </c>
      <c r="AN266" s="69">
        <f t="shared" si="2537"/>
        <v>0</v>
      </c>
      <c r="AO266" s="69">
        <f t="shared" si="2537"/>
        <v>0</v>
      </c>
      <c r="AP266" s="69">
        <f t="shared" si="2537"/>
        <v>0</v>
      </c>
      <c r="AQ266" s="69">
        <f t="shared" si="2537"/>
        <v>0</v>
      </c>
      <c r="AR266" s="69">
        <f t="shared" si="2537"/>
        <v>0</v>
      </c>
      <c r="AS266" s="69">
        <f t="shared" si="2537"/>
        <v>0</v>
      </c>
      <c r="AT266" s="69">
        <f t="shared" si="2537"/>
        <v>0</v>
      </c>
      <c r="AU266" s="69">
        <f t="shared" si="2537"/>
        <v>0</v>
      </c>
      <c r="AV266" s="69">
        <f t="shared" si="2537"/>
        <v>0</v>
      </c>
      <c r="AW266" s="69">
        <f t="shared" si="2537"/>
        <v>0</v>
      </c>
      <c r="AX266" s="69">
        <f t="shared" si="2537"/>
        <v>0</v>
      </c>
      <c r="AY266" s="69">
        <f t="shared" si="2537"/>
        <v>0</v>
      </c>
      <c r="AZ266" s="69">
        <f t="shared" si="2537"/>
        <v>0</v>
      </c>
      <c r="BA266" s="69">
        <f t="shared" si="2537"/>
        <v>0</v>
      </c>
      <c r="BB266" s="69">
        <f t="shared" si="2537"/>
        <v>0</v>
      </c>
      <c r="BC266" s="69">
        <f t="shared" si="2537"/>
        <v>0</v>
      </c>
      <c r="BD266" s="69">
        <f t="shared" si="2537"/>
        <v>0</v>
      </c>
      <c r="BE266" s="69">
        <f t="shared" si="2537"/>
        <v>0</v>
      </c>
      <c r="BF266" s="69">
        <f t="shared" si="2537"/>
        <v>0</v>
      </c>
      <c r="BG266" s="69">
        <f t="shared" si="2537"/>
        <v>0</v>
      </c>
      <c r="BH266" s="69">
        <f t="shared" si="2537"/>
        <v>0</v>
      </c>
      <c r="BI266" s="69">
        <f t="shared" si="2537"/>
        <v>0</v>
      </c>
      <c r="BJ266" s="69">
        <f t="shared" si="2537"/>
        <v>0</v>
      </c>
      <c r="BK266" s="69">
        <f t="shared" si="2537"/>
        <v>0</v>
      </c>
      <c r="BL266" s="69">
        <f t="shared" si="2537"/>
        <v>0</v>
      </c>
    </row>
    <row r="267" spans="1:64" s="5" customFormat="1" x14ac:dyDescent="0.3">
      <c r="A267" s="156"/>
      <c r="B267" s="167"/>
      <c r="C267" s="182"/>
      <c r="D267" s="197"/>
      <c r="E267" s="240"/>
      <c r="F267" s="75"/>
      <c r="G267" s="58"/>
      <c r="H267" s="9"/>
      <c r="I267" s="9"/>
      <c r="J267" s="9"/>
      <c r="K267" s="9"/>
      <c r="L267" s="9"/>
      <c r="M267" s="2"/>
      <c r="O267" s="10"/>
      <c r="P267" s="43" t="s">
        <v>289</v>
      </c>
      <c r="Q267" s="69">
        <f t="shared" si="2538"/>
        <v>0</v>
      </c>
      <c r="R267" s="69">
        <f t="shared" si="2537"/>
        <v>0</v>
      </c>
      <c r="S267" s="69">
        <f t="shared" si="2537"/>
        <v>0</v>
      </c>
      <c r="T267" s="69">
        <f t="shared" si="2537"/>
        <v>0</v>
      </c>
      <c r="U267" s="69">
        <f t="shared" si="2537"/>
        <v>0.2</v>
      </c>
      <c r="V267" s="69">
        <f t="shared" si="2537"/>
        <v>0.2</v>
      </c>
      <c r="W267" s="69">
        <f t="shared" si="2537"/>
        <v>0.2</v>
      </c>
      <c r="X267" s="69">
        <f t="shared" si="2537"/>
        <v>0.2</v>
      </c>
      <c r="Y267" s="69">
        <f t="shared" si="2537"/>
        <v>0.2</v>
      </c>
      <c r="Z267" s="69">
        <f t="shared" si="2537"/>
        <v>0.2</v>
      </c>
      <c r="AA267" s="69">
        <f t="shared" si="2537"/>
        <v>0.2</v>
      </c>
      <c r="AB267" s="69">
        <f t="shared" si="2537"/>
        <v>0.2</v>
      </c>
      <c r="AC267" s="69">
        <f t="shared" si="2537"/>
        <v>0.2</v>
      </c>
      <c r="AD267" s="69">
        <f t="shared" si="2537"/>
        <v>0.2</v>
      </c>
      <c r="AE267" s="69">
        <f t="shared" si="2537"/>
        <v>0.2</v>
      </c>
      <c r="AF267" s="69">
        <f t="shared" si="2537"/>
        <v>0.2</v>
      </c>
      <c r="AG267" s="69">
        <f t="shared" si="2537"/>
        <v>0.2</v>
      </c>
      <c r="AH267" s="69">
        <f t="shared" si="2537"/>
        <v>0.2</v>
      </c>
      <c r="AI267" s="69">
        <f t="shared" si="2537"/>
        <v>0.2</v>
      </c>
      <c r="AJ267" s="69">
        <f t="shared" si="2537"/>
        <v>0.2</v>
      </c>
      <c r="AK267" s="69">
        <f t="shared" si="2537"/>
        <v>0.2</v>
      </c>
      <c r="AL267" s="69">
        <f t="shared" si="2537"/>
        <v>0.2</v>
      </c>
      <c r="AM267" s="69">
        <f t="shared" si="2537"/>
        <v>0.8</v>
      </c>
      <c r="AN267" s="69">
        <f t="shared" si="2537"/>
        <v>0.8</v>
      </c>
      <c r="AO267" s="69">
        <f t="shared" si="2537"/>
        <v>1</v>
      </c>
      <c r="AP267" s="69">
        <f t="shared" si="2537"/>
        <v>1</v>
      </c>
      <c r="AQ267" s="69">
        <f t="shared" si="2537"/>
        <v>1</v>
      </c>
      <c r="AR267" s="69">
        <f t="shared" si="2537"/>
        <v>1</v>
      </c>
      <c r="AS267" s="69">
        <f t="shared" si="2537"/>
        <v>1</v>
      </c>
      <c r="AT267" s="69">
        <f t="shared" si="2537"/>
        <v>1</v>
      </c>
      <c r="AU267" s="69">
        <f t="shared" si="2537"/>
        <v>1</v>
      </c>
      <c r="AV267" s="69">
        <f t="shared" si="2537"/>
        <v>1</v>
      </c>
      <c r="AW267" s="69">
        <f t="shared" si="2537"/>
        <v>1</v>
      </c>
      <c r="AX267" s="69">
        <f t="shared" si="2537"/>
        <v>1</v>
      </c>
      <c r="AY267" s="69">
        <f t="shared" si="2537"/>
        <v>1</v>
      </c>
      <c r="AZ267" s="69">
        <f t="shared" si="2537"/>
        <v>1</v>
      </c>
      <c r="BA267" s="69">
        <f t="shared" si="2537"/>
        <v>1</v>
      </c>
      <c r="BB267" s="69">
        <f t="shared" si="2537"/>
        <v>1</v>
      </c>
      <c r="BC267" s="69">
        <f t="shared" si="2537"/>
        <v>1</v>
      </c>
      <c r="BD267" s="69">
        <f t="shared" si="2537"/>
        <v>1</v>
      </c>
      <c r="BE267" s="69">
        <f t="shared" si="2537"/>
        <v>1</v>
      </c>
      <c r="BF267" s="69">
        <f t="shared" si="2537"/>
        <v>1</v>
      </c>
      <c r="BG267" s="69">
        <f t="shared" si="2537"/>
        <v>1</v>
      </c>
      <c r="BH267" s="69">
        <f t="shared" si="2537"/>
        <v>1</v>
      </c>
      <c r="BI267" s="69">
        <f t="shared" si="2537"/>
        <v>1</v>
      </c>
      <c r="BJ267" s="69">
        <f t="shared" si="2537"/>
        <v>1</v>
      </c>
      <c r="BK267" s="69">
        <f t="shared" si="2537"/>
        <v>1</v>
      </c>
      <c r="BL267" s="69">
        <f t="shared" si="2537"/>
        <v>1</v>
      </c>
    </row>
    <row r="268" spans="1:64" s="5" customFormat="1" outlineLevel="2" x14ac:dyDescent="0.3">
      <c r="A268" s="156"/>
      <c r="B268" s="167"/>
      <c r="C268" s="182"/>
      <c r="D268" s="197"/>
      <c r="E268" s="246"/>
      <c r="F268" s="198"/>
      <c r="G268" s="199" t="s">
        <v>5</v>
      </c>
      <c r="H268" s="200"/>
      <c r="I268" s="200"/>
      <c r="J268" s="200"/>
      <c r="K268" s="200">
        <v>0.2</v>
      </c>
      <c r="L268" s="202"/>
      <c r="M268" s="235"/>
      <c r="O268" s="2"/>
      <c r="P268" s="207" t="s">
        <v>80</v>
      </c>
      <c r="Q268" s="210"/>
      <c r="R268" s="210"/>
      <c r="S268" s="210"/>
      <c r="T268" s="210"/>
      <c r="U268" s="210">
        <v>1</v>
      </c>
      <c r="V268" s="210">
        <v>1</v>
      </c>
      <c r="W268" s="210">
        <v>1</v>
      </c>
      <c r="X268" s="210">
        <v>1</v>
      </c>
      <c r="Y268" s="210">
        <v>1</v>
      </c>
      <c r="Z268" s="210">
        <v>1</v>
      </c>
      <c r="AA268" s="210">
        <v>1</v>
      </c>
      <c r="AB268" s="210">
        <v>1</v>
      </c>
      <c r="AC268" s="210">
        <v>1</v>
      </c>
      <c r="AD268" s="210">
        <v>1</v>
      </c>
      <c r="AE268" s="210">
        <v>1</v>
      </c>
      <c r="AF268" s="210">
        <v>1</v>
      </c>
      <c r="AG268" s="210">
        <v>1</v>
      </c>
      <c r="AH268" s="210">
        <v>1</v>
      </c>
      <c r="AI268" s="210">
        <v>1</v>
      </c>
      <c r="AJ268" s="210">
        <v>1</v>
      </c>
      <c r="AK268" s="210">
        <v>1</v>
      </c>
      <c r="AL268" s="210">
        <v>1</v>
      </c>
      <c r="AM268" s="210">
        <v>1</v>
      </c>
      <c r="AN268" s="210">
        <v>1</v>
      </c>
      <c r="AO268" s="210">
        <v>1</v>
      </c>
      <c r="AP268" s="210">
        <v>1</v>
      </c>
      <c r="AQ268" s="210">
        <v>1</v>
      </c>
      <c r="AR268" s="210">
        <v>1</v>
      </c>
      <c r="AS268" s="210">
        <v>1</v>
      </c>
      <c r="AT268" s="210">
        <v>1</v>
      </c>
      <c r="AU268" s="210">
        <v>1</v>
      </c>
      <c r="AV268" s="210">
        <v>1</v>
      </c>
      <c r="AW268" s="210">
        <v>1</v>
      </c>
      <c r="AX268" s="210">
        <v>1</v>
      </c>
      <c r="AY268" s="210">
        <v>1</v>
      </c>
      <c r="AZ268" s="210">
        <v>1</v>
      </c>
      <c r="BA268" s="210">
        <v>1</v>
      </c>
      <c r="BB268" s="210">
        <v>1</v>
      </c>
      <c r="BC268" s="210">
        <v>1</v>
      </c>
      <c r="BD268" s="210">
        <v>1</v>
      </c>
      <c r="BE268" s="210">
        <v>1</v>
      </c>
      <c r="BF268" s="210">
        <v>1</v>
      </c>
      <c r="BG268" s="210">
        <v>1</v>
      </c>
      <c r="BH268" s="210">
        <v>1</v>
      </c>
      <c r="BI268" s="210">
        <v>1</v>
      </c>
      <c r="BJ268" s="210">
        <v>1</v>
      </c>
      <c r="BK268" s="210">
        <v>1</v>
      </c>
      <c r="BL268" s="210">
        <v>1</v>
      </c>
    </row>
    <row r="269" spans="1:64" s="5" customFormat="1" outlineLevel="3" x14ac:dyDescent="0.3">
      <c r="A269" s="156"/>
      <c r="B269" s="167"/>
      <c r="C269" s="182"/>
      <c r="D269" s="197"/>
      <c r="E269" s="240"/>
      <c r="F269" s="18"/>
      <c r="G269" s="58"/>
      <c r="H269" s="9"/>
      <c r="I269" s="9"/>
      <c r="J269" s="9"/>
      <c r="K269" s="9"/>
      <c r="L269" s="9"/>
      <c r="M269" s="2"/>
      <c r="N269" s="62">
        <v>44682</v>
      </c>
      <c r="O269" s="10"/>
      <c r="P269" s="43" t="s">
        <v>81</v>
      </c>
      <c r="Q269" s="69">
        <f>IF($N269=0,0,IF(Q$3&gt;$N$2,0,100%)*IF($N269&gt;=Q$3,0,100%))</f>
        <v>0</v>
      </c>
      <c r="R269" s="69">
        <f t="shared" ref="R269:BL269" si="2539">IF($N269=0,0,IF(R$3&gt;$N$2,0,100%)*IF($N269&gt;=R$3,0,100%))</f>
        <v>0</v>
      </c>
      <c r="S269" s="69">
        <f t="shared" si="2539"/>
        <v>0</v>
      </c>
      <c r="T269" s="69">
        <f t="shared" si="2539"/>
        <v>0</v>
      </c>
      <c r="U269" s="69">
        <f t="shared" si="2539"/>
        <v>0</v>
      </c>
      <c r="V269" s="69">
        <f t="shared" si="2539"/>
        <v>0</v>
      </c>
      <c r="W269" s="69">
        <f t="shared" si="2539"/>
        <v>0</v>
      </c>
      <c r="X269" s="69">
        <f t="shared" si="2539"/>
        <v>0</v>
      </c>
      <c r="Y269" s="69">
        <f t="shared" si="2539"/>
        <v>0</v>
      </c>
      <c r="Z269" s="69">
        <f t="shared" si="2539"/>
        <v>0</v>
      </c>
      <c r="AA269" s="69">
        <f t="shared" si="2539"/>
        <v>0</v>
      </c>
      <c r="AB269" s="69">
        <f t="shared" si="2539"/>
        <v>0</v>
      </c>
      <c r="AC269" s="69">
        <f t="shared" si="2539"/>
        <v>0</v>
      </c>
      <c r="AD269" s="69">
        <f t="shared" si="2539"/>
        <v>0</v>
      </c>
      <c r="AE269" s="69">
        <f t="shared" si="2539"/>
        <v>0</v>
      </c>
      <c r="AF269" s="69">
        <f t="shared" si="2539"/>
        <v>0</v>
      </c>
      <c r="AG269" s="69">
        <f t="shared" si="2539"/>
        <v>0</v>
      </c>
      <c r="AH269" s="69">
        <f t="shared" si="2539"/>
        <v>0</v>
      </c>
      <c r="AI269" s="69">
        <f t="shared" si="2539"/>
        <v>0</v>
      </c>
      <c r="AJ269" s="69">
        <f t="shared" si="2539"/>
        <v>0</v>
      </c>
      <c r="AK269" s="69">
        <f t="shared" si="2539"/>
        <v>0</v>
      </c>
      <c r="AL269" s="69">
        <f t="shared" si="2539"/>
        <v>0</v>
      </c>
      <c r="AM269" s="69">
        <f t="shared" si="2539"/>
        <v>0</v>
      </c>
      <c r="AN269" s="69">
        <f t="shared" si="2539"/>
        <v>0</v>
      </c>
      <c r="AO269" s="69">
        <f t="shared" si="2539"/>
        <v>0</v>
      </c>
      <c r="AP269" s="69">
        <f t="shared" si="2539"/>
        <v>0</v>
      </c>
      <c r="AQ269" s="69">
        <f t="shared" si="2539"/>
        <v>0</v>
      </c>
      <c r="AR269" s="69">
        <f t="shared" si="2539"/>
        <v>0</v>
      </c>
      <c r="AS269" s="69">
        <f t="shared" si="2539"/>
        <v>0</v>
      </c>
      <c r="AT269" s="69">
        <f t="shared" si="2539"/>
        <v>0</v>
      </c>
      <c r="AU269" s="69">
        <f t="shared" si="2539"/>
        <v>0</v>
      </c>
      <c r="AV269" s="69">
        <f t="shared" si="2539"/>
        <v>0</v>
      </c>
      <c r="AW269" s="69">
        <f t="shared" si="2539"/>
        <v>0</v>
      </c>
      <c r="AX269" s="69">
        <f t="shared" si="2539"/>
        <v>0</v>
      </c>
      <c r="AY269" s="69">
        <f t="shared" si="2539"/>
        <v>0</v>
      </c>
      <c r="AZ269" s="69">
        <f t="shared" si="2539"/>
        <v>0</v>
      </c>
      <c r="BA269" s="69">
        <f t="shared" si="2539"/>
        <v>0</v>
      </c>
      <c r="BB269" s="69">
        <f t="shared" si="2539"/>
        <v>0</v>
      </c>
      <c r="BC269" s="69">
        <f t="shared" si="2539"/>
        <v>0</v>
      </c>
      <c r="BD269" s="69">
        <f t="shared" si="2539"/>
        <v>0</v>
      </c>
      <c r="BE269" s="69">
        <f t="shared" si="2539"/>
        <v>0</v>
      </c>
      <c r="BF269" s="69">
        <f t="shared" si="2539"/>
        <v>0</v>
      </c>
      <c r="BG269" s="69">
        <f t="shared" si="2539"/>
        <v>0</v>
      </c>
      <c r="BH269" s="69">
        <f t="shared" si="2539"/>
        <v>0</v>
      </c>
      <c r="BI269" s="69">
        <f t="shared" si="2539"/>
        <v>0</v>
      </c>
      <c r="BJ269" s="69">
        <f t="shared" si="2539"/>
        <v>0</v>
      </c>
      <c r="BK269" s="69">
        <f t="shared" si="2539"/>
        <v>0</v>
      </c>
      <c r="BL269" s="69">
        <f t="shared" si="2539"/>
        <v>0</v>
      </c>
    </row>
    <row r="270" spans="1:64" s="5" customFormat="1" outlineLevel="3" x14ac:dyDescent="0.3">
      <c r="A270" s="156"/>
      <c r="B270" s="167"/>
      <c r="C270" s="182"/>
      <c r="D270" s="197"/>
      <c r="E270" s="246"/>
      <c r="F270" s="75"/>
      <c r="G270" s="58"/>
      <c r="H270" s="9"/>
      <c r="I270" s="9"/>
      <c r="J270" s="9"/>
      <c r="K270" s="9"/>
      <c r="L270" s="9"/>
      <c r="M270" s="2"/>
      <c r="N270" s="62">
        <v>44682</v>
      </c>
      <c r="O270" s="10"/>
      <c r="P270" s="43" t="s">
        <v>289</v>
      </c>
      <c r="Q270" s="69">
        <f>IF($N270=0,0,IF(P270=100%,100%,IF(AND(Q269=100%,$N$2=Q$3),100%,IF(Q$3&lt;=$N$2,0,IF($N270&lt;=Q$3,100%,0)))))</f>
        <v>0</v>
      </c>
      <c r="R270" s="69">
        <f>IF($N270=0,0,IF(Q270=100%,100%,IF(AND(R269=100%,$N$2=R$3),100%,IF(R$3&lt;=$N$2,0,IF($N270&lt;=R$3,100%,0)))))</f>
        <v>0</v>
      </c>
      <c r="S270" s="69">
        <f>IF($N270=0,0,IF(R270=100%,100%,IF(AND(S269=100%,$N$2=S$3),100%,IF(S$3&lt;=$N$2,0,IF($N270&lt;=S$3,100%,0)))))</f>
        <v>0</v>
      </c>
      <c r="T270" s="69">
        <f>IF($N270=0,0,IF(S270=100%,100%,IF(AND(T269=100%,$N$2=T$3),100%,IF(T$3&lt;=$N$2,0,IF($N270&lt;=T$3,100%,0)))))</f>
        <v>0</v>
      </c>
      <c r="U270" s="69">
        <f t="shared" ref="U270" si="2540">IF($N270=0,0,IF(T270=100%,100%,IF(AND(U269=100%,$N$2=U$3),100%,IF(U$3&lt;=$N$2,0,IF($N270&lt;=U$3,100%,0)))))</f>
        <v>1</v>
      </c>
      <c r="V270" s="69">
        <f t="shared" ref="V270" si="2541">IF($N270=0,0,IF(U270=100%,100%,IF(AND(V269=100%,$N$2=V$3),100%,IF(V$3&lt;=$N$2,0,IF($N270&lt;=V$3,100%,0)))))</f>
        <v>1</v>
      </c>
      <c r="W270" s="69">
        <f t="shared" ref="W270" si="2542">IF($N270=0,0,IF(V270=100%,100%,IF(AND(W269=100%,$N$2=W$3),100%,IF(W$3&lt;=$N$2,0,IF($N270&lt;=W$3,100%,0)))))</f>
        <v>1</v>
      </c>
      <c r="X270" s="69">
        <f t="shared" ref="X270" si="2543">IF($N270=0,0,IF(W270=100%,100%,IF(AND(X269=100%,$N$2=X$3),100%,IF(X$3&lt;=$N$2,0,IF($N270&lt;=X$3,100%,0)))))</f>
        <v>1</v>
      </c>
      <c r="Y270" s="69">
        <f t="shared" ref="Y270" si="2544">IF($N270=0,0,IF(X270=100%,100%,IF(AND(Y269=100%,$N$2=Y$3),100%,IF(Y$3&lt;=$N$2,0,IF($N270&lt;=Y$3,100%,0)))))</f>
        <v>1</v>
      </c>
      <c r="Z270" s="69">
        <f t="shared" ref="Z270" si="2545">IF($N270=0,0,IF(Y270=100%,100%,IF(AND(Z269=100%,$N$2=Z$3),100%,IF(Z$3&lt;=$N$2,0,IF($N270&lt;=Z$3,100%,0)))))</f>
        <v>1</v>
      </c>
      <c r="AA270" s="69">
        <f t="shared" ref="AA270" si="2546">IF($N270=0,0,IF(Z270=100%,100%,IF(AND(AA269=100%,$N$2=AA$3),100%,IF(AA$3&lt;=$N$2,0,IF($N270&lt;=AA$3,100%,0)))))</f>
        <v>1</v>
      </c>
      <c r="AB270" s="69">
        <f t="shared" ref="AB270" si="2547">IF($N270=0,0,IF(AA270=100%,100%,IF(AND(AB269=100%,$N$2=AB$3),100%,IF(AB$3&lt;=$N$2,0,IF($N270&lt;=AB$3,100%,0)))))</f>
        <v>1</v>
      </c>
      <c r="AC270" s="69">
        <f t="shared" ref="AC270" si="2548">IF($N270=0,0,IF(AB270=100%,100%,IF(AND(AC269=100%,$N$2=AC$3),100%,IF(AC$3&lt;=$N$2,0,IF($N270&lt;=AC$3,100%,0)))))</f>
        <v>1</v>
      </c>
      <c r="AD270" s="69">
        <f t="shared" ref="AD270" si="2549">IF($N270=0,0,IF(AC270=100%,100%,IF(AND(AD269=100%,$N$2=AD$3),100%,IF(AD$3&lt;=$N$2,0,IF($N270&lt;=AD$3,100%,0)))))</f>
        <v>1</v>
      </c>
      <c r="AE270" s="69">
        <f t="shared" ref="AE270" si="2550">IF($N270=0,0,IF(AD270=100%,100%,IF(AND(AE269=100%,$N$2=AE$3),100%,IF(AE$3&lt;=$N$2,0,IF($N270&lt;=AE$3,100%,0)))))</f>
        <v>1</v>
      </c>
      <c r="AF270" s="69">
        <f t="shared" ref="AF270" si="2551">IF($N270=0,0,IF(AE270=100%,100%,IF(AND(AF269=100%,$N$2=AF$3),100%,IF(AF$3&lt;=$N$2,0,IF($N270&lt;=AF$3,100%,0)))))</f>
        <v>1</v>
      </c>
      <c r="AG270" s="69">
        <f t="shared" ref="AG270" si="2552">IF($N270=0,0,IF(AF270=100%,100%,IF(AND(AG269=100%,$N$2=AG$3),100%,IF(AG$3&lt;=$N$2,0,IF($N270&lt;=AG$3,100%,0)))))</f>
        <v>1</v>
      </c>
      <c r="AH270" s="69">
        <f t="shared" ref="AH270" si="2553">IF($N270=0,0,IF(AG270=100%,100%,IF(AND(AH269=100%,$N$2=AH$3),100%,IF(AH$3&lt;=$N$2,0,IF($N270&lt;=AH$3,100%,0)))))</f>
        <v>1</v>
      </c>
      <c r="AI270" s="69">
        <f t="shared" ref="AI270" si="2554">IF($N270=0,0,IF(AH270=100%,100%,IF(AND(AI269=100%,$N$2=AI$3),100%,IF(AI$3&lt;=$N$2,0,IF($N270&lt;=AI$3,100%,0)))))</f>
        <v>1</v>
      </c>
      <c r="AJ270" s="69">
        <f t="shared" ref="AJ270" si="2555">IF($N270=0,0,IF(AI270=100%,100%,IF(AND(AJ269=100%,$N$2=AJ$3),100%,IF(AJ$3&lt;=$N$2,0,IF($N270&lt;=AJ$3,100%,0)))))</f>
        <v>1</v>
      </c>
      <c r="AK270" s="69">
        <f t="shared" ref="AK270" si="2556">IF($N270=0,0,IF(AJ270=100%,100%,IF(AND(AK269=100%,$N$2=AK$3),100%,IF(AK$3&lt;=$N$2,0,IF($N270&lt;=AK$3,100%,0)))))</f>
        <v>1</v>
      </c>
      <c r="AL270" s="69">
        <f t="shared" ref="AL270" si="2557">IF($N270=0,0,IF(AK270=100%,100%,IF(AND(AL269=100%,$N$2=AL$3),100%,IF(AL$3&lt;=$N$2,0,IF($N270&lt;=AL$3,100%,0)))))</f>
        <v>1</v>
      </c>
      <c r="AM270" s="69">
        <f t="shared" ref="AM270" si="2558">IF($N270=0,0,IF(AL270=100%,100%,IF(AND(AM269=100%,$N$2=AM$3),100%,IF(AM$3&lt;=$N$2,0,IF($N270&lt;=AM$3,100%,0)))))</f>
        <v>1</v>
      </c>
      <c r="AN270" s="69">
        <f t="shared" ref="AN270" si="2559">IF($N270=0,0,IF(AM270=100%,100%,IF(AND(AN269=100%,$N$2=AN$3),100%,IF(AN$3&lt;=$N$2,0,IF($N270&lt;=AN$3,100%,0)))))</f>
        <v>1</v>
      </c>
      <c r="AO270" s="69">
        <f t="shared" ref="AO270" si="2560">IF($N270=0,0,IF(AN270=100%,100%,IF(AND(AO269=100%,$N$2=AO$3),100%,IF(AO$3&lt;=$N$2,0,IF($N270&lt;=AO$3,100%,0)))))</f>
        <v>1</v>
      </c>
      <c r="AP270" s="69">
        <f t="shared" ref="AP270" si="2561">IF($N270=0,0,IF(AO270=100%,100%,IF(AND(AP269=100%,$N$2=AP$3),100%,IF(AP$3&lt;=$N$2,0,IF($N270&lt;=AP$3,100%,0)))))</f>
        <v>1</v>
      </c>
      <c r="AQ270" s="69">
        <f t="shared" ref="AQ270" si="2562">IF($N270=0,0,IF(AP270=100%,100%,IF(AND(AQ269=100%,$N$2=AQ$3),100%,IF(AQ$3&lt;=$N$2,0,IF($N270&lt;=AQ$3,100%,0)))))</f>
        <v>1</v>
      </c>
      <c r="AR270" s="69">
        <f t="shared" ref="AR270" si="2563">IF($N270=0,0,IF(AQ270=100%,100%,IF(AND(AR269=100%,$N$2=AR$3),100%,IF(AR$3&lt;=$N$2,0,IF($N270&lt;=AR$3,100%,0)))))</f>
        <v>1</v>
      </c>
      <c r="AS270" s="69">
        <f t="shared" ref="AS270" si="2564">IF($N270=0,0,IF(AR270=100%,100%,IF(AND(AS269=100%,$N$2=AS$3),100%,IF(AS$3&lt;=$N$2,0,IF($N270&lt;=AS$3,100%,0)))))</f>
        <v>1</v>
      </c>
      <c r="AT270" s="69">
        <f t="shared" ref="AT270" si="2565">IF($N270=0,0,IF(AS270=100%,100%,IF(AND(AT269=100%,$N$2=AT$3),100%,IF(AT$3&lt;=$N$2,0,IF($N270&lt;=AT$3,100%,0)))))</f>
        <v>1</v>
      </c>
      <c r="AU270" s="69">
        <f t="shared" ref="AU270" si="2566">IF($N270=0,0,IF(AT270=100%,100%,IF(AND(AU269=100%,$N$2=AU$3),100%,IF(AU$3&lt;=$N$2,0,IF($N270&lt;=AU$3,100%,0)))))</f>
        <v>1</v>
      </c>
      <c r="AV270" s="69">
        <f t="shared" ref="AV270" si="2567">IF($N270=0,0,IF(AU270=100%,100%,IF(AND(AV269=100%,$N$2=AV$3),100%,IF(AV$3&lt;=$N$2,0,IF($N270&lt;=AV$3,100%,0)))))</f>
        <v>1</v>
      </c>
      <c r="AW270" s="69">
        <f t="shared" ref="AW270" si="2568">IF($N270=0,0,IF(AV270=100%,100%,IF(AND(AW269=100%,$N$2=AW$3),100%,IF(AW$3&lt;=$N$2,0,IF($N270&lt;=AW$3,100%,0)))))</f>
        <v>1</v>
      </c>
      <c r="AX270" s="69">
        <f t="shared" ref="AX270" si="2569">IF($N270=0,0,IF(AW270=100%,100%,IF(AND(AX269=100%,$N$2=AX$3),100%,IF(AX$3&lt;=$N$2,0,IF($N270&lt;=AX$3,100%,0)))))</f>
        <v>1</v>
      </c>
      <c r="AY270" s="69">
        <f t="shared" ref="AY270" si="2570">IF($N270=0,0,IF(AX270=100%,100%,IF(AND(AY269=100%,$N$2=AY$3),100%,IF(AY$3&lt;=$N$2,0,IF($N270&lt;=AY$3,100%,0)))))</f>
        <v>1</v>
      </c>
      <c r="AZ270" s="69">
        <f t="shared" ref="AZ270" si="2571">IF($N270=0,0,IF(AY270=100%,100%,IF(AND(AZ269=100%,$N$2=AZ$3),100%,IF(AZ$3&lt;=$N$2,0,IF($N270&lt;=AZ$3,100%,0)))))</f>
        <v>1</v>
      </c>
      <c r="BA270" s="69">
        <f t="shared" ref="BA270" si="2572">IF($N270=0,0,IF(AZ270=100%,100%,IF(AND(BA269=100%,$N$2=BA$3),100%,IF(BA$3&lt;=$N$2,0,IF($N270&lt;=BA$3,100%,0)))))</f>
        <v>1</v>
      </c>
      <c r="BB270" s="69">
        <f t="shared" ref="BB270" si="2573">IF($N270=0,0,IF(BA270=100%,100%,IF(AND(BB269=100%,$N$2=BB$3),100%,IF(BB$3&lt;=$N$2,0,IF($N270&lt;=BB$3,100%,0)))))</f>
        <v>1</v>
      </c>
      <c r="BC270" s="69">
        <f t="shared" ref="BC270" si="2574">IF($N270=0,0,IF(BB270=100%,100%,IF(AND(BC269=100%,$N$2=BC$3),100%,IF(BC$3&lt;=$N$2,0,IF($N270&lt;=BC$3,100%,0)))))</f>
        <v>1</v>
      </c>
      <c r="BD270" s="69">
        <f t="shared" ref="BD270" si="2575">IF($N270=0,0,IF(BC270=100%,100%,IF(AND(BD269=100%,$N$2=BD$3),100%,IF(BD$3&lt;=$N$2,0,IF($N270&lt;=BD$3,100%,0)))))</f>
        <v>1</v>
      </c>
      <c r="BE270" s="69">
        <f t="shared" ref="BE270" si="2576">IF($N270=0,0,IF(BD270=100%,100%,IF(AND(BE269=100%,$N$2=BE$3),100%,IF(BE$3&lt;=$N$2,0,IF($N270&lt;=BE$3,100%,0)))))</f>
        <v>1</v>
      </c>
      <c r="BF270" s="69">
        <f t="shared" ref="BF270" si="2577">IF($N270=0,0,IF(BE270=100%,100%,IF(AND(BF269=100%,$N$2=BF$3),100%,IF(BF$3&lt;=$N$2,0,IF($N270&lt;=BF$3,100%,0)))))</f>
        <v>1</v>
      </c>
      <c r="BG270" s="69">
        <f t="shared" ref="BG270" si="2578">IF($N270=0,0,IF(BF270=100%,100%,IF(AND(BG269=100%,$N$2=BG$3),100%,IF(BG$3&lt;=$N$2,0,IF($N270&lt;=BG$3,100%,0)))))</f>
        <v>1</v>
      </c>
      <c r="BH270" s="69">
        <f t="shared" ref="BH270" si="2579">IF($N270=0,0,IF(BG270=100%,100%,IF(AND(BH269=100%,$N$2=BH$3),100%,IF(BH$3&lt;=$N$2,0,IF($N270&lt;=BH$3,100%,0)))))</f>
        <v>1</v>
      </c>
      <c r="BI270" s="69">
        <f t="shared" ref="BI270" si="2580">IF($N270=0,0,IF(BH270=100%,100%,IF(AND(BI269=100%,$N$2=BI$3),100%,IF(BI$3&lt;=$N$2,0,IF($N270&lt;=BI$3,100%,0)))))</f>
        <v>1</v>
      </c>
      <c r="BJ270" s="69">
        <f t="shared" ref="BJ270" si="2581">IF($N270=0,0,IF(BI270=100%,100%,IF(AND(BJ269=100%,$N$2=BJ$3),100%,IF(BJ$3&lt;=$N$2,0,IF($N270&lt;=BJ$3,100%,0)))))</f>
        <v>1</v>
      </c>
      <c r="BK270" s="69">
        <f t="shared" ref="BK270" si="2582">IF($N270=0,0,IF(BJ270=100%,100%,IF(AND(BK269=100%,$N$2=BK$3),100%,IF(BK$3&lt;=$N$2,0,IF($N270&lt;=BK$3,100%,0)))))</f>
        <v>1</v>
      </c>
      <c r="BL270" s="69">
        <f t="shared" ref="BL270" si="2583">IF($N270=0,0,IF(BK270=100%,100%,IF(AND(BL269=100%,$N$2=BL$3),100%,IF(BL$3&lt;=$N$2,0,IF($N270&lt;=BL$3,100%,0)))))</f>
        <v>1</v>
      </c>
    </row>
    <row r="271" spans="1:64" s="5" customFormat="1" outlineLevel="2" x14ac:dyDescent="0.3">
      <c r="A271" s="156"/>
      <c r="B271" s="167"/>
      <c r="C271" s="182"/>
      <c r="D271" s="197"/>
      <c r="E271" s="246"/>
      <c r="F271" s="198"/>
      <c r="G271" s="199" t="s">
        <v>87</v>
      </c>
      <c r="H271" s="201"/>
      <c r="I271" s="201"/>
      <c r="J271" s="201"/>
      <c r="K271" s="200">
        <v>0.6</v>
      </c>
      <c r="L271" s="202"/>
      <c r="M271" s="235"/>
      <c r="O271" s="2"/>
      <c r="P271" s="207" t="s">
        <v>80</v>
      </c>
      <c r="Q271" s="210"/>
      <c r="R271" s="210"/>
      <c r="S271" s="210"/>
      <c r="T271" s="210"/>
      <c r="U271" s="210"/>
      <c r="V271" s="210"/>
      <c r="W271" s="210"/>
      <c r="X271" s="210"/>
      <c r="Y271" s="210"/>
      <c r="Z271" s="210"/>
      <c r="AA271" s="210"/>
      <c r="AB271" s="210"/>
      <c r="AC271" s="210"/>
      <c r="AD271" s="210"/>
      <c r="AE271" s="210"/>
      <c r="AF271" s="210"/>
      <c r="AG271" s="210"/>
      <c r="AH271" s="210"/>
      <c r="AI271" s="210"/>
      <c r="AJ271" s="210"/>
      <c r="AK271" s="210"/>
      <c r="AL271" s="210"/>
      <c r="AM271" s="210">
        <v>1</v>
      </c>
      <c r="AN271" s="210">
        <v>1</v>
      </c>
      <c r="AO271" s="210">
        <v>1</v>
      </c>
      <c r="AP271" s="210">
        <v>1</v>
      </c>
      <c r="AQ271" s="210">
        <v>1</v>
      </c>
      <c r="AR271" s="210">
        <v>1</v>
      </c>
      <c r="AS271" s="210">
        <v>1</v>
      </c>
      <c r="AT271" s="210">
        <v>1</v>
      </c>
      <c r="AU271" s="210">
        <v>1</v>
      </c>
      <c r="AV271" s="210">
        <v>1</v>
      </c>
      <c r="AW271" s="210">
        <v>1</v>
      </c>
      <c r="AX271" s="210">
        <v>1</v>
      </c>
      <c r="AY271" s="210">
        <v>1</v>
      </c>
      <c r="AZ271" s="210">
        <v>1</v>
      </c>
      <c r="BA271" s="210">
        <v>1</v>
      </c>
      <c r="BB271" s="210">
        <v>1</v>
      </c>
      <c r="BC271" s="210">
        <v>1</v>
      </c>
      <c r="BD271" s="210">
        <v>1</v>
      </c>
      <c r="BE271" s="210">
        <v>1</v>
      </c>
      <c r="BF271" s="210">
        <v>1</v>
      </c>
      <c r="BG271" s="210">
        <v>1</v>
      </c>
      <c r="BH271" s="210">
        <v>1</v>
      </c>
      <c r="BI271" s="210">
        <v>1</v>
      </c>
      <c r="BJ271" s="210">
        <v>1</v>
      </c>
      <c r="BK271" s="210">
        <v>1</v>
      </c>
      <c r="BL271" s="210">
        <v>1</v>
      </c>
    </row>
    <row r="272" spans="1:64" s="5" customFormat="1" outlineLevel="3" x14ac:dyDescent="0.3">
      <c r="A272" s="156"/>
      <c r="B272" s="167"/>
      <c r="C272" s="182"/>
      <c r="D272" s="197"/>
      <c r="E272" s="240"/>
      <c r="F272" s="18"/>
      <c r="G272" s="58"/>
      <c r="H272" s="9"/>
      <c r="I272" s="9"/>
      <c r="J272" s="9"/>
      <c r="K272" s="9"/>
      <c r="L272" s="9"/>
      <c r="M272" s="2"/>
      <c r="N272" s="62">
        <v>45231</v>
      </c>
      <c r="O272" s="10"/>
      <c r="P272" s="43" t="s">
        <v>81</v>
      </c>
      <c r="Q272" s="69">
        <f>IF($N272=0,0,IF(Q$3&gt;$N$2,0,100%)*IF($N272&gt;=Q$3,0,100%))</f>
        <v>0</v>
      </c>
      <c r="R272" s="69">
        <f t="shared" ref="R272:BL272" si="2584">IF($N272=0,0,IF(R$3&gt;$N$2,0,100%)*IF($N272&gt;=R$3,0,100%))</f>
        <v>0</v>
      </c>
      <c r="S272" s="69">
        <f t="shared" si="2584"/>
        <v>0</v>
      </c>
      <c r="T272" s="69">
        <f t="shared" si="2584"/>
        <v>0</v>
      </c>
      <c r="U272" s="69">
        <f t="shared" si="2584"/>
        <v>0</v>
      </c>
      <c r="V272" s="69">
        <f t="shared" si="2584"/>
        <v>0</v>
      </c>
      <c r="W272" s="69">
        <f t="shared" si="2584"/>
        <v>0</v>
      </c>
      <c r="X272" s="69">
        <f t="shared" si="2584"/>
        <v>0</v>
      </c>
      <c r="Y272" s="69">
        <f t="shared" si="2584"/>
        <v>0</v>
      </c>
      <c r="Z272" s="69">
        <f t="shared" si="2584"/>
        <v>0</v>
      </c>
      <c r="AA272" s="69">
        <f t="shared" si="2584"/>
        <v>0</v>
      </c>
      <c r="AB272" s="69">
        <f t="shared" si="2584"/>
        <v>0</v>
      </c>
      <c r="AC272" s="69">
        <f t="shared" si="2584"/>
        <v>0</v>
      </c>
      <c r="AD272" s="69">
        <f t="shared" si="2584"/>
        <v>0</v>
      </c>
      <c r="AE272" s="69">
        <f t="shared" si="2584"/>
        <v>0</v>
      </c>
      <c r="AF272" s="69">
        <f t="shared" si="2584"/>
        <v>0</v>
      </c>
      <c r="AG272" s="69">
        <f t="shared" si="2584"/>
        <v>0</v>
      </c>
      <c r="AH272" s="69">
        <f t="shared" si="2584"/>
        <v>0</v>
      </c>
      <c r="AI272" s="69">
        <f t="shared" si="2584"/>
        <v>0</v>
      </c>
      <c r="AJ272" s="69">
        <f t="shared" si="2584"/>
        <v>0</v>
      </c>
      <c r="AK272" s="69">
        <f t="shared" si="2584"/>
        <v>0</v>
      </c>
      <c r="AL272" s="69">
        <f t="shared" si="2584"/>
        <v>0</v>
      </c>
      <c r="AM272" s="69">
        <f t="shared" si="2584"/>
        <v>0</v>
      </c>
      <c r="AN272" s="69">
        <f t="shared" si="2584"/>
        <v>0</v>
      </c>
      <c r="AO272" s="69">
        <f t="shared" si="2584"/>
        <v>0</v>
      </c>
      <c r="AP272" s="69">
        <f t="shared" si="2584"/>
        <v>0</v>
      </c>
      <c r="AQ272" s="69">
        <f t="shared" si="2584"/>
        <v>0</v>
      </c>
      <c r="AR272" s="69">
        <f t="shared" si="2584"/>
        <v>0</v>
      </c>
      <c r="AS272" s="69">
        <f t="shared" si="2584"/>
        <v>0</v>
      </c>
      <c r="AT272" s="69">
        <f t="shared" si="2584"/>
        <v>0</v>
      </c>
      <c r="AU272" s="69">
        <f t="shared" si="2584"/>
        <v>0</v>
      </c>
      <c r="AV272" s="69">
        <f t="shared" si="2584"/>
        <v>0</v>
      </c>
      <c r="AW272" s="69">
        <f t="shared" si="2584"/>
        <v>0</v>
      </c>
      <c r="AX272" s="69">
        <f t="shared" si="2584"/>
        <v>0</v>
      </c>
      <c r="AY272" s="69">
        <f t="shared" si="2584"/>
        <v>0</v>
      </c>
      <c r="AZ272" s="69">
        <f t="shared" si="2584"/>
        <v>0</v>
      </c>
      <c r="BA272" s="69">
        <f t="shared" si="2584"/>
        <v>0</v>
      </c>
      <c r="BB272" s="69">
        <f t="shared" si="2584"/>
        <v>0</v>
      </c>
      <c r="BC272" s="69">
        <f t="shared" si="2584"/>
        <v>0</v>
      </c>
      <c r="BD272" s="69">
        <f t="shared" si="2584"/>
        <v>0</v>
      </c>
      <c r="BE272" s="69">
        <f t="shared" si="2584"/>
        <v>0</v>
      </c>
      <c r="BF272" s="69">
        <f t="shared" si="2584"/>
        <v>0</v>
      </c>
      <c r="BG272" s="69">
        <f t="shared" si="2584"/>
        <v>0</v>
      </c>
      <c r="BH272" s="69">
        <f t="shared" si="2584"/>
        <v>0</v>
      </c>
      <c r="BI272" s="69">
        <f t="shared" si="2584"/>
        <v>0</v>
      </c>
      <c r="BJ272" s="69">
        <f t="shared" si="2584"/>
        <v>0</v>
      </c>
      <c r="BK272" s="69">
        <f t="shared" si="2584"/>
        <v>0</v>
      </c>
      <c r="BL272" s="69">
        <f t="shared" si="2584"/>
        <v>0</v>
      </c>
    </row>
    <row r="273" spans="1:64" s="5" customFormat="1" outlineLevel="3" x14ac:dyDescent="0.3">
      <c r="A273" s="156"/>
      <c r="B273" s="167"/>
      <c r="C273" s="182"/>
      <c r="D273" s="197"/>
      <c r="E273" s="240"/>
      <c r="F273" s="75"/>
      <c r="G273" s="58"/>
      <c r="H273" s="9"/>
      <c r="I273" s="9"/>
      <c r="J273" s="9"/>
      <c r="K273" s="9"/>
      <c r="L273" s="9"/>
      <c r="M273" s="2"/>
      <c r="N273" s="62">
        <v>45231</v>
      </c>
      <c r="O273" s="10"/>
      <c r="P273" s="43" t="s">
        <v>289</v>
      </c>
      <c r="Q273" s="69">
        <f>IF($N273=0,0,IF(P273=100%,100%,IF(AND(Q272=100%,$N$2=Q$3),100%,IF(Q$3&lt;=$N$2,0,IF($N273&lt;=Q$3,100%,0)))))</f>
        <v>0</v>
      </c>
      <c r="R273" s="69">
        <f>IF($N273=0,0,IF(Q273=100%,100%,IF(AND(R272=100%,$N$2=R$3),100%,IF(R$3&lt;=$N$2,0,IF($N273&lt;=R$3,100%,0)))))</f>
        <v>0</v>
      </c>
      <c r="S273" s="69">
        <f>IF($N273=0,0,IF(R273=100%,100%,IF(AND(S272=100%,$N$2=S$3),100%,IF(S$3&lt;=$N$2,0,IF($N273&lt;=S$3,100%,0)))))</f>
        <v>0</v>
      </c>
      <c r="T273" s="69">
        <f>IF($N273=0,0,IF(S273=100%,100%,IF(AND(T272=100%,$N$2=T$3),100%,IF(T$3&lt;=$N$2,0,IF($N273&lt;=T$3,100%,0)))))</f>
        <v>0</v>
      </c>
      <c r="U273" s="69">
        <f t="shared" ref="U273" si="2585">IF($N273=0,0,IF(T273=100%,100%,IF(AND(U272=100%,$N$2=U$3),100%,IF(U$3&lt;=$N$2,0,IF($N273&lt;=U$3,100%,0)))))</f>
        <v>0</v>
      </c>
      <c r="V273" s="69">
        <f t="shared" ref="V273" si="2586">IF($N273=0,0,IF(U273=100%,100%,IF(AND(V272=100%,$N$2=V$3),100%,IF(V$3&lt;=$N$2,0,IF($N273&lt;=V$3,100%,0)))))</f>
        <v>0</v>
      </c>
      <c r="W273" s="69">
        <f t="shared" ref="W273" si="2587">IF($N273=0,0,IF(V273=100%,100%,IF(AND(W272=100%,$N$2=W$3),100%,IF(W$3&lt;=$N$2,0,IF($N273&lt;=W$3,100%,0)))))</f>
        <v>0</v>
      </c>
      <c r="X273" s="69">
        <f t="shared" ref="X273" si="2588">IF($N273=0,0,IF(W273=100%,100%,IF(AND(X272=100%,$N$2=X$3),100%,IF(X$3&lt;=$N$2,0,IF($N273&lt;=X$3,100%,0)))))</f>
        <v>0</v>
      </c>
      <c r="Y273" s="69">
        <f t="shared" ref="Y273" si="2589">IF($N273=0,0,IF(X273=100%,100%,IF(AND(Y272=100%,$N$2=Y$3),100%,IF(Y$3&lt;=$N$2,0,IF($N273&lt;=Y$3,100%,0)))))</f>
        <v>0</v>
      </c>
      <c r="Z273" s="69">
        <f t="shared" ref="Z273" si="2590">IF($N273=0,0,IF(Y273=100%,100%,IF(AND(Z272=100%,$N$2=Z$3),100%,IF(Z$3&lt;=$N$2,0,IF($N273&lt;=Z$3,100%,0)))))</f>
        <v>0</v>
      </c>
      <c r="AA273" s="69">
        <f t="shared" ref="AA273" si="2591">IF($N273=0,0,IF(Z273=100%,100%,IF(AND(AA272=100%,$N$2=AA$3),100%,IF(AA$3&lt;=$N$2,0,IF($N273&lt;=AA$3,100%,0)))))</f>
        <v>0</v>
      </c>
      <c r="AB273" s="69">
        <f t="shared" ref="AB273" si="2592">IF($N273=0,0,IF(AA273=100%,100%,IF(AND(AB272=100%,$N$2=AB$3),100%,IF(AB$3&lt;=$N$2,0,IF($N273&lt;=AB$3,100%,0)))))</f>
        <v>0</v>
      </c>
      <c r="AC273" s="69">
        <f t="shared" ref="AC273" si="2593">IF($N273=0,0,IF(AB273=100%,100%,IF(AND(AC272=100%,$N$2=AC$3),100%,IF(AC$3&lt;=$N$2,0,IF($N273&lt;=AC$3,100%,0)))))</f>
        <v>0</v>
      </c>
      <c r="AD273" s="69">
        <f t="shared" ref="AD273" si="2594">IF($N273=0,0,IF(AC273=100%,100%,IF(AND(AD272=100%,$N$2=AD$3),100%,IF(AD$3&lt;=$N$2,0,IF($N273&lt;=AD$3,100%,0)))))</f>
        <v>0</v>
      </c>
      <c r="AE273" s="69">
        <f t="shared" ref="AE273" si="2595">IF($N273=0,0,IF(AD273=100%,100%,IF(AND(AE272=100%,$N$2=AE$3),100%,IF(AE$3&lt;=$N$2,0,IF($N273&lt;=AE$3,100%,0)))))</f>
        <v>0</v>
      </c>
      <c r="AF273" s="69">
        <f t="shared" ref="AF273" si="2596">IF($N273=0,0,IF(AE273=100%,100%,IF(AND(AF272=100%,$N$2=AF$3),100%,IF(AF$3&lt;=$N$2,0,IF($N273&lt;=AF$3,100%,0)))))</f>
        <v>0</v>
      </c>
      <c r="AG273" s="69">
        <f t="shared" ref="AG273" si="2597">IF($N273=0,0,IF(AF273=100%,100%,IF(AND(AG272=100%,$N$2=AG$3),100%,IF(AG$3&lt;=$N$2,0,IF($N273&lt;=AG$3,100%,0)))))</f>
        <v>0</v>
      </c>
      <c r="AH273" s="69">
        <f t="shared" ref="AH273" si="2598">IF($N273=0,0,IF(AG273=100%,100%,IF(AND(AH272=100%,$N$2=AH$3),100%,IF(AH$3&lt;=$N$2,0,IF($N273&lt;=AH$3,100%,0)))))</f>
        <v>0</v>
      </c>
      <c r="AI273" s="69">
        <f t="shared" ref="AI273" si="2599">IF($N273=0,0,IF(AH273=100%,100%,IF(AND(AI272=100%,$N$2=AI$3),100%,IF(AI$3&lt;=$N$2,0,IF($N273&lt;=AI$3,100%,0)))))</f>
        <v>0</v>
      </c>
      <c r="AJ273" s="69">
        <f t="shared" ref="AJ273" si="2600">IF($N273=0,0,IF(AI273=100%,100%,IF(AND(AJ272=100%,$N$2=AJ$3),100%,IF(AJ$3&lt;=$N$2,0,IF($N273&lt;=AJ$3,100%,0)))))</f>
        <v>0</v>
      </c>
      <c r="AK273" s="69">
        <f t="shared" ref="AK273" si="2601">IF($N273=0,0,IF(AJ273=100%,100%,IF(AND(AK272=100%,$N$2=AK$3),100%,IF(AK$3&lt;=$N$2,0,IF($N273&lt;=AK$3,100%,0)))))</f>
        <v>0</v>
      </c>
      <c r="AL273" s="69">
        <f t="shared" ref="AL273" si="2602">IF($N273=0,0,IF(AK273=100%,100%,IF(AND(AL272=100%,$N$2=AL$3),100%,IF(AL$3&lt;=$N$2,0,IF($N273&lt;=AL$3,100%,0)))))</f>
        <v>0</v>
      </c>
      <c r="AM273" s="69">
        <f t="shared" ref="AM273" si="2603">IF($N273=0,0,IF(AL273=100%,100%,IF(AND(AM272=100%,$N$2=AM$3),100%,IF(AM$3&lt;=$N$2,0,IF($N273&lt;=AM$3,100%,0)))))</f>
        <v>1</v>
      </c>
      <c r="AN273" s="69">
        <f t="shared" ref="AN273" si="2604">IF($N273=0,0,IF(AM273=100%,100%,IF(AND(AN272=100%,$N$2=AN$3),100%,IF(AN$3&lt;=$N$2,0,IF($N273&lt;=AN$3,100%,0)))))</f>
        <v>1</v>
      </c>
      <c r="AO273" s="69">
        <f t="shared" ref="AO273" si="2605">IF($N273=0,0,IF(AN273=100%,100%,IF(AND(AO272=100%,$N$2=AO$3),100%,IF(AO$3&lt;=$N$2,0,IF($N273&lt;=AO$3,100%,0)))))</f>
        <v>1</v>
      </c>
      <c r="AP273" s="69">
        <f t="shared" ref="AP273" si="2606">IF($N273=0,0,IF(AO273=100%,100%,IF(AND(AP272=100%,$N$2=AP$3),100%,IF(AP$3&lt;=$N$2,0,IF($N273&lt;=AP$3,100%,0)))))</f>
        <v>1</v>
      </c>
      <c r="AQ273" s="69">
        <f t="shared" ref="AQ273" si="2607">IF($N273=0,0,IF(AP273=100%,100%,IF(AND(AQ272=100%,$N$2=AQ$3),100%,IF(AQ$3&lt;=$N$2,0,IF($N273&lt;=AQ$3,100%,0)))))</f>
        <v>1</v>
      </c>
      <c r="AR273" s="69">
        <f t="shared" ref="AR273" si="2608">IF($N273=0,0,IF(AQ273=100%,100%,IF(AND(AR272=100%,$N$2=AR$3),100%,IF(AR$3&lt;=$N$2,0,IF($N273&lt;=AR$3,100%,0)))))</f>
        <v>1</v>
      </c>
      <c r="AS273" s="69">
        <f t="shared" ref="AS273" si="2609">IF($N273=0,0,IF(AR273=100%,100%,IF(AND(AS272=100%,$N$2=AS$3),100%,IF(AS$3&lt;=$N$2,0,IF($N273&lt;=AS$3,100%,0)))))</f>
        <v>1</v>
      </c>
      <c r="AT273" s="69">
        <f t="shared" ref="AT273" si="2610">IF($N273=0,0,IF(AS273=100%,100%,IF(AND(AT272=100%,$N$2=AT$3),100%,IF(AT$3&lt;=$N$2,0,IF($N273&lt;=AT$3,100%,0)))))</f>
        <v>1</v>
      </c>
      <c r="AU273" s="69">
        <f t="shared" ref="AU273" si="2611">IF($N273=0,0,IF(AT273=100%,100%,IF(AND(AU272=100%,$N$2=AU$3),100%,IF(AU$3&lt;=$N$2,0,IF($N273&lt;=AU$3,100%,0)))))</f>
        <v>1</v>
      </c>
      <c r="AV273" s="69">
        <f t="shared" ref="AV273" si="2612">IF($N273=0,0,IF(AU273=100%,100%,IF(AND(AV272=100%,$N$2=AV$3),100%,IF(AV$3&lt;=$N$2,0,IF($N273&lt;=AV$3,100%,0)))))</f>
        <v>1</v>
      </c>
      <c r="AW273" s="69">
        <f t="shared" ref="AW273" si="2613">IF($N273=0,0,IF(AV273=100%,100%,IF(AND(AW272=100%,$N$2=AW$3),100%,IF(AW$3&lt;=$N$2,0,IF($N273&lt;=AW$3,100%,0)))))</f>
        <v>1</v>
      </c>
      <c r="AX273" s="69">
        <f t="shared" ref="AX273" si="2614">IF($N273=0,0,IF(AW273=100%,100%,IF(AND(AX272=100%,$N$2=AX$3),100%,IF(AX$3&lt;=$N$2,0,IF($N273&lt;=AX$3,100%,0)))))</f>
        <v>1</v>
      </c>
      <c r="AY273" s="69">
        <f t="shared" ref="AY273" si="2615">IF($N273=0,0,IF(AX273=100%,100%,IF(AND(AY272=100%,$N$2=AY$3),100%,IF(AY$3&lt;=$N$2,0,IF($N273&lt;=AY$3,100%,0)))))</f>
        <v>1</v>
      </c>
      <c r="AZ273" s="69">
        <f t="shared" ref="AZ273" si="2616">IF($N273=0,0,IF(AY273=100%,100%,IF(AND(AZ272=100%,$N$2=AZ$3),100%,IF(AZ$3&lt;=$N$2,0,IF($N273&lt;=AZ$3,100%,0)))))</f>
        <v>1</v>
      </c>
      <c r="BA273" s="69">
        <f t="shared" ref="BA273" si="2617">IF($N273=0,0,IF(AZ273=100%,100%,IF(AND(BA272=100%,$N$2=BA$3),100%,IF(BA$3&lt;=$N$2,0,IF($N273&lt;=BA$3,100%,0)))))</f>
        <v>1</v>
      </c>
      <c r="BB273" s="69">
        <f t="shared" ref="BB273" si="2618">IF($N273=0,0,IF(BA273=100%,100%,IF(AND(BB272=100%,$N$2=BB$3),100%,IF(BB$3&lt;=$N$2,0,IF($N273&lt;=BB$3,100%,0)))))</f>
        <v>1</v>
      </c>
      <c r="BC273" s="69">
        <f t="shared" ref="BC273" si="2619">IF($N273=0,0,IF(BB273=100%,100%,IF(AND(BC272=100%,$N$2=BC$3),100%,IF(BC$3&lt;=$N$2,0,IF($N273&lt;=BC$3,100%,0)))))</f>
        <v>1</v>
      </c>
      <c r="BD273" s="69">
        <f t="shared" ref="BD273" si="2620">IF($N273=0,0,IF(BC273=100%,100%,IF(AND(BD272=100%,$N$2=BD$3),100%,IF(BD$3&lt;=$N$2,0,IF($N273&lt;=BD$3,100%,0)))))</f>
        <v>1</v>
      </c>
      <c r="BE273" s="69">
        <f t="shared" ref="BE273" si="2621">IF($N273=0,0,IF(BD273=100%,100%,IF(AND(BE272=100%,$N$2=BE$3),100%,IF(BE$3&lt;=$N$2,0,IF($N273&lt;=BE$3,100%,0)))))</f>
        <v>1</v>
      </c>
      <c r="BF273" s="69">
        <f t="shared" ref="BF273" si="2622">IF($N273=0,0,IF(BE273=100%,100%,IF(AND(BF272=100%,$N$2=BF$3),100%,IF(BF$3&lt;=$N$2,0,IF($N273&lt;=BF$3,100%,0)))))</f>
        <v>1</v>
      </c>
      <c r="BG273" s="69">
        <f t="shared" ref="BG273" si="2623">IF($N273=0,0,IF(BF273=100%,100%,IF(AND(BG272=100%,$N$2=BG$3),100%,IF(BG$3&lt;=$N$2,0,IF($N273&lt;=BG$3,100%,0)))))</f>
        <v>1</v>
      </c>
      <c r="BH273" s="69">
        <f t="shared" ref="BH273" si="2624">IF($N273=0,0,IF(BG273=100%,100%,IF(AND(BH272=100%,$N$2=BH$3),100%,IF(BH$3&lt;=$N$2,0,IF($N273&lt;=BH$3,100%,0)))))</f>
        <v>1</v>
      </c>
      <c r="BI273" s="69">
        <f t="shared" ref="BI273" si="2625">IF($N273=0,0,IF(BH273=100%,100%,IF(AND(BI272=100%,$N$2=BI$3),100%,IF(BI$3&lt;=$N$2,0,IF($N273&lt;=BI$3,100%,0)))))</f>
        <v>1</v>
      </c>
      <c r="BJ273" s="69">
        <f t="shared" ref="BJ273" si="2626">IF($N273=0,0,IF(BI273=100%,100%,IF(AND(BJ272=100%,$N$2=BJ$3),100%,IF(BJ$3&lt;=$N$2,0,IF($N273&lt;=BJ$3,100%,0)))))</f>
        <v>1</v>
      </c>
      <c r="BK273" s="69">
        <f t="shared" ref="BK273" si="2627">IF($N273=0,0,IF(BJ273=100%,100%,IF(AND(BK272=100%,$N$2=BK$3),100%,IF(BK$3&lt;=$N$2,0,IF($N273&lt;=BK$3,100%,0)))))</f>
        <v>1</v>
      </c>
      <c r="BL273" s="69">
        <f t="shared" ref="BL273" si="2628">IF($N273=0,0,IF(BK273=100%,100%,IF(AND(BL272=100%,$N$2=BL$3),100%,IF(BL$3&lt;=$N$2,0,IF($N273&lt;=BL$3,100%,0)))))</f>
        <v>1</v>
      </c>
    </row>
    <row r="274" spans="1:64" s="5" customFormat="1" outlineLevel="2" x14ac:dyDescent="0.3">
      <c r="A274" s="156"/>
      <c r="B274" s="167"/>
      <c r="C274" s="182"/>
      <c r="D274" s="197"/>
      <c r="E274" s="246"/>
      <c r="F274" s="198"/>
      <c r="G274" s="199" t="s">
        <v>7</v>
      </c>
      <c r="H274" s="200"/>
      <c r="I274" s="200"/>
      <c r="J274" s="200"/>
      <c r="K274" s="200">
        <v>0.2</v>
      </c>
      <c r="L274" s="202"/>
      <c r="M274" s="235"/>
      <c r="N274" s="12"/>
      <c r="O274" s="2"/>
      <c r="P274" s="207" t="s">
        <v>80</v>
      </c>
      <c r="Q274" s="210"/>
      <c r="R274" s="210"/>
      <c r="S274" s="210"/>
      <c r="T274" s="210"/>
      <c r="U274" s="210"/>
      <c r="V274" s="210"/>
      <c r="W274" s="210"/>
      <c r="X274" s="210"/>
      <c r="Y274" s="210"/>
      <c r="Z274" s="210"/>
      <c r="AA274" s="210"/>
      <c r="AB274" s="210"/>
      <c r="AC274" s="210"/>
      <c r="AD274" s="210"/>
      <c r="AE274" s="210"/>
      <c r="AF274" s="210"/>
      <c r="AG274" s="210"/>
      <c r="AH274" s="210"/>
      <c r="AI274" s="210"/>
      <c r="AJ274" s="210"/>
      <c r="AK274" s="210"/>
      <c r="AL274" s="210"/>
      <c r="AM274" s="210"/>
      <c r="AN274" s="210"/>
      <c r="AO274" s="210">
        <v>1</v>
      </c>
      <c r="AP274" s="210">
        <v>1</v>
      </c>
      <c r="AQ274" s="210">
        <v>1</v>
      </c>
      <c r="AR274" s="210">
        <v>1</v>
      </c>
      <c r="AS274" s="210">
        <v>1</v>
      </c>
      <c r="AT274" s="210">
        <v>1</v>
      </c>
      <c r="AU274" s="210">
        <v>1</v>
      </c>
      <c r="AV274" s="210">
        <v>1</v>
      </c>
      <c r="AW274" s="210">
        <v>1</v>
      </c>
      <c r="AX274" s="210">
        <v>1</v>
      </c>
      <c r="AY274" s="210">
        <v>1</v>
      </c>
      <c r="AZ274" s="210">
        <v>1</v>
      </c>
      <c r="BA274" s="210">
        <v>1</v>
      </c>
      <c r="BB274" s="210">
        <v>1</v>
      </c>
      <c r="BC274" s="210">
        <v>1</v>
      </c>
      <c r="BD274" s="210">
        <v>1</v>
      </c>
      <c r="BE274" s="210">
        <v>1</v>
      </c>
      <c r="BF274" s="210">
        <v>1</v>
      </c>
      <c r="BG274" s="210">
        <v>1</v>
      </c>
      <c r="BH274" s="210">
        <v>1</v>
      </c>
      <c r="BI274" s="210">
        <v>1</v>
      </c>
      <c r="BJ274" s="210">
        <v>1</v>
      </c>
      <c r="BK274" s="210">
        <v>1</v>
      </c>
      <c r="BL274" s="210">
        <v>1</v>
      </c>
    </row>
    <row r="275" spans="1:64" s="5" customFormat="1" outlineLevel="3" x14ac:dyDescent="0.3">
      <c r="A275" s="156"/>
      <c r="B275" s="167"/>
      <c r="C275" s="182"/>
      <c r="D275" s="197"/>
      <c r="E275" s="240"/>
      <c r="F275" s="18"/>
      <c r="G275" s="58"/>
      <c r="H275" s="9"/>
      <c r="I275" s="9"/>
      <c r="J275" s="9"/>
      <c r="K275" s="9"/>
      <c r="L275" s="9"/>
      <c r="M275" s="2"/>
      <c r="N275" s="62">
        <v>45292</v>
      </c>
      <c r="O275" s="10"/>
      <c r="P275" s="43" t="s">
        <v>81</v>
      </c>
      <c r="Q275" s="69">
        <f>IF($N275=0,0,IF(Q$3&gt;$N$2,0,100%)*IF($N275&gt;=Q$3,0,100%))</f>
        <v>0</v>
      </c>
      <c r="R275" s="69">
        <f t="shared" ref="R275:BL275" si="2629">IF($N275=0,0,IF(R$3&gt;$N$2,0,100%)*IF($N275&gt;=R$3,0,100%))</f>
        <v>0</v>
      </c>
      <c r="S275" s="69">
        <f t="shared" si="2629"/>
        <v>0</v>
      </c>
      <c r="T275" s="69">
        <f t="shared" si="2629"/>
        <v>0</v>
      </c>
      <c r="U275" s="69">
        <f t="shared" si="2629"/>
        <v>0</v>
      </c>
      <c r="V275" s="69">
        <f t="shared" si="2629"/>
        <v>0</v>
      </c>
      <c r="W275" s="69">
        <f t="shared" si="2629"/>
        <v>0</v>
      </c>
      <c r="X275" s="69">
        <f t="shared" si="2629"/>
        <v>0</v>
      </c>
      <c r="Y275" s="69">
        <f t="shared" si="2629"/>
        <v>0</v>
      </c>
      <c r="Z275" s="69">
        <f t="shared" si="2629"/>
        <v>0</v>
      </c>
      <c r="AA275" s="69">
        <f t="shared" si="2629"/>
        <v>0</v>
      </c>
      <c r="AB275" s="69">
        <f t="shared" si="2629"/>
        <v>0</v>
      </c>
      <c r="AC275" s="69">
        <f t="shared" si="2629"/>
        <v>0</v>
      </c>
      <c r="AD275" s="69">
        <f t="shared" si="2629"/>
        <v>0</v>
      </c>
      <c r="AE275" s="69">
        <f t="shared" si="2629"/>
        <v>0</v>
      </c>
      <c r="AF275" s="69">
        <f t="shared" si="2629"/>
        <v>0</v>
      </c>
      <c r="AG275" s="69">
        <f t="shared" si="2629"/>
        <v>0</v>
      </c>
      <c r="AH275" s="69">
        <f t="shared" si="2629"/>
        <v>0</v>
      </c>
      <c r="AI275" s="69">
        <f t="shared" si="2629"/>
        <v>0</v>
      </c>
      <c r="AJ275" s="69">
        <f t="shared" si="2629"/>
        <v>0</v>
      </c>
      <c r="AK275" s="69">
        <f t="shared" si="2629"/>
        <v>0</v>
      </c>
      <c r="AL275" s="69">
        <f t="shared" si="2629"/>
        <v>0</v>
      </c>
      <c r="AM275" s="69">
        <f t="shared" si="2629"/>
        <v>0</v>
      </c>
      <c r="AN275" s="69">
        <f t="shared" si="2629"/>
        <v>0</v>
      </c>
      <c r="AO275" s="69">
        <f t="shared" si="2629"/>
        <v>0</v>
      </c>
      <c r="AP275" s="69">
        <f t="shared" si="2629"/>
        <v>0</v>
      </c>
      <c r="AQ275" s="69">
        <f t="shared" si="2629"/>
        <v>0</v>
      </c>
      <c r="AR275" s="69">
        <f t="shared" si="2629"/>
        <v>0</v>
      </c>
      <c r="AS275" s="69">
        <f t="shared" si="2629"/>
        <v>0</v>
      </c>
      <c r="AT275" s="69">
        <f t="shared" si="2629"/>
        <v>0</v>
      </c>
      <c r="AU275" s="69">
        <f t="shared" si="2629"/>
        <v>0</v>
      </c>
      <c r="AV275" s="69">
        <f t="shared" si="2629"/>
        <v>0</v>
      </c>
      <c r="AW275" s="69">
        <f t="shared" si="2629"/>
        <v>0</v>
      </c>
      <c r="AX275" s="69">
        <f t="shared" si="2629"/>
        <v>0</v>
      </c>
      <c r="AY275" s="69">
        <f t="shared" si="2629"/>
        <v>0</v>
      </c>
      <c r="AZ275" s="69">
        <f t="shared" si="2629"/>
        <v>0</v>
      </c>
      <c r="BA275" s="69">
        <f t="shared" si="2629"/>
        <v>0</v>
      </c>
      <c r="BB275" s="69">
        <f t="shared" si="2629"/>
        <v>0</v>
      </c>
      <c r="BC275" s="69">
        <f t="shared" si="2629"/>
        <v>0</v>
      </c>
      <c r="BD275" s="69">
        <f t="shared" si="2629"/>
        <v>0</v>
      </c>
      <c r="BE275" s="69">
        <f t="shared" si="2629"/>
        <v>0</v>
      </c>
      <c r="BF275" s="69">
        <f t="shared" si="2629"/>
        <v>0</v>
      </c>
      <c r="BG275" s="69">
        <f t="shared" si="2629"/>
        <v>0</v>
      </c>
      <c r="BH275" s="69">
        <f t="shared" si="2629"/>
        <v>0</v>
      </c>
      <c r="BI275" s="69">
        <f t="shared" si="2629"/>
        <v>0</v>
      </c>
      <c r="BJ275" s="69">
        <f t="shared" si="2629"/>
        <v>0</v>
      </c>
      <c r="BK275" s="69">
        <f t="shared" si="2629"/>
        <v>0</v>
      </c>
      <c r="BL275" s="69">
        <f t="shared" si="2629"/>
        <v>0</v>
      </c>
    </row>
    <row r="276" spans="1:64" s="5" customFormat="1" ht="12" customHeight="1" outlineLevel="3" x14ac:dyDescent="0.3">
      <c r="A276" s="156"/>
      <c r="B276" s="167"/>
      <c r="C276" s="182"/>
      <c r="D276" s="197"/>
      <c r="E276" s="246"/>
      <c r="F276" s="75"/>
      <c r="G276" s="58"/>
      <c r="H276" s="9"/>
      <c r="I276" s="9"/>
      <c r="J276" s="9"/>
      <c r="K276" s="9"/>
      <c r="L276" s="9"/>
      <c r="M276" s="2"/>
      <c r="N276" s="62">
        <v>45292</v>
      </c>
      <c r="O276" s="10"/>
      <c r="P276" s="43" t="s">
        <v>289</v>
      </c>
      <c r="Q276" s="69">
        <f>IF($N276=0,0,IF(P276=100%,100%,IF(AND(Q275=100%,$N$2=Q$3),100%,IF(Q$3&lt;=$N$2,0,IF($N276&lt;=Q$3,100%,0)))))</f>
        <v>0</v>
      </c>
      <c r="R276" s="69">
        <f>IF($N276=0,0,IF(Q276=100%,100%,IF(AND(R275=100%,$N$2=R$3),100%,IF(R$3&lt;=$N$2,0,IF($N276&lt;=R$3,100%,0)))))</f>
        <v>0</v>
      </c>
      <c r="S276" s="69">
        <f>IF($N276=0,0,IF(R276=100%,100%,IF(AND(S275=100%,$N$2=S$3),100%,IF(S$3&lt;=$N$2,0,IF($N276&lt;=S$3,100%,0)))))</f>
        <v>0</v>
      </c>
      <c r="T276" s="69">
        <f>IF($N276=0,0,IF(S276=100%,100%,IF(AND(T275=100%,$N$2=T$3),100%,IF(T$3&lt;=$N$2,0,IF($N276&lt;=T$3,100%,0)))))</f>
        <v>0</v>
      </c>
      <c r="U276" s="69">
        <f t="shared" ref="U276" si="2630">IF($N276=0,0,IF(T276=100%,100%,IF(AND(U275=100%,$N$2=U$3),100%,IF(U$3&lt;=$N$2,0,IF($N276&lt;=U$3,100%,0)))))</f>
        <v>0</v>
      </c>
      <c r="V276" s="69">
        <f t="shared" ref="V276" si="2631">IF($N276=0,0,IF(U276=100%,100%,IF(AND(V275=100%,$N$2=V$3),100%,IF(V$3&lt;=$N$2,0,IF($N276&lt;=V$3,100%,0)))))</f>
        <v>0</v>
      </c>
      <c r="W276" s="69">
        <f t="shared" ref="W276" si="2632">IF($N276=0,0,IF(V276=100%,100%,IF(AND(W275=100%,$N$2=W$3),100%,IF(W$3&lt;=$N$2,0,IF($N276&lt;=W$3,100%,0)))))</f>
        <v>0</v>
      </c>
      <c r="X276" s="69">
        <f t="shared" ref="X276" si="2633">IF($N276=0,0,IF(W276=100%,100%,IF(AND(X275=100%,$N$2=X$3),100%,IF(X$3&lt;=$N$2,0,IF($N276&lt;=X$3,100%,0)))))</f>
        <v>0</v>
      </c>
      <c r="Y276" s="69">
        <f t="shared" ref="Y276" si="2634">IF($N276=0,0,IF(X276=100%,100%,IF(AND(Y275=100%,$N$2=Y$3),100%,IF(Y$3&lt;=$N$2,0,IF($N276&lt;=Y$3,100%,0)))))</f>
        <v>0</v>
      </c>
      <c r="Z276" s="69">
        <f t="shared" ref="Z276" si="2635">IF($N276=0,0,IF(Y276=100%,100%,IF(AND(Z275=100%,$N$2=Z$3),100%,IF(Z$3&lt;=$N$2,0,IF($N276&lt;=Z$3,100%,0)))))</f>
        <v>0</v>
      </c>
      <c r="AA276" s="69">
        <f t="shared" ref="AA276" si="2636">IF($N276=0,0,IF(Z276=100%,100%,IF(AND(AA275=100%,$N$2=AA$3),100%,IF(AA$3&lt;=$N$2,0,IF($N276&lt;=AA$3,100%,0)))))</f>
        <v>0</v>
      </c>
      <c r="AB276" s="69">
        <f t="shared" ref="AB276" si="2637">IF($N276=0,0,IF(AA276=100%,100%,IF(AND(AB275=100%,$N$2=AB$3),100%,IF(AB$3&lt;=$N$2,0,IF($N276&lt;=AB$3,100%,0)))))</f>
        <v>0</v>
      </c>
      <c r="AC276" s="69">
        <f t="shared" ref="AC276" si="2638">IF($N276=0,0,IF(AB276=100%,100%,IF(AND(AC275=100%,$N$2=AC$3),100%,IF(AC$3&lt;=$N$2,0,IF($N276&lt;=AC$3,100%,0)))))</f>
        <v>0</v>
      </c>
      <c r="AD276" s="69">
        <f t="shared" ref="AD276" si="2639">IF($N276=0,0,IF(AC276=100%,100%,IF(AND(AD275=100%,$N$2=AD$3),100%,IF(AD$3&lt;=$N$2,0,IF($N276&lt;=AD$3,100%,0)))))</f>
        <v>0</v>
      </c>
      <c r="AE276" s="69">
        <f t="shared" ref="AE276" si="2640">IF($N276=0,0,IF(AD276=100%,100%,IF(AND(AE275=100%,$N$2=AE$3),100%,IF(AE$3&lt;=$N$2,0,IF($N276&lt;=AE$3,100%,0)))))</f>
        <v>0</v>
      </c>
      <c r="AF276" s="69">
        <f t="shared" ref="AF276" si="2641">IF($N276=0,0,IF(AE276=100%,100%,IF(AND(AF275=100%,$N$2=AF$3),100%,IF(AF$3&lt;=$N$2,0,IF($N276&lt;=AF$3,100%,0)))))</f>
        <v>0</v>
      </c>
      <c r="AG276" s="69">
        <f t="shared" ref="AG276" si="2642">IF($N276=0,0,IF(AF276=100%,100%,IF(AND(AG275=100%,$N$2=AG$3),100%,IF(AG$3&lt;=$N$2,0,IF($N276&lt;=AG$3,100%,0)))))</f>
        <v>0</v>
      </c>
      <c r="AH276" s="69">
        <f t="shared" ref="AH276" si="2643">IF($N276=0,0,IF(AG276=100%,100%,IF(AND(AH275=100%,$N$2=AH$3),100%,IF(AH$3&lt;=$N$2,0,IF($N276&lt;=AH$3,100%,0)))))</f>
        <v>0</v>
      </c>
      <c r="AI276" s="69">
        <f t="shared" ref="AI276" si="2644">IF($N276=0,0,IF(AH276=100%,100%,IF(AND(AI275=100%,$N$2=AI$3),100%,IF(AI$3&lt;=$N$2,0,IF($N276&lt;=AI$3,100%,0)))))</f>
        <v>0</v>
      </c>
      <c r="AJ276" s="69">
        <f t="shared" ref="AJ276" si="2645">IF($N276=0,0,IF(AI276=100%,100%,IF(AND(AJ275=100%,$N$2=AJ$3),100%,IF(AJ$3&lt;=$N$2,0,IF($N276&lt;=AJ$3,100%,0)))))</f>
        <v>0</v>
      </c>
      <c r="AK276" s="69">
        <f t="shared" ref="AK276" si="2646">IF($N276=0,0,IF(AJ276=100%,100%,IF(AND(AK275=100%,$N$2=AK$3),100%,IF(AK$3&lt;=$N$2,0,IF($N276&lt;=AK$3,100%,0)))))</f>
        <v>0</v>
      </c>
      <c r="AL276" s="69">
        <f t="shared" ref="AL276" si="2647">IF($N276=0,0,IF(AK276=100%,100%,IF(AND(AL275=100%,$N$2=AL$3),100%,IF(AL$3&lt;=$N$2,0,IF($N276&lt;=AL$3,100%,0)))))</f>
        <v>0</v>
      </c>
      <c r="AM276" s="69">
        <f t="shared" ref="AM276" si="2648">IF($N276=0,0,IF(AL276=100%,100%,IF(AND(AM275=100%,$N$2=AM$3),100%,IF(AM$3&lt;=$N$2,0,IF($N276&lt;=AM$3,100%,0)))))</f>
        <v>0</v>
      </c>
      <c r="AN276" s="69">
        <f t="shared" ref="AN276" si="2649">IF($N276=0,0,IF(AM276=100%,100%,IF(AND(AN275=100%,$N$2=AN$3),100%,IF(AN$3&lt;=$N$2,0,IF($N276&lt;=AN$3,100%,0)))))</f>
        <v>0</v>
      </c>
      <c r="AO276" s="69">
        <f t="shared" ref="AO276" si="2650">IF($N276=0,0,IF(AN276=100%,100%,IF(AND(AO275=100%,$N$2=AO$3),100%,IF(AO$3&lt;=$N$2,0,IF($N276&lt;=AO$3,100%,0)))))</f>
        <v>1</v>
      </c>
      <c r="AP276" s="69">
        <f t="shared" ref="AP276" si="2651">IF($N276=0,0,IF(AO276=100%,100%,IF(AND(AP275=100%,$N$2=AP$3),100%,IF(AP$3&lt;=$N$2,0,IF($N276&lt;=AP$3,100%,0)))))</f>
        <v>1</v>
      </c>
      <c r="AQ276" s="69">
        <f t="shared" ref="AQ276" si="2652">IF($N276=0,0,IF(AP276=100%,100%,IF(AND(AQ275=100%,$N$2=AQ$3),100%,IF(AQ$3&lt;=$N$2,0,IF($N276&lt;=AQ$3,100%,0)))))</f>
        <v>1</v>
      </c>
      <c r="AR276" s="69">
        <f t="shared" ref="AR276" si="2653">IF($N276=0,0,IF(AQ276=100%,100%,IF(AND(AR275=100%,$N$2=AR$3),100%,IF(AR$3&lt;=$N$2,0,IF($N276&lt;=AR$3,100%,0)))))</f>
        <v>1</v>
      </c>
      <c r="AS276" s="69">
        <f t="shared" ref="AS276" si="2654">IF($N276=0,0,IF(AR276=100%,100%,IF(AND(AS275=100%,$N$2=AS$3),100%,IF(AS$3&lt;=$N$2,0,IF($N276&lt;=AS$3,100%,0)))))</f>
        <v>1</v>
      </c>
      <c r="AT276" s="69">
        <f t="shared" ref="AT276" si="2655">IF($N276=0,0,IF(AS276=100%,100%,IF(AND(AT275=100%,$N$2=AT$3),100%,IF(AT$3&lt;=$N$2,0,IF($N276&lt;=AT$3,100%,0)))))</f>
        <v>1</v>
      </c>
      <c r="AU276" s="69">
        <f t="shared" ref="AU276" si="2656">IF($N276=0,0,IF(AT276=100%,100%,IF(AND(AU275=100%,$N$2=AU$3),100%,IF(AU$3&lt;=$N$2,0,IF($N276&lt;=AU$3,100%,0)))))</f>
        <v>1</v>
      </c>
      <c r="AV276" s="69">
        <f t="shared" ref="AV276" si="2657">IF($N276=0,0,IF(AU276=100%,100%,IF(AND(AV275=100%,$N$2=AV$3),100%,IF(AV$3&lt;=$N$2,0,IF($N276&lt;=AV$3,100%,0)))))</f>
        <v>1</v>
      </c>
      <c r="AW276" s="69">
        <f t="shared" ref="AW276" si="2658">IF($N276=0,0,IF(AV276=100%,100%,IF(AND(AW275=100%,$N$2=AW$3),100%,IF(AW$3&lt;=$N$2,0,IF($N276&lt;=AW$3,100%,0)))))</f>
        <v>1</v>
      </c>
      <c r="AX276" s="69">
        <f t="shared" ref="AX276" si="2659">IF($N276=0,0,IF(AW276=100%,100%,IF(AND(AX275=100%,$N$2=AX$3),100%,IF(AX$3&lt;=$N$2,0,IF($N276&lt;=AX$3,100%,0)))))</f>
        <v>1</v>
      </c>
      <c r="AY276" s="69">
        <f t="shared" ref="AY276" si="2660">IF($N276=0,0,IF(AX276=100%,100%,IF(AND(AY275=100%,$N$2=AY$3),100%,IF(AY$3&lt;=$N$2,0,IF($N276&lt;=AY$3,100%,0)))))</f>
        <v>1</v>
      </c>
      <c r="AZ276" s="69">
        <f t="shared" ref="AZ276" si="2661">IF($N276=0,0,IF(AY276=100%,100%,IF(AND(AZ275=100%,$N$2=AZ$3),100%,IF(AZ$3&lt;=$N$2,0,IF($N276&lt;=AZ$3,100%,0)))))</f>
        <v>1</v>
      </c>
      <c r="BA276" s="69">
        <f t="shared" ref="BA276" si="2662">IF($N276=0,0,IF(AZ276=100%,100%,IF(AND(BA275=100%,$N$2=BA$3),100%,IF(BA$3&lt;=$N$2,0,IF($N276&lt;=BA$3,100%,0)))))</f>
        <v>1</v>
      </c>
      <c r="BB276" s="69">
        <f t="shared" ref="BB276" si="2663">IF($N276=0,0,IF(BA276=100%,100%,IF(AND(BB275=100%,$N$2=BB$3),100%,IF(BB$3&lt;=$N$2,0,IF($N276&lt;=BB$3,100%,0)))))</f>
        <v>1</v>
      </c>
      <c r="BC276" s="69">
        <f t="shared" ref="BC276" si="2664">IF($N276=0,0,IF(BB276=100%,100%,IF(AND(BC275=100%,$N$2=BC$3),100%,IF(BC$3&lt;=$N$2,0,IF($N276&lt;=BC$3,100%,0)))))</f>
        <v>1</v>
      </c>
      <c r="BD276" s="69">
        <f t="shared" ref="BD276" si="2665">IF($N276=0,0,IF(BC276=100%,100%,IF(AND(BD275=100%,$N$2=BD$3),100%,IF(BD$3&lt;=$N$2,0,IF($N276&lt;=BD$3,100%,0)))))</f>
        <v>1</v>
      </c>
      <c r="BE276" s="69">
        <f t="shared" ref="BE276" si="2666">IF($N276=0,0,IF(BD276=100%,100%,IF(AND(BE275=100%,$N$2=BE$3),100%,IF(BE$3&lt;=$N$2,0,IF($N276&lt;=BE$3,100%,0)))))</f>
        <v>1</v>
      </c>
      <c r="BF276" s="69">
        <f t="shared" ref="BF276" si="2667">IF($N276=0,0,IF(BE276=100%,100%,IF(AND(BF275=100%,$N$2=BF$3),100%,IF(BF$3&lt;=$N$2,0,IF($N276&lt;=BF$3,100%,0)))))</f>
        <v>1</v>
      </c>
      <c r="BG276" s="69">
        <f t="shared" ref="BG276" si="2668">IF($N276=0,0,IF(BF276=100%,100%,IF(AND(BG275=100%,$N$2=BG$3),100%,IF(BG$3&lt;=$N$2,0,IF($N276&lt;=BG$3,100%,0)))))</f>
        <v>1</v>
      </c>
      <c r="BH276" s="69">
        <f t="shared" ref="BH276" si="2669">IF($N276=0,0,IF(BG276=100%,100%,IF(AND(BH275=100%,$N$2=BH$3),100%,IF(BH$3&lt;=$N$2,0,IF($N276&lt;=BH$3,100%,0)))))</f>
        <v>1</v>
      </c>
      <c r="BI276" s="69">
        <f t="shared" ref="BI276" si="2670">IF($N276=0,0,IF(BH276=100%,100%,IF(AND(BI275=100%,$N$2=BI$3),100%,IF(BI$3&lt;=$N$2,0,IF($N276&lt;=BI$3,100%,0)))))</f>
        <v>1</v>
      </c>
      <c r="BJ276" s="69">
        <f t="shared" ref="BJ276" si="2671">IF($N276=0,0,IF(BI276=100%,100%,IF(AND(BJ275=100%,$N$2=BJ$3),100%,IF(BJ$3&lt;=$N$2,0,IF($N276&lt;=BJ$3,100%,0)))))</f>
        <v>1</v>
      </c>
      <c r="BK276" s="69">
        <f t="shared" ref="BK276" si="2672">IF($N276=0,0,IF(BJ276=100%,100%,IF(AND(BK275=100%,$N$2=BK$3),100%,IF(BK$3&lt;=$N$2,0,IF($N276&lt;=BK$3,100%,0)))))</f>
        <v>1</v>
      </c>
      <c r="BL276" s="69">
        <f t="shared" ref="BL276" si="2673">IF($N276=0,0,IF(BK276=100%,100%,IF(AND(BL275=100%,$N$2=BL$3),100%,IF(BL$3&lt;=$N$2,0,IF($N276&lt;=BL$3,100%,0)))))</f>
        <v>1</v>
      </c>
    </row>
    <row r="277" spans="1:64" s="5" customFormat="1" x14ac:dyDescent="0.25">
      <c r="A277" s="156"/>
      <c r="B277" s="167"/>
      <c r="C277" s="182"/>
      <c r="D277" s="185"/>
      <c r="E277" s="192"/>
      <c r="F277" s="183" t="s">
        <v>379</v>
      </c>
      <c r="G277" s="230" t="s">
        <v>301</v>
      </c>
      <c r="H277" s="184"/>
      <c r="I277" s="184"/>
      <c r="J277" s="184">
        <f>M277/$M$27</f>
        <v>0.05</v>
      </c>
      <c r="K277" s="184"/>
      <c r="L277" s="231"/>
      <c r="M277" s="186">
        <f>$M$27*5%</f>
        <v>12500000</v>
      </c>
      <c r="O277" s="2"/>
      <c r="P277" s="232" t="s">
        <v>80</v>
      </c>
      <c r="Q277" s="181">
        <f>Q280*$K$280+Q283*$K$283+Q286*$K$286</f>
        <v>0</v>
      </c>
      <c r="R277" s="181">
        <f t="shared" ref="R277:BL279" si="2674">R280*$K$280+R283*$K$283+R286*$K$286</f>
        <v>0</v>
      </c>
      <c r="S277" s="181">
        <f t="shared" si="2674"/>
        <v>0</v>
      </c>
      <c r="T277" s="181">
        <f t="shared" si="2674"/>
        <v>0</v>
      </c>
      <c r="U277" s="181">
        <f t="shared" si="2674"/>
        <v>0</v>
      </c>
      <c r="V277" s="181">
        <f t="shared" si="2674"/>
        <v>0.2</v>
      </c>
      <c r="W277" s="181">
        <f t="shared" si="2674"/>
        <v>0.2</v>
      </c>
      <c r="X277" s="181">
        <f t="shared" si="2674"/>
        <v>0.2</v>
      </c>
      <c r="Y277" s="181">
        <f t="shared" si="2674"/>
        <v>0.2</v>
      </c>
      <c r="Z277" s="181">
        <f t="shared" si="2674"/>
        <v>0.2</v>
      </c>
      <c r="AA277" s="181">
        <f t="shared" si="2674"/>
        <v>0.2</v>
      </c>
      <c r="AB277" s="181">
        <f t="shared" si="2674"/>
        <v>0.2</v>
      </c>
      <c r="AC277" s="181">
        <f t="shared" si="2674"/>
        <v>0.2</v>
      </c>
      <c r="AD277" s="181">
        <f t="shared" si="2674"/>
        <v>0.2</v>
      </c>
      <c r="AE277" s="181">
        <f t="shared" si="2674"/>
        <v>0.2</v>
      </c>
      <c r="AF277" s="181">
        <f t="shared" si="2674"/>
        <v>0.2</v>
      </c>
      <c r="AG277" s="181">
        <f t="shared" si="2674"/>
        <v>0.2</v>
      </c>
      <c r="AH277" s="181">
        <f t="shared" si="2674"/>
        <v>0.2</v>
      </c>
      <c r="AI277" s="181">
        <f t="shared" si="2674"/>
        <v>0.2</v>
      </c>
      <c r="AJ277" s="181">
        <f t="shared" si="2674"/>
        <v>0.2</v>
      </c>
      <c r="AK277" s="181">
        <f t="shared" si="2674"/>
        <v>0.2</v>
      </c>
      <c r="AL277" s="181">
        <f t="shared" si="2674"/>
        <v>0.2</v>
      </c>
      <c r="AM277" s="181">
        <f t="shared" si="2674"/>
        <v>0.2</v>
      </c>
      <c r="AN277" s="181">
        <f t="shared" si="2674"/>
        <v>0.8</v>
      </c>
      <c r="AO277" s="181">
        <f t="shared" si="2674"/>
        <v>0.8</v>
      </c>
      <c r="AP277" s="181">
        <f t="shared" si="2674"/>
        <v>0.8</v>
      </c>
      <c r="AQ277" s="181">
        <f t="shared" si="2674"/>
        <v>1</v>
      </c>
      <c r="AR277" s="181">
        <f t="shared" si="2674"/>
        <v>1</v>
      </c>
      <c r="AS277" s="181">
        <f t="shared" si="2674"/>
        <v>1</v>
      </c>
      <c r="AT277" s="181">
        <f t="shared" si="2674"/>
        <v>1</v>
      </c>
      <c r="AU277" s="181">
        <f t="shared" si="2674"/>
        <v>1</v>
      </c>
      <c r="AV277" s="181">
        <f t="shared" si="2674"/>
        <v>1</v>
      </c>
      <c r="AW277" s="181">
        <f t="shared" si="2674"/>
        <v>1</v>
      </c>
      <c r="AX277" s="181">
        <f t="shared" si="2674"/>
        <v>1</v>
      </c>
      <c r="AY277" s="181">
        <f t="shared" si="2674"/>
        <v>1</v>
      </c>
      <c r="AZ277" s="181">
        <f t="shared" si="2674"/>
        <v>1</v>
      </c>
      <c r="BA277" s="181">
        <f t="shared" si="2674"/>
        <v>1</v>
      </c>
      <c r="BB277" s="181">
        <f t="shared" si="2674"/>
        <v>1</v>
      </c>
      <c r="BC277" s="181">
        <f t="shared" si="2674"/>
        <v>1</v>
      </c>
      <c r="BD277" s="181">
        <f t="shared" si="2674"/>
        <v>1</v>
      </c>
      <c r="BE277" s="181">
        <f t="shared" si="2674"/>
        <v>1</v>
      </c>
      <c r="BF277" s="181">
        <f t="shared" si="2674"/>
        <v>1</v>
      </c>
      <c r="BG277" s="181">
        <f t="shared" si="2674"/>
        <v>1</v>
      </c>
      <c r="BH277" s="181">
        <f t="shared" si="2674"/>
        <v>1</v>
      </c>
      <c r="BI277" s="181">
        <f t="shared" si="2674"/>
        <v>1</v>
      </c>
      <c r="BJ277" s="181">
        <f t="shared" si="2674"/>
        <v>1</v>
      </c>
      <c r="BK277" s="181">
        <f t="shared" si="2674"/>
        <v>1</v>
      </c>
      <c r="BL277" s="181">
        <f t="shared" si="2674"/>
        <v>1</v>
      </c>
    </row>
    <row r="278" spans="1:64" s="5" customFormat="1" x14ac:dyDescent="0.3">
      <c r="A278" s="156"/>
      <c r="B278" s="167"/>
      <c r="C278" s="182"/>
      <c r="D278" s="197"/>
      <c r="E278" s="240"/>
      <c r="F278" s="18"/>
      <c r="G278" s="58"/>
      <c r="H278" s="9"/>
      <c r="I278" s="9"/>
      <c r="J278" s="9"/>
      <c r="K278" s="9"/>
      <c r="L278" s="9"/>
      <c r="M278" s="2"/>
      <c r="O278" s="10"/>
      <c r="P278" s="43" t="s">
        <v>81</v>
      </c>
      <c r="Q278" s="69">
        <f t="shared" ref="Q278:AF279" si="2675">Q281*$K$280+Q284*$K$283+Q287*$K$286</f>
        <v>0</v>
      </c>
      <c r="R278" s="69">
        <f t="shared" si="2675"/>
        <v>0</v>
      </c>
      <c r="S278" s="69">
        <f t="shared" si="2675"/>
        <v>0</v>
      </c>
      <c r="T278" s="69">
        <f t="shared" si="2675"/>
        <v>0</v>
      </c>
      <c r="U278" s="69">
        <f t="shared" si="2675"/>
        <v>0</v>
      </c>
      <c r="V278" s="69">
        <f t="shared" si="2675"/>
        <v>0</v>
      </c>
      <c r="W278" s="69">
        <f t="shared" si="2675"/>
        <v>0</v>
      </c>
      <c r="X278" s="69">
        <f t="shared" si="2675"/>
        <v>0</v>
      </c>
      <c r="Y278" s="69">
        <f t="shared" si="2675"/>
        <v>0</v>
      </c>
      <c r="Z278" s="69">
        <f t="shared" si="2675"/>
        <v>0</v>
      </c>
      <c r="AA278" s="69">
        <f t="shared" si="2675"/>
        <v>0</v>
      </c>
      <c r="AB278" s="69">
        <f t="shared" si="2675"/>
        <v>0</v>
      </c>
      <c r="AC278" s="69">
        <f t="shared" si="2675"/>
        <v>0</v>
      </c>
      <c r="AD278" s="69">
        <f t="shared" si="2675"/>
        <v>0</v>
      </c>
      <c r="AE278" s="69">
        <f t="shared" si="2675"/>
        <v>0</v>
      </c>
      <c r="AF278" s="69">
        <f t="shared" si="2675"/>
        <v>0</v>
      </c>
      <c r="AG278" s="69">
        <f t="shared" si="2674"/>
        <v>0</v>
      </c>
      <c r="AH278" s="69">
        <f t="shared" si="2674"/>
        <v>0</v>
      </c>
      <c r="AI278" s="69">
        <f t="shared" si="2674"/>
        <v>0</v>
      </c>
      <c r="AJ278" s="69">
        <f t="shared" si="2674"/>
        <v>0</v>
      </c>
      <c r="AK278" s="69">
        <f t="shared" si="2674"/>
        <v>0</v>
      </c>
      <c r="AL278" s="69">
        <f t="shared" si="2674"/>
        <v>0</v>
      </c>
      <c r="AM278" s="69">
        <f t="shared" si="2674"/>
        <v>0</v>
      </c>
      <c r="AN278" s="69">
        <f t="shared" si="2674"/>
        <v>0</v>
      </c>
      <c r="AO278" s="69">
        <f t="shared" si="2674"/>
        <v>0</v>
      </c>
      <c r="AP278" s="69">
        <f t="shared" si="2674"/>
        <v>0</v>
      </c>
      <c r="AQ278" s="69">
        <f t="shared" si="2674"/>
        <v>0</v>
      </c>
      <c r="AR278" s="69">
        <f t="shared" si="2674"/>
        <v>0</v>
      </c>
      <c r="AS278" s="69">
        <f t="shared" si="2674"/>
        <v>0</v>
      </c>
      <c r="AT278" s="69">
        <f t="shared" si="2674"/>
        <v>0</v>
      </c>
      <c r="AU278" s="69">
        <f t="shared" si="2674"/>
        <v>0</v>
      </c>
      <c r="AV278" s="69">
        <f t="shared" si="2674"/>
        <v>0</v>
      </c>
      <c r="AW278" s="69">
        <f t="shared" si="2674"/>
        <v>0</v>
      </c>
      <c r="AX278" s="69">
        <f t="shared" si="2674"/>
        <v>0</v>
      </c>
      <c r="AY278" s="69">
        <f t="shared" si="2674"/>
        <v>0</v>
      </c>
      <c r="AZ278" s="69">
        <f t="shared" si="2674"/>
        <v>0</v>
      </c>
      <c r="BA278" s="69">
        <f t="shared" si="2674"/>
        <v>0</v>
      </c>
      <c r="BB278" s="69">
        <f t="shared" si="2674"/>
        <v>0</v>
      </c>
      <c r="BC278" s="69">
        <f t="shared" si="2674"/>
        <v>0</v>
      </c>
      <c r="BD278" s="69">
        <f t="shared" si="2674"/>
        <v>0</v>
      </c>
      <c r="BE278" s="69">
        <f t="shared" si="2674"/>
        <v>0</v>
      </c>
      <c r="BF278" s="69">
        <f t="shared" si="2674"/>
        <v>0</v>
      </c>
      <c r="BG278" s="69">
        <f t="shared" si="2674"/>
        <v>0</v>
      </c>
      <c r="BH278" s="69">
        <f t="shared" si="2674"/>
        <v>0</v>
      </c>
      <c r="BI278" s="69">
        <f t="shared" si="2674"/>
        <v>0</v>
      </c>
      <c r="BJ278" s="69">
        <f t="shared" si="2674"/>
        <v>0</v>
      </c>
      <c r="BK278" s="69">
        <f t="shared" si="2674"/>
        <v>0</v>
      </c>
      <c r="BL278" s="69">
        <f t="shared" si="2674"/>
        <v>0</v>
      </c>
    </row>
    <row r="279" spans="1:64" s="5" customFormat="1" x14ac:dyDescent="0.3">
      <c r="A279" s="156"/>
      <c r="B279" s="167"/>
      <c r="C279" s="182"/>
      <c r="D279" s="197"/>
      <c r="E279" s="240"/>
      <c r="F279" s="75"/>
      <c r="G279" s="58"/>
      <c r="H279" s="9"/>
      <c r="I279" s="9"/>
      <c r="J279" s="9"/>
      <c r="K279" s="9"/>
      <c r="L279" s="9"/>
      <c r="M279" s="2"/>
      <c r="O279" s="10"/>
      <c r="P279" s="43" t="s">
        <v>289</v>
      </c>
      <c r="Q279" s="69">
        <f t="shared" si="2675"/>
        <v>0</v>
      </c>
      <c r="R279" s="69">
        <f t="shared" si="2674"/>
        <v>0</v>
      </c>
      <c r="S279" s="69">
        <f t="shared" si="2674"/>
        <v>0</v>
      </c>
      <c r="T279" s="69">
        <f t="shared" si="2674"/>
        <v>0</v>
      </c>
      <c r="U279" s="69">
        <f t="shared" si="2674"/>
        <v>0</v>
      </c>
      <c r="V279" s="69">
        <f t="shared" si="2674"/>
        <v>0.2</v>
      </c>
      <c r="W279" s="69">
        <f t="shared" si="2674"/>
        <v>0.2</v>
      </c>
      <c r="X279" s="69">
        <f t="shared" si="2674"/>
        <v>0.2</v>
      </c>
      <c r="Y279" s="69">
        <f t="shared" si="2674"/>
        <v>0.2</v>
      </c>
      <c r="Z279" s="69">
        <f t="shared" si="2674"/>
        <v>0.2</v>
      </c>
      <c r="AA279" s="69">
        <f t="shared" si="2674"/>
        <v>0.2</v>
      </c>
      <c r="AB279" s="69">
        <f t="shared" si="2674"/>
        <v>0.2</v>
      </c>
      <c r="AC279" s="69">
        <f t="shared" si="2674"/>
        <v>0.2</v>
      </c>
      <c r="AD279" s="69">
        <f t="shared" si="2674"/>
        <v>0.2</v>
      </c>
      <c r="AE279" s="69">
        <f t="shared" si="2674"/>
        <v>0.2</v>
      </c>
      <c r="AF279" s="69">
        <f t="shared" si="2674"/>
        <v>0.2</v>
      </c>
      <c r="AG279" s="69">
        <f t="shared" si="2674"/>
        <v>0.2</v>
      </c>
      <c r="AH279" s="69">
        <f t="shared" si="2674"/>
        <v>0.2</v>
      </c>
      <c r="AI279" s="69">
        <f t="shared" si="2674"/>
        <v>0.2</v>
      </c>
      <c r="AJ279" s="69">
        <f t="shared" si="2674"/>
        <v>0.2</v>
      </c>
      <c r="AK279" s="69">
        <f t="shared" si="2674"/>
        <v>0.2</v>
      </c>
      <c r="AL279" s="69">
        <f t="shared" si="2674"/>
        <v>0.2</v>
      </c>
      <c r="AM279" s="69">
        <f t="shared" si="2674"/>
        <v>0.2</v>
      </c>
      <c r="AN279" s="69">
        <f t="shared" si="2674"/>
        <v>0.8</v>
      </c>
      <c r="AO279" s="69">
        <f t="shared" si="2674"/>
        <v>0.8</v>
      </c>
      <c r="AP279" s="69">
        <f t="shared" si="2674"/>
        <v>0.8</v>
      </c>
      <c r="AQ279" s="69">
        <f t="shared" si="2674"/>
        <v>1</v>
      </c>
      <c r="AR279" s="69">
        <f t="shared" si="2674"/>
        <v>1</v>
      </c>
      <c r="AS279" s="69">
        <f t="shared" si="2674"/>
        <v>1</v>
      </c>
      <c r="AT279" s="69">
        <f t="shared" si="2674"/>
        <v>1</v>
      </c>
      <c r="AU279" s="69">
        <f t="shared" si="2674"/>
        <v>1</v>
      </c>
      <c r="AV279" s="69">
        <f t="shared" si="2674"/>
        <v>1</v>
      </c>
      <c r="AW279" s="69">
        <f t="shared" si="2674"/>
        <v>1</v>
      </c>
      <c r="AX279" s="69">
        <f t="shared" si="2674"/>
        <v>1</v>
      </c>
      <c r="AY279" s="69">
        <f t="shared" si="2674"/>
        <v>1</v>
      </c>
      <c r="AZ279" s="69">
        <f t="shared" si="2674"/>
        <v>1</v>
      </c>
      <c r="BA279" s="69">
        <f t="shared" si="2674"/>
        <v>1</v>
      </c>
      <c r="BB279" s="69">
        <f t="shared" si="2674"/>
        <v>1</v>
      </c>
      <c r="BC279" s="69">
        <f t="shared" si="2674"/>
        <v>1</v>
      </c>
      <c r="BD279" s="69">
        <f t="shared" si="2674"/>
        <v>1</v>
      </c>
      <c r="BE279" s="69">
        <f t="shared" si="2674"/>
        <v>1</v>
      </c>
      <c r="BF279" s="69">
        <f t="shared" si="2674"/>
        <v>1</v>
      </c>
      <c r="BG279" s="69">
        <f t="shared" si="2674"/>
        <v>1</v>
      </c>
      <c r="BH279" s="69">
        <f t="shared" si="2674"/>
        <v>1</v>
      </c>
      <c r="BI279" s="69">
        <f t="shared" si="2674"/>
        <v>1</v>
      </c>
      <c r="BJ279" s="69">
        <f t="shared" si="2674"/>
        <v>1</v>
      </c>
      <c r="BK279" s="69">
        <f t="shared" si="2674"/>
        <v>1</v>
      </c>
      <c r="BL279" s="69">
        <f t="shared" si="2674"/>
        <v>1</v>
      </c>
    </row>
    <row r="280" spans="1:64" s="5" customFormat="1" outlineLevel="2" x14ac:dyDescent="0.3">
      <c r="A280" s="156"/>
      <c r="B280" s="167"/>
      <c r="C280" s="182"/>
      <c r="D280" s="197"/>
      <c r="E280" s="246"/>
      <c r="F280" s="198"/>
      <c r="G280" s="199" t="s">
        <v>5</v>
      </c>
      <c r="H280" s="200"/>
      <c r="I280" s="200"/>
      <c r="J280" s="200"/>
      <c r="K280" s="200">
        <v>0.2</v>
      </c>
      <c r="L280" s="202"/>
      <c r="M280" s="235"/>
      <c r="O280" s="2"/>
      <c r="P280" s="207" t="s">
        <v>80</v>
      </c>
      <c r="Q280" s="210"/>
      <c r="R280" s="210"/>
      <c r="S280" s="210"/>
      <c r="T280" s="210"/>
      <c r="U280" s="210"/>
      <c r="V280" s="210">
        <v>1</v>
      </c>
      <c r="W280" s="210">
        <v>1</v>
      </c>
      <c r="X280" s="210">
        <v>1</v>
      </c>
      <c r="Y280" s="210">
        <v>1</v>
      </c>
      <c r="Z280" s="210">
        <v>1</v>
      </c>
      <c r="AA280" s="210">
        <v>1</v>
      </c>
      <c r="AB280" s="210">
        <v>1</v>
      </c>
      <c r="AC280" s="210">
        <v>1</v>
      </c>
      <c r="AD280" s="210">
        <v>1</v>
      </c>
      <c r="AE280" s="210">
        <v>1</v>
      </c>
      <c r="AF280" s="210">
        <v>1</v>
      </c>
      <c r="AG280" s="210">
        <v>1</v>
      </c>
      <c r="AH280" s="210">
        <v>1</v>
      </c>
      <c r="AI280" s="210">
        <v>1</v>
      </c>
      <c r="AJ280" s="210">
        <v>1</v>
      </c>
      <c r="AK280" s="210">
        <v>1</v>
      </c>
      <c r="AL280" s="210">
        <v>1</v>
      </c>
      <c r="AM280" s="210">
        <v>1</v>
      </c>
      <c r="AN280" s="210">
        <v>1</v>
      </c>
      <c r="AO280" s="210">
        <v>1</v>
      </c>
      <c r="AP280" s="210">
        <v>1</v>
      </c>
      <c r="AQ280" s="210">
        <v>1</v>
      </c>
      <c r="AR280" s="210">
        <v>1</v>
      </c>
      <c r="AS280" s="210">
        <v>1</v>
      </c>
      <c r="AT280" s="210">
        <v>1</v>
      </c>
      <c r="AU280" s="210">
        <v>1</v>
      </c>
      <c r="AV280" s="210">
        <v>1</v>
      </c>
      <c r="AW280" s="210">
        <v>1</v>
      </c>
      <c r="AX280" s="210">
        <v>1</v>
      </c>
      <c r="AY280" s="210">
        <v>1</v>
      </c>
      <c r="AZ280" s="210">
        <v>1</v>
      </c>
      <c r="BA280" s="210">
        <v>1</v>
      </c>
      <c r="BB280" s="210">
        <v>1</v>
      </c>
      <c r="BC280" s="210">
        <v>1</v>
      </c>
      <c r="BD280" s="210">
        <v>1</v>
      </c>
      <c r="BE280" s="210">
        <v>1</v>
      </c>
      <c r="BF280" s="210">
        <v>1</v>
      </c>
      <c r="BG280" s="210">
        <v>1</v>
      </c>
      <c r="BH280" s="210">
        <v>1</v>
      </c>
      <c r="BI280" s="210">
        <v>1</v>
      </c>
      <c r="BJ280" s="210">
        <v>1</v>
      </c>
      <c r="BK280" s="210">
        <v>1</v>
      </c>
      <c r="BL280" s="210">
        <v>1</v>
      </c>
    </row>
    <row r="281" spans="1:64" s="5" customFormat="1" outlineLevel="3" x14ac:dyDescent="0.3">
      <c r="A281" s="156"/>
      <c r="B281" s="167"/>
      <c r="C281" s="182"/>
      <c r="D281" s="197"/>
      <c r="E281" s="240"/>
      <c r="F281" s="18"/>
      <c r="G281" s="58"/>
      <c r="H281" s="9"/>
      <c r="I281" s="9"/>
      <c r="J281" s="9"/>
      <c r="K281" s="9"/>
      <c r="L281" s="9"/>
      <c r="M281" s="2"/>
      <c r="N281" s="62">
        <v>44713</v>
      </c>
      <c r="O281" s="10"/>
      <c r="P281" s="43" t="s">
        <v>81</v>
      </c>
      <c r="Q281" s="69">
        <f>IF($N281=0,0,IF(Q$3&gt;$N$2,0,100%)*IF($N281&gt;=Q$3,0,100%))</f>
        <v>0</v>
      </c>
      <c r="R281" s="69">
        <f t="shared" ref="R281:BL281" si="2676">IF($N281=0,0,IF(R$3&gt;$N$2,0,100%)*IF($N281&gt;=R$3,0,100%))</f>
        <v>0</v>
      </c>
      <c r="S281" s="69">
        <f t="shared" si="2676"/>
        <v>0</v>
      </c>
      <c r="T281" s="69">
        <f t="shared" si="2676"/>
        <v>0</v>
      </c>
      <c r="U281" s="69">
        <f t="shared" si="2676"/>
        <v>0</v>
      </c>
      <c r="V281" s="69">
        <f t="shared" si="2676"/>
        <v>0</v>
      </c>
      <c r="W281" s="69">
        <f t="shared" si="2676"/>
        <v>0</v>
      </c>
      <c r="X281" s="69">
        <f t="shared" si="2676"/>
        <v>0</v>
      </c>
      <c r="Y281" s="69">
        <f t="shared" si="2676"/>
        <v>0</v>
      </c>
      <c r="Z281" s="69">
        <f t="shared" si="2676"/>
        <v>0</v>
      </c>
      <c r="AA281" s="69">
        <f t="shared" si="2676"/>
        <v>0</v>
      </c>
      <c r="AB281" s="69">
        <f t="shared" si="2676"/>
        <v>0</v>
      </c>
      <c r="AC281" s="69">
        <f t="shared" si="2676"/>
        <v>0</v>
      </c>
      <c r="AD281" s="69">
        <f t="shared" si="2676"/>
        <v>0</v>
      </c>
      <c r="AE281" s="69">
        <f t="shared" si="2676"/>
        <v>0</v>
      </c>
      <c r="AF281" s="69">
        <f t="shared" si="2676"/>
        <v>0</v>
      </c>
      <c r="AG281" s="69">
        <f t="shared" si="2676"/>
        <v>0</v>
      </c>
      <c r="AH281" s="69">
        <f t="shared" si="2676"/>
        <v>0</v>
      </c>
      <c r="AI281" s="69">
        <f t="shared" si="2676"/>
        <v>0</v>
      </c>
      <c r="AJ281" s="69">
        <f t="shared" si="2676"/>
        <v>0</v>
      </c>
      <c r="AK281" s="69">
        <f t="shared" si="2676"/>
        <v>0</v>
      </c>
      <c r="AL281" s="69">
        <f t="shared" si="2676"/>
        <v>0</v>
      </c>
      <c r="AM281" s="69">
        <f t="shared" si="2676"/>
        <v>0</v>
      </c>
      <c r="AN281" s="69">
        <f t="shared" si="2676"/>
        <v>0</v>
      </c>
      <c r="AO281" s="69">
        <f t="shared" si="2676"/>
        <v>0</v>
      </c>
      <c r="AP281" s="69">
        <f t="shared" si="2676"/>
        <v>0</v>
      </c>
      <c r="AQ281" s="69">
        <f t="shared" si="2676"/>
        <v>0</v>
      </c>
      <c r="AR281" s="69">
        <f t="shared" si="2676"/>
        <v>0</v>
      </c>
      <c r="AS281" s="69">
        <f t="shared" si="2676"/>
        <v>0</v>
      </c>
      <c r="AT281" s="69">
        <f t="shared" si="2676"/>
        <v>0</v>
      </c>
      <c r="AU281" s="69">
        <f t="shared" si="2676"/>
        <v>0</v>
      </c>
      <c r="AV281" s="69">
        <f t="shared" si="2676"/>
        <v>0</v>
      </c>
      <c r="AW281" s="69">
        <f t="shared" si="2676"/>
        <v>0</v>
      </c>
      <c r="AX281" s="69">
        <f t="shared" si="2676"/>
        <v>0</v>
      </c>
      <c r="AY281" s="69">
        <f t="shared" si="2676"/>
        <v>0</v>
      </c>
      <c r="AZ281" s="69">
        <f t="shared" si="2676"/>
        <v>0</v>
      </c>
      <c r="BA281" s="69">
        <f t="shared" si="2676"/>
        <v>0</v>
      </c>
      <c r="BB281" s="69">
        <f t="shared" si="2676"/>
        <v>0</v>
      </c>
      <c r="BC281" s="69">
        <f t="shared" si="2676"/>
        <v>0</v>
      </c>
      <c r="BD281" s="69">
        <f t="shared" si="2676"/>
        <v>0</v>
      </c>
      <c r="BE281" s="69">
        <f t="shared" si="2676"/>
        <v>0</v>
      </c>
      <c r="BF281" s="69">
        <f t="shared" si="2676"/>
        <v>0</v>
      </c>
      <c r="BG281" s="69">
        <f t="shared" si="2676"/>
        <v>0</v>
      </c>
      <c r="BH281" s="69">
        <f t="shared" si="2676"/>
        <v>0</v>
      </c>
      <c r="BI281" s="69">
        <f t="shared" si="2676"/>
        <v>0</v>
      </c>
      <c r="BJ281" s="69">
        <f t="shared" si="2676"/>
        <v>0</v>
      </c>
      <c r="BK281" s="69">
        <f t="shared" si="2676"/>
        <v>0</v>
      </c>
      <c r="BL281" s="69">
        <f t="shared" si="2676"/>
        <v>0</v>
      </c>
    </row>
    <row r="282" spans="1:64" s="5" customFormat="1" outlineLevel="3" x14ac:dyDescent="0.3">
      <c r="A282" s="156"/>
      <c r="B282" s="167"/>
      <c r="C282" s="182"/>
      <c r="D282" s="197"/>
      <c r="E282" s="246"/>
      <c r="F282" s="75"/>
      <c r="G282" s="58"/>
      <c r="H282" s="9"/>
      <c r="I282" s="9"/>
      <c r="J282" s="9"/>
      <c r="K282" s="9"/>
      <c r="L282" s="9"/>
      <c r="M282" s="2"/>
      <c r="N282" s="62">
        <v>44713</v>
      </c>
      <c r="O282" s="10"/>
      <c r="P282" s="43" t="s">
        <v>289</v>
      </c>
      <c r="Q282" s="69">
        <f>IF($N282=0,0,IF(P282=100%,100%,IF(AND(Q281=100%,$N$2=Q$3),100%,IF(Q$3&lt;=$N$2,0,IF($N282&lt;=Q$3,100%,0)))))</f>
        <v>0</v>
      </c>
      <c r="R282" s="69">
        <f>IF($N282=0,0,IF(Q282=100%,100%,IF(AND(R281=100%,$N$2=R$3),100%,IF(R$3&lt;=$N$2,0,IF($N282&lt;=R$3,100%,0)))))</f>
        <v>0</v>
      </c>
      <c r="S282" s="69">
        <f>IF($N282=0,0,IF(R282=100%,100%,IF(AND(S281=100%,$N$2=S$3),100%,IF(S$3&lt;=$N$2,0,IF($N282&lt;=S$3,100%,0)))))</f>
        <v>0</v>
      </c>
      <c r="T282" s="69">
        <f>IF($N282=0,0,IF(S282=100%,100%,IF(AND(T281=100%,$N$2=T$3),100%,IF(T$3&lt;=$N$2,0,IF($N282&lt;=T$3,100%,0)))))</f>
        <v>0</v>
      </c>
      <c r="U282" s="69">
        <f t="shared" ref="U282" si="2677">IF($N282=0,0,IF(T282=100%,100%,IF(AND(U281=100%,$N$2=U$3),100%,IF(U$3&lt;=$N$2,0,IF($N282&lt;=U$3,100%,0)))))</f>
        <v>0</v>
      </c>
      <c r="V282" s="69">
        <f t="shared" ref="V282" si="2678">IF($N282=0,0,IF(U282=100%,100%,IF(AND(V281=100%,$N$2=V$3),100%,IF(V$3&lt;=$N$2,0,IF($N282&lt;=V$3,100%,0)))))</f>
        <v>1</v>
      </c>
      <c r="W282" s="69">
        <f t="shared" ref="W282" si="2679">IF($N282=0,0,IF(V282=100%,100%,IF(AND(W281=100%,$N$2=W$3),100%,IF(W$3&lt;=$N$2,0,IF($N282&lt;=W$3,100%,0)))))</f>
        <v>1</v>
      </c>
      <c r="X282" s="69">
        <f t="shared" ref="X282" si="2680">IF($N282=0,0,IF(W282=100%,100%,IF(AND(X281=100%,$N$2=X$3),100%,IF(X$3&lt;=$N$2,0,IF($N282&lt;=X$3,100%,0)))))</f>
        <v>1</v>
      </c>
      <c r="Y282" s="69">
        <f t="shared" ref="Y282" si="2681">IF($N282=0,0,IF(X282=100%,100%,IF(AND(Y281=100%,$N$2=Y$3),100%,IF(Y$3&lt;=$N$2,0,IF($N282&lt;=Y$3,100%,0)))))</f>
        <v>1</v>
      </c>
      <c r="Z282" s="69">
        <f t="shared" ref="Z282" si="2682">IF($N282=0,0,IF(Y282=100%,100%,IF(AND(Z281=100%,$N$2=Z$3),100%,IF(Z$3&lt;=$N$2,0,IF($N282&lt;=Z$3,100%,0)))))</f>
        <v>1</v>
      </c>
      <c r="AA282" s="69">
        <f t="shared" ref="AA282" si="2683">IF($N282=0,0,IF(Z282=100%,100%,IF(AND(AA281=100%,$N$2=AA$3),100%,IF(AA$3&lt;=$N$2,0,IF($N282&lt;=AA$3,100%,0)))))</f>
        <v>1</v>
      </c>
      <c r="AB282" s="69">
        <f t="shared" ref="AB282" si="2684">IF($N282=0,0,IF(AA282=100%,100%,IF(AND(AB281=100%,$N$2=AB$3),100%,IF(AB$3&lt;=$N$2,0,IF($N282&lt;=AB$3,100%,0)))))</f>
        <v>1</v>
      </c>
      <c r="AC282" s="69">
        <f t="shared" ref="AC282" si="2685">IF($N282=0,0,IF(AB282=100%,100%,IF(AND(AC281=100%,$N$2=AC$3),100%,IF(AC$3&lt;=$N$2,0,IF($N282&lt;=AC$3,100%,0)))))</f>
        <v>1</v>
      </c>
      <c r="AD282" s="69">
        <f t="shared" ref="AD282" si="2686">IF($N282=0,0,IF(AC282=100%,100%,IF(AND(AD281=100%,$N$2=AD$3),100%,IF(AD$3&lt;=$N$2,0,IF($N282&lt;=AD$3,100%,0)))))</f>
        <v>1</v>
      </c>
      <c r="AE282" s="69">
        <f t="shared" ref="AE282" si="2687">IF($N282=0,0,IF(AD282=100%,100%,IF(AND(AE281=100%,$N$2=AE$3),100%,IF(AE$3&lt;=$N$2,0,IF($N282&lt;=AE$3,100%,0)))))</f>
        <v>1</v>
      </c>
      <c r="AF282" s="69">
        <f t="shared" ref="AF282" si="2688">IF($N282=0,0,IF(AE282=100%,100%,IF(AND(AF281=100%,$N$2=AF$3),100%,IF(AF$3&lt;=$N$2,0,IF($N282&lt;=AF$3,100%,0)))))</f>
        <v>1</v>
      </c>
      <c r="AG282" s="69">
        <f t="shared" ref="AG282" si="2689">IF($N282=0,0,IF(AF282=100%,100%,IF(AND(AG281=100%,$N$2=AG$3),100%,IF(AG$3&lt;=$N$2,0,IF($N282&lt;=AG$3,100%,0)))))</f>
        <v>1</v>
      </c>
      <c r="AH282" s="69">
        <f t="shared" ref="AH282" si="2690">IF($N282=0,0,IF(AG282=100%,100%,IF(AND(AH281=100%,$N$2=AH$3),100%,IF(AH$3&lt;=$N$2,0,IF($N282&lt;=AH$3,100%,0)))))</f>
        <v>1</v>
      </c>
      <c r="AI282" s="69">
        <f t="shared" ref="AI282" si="2691">IF($N282=0,0,IF(AH282=100%,100%,IF(AND(AI281=100%,$N$2=AI$3),100%,IF(AI$3&lt;=$N$2,0,IF($N282&lt;=AI$3,100%,0)))))</f>
        <v>1</v>
      </c>
      <c r="AJ282" s="69">
        <f t="shared" ref="AJ282" si="2692">IF($N282=0,0,IF(AI282=100%,100%,IF(AND(AJ281=100%,$N$2=AJ$3),100%,IF(AJ$3&lt;=$N$2,0,IF($N282&lt;=AJ$3,100%,0)))))</f>
        <v>1</v>
      </c>
      <c r="AK282" s="69">
        <f t="shared" ref="AK282" si="2693">IF($N282=0,0,IF(AJ282=100%,100%,IF(AND(AK281=100%,$N$2=AK$3),100%,IF(AK$3&lt;=$N$2,0,IF($N282&lt;=AK$3,100%,0)))))</f>
        <v>1</v>
      </c>
      <c r="AL282" s="69">
        <f t="shared" ref="AL282" si="2694">IF($N282=0,0,IF(AK282=100%,100%,IF(AND(AL281=100%,$N$2=AL$3),100%,IF(AL$3&lt;=$N$2,0,IF($N282&lt;=AL$3,100%,0)))))</f>
        <v>1</v>
      </c>
      <c r="AM282" s="69">
        <f t="shared" ref="AM282" si="2695">IF($N282=0,0,IF(AL282=100%,100%,IF(AND(AM281=100%,$N$2=AM$3),100%,IF(AM$3&lt;=$N$2,0,IF($N282&lt;=AM$3,100%,0)))))</f>
        <v>1</v>
      </c>
      <c r="AN282" s="69">
        <f t="shared" ref="AN282" si="2696">IF($N282=0,0,IF(AM282=100%,100%,IF(AND(AN281=100%,$N$2=AN$3),100%,IF(AN$3&lt;=$N$2,0,IF($N282&lt;=AN$3,100%,0)))))</f>
        <v>1</v>
      </c>
      <c r="AO282" s="69">
        <f t="shared" ref="AO282" si="2697">IF($N282=0,0,IF(AN282=100%,100%,IF(AND(AO281=100%,$N$2=AO$3),100%,IF(AO$3&lt;=$N$2,0,IF($N282&lt;=AO$3,100%,0)))))</f>
        <v>1</v>
      </c>
      <c r="AP282" s="69">
        <f t="shared" ref="AP282" si="2698">IF($N282=0,0,IF(AO282=100%,100%,IF(AND(AP281=100%,$N$2=AP$3),100%,IF(AP$3&lt;=$N$2,0,IF($N282&lt;=AP$3,100%,0)))))</f>
        <v>1</v>
      </c>
      <c r="AQ282" s="69">
        <f t="shared" ref="AQ282" si="2699">IF($N282=0,0,IF(AP282=100%,100%,IF(AND(AQ281=100%,$N$2=AQ$3),100%,IF(AQ$3&lt;=$N$2,0,IF($N282&lt;=AQ$3,100%,0)))))</f>
        <v>1</v>
      </c>
      <c r="AR282" s="69">
        <f t="shared" ref="AR282" si="2700">IF($N282=0,0,IF(AQ282=100%,100%,IF(AND(AR281=100%,$N$2=AR$3),100%,IF(AR$3&lt;=$N$2,0,IF($N282&lt;=AR$3,100%,0)))))</f>
        <v>1</v>
      </c>
      <c r="AS282" s="69">
        <f t="shared" ref="AS282" si="2701">IF($N282=0,0,IF(AR282=100%,100%,IF(AND(AS281=100%,$N$2=AS$3),100%,IF(AS$3&lt;=$N$2,0,IF($N282&lt;=AS$3,100%,0)))))</f>
        <v>1</v>
      </c>
      <c r="AT282" s="69">
        <f t="shared" ref="AT282" si="2702">IF($N282=0,0,IF(AS282=100%,100%,IF(AND(AT281=100%,$N$2=AT$3),100%,IF(AT$3&lt;=$N$2,0,IF($N282&lt;=AT$3,100%,0)))))</f>
        <v>1</v>
      </c>
      <c r="AU282" s="69">
        <f t="shared" ref="AU282" si="2703">IF($N282=0,0,IF(AT282=100%,100%,IF(AND(AU281=100%,$N$2=AU$3),100%,IF(AU$3&lt;=$N$2,0,IF($N282&lt;=AU$3,100%,0)))))</f>
        <v>1</v>
      </c>
      <c r="AV282" s="69">
        <f t="shared" ref="AV282" si="2704">IF($N282=0,0,IF(AU282=100%,100%,IF(AND(AV281=100%,$N$2=AV$3),100%,IF(AV$3&lt;=$N$2,0,IF($N282&lt;=AV$3,100%,0)))))</f>
        <v>1</v>
      </c>
      <c r="AW282" s="69">
        <f t="shared" ref="AW282" si="2705">IF($N282=0,0,IF(AV282=100%,100%,IF(AND(AW281=100%,$N$2=AW$3),100%,IF(AW$3&lt;=$N$2,0,IF($N282&lt;=AW$3,100%,0)))))</f>
        <v>1</v>
      </c>
      <c r="AX282" s="69">
        <f t="shared" ref="AX282" si="2706">IF($N282=0,0,IF(AW282=100%,100%,IF(AND(AX281=100%,$N$2=AX$3),100%,IF(AX$3&lt;=$N$2,0,IF($N282&lt;=AX$3,100%,0)))))</f>
        <v>1</v>
      </c>
      <c r="AY282" s="69">
        <f t="shared" ref="AY282" si="2707">IF($N282=0,0,IF(AX282=100%,100%,IF(AND(AY281=100%,$N$2=AY$3),100%,IF(AY$3&lt;=$N$2,0,IF($N282&lt;=AY$3,100%,0)))))</f>
        <v>1</v>
      </c>
      <c r="AZ282" s="69">
        <f t="shared" ref="AZ282" si="2708">IF($N282=0,0,IF(AY282=100%,100%,IF(AND(AZ281=100%,$N$2=AZ$3),100%,IF(AZ$3&lt;=$N$2,0,IF($N282&lt;=AZ$3,100%,0)))))</f>
        <v>1</v>
      </c>
      <c r="BA282" s="69">
        <f t="shared" ref="BA282" si="2709">IF($N282=0,0,IF(AZ282=100%,100%,IF(AND(BA281=100%,$N$2=BA$3),100%,IF(BA$3&lt;=$N$2,0,IF($N282&lt;=BA$3,100%,0)))))</f>
        <v>1</v>
      </c>
      <c r="BB282" s="69">
        <f t="shared" ref="BB282" si="2710">IF($N282=0,0,IF(BA282=100%,100%,IF(AND(BB281=100%,$N$2=BB$3),100%,IF(BB$3&lt;=$N$2,0,IF($N282&lt;=BB$3,100%,0)))))</f>
        <v>1</v>
      </c>
      <c r="BC282" s="69">
        <f t="shared" ref="BC282" si="2711">IF($N282=0,0,IF(BB282=100%,100%,IF(AND(BC281=100%,$N$2=BC$3),100%,IF(BC$3&lt;=$N$2,0,IF($N282&lt;=BC$3,100%,0)))))</f>
        <v>1</v>
      </c>
      <c r="BD282" s="69">
        <f t="shared" ref="BD282" si="2712">IF($N282=0,0,IF(BC282=100%,100%,IF(AND(BD281=100%,$N$2=BD$3),100%,IF(BD$3&lt;=$N$2,0,IF($N282&lt;=BD$3,100%,0)))))</f>
        <v>1</v>
      </c>
      <c r="BE282" s="69">
        <f t="shared" ref="BE282" si="2713">IF($N282=0,0,IF(BD282=100%,100%,IF(AND(BE281=100%,$N$2=BE$3),100%,IF(BE$3&lt;=$N$2,0,IF($N282&lt;=BE$3,100%,0)))))</f>
        <v>1</v>
      </c>
      <c r="BF282" s="69">
        <f t="shared" ref="BF282" si="2714">IF($N282=0,0,IF(BE282=100%,100%,IF(AND(BF281=100%,$N$2=BF$3),100%,IF(BF$3&lt;=$N$2,0,IF($N282&lt;=BF$3,100%,0)))))</f>
        <v>1</v>
      </c>
      <c r="BG282" s="69">
        <f t="shared" ref="BG282" si="2715">IF($N282=0,0,IF(BF282=100%,100%,IF(AND(BG281=100%,$N$2=BG$3),100%,IF(BG$3&lt;=$N$2,0,IF($N282&lt;=BG$3,100%,0)))))</f>
        <v>1</v>
      </c>
      <c r="BH282" s="69">
        <f t="shared" ref="BH282" si="2716">IF($N282=0,0,IF(BG282=100%,100%,IF(AND(BH281=100%,$N$2=BH$3),100%,IF(BH$3&lt;=$N$2,0,IF($N282&lt;=BH$3,100%,0)))))</f>
        <v>1</v>
      </c>
      <c r="BI282" s="69">
        <f t="shared" ref="BI282" si="2717">IF($N282=0,0,IF(BH282=100%,100%,IF(AND(BI281=100%,$N$2=BI$3),100%,IF(BI$3&lt;=$N$2,0,IF($N282&lt;=BI$3,100%,0)))))</f>
        <v>1</v>
      </c>
      <c r="BJ282" s="69">
        <f t="shared" ref="BJ282" si="2718">IF($N282=0,0,IF(BI282=100%,100%,IF(AND(BJ281=100%,$N$2=BJ$3),100%,IF(BJ$3&lt;=$N$2,0,IF($N282&lt;=BJ$3,100%,0)))))</f>
        <v>1</v>
      </c>
      <c r="BK282" s="69">
        <f t="shared" ref="BK282" si="2719">IF($N282=0,0,IF(BJ282=100%,100%,IF(AND(BK281=100%,$N$2=BK$3),100%,IF(BK$3&lt;=$N$2,0,IF($N282&lt;=BK$3,100%,0)))))</f>
        <v>1</v>
      </c>
      <c r="BL282" s="69">
        <f t="shared" ref="BL282" si="2720">IF($N282=0,0,IF(BK282=100%,100%,IF(AND(BL281=100%,$N$2=BL$3),100%,IF(BL$3&lt;=$N$2,0,IF($N282&lt;=BL$3,100%,0)))))</f>
        <v>1</v>
      </c>
    </row>
    <row r="283" spans="1:64" s="5" customFormat="1" outlineLevel="2" x14ac:dyDescent="0.3">
      <c r="A283" s="156"/>
      <c r="B283" s="167"/>
      <c r="C283" s="182"/>
      <c r="D283" s="197"/>
      <c r="E283" s="246"/>
      <c r="F283" s="198"/>
      <c r="G283" s="199" t="s">
        <v>87</v>
      </c>
      <c r="H283" s="201"/>
      <c r="I283" s="201"/>
      <c r="J283" s="201"/>
      <c r="K283" s="200">
        <v>0.6</v>
      </c>
      <c r="L283" s="202"/>
      <c r="M283" s="235"/>
      <c r="O283" s="2"/>
      <c r="P283" s="207" t="s">
        <v>80</v>
      </c>
      <c r="Q283" s="210"/>
      <c r="R283" s="210"/>
      <c r="S283" s="210"/>
      <c r="T283" s="210"/>
      <c r="U283" s="210"/>
      <c r="V283" s="210"/>
      <c r="W283" s="210"/>
      <c r="X283" s="210"/>
      <c r="Y283" s="210"/>
      <c r="Z283" s="210"/>
      <c r="AA283" s="210"/>
      <c r="AB283" s="210"/>
      <c r="AC283" s="210"/>
      <c r="AD283" s="210"/>
      <c r="AE283" s="210"/>
      <c r="AF283" s="210"/>
      <c r="AG283" s="210"/>
      <c r="AH283" s="210"/>
      <c r="AI283" s="210"/>
      <c r="AJ283" s="210"/>
      <c r="AK283" s="210"/>
      <c r="AL283" s="210"/>
      <c r="AM283" s="210"/>
      <c r="AN283" s="210">
        <v>1</v>
      </c>
      <c r="AO283" s="210">
        <v>1</v>
      </c>
      <c r="AP283" s="210">
        <v>1</v>
      </c>
      <c r="AQ283" s="210">
        <v>1</v>
      </c>
      <c r="AR283" s="210">
        <v>1</v>
      </c>
      <c r="AS283" s="210">
        <v>1</v>
      </c>
      <c r="AT283" s="210">
        <v>1</v>
      </c>
      <c r="AU283" s="210">
        <v>1</v>
      </c>
      <c r="AV283" s="210">
        <v>1</v>
      </c>
      <c r="AW283" s="210">
        <v>1</v>
      </c>
      <c r="AX283" s="210">
        <v>1</v>
      </c>
      <c r="AY283" s="210">
        <v>1</v>
      </c>
      <c r="AZ283" s="210">
        <v>1</v>
      </c>
      <c r="BA283" s="210">
        <v>1</v>
      </c>
      <c r="BB283" s="210">
        <v>1</v>
      </c>
      <c r="BC283" s="210">
        <v>1</v>
      </c>
      <c r="BD283" s="210">
        <v>1</v>
      </c>
      <c r="BE283" s="210">
        <v>1</v>
      </c>
      <c r="BF283" s="210">
        <v>1</v>
      </c>
      <c r="BG283" s="210">
        <v>1</v>
      </c>
      <c r="BH283" s="210">
        <v>1</v>
      </c>
      <c r="BI283" s="210">
        <v>1</v>
      </c>
      <c r="BJ283" s="210">
        <v>1</v>
      </c>
      <c r="BK283" s="210">
        <v>1</v>
      </c>
      <c r="BL283" s="210">
        <v>1</v>
      </c>
    </row>
    <row r="284" spans="1:64" s="5" customFormat="1" outlineLevel="3" x14ac:dyDescent="0.3">
      <c r="A284" s="156"/>
      <c r="B284" s="167"/>
      <c r="C284" s="182"/>
      <c r="D284" s="197"/>
      <c r="E284" s="240"/>
      <c r="F284" s="18"/>
      <c r="G284" s="58"/>
      <c r="H284" s="9"/>
      <c r="I284" s="9"/>
      <c r="J284" s="9"/>
      <c r="K284" s="9"/>
      <c r="L284" s="9"/>
      <c r="M284" s="2"/>
      <c r="N284" s="62">
        <v>45261</v>
      </c>
      <c r="O284" s="10"/>
      <c r="P284" s="43" t="s">
        <v>81</v>
      </c>
      <c r="Q284" s="69">
        <f>IF($N284=0,0,IF(Q$3&gt;$N$2,0,100%)*IF($N284&gt;=Q$3,0,100%))</f>
        <v>0</v>
      </c>
      <c r="R284" s="69">
        <f t="shared" ref="R284:BL284" si="2721">IF($N284=0,0,IF(R$3&gt;$N$2,0,100%)*IF($N284&gt;=R$3,0,100%))</f>
        <v>0</v>
      </c>
      <c r="S284" s="69">
        <f t="shared" si="2721"/>
        <v>0</v>
      </c>
      <c r="T284" s="69">
        <f t="shared" si="2721"/>
        <v>0</v>
      </c>
      <c r="U284" s="69">
        <f t="shared" si="2721"/>
        <v>0</v>
      </c>
      <c r="V284" s="69">
        <f t="shared" si="2721"/>
        <v>0</v>
      </c>
      <c r="W284" s="69">
        <f t="shared" si="2721"/>
        <v>0</v>
      </c>
      <c r="X284" s="69">
        <f t="shared" si="2721"/>
        <v>0</v>
      </c>
      <c r="Y284" s="69">
        <f t="shared" si="2721"/>
        <v>0</v>
      </c>
      <c r="Z284" s="69">
        <f t="shared" si="2721"/>
        <v>0</v>
      </c>
      <c r="AA284" s="69">
        <f t="shared" si="2721"/>
        <v>0</v>
      </c>
      <c r="AB284" s="69">
        <f t="shared" si="2721"/>
        <v>0</v>
      </c>
      <c r="AC284" s="69">
        <f t="shared" si="2721"/>
        <v>0</v>
      </c>
      <c r="AD284" s="69">
        <f t="shared" si="2721"/>
        <v>0</v>
      </c>
      <c r="AE284" s="69">
        <f t="shared" si="2721"/>
        <v>0</v>
      </c>
      <c r="AF284" s="69">
        <f t="shared" si="2721"/>
        <v>0</v>
      </c>
      <c r="AG284" s="69">
        <f t="shared" si="2721"/>
        <v>0</v>
      </c>
      <c r="AH284" s="69">
        <f t="shared" si="2721"/>
        <v>0</v>
      </c>
      <c r="AI284" s="69">
        <f t="shared" si="2721"/>
        <v>0</v>
      </c>
      <c r="AJ284" s="69">
        <f t="shared" si="2721"/>
        <v>0</v>
      </c>
      <c r="AK284" s="69">
        <f t="shared" si="2721"/>
        <v>0</v>
      </c>
      <c r="AL284" s="69">
        <f t="shared" si="2721"/>
        <v>0</v>
      </c>
      <c r="AM284" s="69">
        <f t="shared" si="2721"/>
        <v>0</v>
      </c>
      <c r="AN284" s="69">
        <f t="shared" si="2721"/>
        <v>0</v>
      </c>
      <c r="AO284" s="69">
        <f t="shared" si="2721"/>
        <v>0</v>
      </c>
      <c r="AP284" s="69">
        <f t="shared" si="2721"/>
        <v>0</v>
      </c>
      <c r="AQ284" s="69">
        <f t="shared" si="2721"/>
        <v>0</v>
      </c>
      <c r="AR284" s="69">
        <f t="shared" si="2721"/>
        <v>0</v>
      </c>
      <c r="AS284" s="69">
        <f t="shared" si="2721"/>
        <v>0</v>
      </c>
      <c r="AT284" s="69">
        <f t="shared" si="2721"/>
        <v>0</v>
      </c>
      <c r="AU284" s="69">
        <f t="shared" si="2721"/>
        <v>0</v>
      </c>
      <c r="AV284" s="69">
        <f t="shared" si="2721"/>
        <v>0</v>
      </c>
      <c r="AW284" s="69">
        <f t="shared" si="2721"/>
        <v>0</v>
      </c>
      <c r="AX284" s="69">
        <f t="shared" si="2721"/>
        <v>0</v>
      </c>
      <c r="AY284" s="69">
        <f t="shared" si="2721"/>
        <v>0</v>
      </c>
      <c r="AZ284" s="69">
        <f t="shared" si="2721"/>
        <v>0</v>
      </c>
      <c r="BA284" s="69">
        <f t="shared" si="2721"/>
        <v>0</v>
      </c>
      <c r="BB284" s="69">
        <f t="shared" si="2721"/>
        <v>0</v>
      </c>
      <c r="BC284" s="69">
        <f t="shared" si="2721"/>
        <v>0</v>
      </c>
      <c r="BD284" s="69">
        <f t="shared" si="2721"/>
        <v>0</v>
      </c>
      <c r="BE284" s="69">
        <f t="shared" si="2721"/>
        <v>0</v>
      </c>
      <c r="BF284" s="69">
        <f t="shared" si="2721"/>
        <v>0</v>
      </c>
      <c r="BG284" s="69">
        <f t="shared" si="2721"/>
        <v>0</v>
      </c>
      <c r="BH284" s="69">
        <f t="shared" si="2721"/>
        <v>0</v>
      </c>
      <c r="BI284" s="69">
        <f t="shared" si="2721"/>
        <v>0</v>
      </c>
      <c r="BJ284" s="69">
        <f t="shared" si="2721"/>
        <v>0</v>
      </c>
      <c r="BK284" s="69">
        <f t="shared" si="2721"/>
        <v>0</v>
      </c>
      <c r="BL284" s="69">
        <f t="shared" si="2721"/>
        <v>0</v>
      </c>
    </row>
    <row r="285" spans="1:64" s="5" customFormat="1" outlineLevel="3" x14ac:dyDescent="0.3">
      <c r="A285" s="156"/>
      <c r="B285" s="167"/>
      <c r="C285" s="182"/>
      <c r="D285" s="197"/>
      <c r="E285" s="240"/>
      <c r="F285" s="75"/>
      <c r="G285" s="58"/>
      <c r="H285" s="9"/>
      <c r="I285" s="9"/>
      <c r="J285" s="9"/>
      <c r="K285" s="9"/>
      <c r="L285" s="9"/>
      <c r="M285" s="2"/>
      <c r="N285" s="62">
        <v>45261</v>
      </c>
      <c r="O285" s="10"/>
      <c r="P285" s="43" t="s">
        <v>289</v>
      </c>
      <c r="Q285" s="69">
        <f>IF($N285=0,0,IF(P285=100%,100%,IF(AND(Q284=100%,$N$2=Q$3),100%,IF(Q$3&lt;=$N$2,0,IF($N285&lt;=Q$3,100%,0)))))</f>
        <v>0</v>
      </c>
      <c r="R285" s="69">
        <f>IF($N285=0,0,IF(Q285=100%,100%,IF(AND(R284=100%,$N$2=R$3),100%,IF(R$3&lt;=$N$2,0,IF($N285&lt;=R$3,100%,0)))))</f>
        <v>0</v>
      </c>
      <c r="S285" s="69">
        <f>IF($N285=0,0,IF(R285=100%,100%,IF(AND(S284=100%,$N$2=S$3),100%,IF(S$3&lt;=$N$2,0,IF($N285&lt;=S$3,100%,0)))))</f>
        <v>0</v>
      </c>
      <c r="T285" s="69">
        <f>IF($N285=0,0,IF(S285=100%,100%,IF(AND(T284=100%,$N$2=T$3),100%,IF(T$3&lt;=$N$2,0,IF($N285&lt;=T$3,100%,0)))))</f>
        <v>0</v>
      </c>
      <c r="U285" s="69">
        <f t="shared" ref="U285" si="2722">IF($N285=0,0,IF(T285=100%,100%,IF(AND(U284=100%,$N$2=U$3),100%,IF(U$3&lt;=$N$2,0,IF($N285&lt;=U$3,100%,0)))))</f>
        <v>0</v>
      </c>
      <c r="V285" s="69">
        <f t="shared" ref="V285" si="2723">IF($N285=0,0,IF(U285=100%,100%,IF(AND(V284=100%,$N$2=V$3),100%,IF(V$3&lt;=$N$2,0,IF($N285&lt;=V$3,100%,0)))))</f>
        <v>0</v>
      </c>
      <c r="W285" s="69">
        <f t="shared" ref="W285" si="2724">IF($N285=0,0,IF(V285=100%,100%,IF(AND(W284=100%,$N$2=W$3),100%,IF(W$3&lt;=$N$2,0,IF($N285&lt;=W$3,100%,0)))))</f>
        <v>0</v>
      </c>
      <c r="X285" s="69">
        <f t="shared" ref="X285" si="2725">IF($N285=0,0,IF(W285=100%,100%,IF(AND(X284=100%,$N$2=X$3),100%,IF(X$3&lt;=$N$2,0,IF($N285&lt;=X$3,100%,0)))))</f>
        <v>0</v>
      </c>
      <c r="Y285" s="69">
        <f t="shared" ref="Y285" si="2726">IF($N285=0,0,IF(X285=100%,100%,IF(AND(Y284=100%,$N$2=Y$3),100%,IF(Y$3&lt;=$N$2,0,IF($N285&lt;=Y$3,100%,0)))))</f>
        <v>0</v>
      </c>
      <c r="Z285" s="69">
        <f t="shared" ref="Z285" si="2727">IF($N285=0,0,IF(Y285=100%,100%,IF(AND(Z284=100%,$N$2=Z$3),100%,IF(Z$3&lt;=$N$2,0,IF($N285&lt;=Z$3,100%,0)))))</f>
        <v>0</v>
      </c>
      <c r="AA285" s="69">
        <f t="shared" ref="AA285" si="2728">IF($N285=0,0,IF(Z285=100%,100%,IF(AND(AA284=100%,$N$2=AA$3),100%,IF(AA$3&lt;=$N$2,0,IF($N285&lt;=AA$3,100%,0)))))</f>
        <v>0</v>
      </c>
      <c r="AB285" s="69">
        <f t="shared" ref="AB285" si="2729">IF($N285=0,0,IF(AA285=100%,100%,IF(AND(AB284=100%,$N$2=AB$3),100%,IF(AB$3&lt;=$N$2,0,IF($N285&lt;=AB$3,100%,0)))))</f>
        <v>0</v>
      </c>
      <c r="AC285" s="69">
        <f t="shared" ref="AC285" si="2730">IF($N285=0,0,IF(AB285=100%,100%,IF(AND(AC284=100%,$N$2=AC$3),100%,IF(AC$3&lt;=$N$2,0,IF($N285&lt;=AC$3,100%,0)))))</f>
        <v>0</v>
      </c>
      <c r="AD285" s="69">
        <f t="shared" ref="AD285" si="2731">IF($N285=0,0,IF(AC285=100%,100%,IF(AND(AD284=100%,$N$2=AD$3),100%,IF(AD$3&lt;=$N$2,0,IF($N285&lt;=AD$3,100%,0)))))</f>
        <v>0</v>
      </c>
      <c r="AE285" s="69">
        <f t="shared" ref="AE285" si="2732">IF($N285=0,0,IF(AD285=100%,100%,IF(AND(AE284=100%,$N$2=AE$3),100%,IF(AE$3&lt;=$N$2,0,IF($N285&lt;=AE$3,100%,0)))))</f>
        <v>0</v>
      </c>
      <c r="AF285" s="69">
        <f t="shared" ref="AF285" si="2733">IF($N285=0,0,IF(AE285=100%,100%,IF(AND(AF284=100%,$N$2=AF$3),100%,IF(AF$3&lt;=$N$2,0,IF($N285&lt;=AF$3,100%,0)))))</f>
        <v>0</v>
      </c>
      <c r="AG285" s="69">
        <f t="shared" ref="AG285" si="2734">IF($N285=0,0,IF(AF285=100%,100%,IF(AND(AG284=100%,$N$2=AG$3),100%,IF(AG$3&lt;=$N$2,0,IF($N285&lt;=AG$3,100%,0)))))</f>
        <v>0</v>
      </c>
      <c r="AH285" s="69">
        <f t="shared" ref="AH285" si="2735">IF($N285=0,0,IF(AG285=100%,100%,IF(AND(AH284=100%,$N$2=AH$3),100%,IF(AH$3&lt;=$N$2,0,IF($N285&lt;=AH$3,100%,0)))))</f>
        <v>0</v>
      </c>
      <c r="AI285" s="69">
        <f t="shared" ref="AI285" si="2736">IF($N285=0,0,IF(AH285=100%,100%,IF(AND(AI284=100%,$N$2=AI$3),100%,IF(AI$3&lt;=$N$2,0,IF($N285&lt;=AI$3,100%,0)))))</f>
        <v>0</v>
      </c>
      <c r="AJ285" s="69">
        <f t="shared" ref="AJ285" si="2737">IF($N285=0,0,IF(AI285=100%,100%,IF(AND(AJ284=100%,$N$2=AJ$3),100%,IF(AJ$3&lt;=$N$2,0,IF($N285&lt;=AJ$3,100%,0)))))</f>
        <v>0</v>
      </c>
      <c r="AK285" s="69">
        <f t="shared" ref="AK285" si="2738">IF($N285=0,0,IF(AJ285=100%,100%,IF(AND(AK284=100%,$N$2=AK$3),100%,IF(AK$3&lt;=$N$2,0,IF($N285&lt;=AK$3,100%,0)))))</f>
        <v>0</v>
      </c>
      <c r="AL285" s="69">
        <f t="shared" ref="AL285" si="2739">IF($N285=0,0,IF(AK285=100%,100%,IF(AND(AL284=100%,$N$2=AL$3),100%,IF(AL$3&lt;=$N$2,0,IF($N285&lt;=AL$3,100%,0)))))</f>
        <v>0</v>
      </c>
      <c r="AM285" s="69">
        <f t="shared" ref="AM285" si="2740">IF($N285=0,0,IF(AL285=100%,100%,IF(AND(AM284=100%,$N$2=AM$3),100%,IF(AM$3&lt;=$N$2,0,IF($N285&lt;=AM$3,100%,0)))))</f>
        <v>0</v>
      </c>
      <c r="AN285" s="69">
        <f t="shared" ref="AN285" si="2741">IF($N285=0,0,IF(AM285=100%,100%,IF(AND(AN284=100%,$N$2=AN$3),100%,IF(AN$3&lt;=$N$2,0,IF($N285&lt;=AN$3,100%,0)))))</f>
        <v>1</v>
      </c>
      <c r="AO285" s="69">
        <f t="shared" ref="AO285" si="2742">IF($N285=0,0,IF(AN285=100%,100%,IF(AND(AO284=100%,$N$2=AO$3),100%,IF(AO$3&lt;=$N$2,0,IF($N285&lt;=AO$3,100%,0)))))</f>
        <v>1</v>
      </c>
      <c r="AP285" s="69">
        <f t="shared" ref="AP285" si="2743">IF($N285=0,0,IF(AO285=100%,100%,IF(AND(AP284=100%,$N$2=AP$3),100%,IF(AP$3&lt;=$N$2,0,IF($N285&lt;=AP$3,100%,0)))))</f>
        <v>1</v>
      </c>
      <c r="AQ285" s="69">
        <f t="shared" ref="AQ285" si="2744">IF($N285=0,0,IF(AP285=100%,100%,IF(AND(AQ284=100%,$N$2=AQ$3),100%,IF(AQ$3&lt;=$N$2,0,IF($N285&lt;=AQ$3,100%,0)))))</f>
        <v>1</v>
      </c>
      <c r="AR285" s="69">
        <f t="shared" ref="AR285" si="2745">IF($N285=0,0,IF(AQ285=100%,100%,IF(AND(AR284=100%,$N$2=AR$3),100%,IF(AR$3&lt;=$N$2,0,IF($N285&lt;=AR$3,100%,0)))))</f>
        <v>1</v>
      </c>
      <c r="AS285" s="69">
        <f t="shared" ref="AS285" si="2746">IF($N285=0,0,IF(AR285=100%,100%,IF(AND(AS284=100%,$N$2=AS$3),100%,IF(AS$3&lt;=$N$2,0,IF($N285&lt;=AS$3,100%,0)))))</f>
        <v>1</v>
      </c>
      <c r="AT285" s="69">
        <f t="shared" ref="AT285" si="2747">IF($N285=0,0,IF(AS285=100%,100%,IF(AND(AT284=100%,$N$2=AT$3),100%,IF(AT$3&lt;=$N$2,0,IF($N285&lt;=AT$3,100%,0)))))</f>
        <v>1</v>
      </c>
      <c r="AU285" s="69">
        <f t="shared" ref="AU285" si="2748">IF($N285=0,0,IF(AT285=100%,100%,IF(AND(AU284=100%,$N$2=AU$3),100%,IF(AU$3&lt;=$N$2,0,IF($N285&lt;=AU$3,100%,0)))))</f>
        <v>1</v>
      </c>
      <c r="AV285" s="69">
        <f t="shared" ref="AV285" si="2749">IF($N285=0,0,IF(AU285=100%,100%,IF(AND(AV284=100%,$N$2=AV$3),100%,IF(AV$3&lt;=$N$2,0,IF($N285&lt;=AV$3,100%,0)))))</f>
        <v>1</v>
      </c>
      <c r="AW285" s="69">
        <f t="shared" ref="AW285" si="2750">IF($N285=0,0,IF(AV285=100%,100%,IF(AND(AW284=100%,$N$2=AW$3),100%,IF(AW$3&lt;=$N$2,0,IF($N285&lt;=AW$3,100%,0)))))</f>
        <v>1</v>
      </c>
      <c r="AX285" s="69">
        <f t="shared" ref="AX285" si="2751">IF($N285=0,0,IF(AW285=100%,100%,IF(AND(AX284=100%,$N$2=AX$3),100%,IF(AX$3&lt;=$N$2,0,IF($N285&lt;=AX$3,100%,0)))))</f>
        <v>1</v>
      </c>
      <c r="AY285" s="69">
        <f t="shared" ref="AY285" si="2752">IF($N285=0,0,IF(AX285=100%,100%,IF(AND(AY284=100%,$N$2=AY$3),100%,IF(AY$3&lt;=$N$2,0,IF($N285&lt;=AY$3,100%,0)))))</f>
        <v>1</v>
      </c>
      <c r="AZ285" s="69">
        <f t="shared" ref="AZ285" si="2753">IF($N285=0,0,IF(AY285=100%,100%,IF(AND(AZ284=100%,$N$2=AZ$3),100%,IF(AZ$3&lt;=$N$2,0,IF($N285&lt;=AZ$3,100%,0)))))</f>
        <v>1</v>
      </c>
      <c r="BA285" s="69">
        <f t="shared" ref="BA285" si="2754">IF($N285=0,0,IF(AZ285=100%,100%,IF(AND(BA284=100%,$N$2=BA$3),100%,IF(BA$3&lt;=$N$2,0,IF($N285&lt;=BA$3,100%,0)))))</f>
        <v>1</v>
      </c>
      <c r="BB285" s="69">
        <f t="shared" ref="BB285" si="2755">IF($N285=0,0,IF(BA285=100%,100%,IF(AND(BB284=100%,$N$2=BB$3),100%,IF(BB$3&lt;=$N$2,0,IF($N285&lt;=BB$3,100%,0)))))</f>
        <v>1</v>
      </c>
      <c r="BC285" s="69">
        <f t="shared" ref="BC285" si="2756">IF($N285=0,0,IF(BB285=100%,100%,IF(AND(BC284=100%,$N$2=BC$3),100%,IF(BC$3&lt;=$N$2,0,IF($N285&lt;=BC$3,100%,0)))))</f>
        <v>1</v>
      </c>
      <c r="BD285" s="69">
        <f t="shared" ref="BD285" si="2757">IF($N285=0,0,IF(BC285=100%,100%,IF(AND(BD284=100%,$N$2=BD$3),100%,IF(BD$3&lt;=$N$2,0,IF($N285&lt;=BD$3,100%,0)))))</f>
        <v>1</v>
      </c>
      <c r="BE285" s="69">
        <f t="shared" ref="BE285" si="2758">IF($N285=0,0,IF(BD285=100%,100%,IF(AND(BE284=100%,$N$2=BE$3),100%,IF(BE$3&lt;=$N$2,0,IF($N285&lt;=BE$3,100%,0)))))</f>
        <v>1</v>
      </c>
      <c r="BF285" s="69">
        <f t="shared" ref="BF285" si="2759">IF($N285=0,0,IF(BE285=100%,100%,IF(AND(BF284=100%,$N$2=BF$3),100%,IF(BF$3&lt;=$N$2,0,IF($N285&lt;=BF$3,100%,0)))))</f>
        <v>1</v>
      </c>
      <c r="BG285" s="69">
        <f t="shared" ref="BG285" si="2760">IF($N285=0,0,IF(BF285=100%,100%,IF(AND(BG284=100%,$N$2=BG$3),100%,IF(BG$3&lt;=$N$2,0,IF($N285&lt;=BG$3,100%,0)))))</f>
        <v>1</v>
      </c>
      <c r="BH285" s="69">
        <f t="shared" ref="BH285" si="2761">IF($N285=0,0,IF(BG285=100%,100%,IF(AND(BH284=100%,$N$2=BH$3),100%,IF(BH$3&lt;=$N$2,0,IF($N285&lt;=BH$3,100%,0)))))</f>
        <v>1</v>
      </c>
      <c r="BI285" s="69">
        <f t="shared" ref="BI285" si="2762">IF($N285=0,0,IF(BH285=100%,100%,IF(AND(BI284=100%,$N$2=BI$3),100%,IF(BI$3&lt;=$N$2,0,IF($N285&lt;=BI$3,100%,0)))))</f>
        <v>1</v>
      </c>
      <c r="BJ285" s="69">
        <f t="shared" ref="BJ285" si="2763">IF($N285=0,0,IF(BI285=100%,100%,IF(AND(BJ284=100%,$N$2=BJ$3),100%,IF(BJ$3&lt;=$N$2,0,IF($N285&lt;=BJ$3,100%,0)))))</f>
        <v>1</v>
      </c>
      <c r="BK285" s="69">
        <f t="shared" ref="BK285" si="2764">IF($N285=0,0,IF(BJ285=100%,100%,IF(AND(BK284=100%,$N$2=BK$3),100%,IF(BK$3&lt;=$N$2,0,IF($N285&lt;=BK$3,100%,0)))))</f>
        <v>1</v>
      </c>
      <c r="BL285" s="69">
        <f t="shared" ref="BL285" si="2765">IF($N285=0,0,IF(BK285=100%,100%,IF(AND(BL284=100%,$N$2=BL$3),100%,IF(BL$3&lt;=$N$2,0,IF($N285&lt;=BL$3,100%,0)))))</f>
        <v>1</v>
      </c>
    </row>
    <row r="286" spans="1:64" s="5" customFormat="1" outlineLevel="2" x14ac:dyDescent="0.3">
      <c r="A286" s="156"/>
      <c r="B286" s="167"/>
      <c r="C286" s="182"/>
      <c r="D286" s="197"/>
      <c r="E286" s="246"/>
      <c r="F286" s="198"/>
      <c r="G286" s="199" t="s">
        <v>7</v>
      </c>
      <c r="H286" s="200"/>
      <c r="I286" s="200"/>
      <c r="J286" s="200"/>
      <c r="K286" s="200">
        <v>0.2</v>
      </c>
      <c r="L286" s="202"/>
      <c r="M286" s="235"/>
      <c r="N286" s="12"/>
      <c r="O286" s="2"/>
      <c r="P286" s="207" t="s">
        <v>80</v>
      </c>
      <c r="Q286" s="210"/>
      <c r="R286" s="210"/>
      <c r="S286" s="210"/>
      <c r="T286" s="210"/>
      <c r="U286" s="210"/>
      <c r="V286" s="210"/>
      <c r="W286" s="210"/>
      <c r="X286" s="210"/>
      <c r="Y286" s="210"/>
      <c r="Z286" s="210"/>
      <c r="AA286" s="210"/>
      <c r="AB286" s="210"/>
      <c r="AC286" s="210"/>
      <c r="AD286" s="210"/>
      <c r="AE286" s="210"/>
      <c r="AF286" s="210"/>
      <c r="AG286" s="210"/>
      <c r="AH286" s="210"/>
      <c r="AI286" s="210"/>
      <c r="AJ286" s="210"/>
      <c r="AK286" s="210"/>
      <c r="AL286" s="210"/>
      <c r="AM286" s="210"/>
      <c r="AN286" s="210"/>
      <c r="AO286" s="210"/>
      <c r="AP286" s="210"/>
      <c r="AQ286" s="210">
        <v>1</v>
      </c>
      <c r="AR286" s="210">
        <v>1</v>
      </c>
      <c r="AS286" s="210">
        <v>1</v>
      </c>
      <c r="AT286" s="210">
        <v>1</v>
      </c>
      <c r="AU286" s="210">
        <v>1</v>
      </c>
      <c r="AV286" s="210">
        <v>1</v>
      </c>
      <c r="AW286" s="210">
        <v>1</v>
      </c>
      <c r="AX286" s="210">
        <v>1</v>
      </c>
      <c r="AY286" s="210">
        <v>1</v>
      </c>
      <c r="AZ286" s="210">
        <v>1</v>
      </c>
      <c r="BA286" s="210">
        <v>1</v>
      </c>
      <c r="BB286" s="210">
        <v>1</v>
      </c>
      <c r="BC286" s="210">
        <v>1</v>
      </c>
      <c r="BD286" s="210">
        <v>1</v>
      </c>
      <c r="BE286" s="210">
        <v>1</v>
      </c>
      <c r="BF286" s="210">
        <v>1</v>
      </c>
      <c r="BG286" s="210">
        <v>1</v>
      </c>
      <c r="BH286" s="210">
        <v>1</v>
      </c>
      <c r="BI286" s="210">
        <v>1</v>
      </c>
      <c r="BJ286" s="210">
        <v>1</v>
      </c>
      <c r="BK286" s="210">
        <v>1</v>
      </c>
      <c r="BL286" s="210">
        <v>1</v>
      </c>
    </row>
    <row r="287" spans="1:64" s="5" customFormat="1" outlineLevel="3" x14ac:dyDescent="0.3">
      <c r="A287" s="156"/>
      <c r="B287" s="167"/>
      <c r="C287" s="182"/>
      <c r="D287" s="197"/>
      <c r="E287" s="240"/>
      <c r="F287" s="18"/>
      <c r="G287" s="58"/>
      <c r="H287" s="9"/>
      <c r="I287" s="9"/>
      <c r="J287" s="9"/>
      <c r="K287" s="9"/>
      <c r="L287" s="9"/>
      <c r="M287" s="2"/>
      <c r="N287" s="62">
        <v>45352</v>
      </c>
      <c r="O287" s="10"/>
      <c r="P287" s="43" t="s">
        <v>81</v>
      </c>
      <c r="Q287" s="69">
        <f>IF($N287=0,0,IF(Q$3&gt;$N$2,0,100%)*IF($N287&gt;=Q$3,0,100%))</f>
        <v>0</v>
      </c>
      <c r="R287" s="69">
        <f t="shared" ref="R287:BL287" si="2766">IF($N287=0,0,IF(R$3&gt;$N$2,0,100%)*IF($N287&gt;=R$3,0,100%))</f>
        <v>0</v>
      </c>
      <c r="S287" s="69">
        <f t="shared" si="2766"/>
        <v>0</v>
      </c>
      <c r="T287" s="69">
        <f t="shared" si="2766"/>
        <v>0</v>
      </c>
      <c r="U287" s="69">
        <f t="shared" si="2766"/>
        <v>0</v>
      </c>
      <c r="V287" s="69">
        <f t="shared" si="2766"/>
        <v>0</v>
      </c>
      <c r="W287" s="69">
        <f t="shared" si="2766"/>
        <v>0</v>
      </c>
      <c r="X287" s="69">
        <f t="shared" si="2766"/>
        <v>0</v>
      </c>
      <c r="Y287" s="69">
        <f t="shared" si="2766"/>
        <v>0</v>
      </c>
      <c r="Z287" s="69">
        <f t="shared" si="2766"/>
        <v>0</v>
      </c>
      <c r="AA287" s="69">
        <f t="shared" si="2766"/>
        <v>0</v>
      </c>
      <c r="AB287" s="69">
        <f t="shared" si="2766"/>
        <v>0</v>
      </c>
      <c r="AC287" s="69">
        <f t="shared" si="2766"/>
        <v>0</v>
      </c>
      <c r="AD287" s="69">
        <f t="shared" si="2766"/>
        <v>0</v>
      </c>
      <c r="AE287" s="69">
        <f t="shared" si="2766"/>
        <v>0</v>
      </c>
      <c r="AF287" s="69">
        <f t="shared" si="2766"/>
        <v>0</v>
      </c>
      <c r="AG287" s="69">
        <f t="shared" si="2766"/>
        <v>0</v>
      </c>
      <c r="AH287" s="69">
        <f t="shared" si="2766"/>
        <v>0</v>
      </c>
      <c r="AI287" s="69">
        <f t="shared" si="2766"/>
        <v>0</v>
      </c>
      <c r="AJ287" s="69">
        <f t="shared" si="2766"/>
        <v>0</v>
      </c>
      <c r="AK287" s="69">
        <f t="shared" si="2766"/>
        <v>0</v>
      </c>
      <c r="AL287" s="69">
        <f t="shared" si="2766"/>
        <v>0</v>
      </c>
      <c r="AM287" s="69">
        <f t="shared" si="2766"/>
        <v>0</v>
      </c>
      <c r="AN287" s="69">
        <f t="shared" si="2766"/>
        <v>0</v>
      </c>
      <c r="AO287" s="69">
        <f t="shared" si="2766"/>
        <v>0</v>
      </c>
      <c r="AP287" s="69">
        <f t="shared" si="2766"/>
        <v>0</v>
      </c>
      <c r="AQ287" s="69">
        <f t="shared" si="2766"/>
        <v>0</v>
      </c>
      <c r="AR287" s="69">
        <f t="shared" si="2766"/>
        <v>0</v>
      </c>
      <c r="AS287" s="69">
        <f t="shared" si="2766"/>
        <v>0</v>
      </c>
      <c r="AT287" s="69">
        <f t="shared" si="2766"/>
        <v>0</v>
      </c>
      <c r="AU287" s="69">
        <f t="shared" si="2766"/>
        <v>0</v>
      </c>
      <c r="AV287" s="69">
        <f t="shared" si="2766"/>
        <v>0</v>
      </c>
      <c r="AW287" s="69">
        <f t="shared" si="2766"/>
        <v>0</v>
      </c>
      <c r="AX287" s="69">
        <f t="shared" si="2766"/>
        <v>0</v>
      </c>
      <c r="AY287" s="69">
        <f t="shared" si="2766"/>
        <v>0</v>
      </c>
      <c r="AZ287" s="69">
        <f t="shared" si="2766"/>
        <v>0</v>
      </c>
      <c r="BA287" s="69">
        <f t="shared" si="2766"/>
        <v>0</v>
      </c>
      <c r="BB287" s="69">
        <f t="shared" si="2766"/>
        <v>0</v>
      </c>
      <c r="BC287" s="69">
        <f t="shared" si="2766"/>
        <v>0</v>
      </c>
      <c r="BD287" s="69">
        <f t="shared" si="2766"/>
        <v>0</v>
      </c>
      <c r="BE287" s="69">
        <f t="shared" si="2766"/>
        <v>0</v>
      </c>
      <c r="BF287" s="69">
        <f t="shared" si="2766"/>
        <v>0</v>
      </c>
      <c r="BG287" s="69">
        <f t="shared" si="2766"/>
        <v>0</v>
      </c>
      <c r="BH287" s="69">
        <f t="shared" si="2766"/>
        <v>0</v>
      </c>
      <c r="BI287" s="69">
        <f t="shared" si="2766"/>
        <v>0</v>
      </c>
      <c r="BJ287" s="69">
        <f t="shared" si="2766"/>
        <v>0</v>
      </c>
      <c r="BK287" s="69">
        <f t="shared" si="2766"/>
        <v>0</v>
      </c>
      <c r="BL287" s="69">
        <f t="shared" si="2766"/>
        <v>0</v>
      </c>
    </row>
    <row r="288" spans="1:64" s="5" customFormat="1" ht="12" customHeight="1" outlineLevel="3" x14ac:dyDescent="0.3">
      <c r="A288" s="156"/>
      <c r="B288" s="167"/>
      <c r="C288" s="182"/>
      <c r="D288" s="197"/>
      <c r="E288" s="246"/>
      <c r="F288" s="75"/>
      <c r="G288" s="58"/>
      <c r="H288" s="9"/>
      <c r="I288" s="9"/>
      <c r="J288" s="9"/>
      <c r="K288" s="9"/>
      <c r="L288" s="9"/>
      <c r="M288" s="2"/>
      <c r="N288" s="62">
        <v>45352</v>
      </c>
      <c r="O288" s="10"/>
      <c r="P288" s="43" t="s">
        <v>289</v>
      </c>
      <c r="Q288" s="69">
        <f>IF($N288=0,0,IF(P288=100%,100%,IF(AND(Q287=100%,$N$2=Q$3),100%,IF(Q$3&lt;=$N$2,0,IF($N288&lt;=Q$3,100%,0)))))</f>
        <v>0</v>
      </c>
      <c r="R288" s="69">
        <f>IF($N288=0,0,IF(Q288=100%,100%,IF(AND(R287=100%,$N$2=R$3),100%,IF(R$3&lt;=$N$2,0,IF($N288&lt;=R$3,100%,0)))))</f>
        <v>0</v>
      </c>
      <c r="S288" s="69">
        <f>IF($N288=0,0,IF(R288=100%,100%,IF(AND(S287=100%,$N$2=S$3),100%,IF(S$3&lt;=$N$2,0,IF($N288&lt;=S$3,100%,0)))))</f>
        <v>0</v>
      </c>
      <c r="T288" s="69">
        <f>IF($N288=0,0,IF(S288=100%,100%,IF(AND(T287=100%,$N$2=T$3),100%,IF(T$3&lt;=$N$2,0,IF($N288&lt;=T$3,100%,0)))))</f>
        <v>0</v>
      </c>
      <c r="U288" s="69">
        <f t="shared" ref="U288" si="2767">IF($N288=0,0,IF(T288=100%,100%,IF(AND(U287=100%,$N$2=U$3),100%,IF(U$3&lt;=$N$2,0,IF($N288&lt;=U$3,100%,0)))))</f>
        <v>0</v>
      </c>
      <c r="V288" s="69">
        <f t="shared" ref="V288" si="2768">IF($N288=0,0,IF(U288=100%,100%,IF(AND(V287=100%,$N$2=V$3),100%,IF(V$3&lt;=$N$2,0,IF($N288&lt;=V$3,100%,0)))))</f>
        <v>0</v>
      </c>
      <c r="W288" s="69">
        <f t="shared" ref="W288" si="2769">IF($N288=0,0,IF(V288=100%,100%,IF(AND(W287=100%,$N$2=W$3),100%,IF(W$3&lt;=$N$2,0,IF($N288&lt;=W$3,100%,0)))))</f>
        <v>0</v>
      </c>
      <c r="X288" s="69">
        <f t="shared" ref="X288" si="2770">IF($N288=0,0,IF(W288=100%,100%,IF(AND(X287=100%,$N$2=X$3),100%,IF(X$3&lt;=$N$2,0,IF($N288&lt;=X$3,100%,0)))))</f>
        <v>0</v>
      </c>
      <c r="Y288" s="69">
        <f t="shared" ref="Y288" si="2771">IF($N288=0,0,IF(X288=100%,100%,IF(AND(Y287=100%,$N$2=Y$3),100%,IF(Y$3&lt;=$N$2,0,IF($N288&lt;=Y$3,100%,0)))))</f>
        <v>0</v>
      </c>
      <c r="Z288" s="69">
        <f t="shared" ref="Z288" si="2772">IF($N288=0,0,IF(Y288=100%,100%,IF(AND(Z287=100%,$N$2=Z$3),100%,IF(Z$3&lt;=$N$2,0,IF($N288&lt;=Z$3,100%,0)))))</f>
        <v>0</v>
      </c>
      <c r="AA288" s="69">
        <f t="shared" ref="AA288" si="2773">IF($N288=0,0,IF(Z288=100%,100%,IF(AND(AA287=100%,$N$2=AA$3),100%,IF(AA$3&lt;=$N$2,0,IF($N288&lt;=AA$3,100%,0)))))</f>
        <v>0</v>
      </c>
      <c r="AB288" s="69">
        <f t="shared" ref="AB288" si="2774">IF($N288=0,0,IF(AA288=100%,100%,IF(AND(AB287=100%,$N$2=AB$3),100%,IF(AB$3&lt;=$N$2,0,IF($N288&lt;=AB$3,100%,0)))))</f>
        <v>0</v>
      </c>
      <c r="AC288" s="69">
        <f t="shared" ref="AC288" si="2775">IF($N288=0,0,IF(AB288=100%,100%,IF(AND(AC287=100%,$N$2=AC$3),100%,IF(AC$3&lt;=$N$2,0,IF($N288&lt;=AC$3,100%,0)))))</f>
        <v>0</v>
      </c>
      <c r="AD288" s="69">
        <f t="shared" ref="AD288" si="2776">IF($N288=0,0,IF(AC288=100%,100%,IF(AND(AD287=100%,$N$2=AD$3),100%,IF(AD$3&lt;=$N$2,0,IF($N288&lt;=AD$3,100%,0)))))</f>
        <v>0</v>
      </c>
      <c r="AE288" s="69">
        <f t="shared" ref="AE288" si="2777">IF($N288=0,0,IF(AD288=100%,100%,IF(AND(AE287=100%,$N$2=AE$3),100%,IF(AE$3&lt;=$N$2,0,IF($N288&lt;=AE$3,100%,0)))))</f>
        <v>0</v>
      </c>
      <c r="AF288" s="69">
        <f t="shared" ref="AF288" si="2778">IF($N288=0,0,IF(AE288=100%,100%,IF(AND(AF287=100%,$N$2=AF$3),100%,IF(AF$3&lt;=$N$2,0,IF($N288&lt;=AF$3,100%,0)))))</f>
        <v>0</v>
      </c>
      <c r="AG288" s="69">
        <f t="shared" ref="AG288" si="2779">IF($N288=0,0,IF(AF288=100%,100%,IF(AND(AG287=100%,$N$2=AG$3),100%,IF(AG$3&lt;=$N$2,0,IF($N288&lt;=AG$3,100%,0)))))</f>
        <v>0</v>
      </c>
      <c r="AH288" s="69">
        <f t="shared" ref="AH288" si="2780">IF($N288=0,0,IF(AG288=100%,100%,IF(AND(AH287=100%,$N$2=AH$3),100%,IF(AH$3&lt;=$N$2,0,IF($N288&lt;=AH$3,100%,0)))))</f>
        <v>0</v>
      </c>
      <c r="AI288" s="69">
        <f t="shared" ref="AI288" si="2781">IF($N288=0,0,IF(AH288=100%,100%,IF(AND(AI287=100%,$N$2=AI$3),100%,IF(AI$3&lt;=$N$2,0,IF($N288&lt;=AI$3,100%,0)))))</f>
        <v>0</v>
      </c>
      <c r="AJ288" s="69">
        <f t="shared" ref="AJ288" si="2782">IF($N288=0,0,IF(AI288=100%,100%,IF(AND(AJ287=100%,$N$2=AJ$3),100%,IF(AJ$3&lt;=$N$2,0,IF($N288&lt;=AJ$3,100%,0)))))</f>
        <v>0</v>
      </c>
      <c r="AK288" s="69">
        <f t="shared" ref="AK288" si="2783">IF($N288=0,0,IF(AJ288=100%,100%,IF(AND(AK287=100%,$N$2=AK$3),100%,IF(AK$3&lt;=$N$2,0,IF($N288&lt;=AK$3,100%,0)))))</f>
        <v>0</v>
      </c>
      <c r="AL288" s="69">
        <f t="shared" ref="AL288" si="2784">IF($N288=0,0,IF(AK288=100%,100%,IF(AND(AL287=100%,$N$2=AL$3),100%,IF(AL$3&lt;=$N$2,0,IF($N288&lt;=AL$3,100%,0)))))</f>
        <v>0</v>
      </c>
      <c r="AM288" s="69">
        <f t="shared" ref="AM288" si="2785">IF($N288=0,0,IF(AL288=100%,100%,IF(AND(AM287=100%,$N$2=AM$3),100%,IF(AM$3&lt;=$N$2,0,IF($N288&lt;=AM$3,100%,0)))))</f>
        <v>0</v>
      </c>
      <c r="AN288" s="69">
        <f t="shared" ref="AN288" si="2786">IF($N288=0,0,IF(AM288=100%,100%,IF(AND(AN287=100%,$N$2=AN$3),100%,IF(AN$3&lt;=$N$2,0,IF($N288&lt;=AN$3,100%,0)))))</f>
        <v>0</v>
      </c>
      <c r="AO288" s="69">
        <f t="shared" ref="AO288" si="2787">IF($N288=0,0,IF(AN288=100%,100%,IF(AND(AO287=100%,$N$2=AO$3),100%,IF(AO$3&lt;=$N$2,0,IF($N288&lt;=AO$3,100%,0)))))</f>
        <v>0</v>
      </c>
      <c r="AP288" s="69">
        <f t="shared" ref="AP288" si="2788">IF($N288=0,0,IF(AO288=100%,100%,IF(AND(AP287=100%,$N$2=AP$3),100%,IF(AP$3&lt;=$N$2,0,IF($N288&lt;=AP$3,100%,0)))))</f>
        <v>0</v>
      </c>
      <c r="AQ288" s="69">
        <f t="shared" ref="AQ288" si="2789">IF($N288=0,0,IF(AP288=100%,100%,IF(AND(AQ287=100%,$N$2=AQ$3),100%,IF(AQ$3&lt;=$N$2,0,IF($N288&lt;=AQ$3,100%,0)))))</f>
        <v>1</v>
      </c>
      <c r="AR288" s="69">
        <f t="shared" ref="AR288" si="2790">IF($N288=0,0,IF(AQ288=100%,100%,IF(AND(AR287=100%,$N$2=AR$3),100%,IF(AR$3&lt;=$N$2,0,IF($N288&lt;=AR$3,100%,0)))))</f>
        <v>1</v>
      </c>
      <c r="AS288" s="69">
        <f t="shared" ref="AS288" si="2791">IF($N288=0,0,IF(AR288=100%,100%,IF(AND(AS287=100%,$N$2=AS$3),100%,IF(AS$3&lt;=$N$2,0,IF($N288&lt;=AS$3,100%,0)))))</f>
        <v>1</v>
      </c>
      <c r="AT288" s="69">
        <f t="shared" ref="AT288" si="2792">IF($N288=0,0,IF(AS288=100%,100%,IF(AND(AT287=100%,$N$2=AT$3),100%,IF(AT$3&lt;=$N$2,0,IF($N288&lt;=AT$3,100%,0)))))</f>
        <v>1</v>
      </c>
      <c r="AU288" s="69">
        <f t="shared" ref="AU288" si="2793">IF($N288=0,0,IF(AT288=100%,100%,IF(AND(AU287=100%,$N$2=AU$3),100%,IF(AU$3&lt;=$N$2,0,IF($N288&lt;=AU$3,100%,0)))))</f>
        <v>1</v>
      </c>
      <c r="AV288" s="69">
        <f t="shared" ref="AV288" si="2794">IF($N288=0,0,IF(AU288=100%,100%,IF(AND(AV287=100%,$N$2=AV$3),100%,IF(AV$3&lt;=$N$2,0,IF($N288&lt;=AV$3,100%,0)))))</f>
        <v>1</v>
      </c>
      <c r="AW288" s="69">
        <f t="shared" ref="AW288" si="2795">IF($N288=0,0,IF(AV288=100%,100%,IF(AND(AW287=100%,$N$2=AW$3),100%,IF(AW$3&lt;=$N$2,0,IF($N288&lt;=AW$3,100%,0)))))</f>
        <v>1</v>
      </c>
      <c r="AX288" s="69">
        <f t="shared" ref="AX288" si="2796">IF($N288=0,0,IF(AW288=100%,100%,IF(AND(AX287=100%,$N$2=AX$3),100%,IF(AX$3&lt;=$N$2,0,IF($N288&lt;=AX$3,100%,0)))))</f>
        <v>1</v>
      </c>
      <c r="AY288" s="69">
        <f t="shared" ref="AY288" si="2797">IF($N288=0,0,IF(AX288=100%,100%,IF(AND(AY287=100%,$N$2=AY$3),100%,IF(AY$3&lt;=$N$2,0,IF($N288&lt;=AY$3,100%,0)))))</f>
        <v>1</v>
      </c>
      <c r="AZ288" s="69">
        <f t="shared" ref="AZ288" si="2798">IF($N288=0,0,IF(AY288=100%,100%,IF(AND(AZ287=100%,$N$2=AZ$3),100%,IF(AZ$3&lt;=$N$2,0,IF($N288&lt;=AZ$3,100%,0)))))</f>
        <v>1</v>
      </c>
      <c r="BA288" s="69">
        <f t="shared" ref="BA288" si="2799">IF($N288=0,0,IF(AZ288=100%,100%,IF(AND(BA287=100%,$N$2=BA$3),100%,IF(BA$3&lt;=$N$2,0,IF($N288&lt;=BA$3,100%,0)))))</f>
        <v>1</v>
      </c>
      <c r="BB288" s="69">
        <f t="shared" ref="BB288" si="2800">IF($N288=0,0,IF(BA288=100%,100%,IF(AND(BB287=100%,$N$2=BB$3),100%,IF(BB$3&lt;=$N$2,0,IF($N288&lt;=BB$3,100%,0)))))</f>
        <v>1</v>
      </c>
      <c r="BC288" s="69">
        <f t="shared" ref="BC288" si="2801">IF($N288=0,0,IF(BB288=100%,100%,IF(AND(BC287=100%,$N$2=BC$3),100%,IF(BC$3&lt;=$N$2,0,IF($N288&lt;=BC$3,100%,0)))))</f>
        <v>1</v>
      </c>
      <c r="BD288" s="69">
        <f t="shared" ref="BD288" si="2802">IF($N288=0,0,IF(BC288=100%,100%,IF(AND(BD287=100%,$N$2=BD$3),100%,IF(BD$3&lt;=$N$2,0,IF($N288&lt;=BD$3,100%,0)))))</f>
        <v>1</v>
      </c>
      <c r="BE288" s="69">
        <f t="shared" ref="BE288" si="2803">IF($N288=0,0,IF(BD288=100%,100%,IF(AND(BE287=100%,$N$2=BE$3),100%,IF(BE$3&lt;=$N$2,0,IF($N288&lt;=BE$3,100%,0)))))</f>
        <v>1</v>
      </c>
      <c r="BF288" s="69">
        <f t="shared" ref="BF288" si="2804">IF($N288=0,0,IF(BE288=100%,100%,IF(AND(BF287=100%,$N$2=BF$3),100%,IF(BF$3&lt;=$N$2,0,IF($N288&lt;=BF$3,100%,0)))))</f>
        <v>1</v>
      </c>
      <c r="BG288" s="69">
        <f t="shared" ref="BG288" si="2805">IF($N288=0,0,IF(BF288=100%,100%,IF(AND(BG287=100%,$N$2=BG$3),100%,IF(BG$3&lt;=$N$2,0,IF($N288&lt;=BG$3,100%,0)))))</f>
        <v>1</v>
      </c>
      <c r="BH288" s="69">
        <f t="shared" ref="BH288" si="2806">IF($N288=0,0,IF(BG288=100%,100%,IF(AND(BH287=100%,$N$2=BH$3),100%,IF(BH$3&lt;=$N$2,0,IF($N288&lt;=BH$3,100%,0)))))</f>
        <v>1</v>
      </c>
      <c r="BI288" s="69">
        <f t="shared" ref="BI288" si="2807">IF($N288=0,0,IF(BH288=100%,100%,IF(AND(BI287=100%,$N$2=BI$3),100%,IF(BI$3&lt;=$N$2,0,IF($N288&lt;=BI$3,100%,0)))))</f>
        <v>1</v>
      </c>
      <c r="BJ288" s="69">
        <f t="shared" ref="BJ288" si="2808">IF($N288=0,0,IF(BI288=100%,100%,IF(AND(BJ287=100%,$N$2=BJ$3),100%,IF(BJ$3&lt;=$N$2,0,IF($N288&lt;=BJ$3,100%,0)))))</f>
        <v>1</v>
      </c>
      <c r="BK288" s="69">
        <f t="shared" ref="BK288" si="2809">IF($N288=0,0,IF(BJ288=100%,100%,IF(AND(BK287=100%,$N$2=BK$3),100%,IF(BK$3&lt;=$N$2,0,IF($N288&lt;=BK$3,100%,0)))))</f>
        <v>1</v>
      </c>
      <c r="BL288" s="69">
        <f t="shared" ref="BL288" si="2810">IF($N288=0,0,IF(BK288=100%,100%,IF(AND(BL287=100%,$N$2=BL$3),100%,IF(BL$3&lt;=$N$2,0,IF($N288&lt;=BL$3,100%,0)))))</f>
        <v>1</v>
      </c>
    </row>
    <row r="289" spans="1:64" s="5" customFormat="1" x14ac:dyDescent="0.25">
      <c r="A289" s="156"/>
      <c r="B289" s="167"/>
      <c r="C289" s="182"/>
      <c r="D289" s="185"/>
      <c r="E289" s="192"/>
      <c r="F289" s="183" t="s">
        <v>380</v>
      </c>
      <c r="G289" s="230" t="s">
        <v>302</v>
      </c>
      <c r="H289" s="184"/>
      <c r="I289" s="184"/>
      <c r="J289" s="184">
        <f>M289/$M$27</f>
        <v>0.05</v>
      </c>
      <c r="K289" s="184"/>
      <c r="L289" s="231"/>
      <c r="M289" s="186">
        <f>$M$27*5%</f>
        <v>12500000</v>
      </c>
      <c r="O289" s="2"/>
      <c r="P289" s="232" t="s">
        <v>80</v>
      </c>
      <c r="Q289" s="181">
        <f>Q292*$K$292+Q295*$K$295+Q298*$K$298</f>
        <v>0</v>
      </c>
      <c r="R289" s="181">
        <f t="shared" ref="R289:BL291" si="2811">R292*$K$292+R295*$K$295+R298*$K$298</f>
        <v>0</v>
      </c>
      <c r="S289" s="181">
        <f t="shared" si="2811"/>
        <v>0</v>
      </c>
      <c r="T289" s="181">
        <f t="shared" si="2811"/>
        <v>0</v>
      </c>
      <c r="U289" s="181">
        <f t="shared" si="2811"/>
        <v>0</v>
      </c>
      <c r="V289" s="181">
        <f t="shared" si="2811"/>
        <v>0.2</v>
      </c>
      <c r="W289" s="181">
        <f t="shared" si="2811"/>
        <v>0.2</v>
      </c>
      <c r="X289" s="181">
        <f t="shared" si="2811"/>
        <v>0.2</v>
      </c>
      <c r="Y289" s="181">
        <f t="shared" si="2811"/>
        <v>0.2</v>
      </c>
      <c r="Z289" s="181">
        <f t="shared" si="2811"/>
        <v>0.2</v>
      </c>
      <c r="AA289" s="181">
        <f t="shared" si="2811"/>
        <v>0.2</v>
      </c>
      <c r="AB289" s="181">
        <f t="shared" si="2811"/>
        <v>0.2</v>
      </c>
      <c r="AC289" s="181">
        <f t="shared" si="2811"/>
        <v>0.2</v>
      </c>
      <c r="AD289" s="181">
        <f t="shared" si="2811"/>
        <v>0.2</v>
      </c>
      <c r="AE289" s="181">
        <f t="shared" si="2811"/>
        <v>0.2</v>
      </c>
      <c r="AF289" s="181">
        <f t="shared" si="2811"/>
        <v>0.2</v>
      </c>
      <c r="AG289" s="181">
        <f t="shared" si="2811"/>
        <v>0.2</v>
      </c>
      <c r="AH289" s="181">
        <f t="shared" si="2811"/>
        <v>0.2</v>
      </c>
      <c r="AI289" s="181">
        <f t="shared" si="2811"/>
        <v>0.2</v>
      </c>
      <c r="AJ289" s="181">
        <f t="shared" si="2811"/>
        <v>0.2</v>
      </c>
      <c r="AK289" s="181">
        <f t="shared" si="2811"/>
        <v>0.2</v>
      </c>
      <c r="AL289" s="181">
        <f t="shared" si="2811"/>
        <v>0.2</v>
      </c>
      <c r="AM289" s="181">
        <f t="shared" si="2811"/>
        <v>0.2</v>
      </c>
      <c r="AN289" s="181">
        <f t="shared" si="2811"/>
        <v>0.8</v>
      </c>
      <c r="AO289" s="181">
        <f t="shared" si="2811"/>
        <v>0.8</v>
      </c>
      <c r="AP289" s="181">
        <f t="shared" si="2811"/>
        <v>0.8</v>
      </c>
      <c r="AQ289" s="181">
        <f t="shared" si="2811"/>
        <v>1</v>
      </c>
      <c r="AR289" s="181">
        <f t="shared" si="2811"/>
        <v>1</v>
      </c>
      <c r="AS289" s="181">
        <f t="shared" si="2811"/>
        <v>1</v>
      </c>
      <c r="AT289" s="181">
        <f t="shared" si="2811"/>
        <v>1</v>
      </c>
      <c r="AU289" s="181">
        <f t="shared" si="2811"/>
        <v>1</v>
      </c>
      <c r="AV289" s="181">
        <f t="shared" si="2811"/>
        <v>1</v>
      </c>
      <c r="AW289" s="181">
        <f t="shared" si="2811"/>
        <v>1</v>
      </c>
      <c r="AX289" s="181">
        <f t="shared" si="2811"/>
        <v>1</v>
      </c>
      <c r="AY289" s="181">
        <f t="shared" si="2811"/>
        <v>1</v>
      </c>
      <c r="AZ289" s="181">
        <f t="shared" si="2811"/>
        <v>1</v>
      </c>
      <c r="BA289" s="181">
        <f t="shared" si="2811"/>
        <v>1</v>
      </c>
      <c r="BB289" s="181">
        <f t="shared" si="2811"/>
        <v>1</v>
      </c>
      <c r="BC289" s="181">
        <f t="shared" si="2811"/>
        <v>1</v>
      </c>
      <c r="BD289" s="181">
        <f t="shared" si="2811"/>
        <v>1</v>
      </c>
      <c r="BE289" s="181">
        <f t="shared" si="2811"/>
        <v>1</v>
      </c>
      <c r="BF289" s="181">
        <f t="shared" si="2811"/>
        <v>1</v>
      </c>
      <c r="BG289" s="181">
        <f t="shared" si="2811"/>
        <v>1</v>
      </c>
      <c r="BH289" s="181">
        <f t="shared" si="2811"/>
        <v>1</v>
      </c>
      <c r="BI289" s="181">
        <f t="shared" si="2811"/>
        <v>1</v>
      </c>
      <c r="BJ289" s="181">
        <f t="shared" si="2811"/>
        <v>1</v>
      </c>
      <c r="BK289" s="181">
        <f t="shared" si="2811"/>
        <v>1</v>
      </c>
      <c r="BL289" s="181">
        <f t="shared" si="2811"/>
        <v>1</v>
      </c>
    </row>
    <row r="290" spans="1:64" s="5" customFormat="1" x14ac:dyDescent="0.3">
      <c r="A290" s="156"/>
      <c r="B290" s="167"/>
      <c r="C290" s="182"/>
      <c r="D290" s="197"/>
      <c r="E290" s="240"/>
      <c r="F290" s="18"/>
      <c r="G290" s="58"/>
      <c r="H290" s="9"/>
      <c r="I290" s="9"/>
      <c r="J290" s="9"/>
      <c r="K290" s="9"/>
      <c r="L290" s="9"/>
      <c r="M290" s="2"/>
      <c r="O290" s="10"/>
      <c r="P290" s="43" t="s">
        <v>81</v>
      </c>
      <c r="Q290" s="69">
        <f t="shared" ref="Q290:AF291" si="2812">Q293*$K$292+Q296*$K$295+Q299*$K$298</f>
        <v>0</v>
      </c>
      <c r="R290" s="69">
        <f t="shared" si="2812"/>
        <v>0</v>
      </c>
      <c r="S290" s="69">
        <f t="shared" si="2812"/>
        <v>0</v>
      </c>
      <c r="T290" s="69">
        <f t="shared" si="2812"/>
        <v>0</v>
      </c>
      <c r="U290" s="69">
        <f t="shared" si="2812"/>
        <v>0</v>
      </c>
      <c r="V290" s="69">
        <f t="shared" si="2812"/>
        <v>0</v>
      </c>
      <c r="W290" s="69">
        <f t="shared" si="2812"/>
        <v>0</v>
      </c>
      <c r="X290" s="69">
        <f t="shared" si="2812"/>
        <v>0</v>
      </c>
      <c r="Y290" s="69">
        <f t="shared" si="2812"/>
        <v>0</v>
      </c>
      <c r="Z290" s="69">
        <f t="shared" si="2812"/>
        <v>0</v>
      </c>
      <c r="AA290" s="69">
        <f t="shared" si="2812"/>
        <v>0</v>
      </c>
      <c r="AB290" s="69">
        <f t="shared" si="2812"/>
        <v>0</v>
      </c>
      <c r="AC290" s="69">
        <f t="shared" si="2812"/>
        <v>0</v>
      </c>
      <c r="AD290" s="69">
        <f t="shared" si="2812"/>
        <v>0</v>
      </c>
      <c r="AE290" s="69">
        <f t="shared" si="2812"/>
        <v>0</v>
      </c>
      <c r="AF290" s="69">
        <f t="shared" si="2812"/>
        <v>0</v>
      </c>
      <c r="AG290" s="69">
        <f t="shared" si="2811"/>
        <v>0</v>
      </c>
      <c r="AH290" s="69">
        <f t="shared" si="2811"/>
        <v>0</v>
      </c>
      <c r="AI290" s="69">
        <f t="shared" si="2811"/>
        <v>0</v>
      </c>
      <c r="AJ290" s="69">
        <f t="shared" si="2811"/>
        <v>0</v>
      </c>
      <c r="AK290" s="69">
        <f t="shared" si="2811"/>
        <v>0</v>
      </c>
      <c r="AL290" s="69">
        <f t="shared" si="2811"/>
        <v>0</v>
      </c>
      <c r="AM290" s="69">
        <f t="shared" si="2811"/>
        <v>0</v>
      </c>
      <c r="AN290" s="69">
        <f t="shared" si="2811"/>
        <v>0</v>
      </c>
      <c r="AO290" s="69">
        <f t="shared" si="2811"/>
        <v>0</v>
      </c>
      <c r="AP290" s="69">
        <f t="shared" si="2811"/>
        <v>0</v>
      </c>
      <c r="AQ290" s="69">
        <f t="shared" si="2811"/>
        <v>0</v>
      </c>
      <c r="AR290" s="69">
        <f t="shared" si="2811"/>
        <v>0</v>
      </c>
      <c r="AS290" s="69">
        <f t="shared" si="2811"/>
        <v>0</v>
      </c>
      <c r="AT290" s="69">
        <f t="shared" si="2811"/>
        <v>0</v>
      </c>
      <c r="AU290" s="69">
        <f t="shared" si="2811"/>
        <v>0</v>
      </c>
      <c r="AV290" s="69">
        <f t="shared" si="2811"/>
        <v>0</v>
      </c>
      <c r="AW290" s="69">
        <f t="shared" si="2811"/>
        <v>0</v>
      </c>
      <c r="AX290" s="69">
        <f t="shared" si="2811"/>
        <v>0</v>
      </c>
      <c r="AY290" s="69">
        <f t="shared" si="2811"/>
        <v>0</v>
      </c>
      <c r="AZ290" s="69">
        <f t="shared" si="2811"/>
        <v>0</v>
      </c>
      <c r="BA290" s="69">
        <f t="shared" si="2811"/>
        <v>0</v>
      </c>
      <c r="BB290" s="69">
        <f t="shared" si="2811"/>
        <v>0</v>
      </c>
      <c r="BC290" s="69">
        <f t="shared" si="2811"/>
        <v>0</v>
      </c>
      <c r="BD290" s="69">
        <f t="shared" si="2811"/>
        <v>0</v>
      </c>
      <c r="BE290" s="69">
        <f t="shared" si="2811"/>
        <v>0</v>
      </c>
      <c r="BF290" s="69">
        <f t="shared" si="2811"/>
        <v>0</v>
      </c>
      <c r="BG290" s="69">
        <f t="shared" si="2811"/>
        <v>0</v>
      </c>
      <c r="BH290" s="69">
        <f t="shared" si="2811"/>
        <v>0</v>
      </c>
      <c r="BI290" s="69">
        <f t="shared" si="2811"/>
        <v>0</v>
      </c>
      <c r="BJ290" s="69">
        <f t="shared" si="2811"/>
        <v>0</v>
      </c>
      <c r="BK290" s="69">
        <f t="shared" si="2811"/>
        <v>0</v>
      </c>
      <c r="BL290" s="69">
        <f t="shared" si="2811"/>
        <v>0</v>
      </c>
    </row>
    <row r="291" spans="1:64" s="5" customFormat="1" x14ac:dyDescent="0.3">
      <c r="A291" s="156"/>
      <c r="B291" s="167"/>
      <c r="C291" s="182"/>
      <c r="D291" s="197"/>
      <c r="E291" s="240"/>
      <c r="F291" s="75"/>
      <c r="G291" s="58"/>
      <c r="H291" s="9"/>
      <c r="I291" s="9"/>
      <c r="J291" s="9"/>
      <c r="K291" s="9"/>
      <c r="L291" s="9"/>
      <c r="M291" s="2"/>
      <c r="O291" s="10"/>
      <c r="P291" s="43" t="s">
        <v>289</v>
      </c>
      <c r="Q291" s="69">
        <f t="shared" si="2812"/>
        <v>0</v>
      </c>
      <c r="R291" s="69">
        <f t="shared" si="2811"/>
        <v>0</v>
      </c>
      <c r="S291" s="69">
        <f t="shared" si="2811"/>
        <v>0</v>
      </c>
      <c r="T291" s="69">
        <f t="shared" si="2811"/>
        <v>0</v>
      </c>
      <c r="U291" s="69">
        <f t="shared" si="2811"/>
        <v>0</v>
      </c>
      <c r="V291" s="69">
        <f t="shared" si="2811"/>
        <v>0.2</v>
      </c>
      <c r="W291" s="69">
        <f t="shared" si="2811"/>
        <v>0.2</v>
      </c>
      <c r="X291" s="69">
        <f t="shared" si="2811"/>
        <v>0.2</v>
      </c>
      <c r="Y291" s="69">
        <f t="shared" si="2811"/>
        <v>0.2</v>
      </c>
      <c r="Z291" s="69">
        <f t="shared" si="2811"/>
        <v>0.2</v>
      </c>
      <c r="AA291" s="69">
        <f t="shared" si="2811"/>
        <v>0.2</v>
      </c>
      <c r="AB291" s="69">
        <f t="shared" si="2811"/>
        <v>0.2</v>
      </c>
      <c r="AC291" s="69">
        <f t="shared" si="2811"/>
        <v>0.2</v>
      </c>
      <c r="AD291" s="69">
        <f t="shared" si="2811"/>
        <v>0.2</v>
      </c>
      <c r="AE291" s="69">
        <f t="shared" si="2811"/>
        <v>0.2</v>
      </c>
      <c r="AF291" s="69">
        <f t="shared" si="2811"/>
        <v>0.2</v>
      </c>
      <c r="AG291" s="69">
        <f t="shared" si="2811"/>
        <v>0.2</v>
      </c>
      <c r="AH291" s="69">
        <f t="shared" si="2811"/>
        <v>0.2</v>
      </c>
      <c r="AI291" s="69">
        <f t="shared" si="2811"/>
        <v>0.2</v>
      </c>
      <c r="AJ291" s="69">
        <f t="shared" si="2811"/>
        <v>0.2</v>
      </c>
      <c r="AK291" s="69">
        <f t="shared" si="2811"/>
        <v>0.2</v>
      </c>
      <c r="AL291" s="69">
        <f t="shared" si="2811"/>
        <v>0.2</v>
      </c>
      <c r="AM291" s="69">
        <f t="shared" si="2811"/>
        <v>0.2</v>
      </c>
      <c r="AN291" s="69">
        <f t="shared" si="2811"/>
        <v>0.8</v>
      </c>
      <c r="AO291" s="69">
        <f t="shared" si="2811"/>
        <v>0.8</v>
      </c>
      <c r="AP291" s="69">
        <f t="shared" si="2811"/>
        <v>0.8</v>
      </c>
      <c r="AQ291" s="69">
        <f t="shared" si="2811"/>
        <v>1</v>
      </c>
      <c r="AR291" s="69">
        <f t="shared" si="2811"/>
        <v>1</v>
      </c>
      <c r="AS291" s="69">
        <f t="shared" si="2811"/>
        <v>1</v>
      </c>
      <c r="AT291" s="69">
        <f t="shared" si="2811"/>
        <v>1</v>
      </c>
      <c r="AU291" s="69">
        <f t="shared" si="2811"/>
        <v>1</v>
      </c>
      <c r="AV291" s="69">
        <f t="shared" si="2811"/>
        <v>1</v>
      </c>
      <c r="AW291" s="69">
        <f t="shared" si="2811"/>
        <v>1</v>
      </c>
      <c r="AX291" s="69">
        <f t="shared" si="2811"/>
        <v>1</v>
      </c>
      <c r="AY291" s="69">
        <f t="shared" si="2811"/>
        <v>1</v>
      </c>
      <c r="AZ291" s="69">
        <f t="shared" si="2811"/>
        <v>1</v>
      </c>
      <c r="BA291" s="69">
        <f t="shared" si="2811"/>
        <v>1</v>
      </c>
      <c r="BB291" s="69">
        <f t="shared" si="2811"/>
        <v>1</v>
      </c>
      <c r="BC291" s="69">
        <f t="shared" si="2811"/>
        <v>1</v>
      </c>
      <c r="BD291" s="69">
        <f t="shared" si="2811"/>
        <v>1</v>
      </c>
      <c r="BE291" s="69">
        <f t="shared" si="2811"/>
        <v>1</v>
      </c>
      <c r="BF291" s="69">
        <f t="shared" si="2811"/>
        <v>1</v>
      </c>
      <c r="BG291" s="69">
        <f t="shared" si="2811"/>
        <v>1</v>
      </c>
      <c r="BH291" s="69">
        <f t="shared" si="2811"/>
        <v>1</v>
      </c>
      <c r="BI291" s="69">
        <f t="shared" si="2811"/>
        <v>1</v>
      </c>
      <c r="BJ291" s="69">
        <f t="shared" si="2811"/>
        <v>1</v>
      </c>
      <c r="BK291" s="69">
        <f t="shared" si="2811"/>
        <v>1</v>
      </c>
      <c r="BL291" s="69">
        <f t="shared" si="2811"/>
        <v>1</v>
      </c>
    </row>
    <row r="292" spans="1:64" s="5" customFormat="1" outlineLevel="2" x14ac:dyDescent="0.3">
      <c r="A292" s="156"/>
      <c r="B292" s="167"/>
      <c r="C292" s="182"/>
      <c r="D292" s="197"/>
      <c r="E292" s="246"/>
      <c r="F292" s="198"/>
      <c r="G292" s="199" t="s">
        <v>5</v>
      </c>
      <c r="H292" s="200"/>
      <c r="I292" s="200"/>
      <c r="J292" s="200"/>
      <c r="K292" s="200">
        <v>0.2</v>
      </c>
      <c r="L292" s="202"/>
      <c r="M292" s="235"/>
      <c r="O292" s="2"/>
      <c r="P292" s="207" t="s">
        <v>80</v>
      </c>
      <c r="Q292" s="210"/>
      <c r="R292" s="210"/>
      <c r="S292" s="210"/>
      <c r="T292" s="210"/>
      <c r="U292" s="210"/>
      <c r="V292" s="210">
        <v>1</v>
      </c>
      <c r="W292" s="210">
        <v>1</v>
      </c>
      <c r="X292" s="210">
        <v>1</v>
      </c>
      <c r="Y292" s="210">
        <v>1</v>
      </c>
      <c r="Z292" s="210">
        <v>1</v>
      </c>
      <c r="AA292" s="210">
        <v>1</v>
      </c>
      <c r="AB292" s="210">
        <v>1</v>
      </c>
      <c r="AC292" s="210">
        <v>1</v>
      </c>
      <c r="AD292" s="210">
        <v>1</v>
      </c>
      <c r="AE292" s="210">
        <v>1</v>
      </c>
      <c r="AF292" s="210">
        <v>1</v>
      </c>
      <c r="AG292" s="210">
        <v>1</v>
      </c>
      <c r="AH292" s="210">
        <v>1</v>
      </c>
      <c r="AI292" s="210">
        <v>1</v>
      </c>
      <c r="AJ292" s="210">
        <v>1</v>
      </c>
      <c r="AK292" s="210">
        <v>1</v>
      </c>
      <c r="AL292" s="210">
        <v>1</v>
      </c>
      <c r="AM292" s="210">
        <v>1</v>
      </c>
      <c r="AN292" s="210">
        <v>1</v>
      </c>
      <c r="AO292" s="210">
        <v>1</v>
      </c>
      <c r="AP292" s="210">
        <v>1</v>
      </c>
      <c r="AQ292" s="210">
        <v>1</v>
      </c>
      <c r="AR292" s="210">
        <v>1</v>
      </c>
      <c r="AS292" s="210">
        <v>1</v>
      </c>
      <c r="AT292" s="210">
        <v>1</v>
      </c>
      <c r="AU292" s="210">
        <v>1</v>
      </c>
      <c r="AV292" s="210">
        <v>1</v>
      </c>
      <c r="AW292" s="210">
        <v>1</v>
      </c>
      <c r="AX292" s="210">
        <v>1</v>
      </c>
      <c r="AY292" s="210">
        <v>1</v>
      </c>
      <c r="AZ292" s="210">
        <v>1</v>
      </c>
      <c r="BA292" s="210">
        <v>1</v>
      </c>
      <c r="BB292" s="210">
        <v>1</v>
      </c>
      <c r="BC292" s="210">
        <v>1</v>
      </c>
      <c r="BD292" s="210">
        <v>1</v>
      </c>
      <c r="BE292" s="210">
        <v>1</v>
      </c>
      <c r="BF292" s="210">
        <v>1</v>
      </c>
      <c r="BG292" s="210">
        <v>1</v>
      </c>
      <c r="BH292" s="210">
        <v>1</v>
      </c>
      <c r="BI292" s="210">
        <v>1</v>
      </c>
      <c r="BJ292" s="210">
        <v>1</v>
      </c>
      <c r="BK292" s="210">
        <v>1</v>
      </c>
      <c r="BL292" s="210">
        <v>1</v>
      </c>
    </row>
    <row r="293" spans="1:64" s="5" customFormat="1" outlineLevel="3" x14ac:dyDescent="0.3">
      <c r="A293" s="156"/>
      <c r="B293" s="167"/>
      <c r="C293" s="182"/>
      <c r="D293" s="197"/>
      <c r="E293" s="240"/>
      <c r="F293" s="18"/>
      <c r="G293" s="58"/>
      <c r="H293" s="9"/>
      <c r="I293" s="9"/>
      <c r="J293" s="9"/>
      <c r="K293" s="9"/>
      <c r="L293" s="9"/>
      <c r="M293" s="2"/>
      <c r="N293" s="62">
        <v>44713</v>
      </c>
      <c r="O293" s="10"/>
      <c r="P293" s="43" t="s">
        <v>81</v>
      </c>
      <c r="Q293" s="69">
        <f>IF($N293=0,0,IF(Q$3&gt;$N$2,0,100%)*IF($N293&gt;=Q$3,0,100%))</f>
        <v>0</v>
      </c>
      <c r="R293" s="69">
        <f t="shared" ref="R293:BL293" si="2813">IF($N293=0,0,IF(R$3&gt;$N$2,0,100%)*IF($N293&gt;=R$3,0,100%))</f>
        <v>0</v>
      </c>
      <c r="S293" s="69">
        <f t="shared" si="2813"/>
        <v>0</v>
      </c>
      <c r="T293" s="69">
        <f t="shared" si="2813"/>
        <v>0</v>
      </c>
      <c r="U293" s="69">
        <f t="shared" si="2813"/>
        <v>0</v>
      </c>
      <c r="V293" s="69">
        <f t="shared" si="2813"/>
        <v>0</v>
      </c>
      <c r="W293" s="69">
        <f t="shared" si="2813"/>
        <v>0</v>
      </c>
      <c r="X293" s="69">
        <f t="shared" si="2813"/>
        <v>0</v>
      </c>
      <c r="Y293" s="69">
        <f t="shared" si="2813"/>
        <v>0</v>
      </c>
      <c r="Z293" s="69">
        <f t="shared" si="2813"/>
        <v>0</v>
      </c>
      <c r="AA293" s="69">
        <f t="shared" si="2813"/>
        <v>0</v>
      </c>
      <c r="AB293" s="69">
        <f t="shared" si="2813"/>
        <v>0</v>
      </c>
      <c r="AC293" s="69">
        <f t="shared" si="2813"/>
        <v>0</v>
      </c>
      <c r="AD293" s="69">
        <f t="shared" si="2813"/>
        <v>0</v>
      </c>
      <c r="AE293" s="69">
        <f t="shared" si="2813"/>
        <v>0</v>
      </c>
      <c r="AF293" s="69">
        <f t="shared" si="2813"/>
        <v>0</v>
      </c>
      <c r="AG293" s="69">
        <f t="shared" si="2813"/>
        <v>0</v>
      </c>
      <c r="AH293" s="69">
        <f t="shared" si="2813"/>
        <v>0</v>
      </c>
      <c r="AI293" s="69">
        <f t="shared" si="2813"/>
        <v>0</v>
      </c>
      <c r="AJ293" s="69">
        <f t="shared" si="2813"/>
        <v>0</v>
      </c>
      <c r="AK293" s="69">
        <f t="shared" si="2813"/>
        <v>0</v>
      </c>
      <c r="AL293" s="69">
        <f t="shared" si="2813"/>
        <v>0</v>
      </c>
      <c r="AM293" s="69">
        <f t="shared" si="2813"/>
        <v>0</v>
      </c>
      <c r="AN293" s="69">
        <f t="shared" si="2813"/>
        <v>0</v>
      </c>
      <c r="AO293" s="69">
        <f t="shared" si="2813"/>
        <v>0</v>
      </c>
      <c r="AP293" s="69">
        <f t="shared" si="2813"/>
        <v>0</v>
      </c>
      <c r="AQ293" s="69">
        <f t="shared" si="2813"/>
        <v>0</v>
      </c>
      <c r="AR293" s="69">
        <f t="shared" si="2813"/>
        <v>0</v>
      </c>
      <c r="AS293" s="69">
        <f t="shared" si="2813"/>
        <v>0</v>
      </c>
      <c r="AT293" s="69">
        <f t="shared" si="2813"/>
        <v>0</v>
      </c>
      <c r="AU293" s="69">
        <f t="shared" si="2813"/>
        <v>0</v>
      </c>
      <c r="AV293" s="69">
        <f t="shared" si="2813"/>
        <v>0</v>
      </c>
      <c r="AW293" s="69">
        <f t="shared" si="2813"/>
        <v>0</v>
      </c>
      <c r="AX293" s="69">
        <f t="shared" si="2813"/>
        <v>0</v>
      </c>
      <c r="AY293" s="69">
        <f t="shared" si="2813"/>
        <v>0</v>
      </c>
      <c r="AZ293" s="69">
        <f t="shared" si="2813"/>
        <v>0</v>
      </c>
      <c r="BA293" s="69">
        <f t="shared" si="2813"/>
        <v>0</v>
      </c>
      <c r="BB293" s="69">
        <f t="shared" si="2813"/>
        <v>0</v>
      </c>
      <c r="BC293" s="69">
        <f t="shared" si="2813"/>
        <v>0</v>
      </c>
      <c r="BD293" s="69">
        <f t="shared" si="2813"/>
        <v>0</v>
      </c>
      <c r="BE293" s="69">
        <f t="shared" si="2813"/>
        <v>0</v>
      </c>
      <c r="BF293" s="69">
        <f t="shared" si="2813"/>
        <v>0</v>
      </c>
      <c r="BG293" s="69">
        <f t="shared" si="2813"/>
        <v>0</v>
      </c>
      <c r="BH293" s="69">
        <f t="shared" si="2813"/>
        <v>0</v>
      </c>
      <c r="BI293" s="69">
        <f t="shared" si="2813"/>
        <v>0</v>
      </c>
      <c r="BJ293" s="69">
        <f t="shared" si="2813"/>
        <v>0</v>
      </c>
      <c r="BK293" s="69">
        <f t="shared" si="2813"/>
        <v>0</v>
      </c>
      <c r="BL293" s="69">
        <f t="shared" si="2813"/>
        <v>0</v>
      </c>
    </row>
    <row r="294" spans="1:64" s="5" customFormat="1" outlineLevel="3" x14ac:dyDescent="0.3">
      <c r="A294" s="156"/>
      <c r="B294" s="167"/>
      <c r="C294" s="182"/>
      <c r="D294" s="197"/>
      <c r="E294" s="246"/>
      <c r="F294" s="75"/>
      <c r="G294" s="58"/>
      <c r="H294" s="9"/>
      <c r="I294" s="9"/>
      <c r="J294" s="9"/>
      <c r="K294" s="9"/>
      <c r="L294" s="9"/>
      <c r="M294" s="2"/>
      <c r="N294" s="62">
        <v>44713</v>
      </c>
      <c r="O294" s="10"/>
      <c r="P294" s="43" t="s">
        <v>289</v>
      </c>
      <c r="Q294" s="69">
        <f>IF($N294=0,0,IF(P294=100%,100%,IF(AND(Q293=100%,$N$2=Q$3),100%,IF(Q$3&lt;=$N$2,0,IF($N294&lt;=Q$3,100%,0)))))</f>
        <v>0</v>
      </c>
      <c r="R294" s="69">
        <f>IF($N294=0,0,IF(Q294=100%,100%,IF(AND(R293=100%,$N$2=R$3),100%,IF(R$3&lt;=$N$2,0,IF($N294&lt;=R$3,100%,0)))))</f>
        <v>0</v>
      </c>
      <c r="S294" s="69">
        <f>IF($N294=0,0,IF(R294=100%,100%,IF(AND(S293=100%,$N$2=S$3),100%,IF(S$3&lt;=$N$2,0,IF($N294&lt;=S$3,100%,0)))))</f>
        <v>0</v>
      </c>
      <c r="T294" s="69">
        <f>IF($N294=0,0,IF(S294=100%,100%,IF(AND(T293=100%,$N$2=T$3),100%,IF(T$3&lt;=$N$2,0,IF($N294&lt;=T$3,100%,0)))))</f>
        <v>0</v>
      </c>
      <c r="U294" s="69">
        <f t="shared" ref="U294" si="2814">IF($N294=0,0,IF(T294=100%,100%,IF(AND(U293=100%,$N$2=U$3),100%,IF(U$3&lt;=$N$2,0,IF($N294&lt;=U$3,100%,0)))))</f>
        <v>0</v>
      </c>
      <c r="V294" s="69">
        <f t="shared" ref="V294" si="2815">IF($N294=0,0,IF(U294=100%,100%,IF(AND(V293=100%,$N$2=V$3),100%,IF(V$3&lt;=$N$2,0,IF($N294&lt;=V$3,100%,0)))))</f>
        <v>1</v>
      </c>
      <c r="W294" s="69">
        <f t="shared" ref="W294" si="2816">IF($N294=0,0,IF(V294=100%,100%,IF(AND(W293=100%,$N$2=W$3),100%,IF(W$3&lt;=$N$2,0,IF($N294&lt;=W$3,100%,0)))))</f>
        <v>1</v>
      </c>
      <c r="X294" s="69">
        <f t="shared" ref="X294" si="2817">IF($N294=0,0,IF(W294=100%,100%,IF(AND(X293=100%,$N$2=X$3),100%,IF(X$3&lt;=$N$2,0,IF($N294&lt;=X$3,100%,0)))))</f>
        <v>1</v>
      </c>
      <c r="Y294" s="69">
        <f t="shared" ref="Y294" si="2818">IF($N294=0,0,IF(X294=100%,100%,IF(AND(Y293=100%,$N$2=Y$3),100%,IF(Y$3&lt;=$N$2,0,IF($N294&lt;=Y$3,100%,0)))))</f>
        <v>1</v>
      </c>
      <c r="Z294" s="69">
        <f t="shared" ref="Z294" si="2819">IF($N294=0,0,IF(Y294=100%,100%,IF(AND(Z293=100%,$N$2=Z$3),100%,IF(Z$3&lt;=$N$2,0,IF($N294&lt;=Z$3,100%,0)))))</f>
        <v>1</v>
      </c>
      <c r="AA294" s="69">
        <f t="shared" ref="AA294" si="2820">IF($N294=0,0,IF(Z294=100%,100%,IF(AND(AA293=100%,$N$2=AA$3),100%,IF(AA$3&lt;=$N$2,0,IF($N294&lt;=AA$3,100%,0)))))</f>
        <v>1</v>
      </c>
      <c r="AB294" s="69">
        <f t="shared" ref="AB294" si="2821">IF($N294=0,0,IF(AA294=100%,100%,IF(AND(AB293=100%,$N$2=AB$3),100%,IF(AB$3&lt;=$N$2,0,IF($N294&lt;=AB$3,100%,0)))))</f>
        <v>1</v>
      </c>
      <c r="AC294" s="69">
        <f t="shared" ref="AC294" si="2822">IF($N294=0,0,IF(AB294=100%,100%,IF(AND(AC293=100%,$N$2=AC$3),100%,IF(AC$3&lt;=$N$2,0,IF($N294&lt;=AC$3,100%,0)))))</f>
        <v>1</v>
      </c>
      <c r="AD294" s="69">
        <f t="shared" ref="AD294" si="2823">IF($N294=0,0,IF(AC294=100%,100%,IF(AND(AD293=100%,$N$2=AD$3),100%,IF(AD$3&lt;=$N$2,0,IF($N294&lt;=AD$3,100%,0)))))</f>
        <v>1</v>
      </c>
      <c r="AE294" s="69">
        <f t="shared" ref="AE294" si="2824">IF($N294=0,0,IF(AD294=100%,100%,IF(AND(AE293=100%,$N$2=AE$3),100%,IF(AE$3&lt;=$N$2,0,IF($N294&lt;=AE$3,100%,0)))))</f>
        <v>1</v>
      </c>
      <c r="AF294" s="69">
        <f t="shared" ref="AF294" si="2825">IF($N294=0,0,IF(AE294=100%,100%,IF(AND(AF293=100%,$N$2=AF$3),100%,IF(AF$3&lt;=$N$2,0,IF($N294&lt;=AF$3,100%,0)))))</f>
        <v>1</v>
      </c>
      <c r="AG294" s="69">
        <f t="shared" ref="AG294" si="2826">IF($N294=0,0,IF(AF294=100%,100%,IF(AND(AG293=100%,$N$2=AG$3),100%,IF(AG$3&lt;=$N$2,0,IF($N294&lt;=AG$3,100%,0)))))</f>
        <v>1</v>
      </c>
      <c r="AH294" s="69">
        <f t="shared" ref="AH294" si="2827">IF($N294=0,0,IF(AG294=100%,100%,IF(AND(AH293=100%,$N$2=AH$3),100%,IF(AH$3&lt;=$N$2,0,IF($N294&lt;=AH$3,100%,0)))))</f>
        <v>1</v>
      </c>
      <c r="AI294" s="69">
        <f t="shared" ref="AI294" si="2828">IF($N294=0,0,IF(AH294=100%,100%,IF(AND(AI293=100%,$N$2=AI$3),100%,IF(AI$3&lt;=$N$2,0,IF($N294&lt;=AI$3,100%,0)))))</f>
        <v>1</v>
      </c>
      <c r="AJ294" s="69">
        <f t="shared" ref="AJ294" si="2829">IF($N294=0,0,IF(AI294=100%,100%,IF(AND(AJ293=100%,$N$2=AJ$3),100%,IF(AJ$3&lt;=$N$2,0,IF($N294&lt;=AJ$3,100%,0)))))</f>
        <v>1</v>
      </c>
      <c r="AK294" s="69">
        <f t="shared" ref="AK294" si="2830">IF($N294=0,0,IF(AJ294=100%,100%,IF(AND(AK293=100%,$N$2=AK$3),100%,IF(AK$3&lt;=$N$2,0,IF($N294&lt;=AK$3,100%,0)))))</f>
        <v>1</v>
      </c>
      <c r="AL294" s="69">
        <f t="shared" ref="AL294" si="2831">IF($N294=0,0,IF(AK294=100%,100%,IF(AND(AL293=100%,$N$2=AL$3),100%,IF(AL$3&lt;=$N$2,0,IF($N294&lt;=AL$3,100%,0)))))</f>
        <v>1</v>
      </c>
      <c r="AM294" s="69">
        <f t="shared" ref="AM294" si="2832">IF($N294=0,0,IF(AL294=100%,100%,IF(AND(AM293=100%,$N$2=AM$3),100%,IF(AM$3&lt;=$N$2,0,IF($N294&lt;=AM$3,100%,0)))))</f>
        <v>1</v>
      </c>
      <c r="AN294" s="69">
        <f t="shared" ref="AN294" si="2833">IF($N294=0,0,IF(AM294=100%,100%,IF(AND(AN293=100%,$N$2=AN$3),100%,IF(AN$3&lt;=$N$2,0,IF($N294&lt;=AN$3,100%,0)))))</f>
        <v>1</v>
      </c>
      <c r="AO294" s="69">
        <f t="shared" ref="AO294" si="2834">IF($N294=0,0,IF(AN294=100%,100%,IF(AND(AO293=100%,$N$2=AO$3),100%,IF(AO$3&lt;=$N$2,0,IF($N294&lt;=AO$3,100%,0)))))</f>
        <v>1</v>
      </c>
      <c r="AP294" s="69">
        <f t="shared" ref="AP294" si="2835">IF($N294=0,0,IF(AO294=100%,100%,IF(AND(AP293=100%,$N$2=AP$3),100%,IF(AP$3&lt;=$N$2,0,IF($N294&lt;=AP$3,100%,0)))))</f>
        <v>1</v>
      </c>
      <c r="AQ294" s="69">
        <f t="shared" ref="AQ294" si="2836">IF($N294=0,0,IF(AP294=100%,100%,IF(AND(AQ293=100%,$N$2=AQ$3),100%,IF(AQ$3&lt;=$N$2,0,IF($N294&lt;=AQ$3,100%,0)))))</f>
        <v>1</v>
      </c>
      <c r="AR294" s="69">
        <f t="shared" ref="AR294" si="2837">IF($N294=0,0,IF(AQ294=100%,100%,IF(AND(AR293=100%,$N$2=AR$3),100%,IF(AR$3&lt;=$N$2,0,IF($N294&lt;=AR$3,100%,0)))))</f>
        <v>1</v>
      </c>
      <c r="AS294" s="69">
        <f t="shared" ref="AS294" si="2838">IF($N294=0,0,IF(AR294=100%,100%,IF(AND(AS293=100%,$N$2=AS$3),100%,IF(AS$3&lt;=$N$2,0,IF($N294&lt;=AS$3,100%,0)))))</f>
        <v>1</v>
      </c>
      <c r="AT294" s="69">
        <f t="shared" ref="AT294" si="2839">IF($N294=0,0,IF(AS294=100%,100%,IF(AND(AT293=100%,$N$2=AT$3),100%,IF(AT$3&lt;=$N$2,0,IF($N294&lt;=AT$3,100%,0)))))</f>
        <v>1</v>
      </c>
      <c r="AU294" s="69">
        <f t="shared" ref="AU294" si="2840">IF($N294=0,0,IF(AT294=100%,100%,IF(AND(AU293=100%,$N$2=AU$3),100%,IF(AU$3&lt;=$N$2,0,IF($N294&lt;=AU$3,100%,0)))))</f>
        <v>1</v>
      </c>
      <c r="AV294" s="69">
        <f t="shared" ref="AV294" si="2841">IF($N294=0,0,IF(AU294=100%,100%,IF(AND(AV293=100%,$N$2=AV$3),100%,IF(AV$3&lt;=$N$2,0,IF($N294&lt;=AV$3,100%,0)))))</f>
        <v>1</v>
      </c>
      <c r="AW294" s="69">
        <f t="shared" ref="AW294" si="2842">IF($N294=0,0,IF(AV294=100%,100%,IF(AND(AW293=100%,$N$2=AW$3),100%,IF(AW$3&lt;=$N$2,0,IF($N294&lt;=AW$3,100%,0)))))</f>
        <v>1</v>
      </c>
      <c r="AX294" s="69">
        <f t="shared" ref="AX294" si="2843">IF($N294=0,0,IF(AW294=100%,100%,IF(AND(AX293=100%,$N$2=AX$3),100%,IF(AX$3&lt;=$N$2,0,IF($N294&lt;=AX$3,100%,0)))))</f>
        <v>1</v>
      </c>
      <c r="AY294" s="69">
        <f t="shared" ref="AY294" si="2844">IF($N294=0,0,IF(AX294=100%,100%,IF(AND(AY293=100%,$N$2=AY$3),100%,IF(AY$3&lt;=$N$2,0,IF($N294&lt;=AY$3,100%,0)))))</f>
        <v>1</v>
      </c>
      <c r="AZ294" s="69">
        <f t="shared" ref="AZ294" si="2845">IF($N294=0,0,IF(AY294=100%,100%,IF(AND(AZ293=100%,$N$2=AZ$3),100%,IF(AZ$3&lt;=$N$2,0,IF($N294&lt;=AZ$3,100%,0)))))</f>
        <v>1</v>
      </c>
      <c r="BA294" s="69">
        <f t="shared" ref="BA294" si="2846">IF($N294=0,0,IF(AZ294=100%,100%,IF(AND(BA293=100%,$N$2=BA$3),100%,IF(BA$3&lt;=$N$2,0,IF($N294&lt;=BA$3,100%,0)))))</f>
        <v>1</v>
      </c>
      <c r="BB294" s="69">
        <f t="shared" ref="BB294" si="2847">IF($N294=0,0,IF(BA294=100%,100%,IF(AND(BB293=100%,$N$2=BB$3),100%,IF(BB$3&lt;=$N$2,0,IF($N294&lt;=BB$3,100%,0)))))</f>
        <v>1</v>
      </c>
      <c r="BC294" s="69">
        <f t="shared" ref="BC294" si="2848">IF($N294=0,0,IF(BB294=100%,100%,IF(AND(BC293=100%,$N$2=BC$3),100%,IF(BC$3&lt;=$N$2,0,IF($N294&lt;=BC$3,100%,0)))))</f>
        <v>1</v>
      </c>
      <c r="BD294" s="69">
        <f t="shared" ref="BD294" si="2849">IF($N294=0,0,IF(BC294=100%,100%,IF(AND(BD293=100%,$N$2=BD$3),100%,IF(BD$3&lt;=$N$2,0,IF($N294&lt;=BD$3,100%,0)))))</f>
        <v>1</v>
      </c>
      <c r="BE294" s="69">
        <f t="shared" ref="BE294" si="2850">IF($N294=0,0,IF(BD294=100%,100%,IF(AND(BE293=100%,$N$2=BE$3),100%,IF(BE$3&lt;=$N$2,0,IF($N294&lt;=BE$3,100%,0)))))</f>
        <v>1</v>
      </c>
      <c r="BF294" s="69">
        <f t="shared" ref="BF294" si="2851">IF($N294=0,0,IF(BE294=100%,100%,IF(AND(BF293=100%,$N$2=BF$3),100%,IF(BF$3&lt;=$N$2,0,IF($N294&lt;=BF$3,100%,0)))))</f>
        <v>1</v>
      </c>
      <c r="BG294" s="69">
        <f t="shared" ref="BG294" si="2852">IF($N294=0,0,IF(BF294=100%,100%,IF(AND(BG293=100%,$N$2=BG$3),100%,IF(BG$3&lt;=$N$2,0,IF($N294&lt;=BG$3,100%,0)))))</f>
        <v>1</v>
      </c>
      <c r="BH294" s="69">
        <f t="shared" ref="BH294" si="2853">IF($N294=0,0,IF(BG294=100%,100%,IF(AND(BH293=100%,$N$2=BH$3),100%,IF(BH$3&lt;=$N$2,0,IF($N294&lt;=BH$3,100%,0)))))</f>
        <v>1</v>
      </c>
      <c r="BI294" s="69">
        <f t="shared" ref="BI294" si="2854">IF($N294=0,0,IF(BH294=100%,100%,IF(AND(BI293=100%,$N$2=BI$3),100%,IF(BI$3&lt;=$N$2,0,IF($N294&lt;=BI$3,100%,0)))))</f>
        <v>1</v>
      </c>
      <c r="BJ294" s="69">
        <f t="shared" ref="BJ294" si="2855">IF($N294=0,0,IF(BI294=100%,100%,IF(AND(BJ293=100%,$N$2=BJ$3),100%,IF(BJ$3&lt;=$N$2,0,IF($N294&lt;=BJ$3,100%,0)))))</f>
        <v>1</v>
      </c>
      <c r="BK294" s="69">
        <f t="shared" ref="BK294" si="2856">IF($N294=0,0,IF(BJ294=100%,100%,IF(AND(BK293=100%,$N$2=BK$3),100%,IF(BK$3&lt;=$N$2,0,IF($N294&lt;=BK$3,100%,0)))))</f>
        <v>1</v>
      </c>
      <c r="BL294" s="69">
        <f t="shared" ref="BL294" si="2857">IF($N294=0,0,IF(BK294=100%,100%,IF(AND(BL293=100%,$N$2=BL$3),100%,IF(BL$3&lt;=$N$2,0,IF($N294&lt;=BL$3,100%,0)))))</f>
        <v>1</v>
      </c>
    </row>
    <row r="295" spans="1:64" s="5" customFormat="1" outlineLevel="2" x14ac:dyDescent="0.3">
      <c r="A295" s="156"/>
      <c r="B295" s="167"/>
      <c r="C295" s="182"/>
      <c r="D295" s="197"/>
      <c r="E295" s="246"/>
      <c r="F295" s="198"/>
      <c r="G295" s="199" t="s">
        <v>87</v>
      </c>
      <c r="H295" s="201"/>
      <c r="I295" s="201"/>
      <c r="J295" s="201"/>
      <c r="K295" s="200">
        <v>0.6</v>
      </c>
      <c r="L295" s="202"/>
      <c r="M295" s="235"/>
      <c r="O295" s="2"/>
      <c r="P295" s="207" t="s">
        <v>80</v>
      </c>
      <c r="Q295" s="210"/>
      <c r="R295" s="210"/>
      <c r="S295" s="210"/>
      <c r="T295" s="210"/>
      <c r="U295" s="210"/>
      <c r="V295" s="210"/>
      <c r="W295" s="210"/>
      <c r="X295" s="210"/>
      <c r="Y295" s="210"/>
      <c r="Z295" s="210"/>
      <c r="AA295" s="210"/>
      <c r="AB295" s="210"/>
      <c r="AC295" s="210"/>
      <c r="AD295" s="210"/>
      <c r="AE295" s="210"/>
      <c r="AF295" s="210"/>
      <c r="AG295" s="210"/>
      <c r="AH295" s="210"/>
      <c r="AI295" s="210"/>
      <c r="AJ295" s="210"/>
      <c r="AK295" s="210"/>
      <c r="AL295" s="210"/>
      <c r="AM295" s="210"/>
      <c r="AN295" s="210">
        <v>1</v>
      </c>
      <c r="AO295" s="210">
        <v>1</v>
      </c>
      <c r="AP295" s="210">
        <v>1</v>
      </c>
      <c r="AQ295" s="210">
        <v>1</v>
      </c>
      <c r="AR295" s="210">
        <v>1</v>
      </c>
      <c r="AS295" s="210">
        <v>1</v>
      </c>
      <c r="AT295" s="210">
        <v>1</v>
      </c>
      <c r="AU295" s="210">
        <v>1</v>
      </c>
      <c r="AV295" s="210">
        <v>1</v>
      </c>
      <c r="AW295" s="210">
        <v>1</v>
      </c>
      <c r="AX295" s="210">
        <v>1</v>
      </c>
      <c r="AY295" s="210">
        <v>1</v>
      </c>
      <c r="AZ295" s="210">
        <v>1</v>
      </c>
      <c r="BA295" s="210">
        <v>1</v>
      </c>
      <c r="BB295" s="210">
        <v>1</v>
      </c>
      <c r="BC295" s="210">
        <v>1</v>
      </c>
      <c r="BD295" s="210">
        <v>1</v>
      </c>
      <c r="BE295" s="210">
        <v>1</v>
      </c>
      <c r="BF295" s="210">
        <v>1</v>
      </c>
      <c r="BG295" s="210">
        <v>1</v>
      </c>
      <c r="BH295" s="210">
        <v>1</v>
      </c>
      <c r="BI295" s="210">
        <v>1</v>
      </c>
      <c r="BJ295" s="210">
        <v>1</v>
      </c>
      <c r="BK295" s="210">
        <v>1</v>
      </c>
      <c r="BL295" s="210">
        <v>1</v>
      </c>
    </row>
    <row r="296" spans="1:64" s="5" customFormat="1" outlineLevel="3" x14ac:dyDescent="0.3">
      <c r="A296" s="156"/>
      <c r="B296" s="167"/>
      <c r="C296" s="182"/>
      <c r="D296" s="197"/>
      <c r="E296" s="240"/>
      <c r="F296" s="18"/>
      <c r="G296" s="58"/>
      <c r="H296" s="9"/>
      <c r="I296" s="9"/>
      <c r="J296" s="9"/>
      <c r="K296" s="9"/>
      <c r="L296" s="9"/>
      <c r="M296" s="2"/>
      <c r="N296" s="62">
        <v>45261</v>
      </c>
      <c r="O296" s="10"/>
      <c r="P296" s="43" t="s">
        <v>81</v>
      </c>
      <c r="Q296" s="69">
        <f>IF($N296=0,0,IF(Q$3&gt;$N$2,0,100%)*IF($N296&gt;=Q$3,0,100%))</f>
        <v>0</v>
      </c>
      <c r="R296" s="69">
        <f t="shared" ref="R296:BL296" si="2858">IF($N296=0,0,IF(R$3&gt;$N$2,0,100%)*IF($N296&gt;=R$3,0,100%))</f>
        <v>0</v>
      </c>
      <c r="S296" s="69">
        <f t="shared" si="2858"/>
        <v>0</v>
      </c>
      <c r="T296" s="69">
        <f t="shared" si="2858"/>
        <v>0</v>
      </c>
      <c r="U296" s="69">
        <f t="shared" si="2858"/>
        <v>0</v>
      </c>
      <c r="V296" s="69">
        <f t="shared" si="2858"/>
        <v>0</v>
      </c>
      <c r="W296" s="69">
        <f t="shared" si="2858"/>
        <v>0</v>
      </c>
      <c r="X296" s="69">
        <f t="shared" si="2858"/>
        <v>0</v>
      </c>
      <c r="Y296" s="69">
        <f t="shared" si="2858"/>
        <v>0</v>
      </c>
      <c r="Z296" s="69">
        <f t="shared" si="2858"/>
        <v>0</v>
      </c>
      <c r="AA296" s="69">
        <f t="shared" si="2858"/>
        <v>0</v>
      </c>
      <c r="AB296" s="69">
        <f t="shared" si="2858"/>
        <v>0</v>
      </c>
      <c r="AC296" s="69">
        <f t="shared" si="2858"/>
        <v>0</v>
      </c>
      <c r="AD296" s="69">
        <f t="shared" si="2858"/>
        <v>0</v>
      </c>
      <c r="AE296" s="69">
        <f t="shared" si="2858"/>
        <v>0</v>
      </c>
      <c r="AF296" s="69">
        <f t="shared" si="2858"/>
        <v>0</v>
      </c>
      <c r="AG296" s="69">
        <f t="shared" si="2858"/>
        <v>0</v>
      </c>
      <c r="AH296" s="69">
        <f t="shared" si="2858"/>
        <v>0</v>
      </c>
      <c r="AI296" s="69">
        <f t="shared" si="2858"/>
        <v>0</v>
      </c>
      <c r="AJ296" s="69">
        <f t="shared" si="2858"/>
        <v>0</v>
      </c>
      <c r="AK296" s="69">
        <f t="shared" si="2858"/>
        <v>0</v>
      </c>
      <c r="AL296" s="69">
        <f t="shared" si="2858"/>
        <v>0</v>
      </c>
      <c r="AM296" s="69">
        <f t="shared" si="2858"/>
        <v>0</v>
      </c>
      <c r="AN296" s="69">
        <f t="shared" si="2858"/>
        <v>0</v>
      </c>
      <c r="AO296" s="69">
        <f t="shared" si="2858"/>
        <v>0</v>
      </c>
      <c r="AP296" s="69">
        <f t="shared" si="2858"/>
        <v>0</v>
      </c>
      <c r="AQ296" s="69">
        <f t="shared" si="2858"/>
        <v>0</v>
      </c>
      <c r="AR296" s="69">
        <f t="shared" si="2858"/>
        <v>0</v>
      </c>
      <c r="AS296" s="69">
        <f t="shared" si="2858"/>
        <v>0</v>
      </c>
      <c r="AT296" s="69">
        <f t="shared" si="2858"/>
        <v>0</v>
      </c>
      <c r="AU296" s="69">
        <f t="shared" si="2858"/>
        <v>0</v>
      </c>
      <c r="AV296" s="69">
        <f t="shared" si="2858"/>
        <v>0</v>
      </c>
      <c r="AW296" s="69">
        <f t="shared" si="2858"/>
        <v>0</v>
      </c>
      <c r="AX296" s="69">
        <f t="shared" si="2858"/>
        <v>0</v>
      </c>
      <c r="AY296" s="69">
        <f t="shared" si="2858"/>
        <v>0</v>
      </c>
      <c r="AZ296" s="69">
        <f t="shared" si="2858"/>
        <v>0</v>
      </c>
      <c r="BA296" s="69">
        <f t="shared" si="2858"/>
        <v>0</v>
      </c>
      <c r="BB296" s="69">
        <f t="shared" si="2858"/>
        <v>0</v>
      </c>
      <c r="BC296" s="69">
        <f t="shared" si="2858"/>
        <v>0</v>
      </c>
      <c r="BD296" s="69">
        <f t="shared" si="2858"/>
        <v>0</v>
      </c>
      <c r="BE296" s="69">
        <f t="shared" si="2858"/>
        <v>0</v>
      </c>
      <c r="BF296" s="69">
        <f t="shared" si="2858"/>
        <v>0</v>
      </c>
      <c r="BG296" s="69">
        <f t="shared" si="2858"/>
        <v>0</v>
      </c>
      <c r="BH296" s="69">
        <f t="shared" si="2858"/>
        <v>0</v>
      </c>
      <c r="BI296" s="69">
        <f t="shared" si="2858"/>
        <v>0</v>
      </c>
      <c r="BJ296" s="69">
        <f t="shared" si="2858"/>
        <v>0</v>
      </c>
      <c r="BK296" s="69">
        <f t="shared" si="2858"/>
        <v>0</v>
      </c>
      <c r="BL296" s="69">
        <f t="shared" si="2858"/>
        <v>0</v>
      </c>
    </row>
    <row r="297" spans="1:64" s="5" customFormat="1" outlineLevel="3" x14ac:dyDescent="0.3">
      <c r="A297" s="156"/>
      <c r="B297" s="167"/>
      <c r="C297" s="182"/>
      <c r="D297" s="197"/>
      <c r="E297" s="240"/>
      <c r="F297" s="75"/>
      <c r="G297" s="58"/>
      <c r="H297" s="9"/>
      <c r="I297" s="9"/>
      <c r="J297" s="9"/>
      <c r="K297" s="9"/>
      <c r="L297" s="9"/>
      <c r="M297" s="2"/>
      <c r="N297" s="62">
        <v>45261</v>
      </c>
      <c r="O297" s="10"/>
      <c r="P297" s="43" t="s">
        <v>289</v>
      </c>
      <c r="Q297" s="69">
        <f>IF($N297=0,0,IF(P297=100%,100%,IF(AND(Q296=100%,$N$2=Q$3),100%,IF(Q$3&lt;=$N$2,0,IF($N297&lt;=Q$3,100%,0)))))</f>
        <v>0</v>
      </c>
      <c r="R297" s="69">
        <f>IF($N297=0,0,IF(Q297=100%,100%,IF(AND(R296=100%,$N$2=R$3),100%,IF(R$3&lt;=$N$2,0,IF($N297&lt;=R$3,100%,0)))))</f>
        <v>0</v>
      </c>
      <c r="S297" s="69">
        <f>IF($N297=0,0,IF(R297=100%,100%,IF(AND(S296=100%,$N$2=S$3),100%,IF(S$3&lt;=$N$2,0,IF($N297&lt;=S$3,100%,0)))))</f>
        <v>0</v>
      </c>
      <c r="T297" s="69">
        <f>IF($N297=0,0,IF(S297=100%,100%,IF(AND(T296=100%,$N$2=T$3),100%,IF(T$3&lt;=$N$2,0,IF($N297&lt;=T$3,100%,0)))))</f>
        <v>0</v>
      </c>
      <c r="U297" s="69">
        <f t="shared" ref="U297" si="2859">IF($N297=0,0,IF(T297=100%,100%,IF(AND(U296=100%,$N$2=U$3),100%,IF(U$3&lt;=$N$2,0,IF($N297&lt;=U$3,100%,0)))))</f>
        <v>0</v>
      </c>
      <c r="V297" s="69">
        <f t="shared" ref="V297" si="2860">IF($N297=0,0,IF(U297=100%,100%,IF(AND(V296=100%,$N$2=V$3),100%,IF(V$3&lt;=$N$2,0,IF($N297&lt;=V$3,100%,0)))))</f>
        <v>0</v>
      </c>
      <c r="W297" s="69">
        <f t="shared" ref="W297" si="2861">IF($N297=0,0,IF(V297=100%,100%,IF(AND(W296=100%,$N$2=W$3),100%,IF(W$3&lt;=$N$2,0,IF($N297&lt;=W$3,100%,0)))))</f>
        <v>0</v>
      </c>
      <c r="X297" s="69">
        <f t="shared" ref="X297" si="2862">IF($N297=0,0,IF(W297=100%,100%,IF(AND(X296=100%,$N$2=X$3),100%,IF(X$3&lt;=$N$2,0,IF($N297&lt;=X$3,100%,0)))))</f>
        <v>0</v>
      </c>
      <c r="Y297" s="69">
        <f t="shared" ref="Y297" si="2863">IF($N297=0,0,IF(X297=100%,100%,IF(AND(Y296=100%,$N$2=Y$3),100%,IF(Y$3&lt;=$N$2,0,IF($N297&lt;=Y$3,100%,0)))))</f>
        <v>0</v>
      </c>
      <c r="Z297" s="69">
        <f t="shared" ref="Z297" si="2864">IF($N297=0,0,IF(Y297=100%,100%,IF(AND(Z296=100%,$N$2=Z$3),100%,IF(Z$3&lt;=$N$2,0,IF($N297&lt;=Z$3,100%,0)))))</f>
        <v>0</v>
      </c>
      <c r="AA297" s="69">
        <f t="shared" ref="AA297" si="2865">IF($N297=0,0,IF(Z297=100%,100%,IF(AND(AA296=100%,$N$2=AA$3),100%,IF(AA$3&lt;=$N$2,0,IF($N297&lt;=AA$3,100%,0)))))</f>
        <v>0</v>
      </c>
      <c r="AB297" s="69">
        <f t="shared" ref="AB297" si="2866">IF($N297=0,0,IF(AA297=100%,100%,IF(AND(AB296=100%,$N$2=AB$3),100%,IF(AB$3&lt;=$N$2,0,IF($N297&lt;=AB$3,100%,0)))))</f>
        <v>0</v>
      </c>
      <c r="AC297" s="69">
        <f t="shared" ref="AC297" si="2867">IF($N297=0,0,IF(AB297=100%,100%,IF(AND(AC296=100%,$N$2=AC$3),100%,IF(AC$3&lt;=$N$2,0,IF($N297&lt;=AC$3,100%,0)))))</f>
        <v>0</v>
      </c>
      <c r="AD297" s="69">
        <f t="shared" ref="AD297" si="2868">IF($N297=0,0,IF(AC297=100%,100%,IF(AND(AD296=100%,$N$2=AD$3),100%,IF(AD$3&lt;=$N$2,0,IF($N297&lt;=AD$3,100%,0)))))</f>
        <v>0</v>
      </c>
      <c r="AE297" s="69">
        <f t="shared" ref="AE297" si="2869">IF($N297=0,0,IF(AD297=100%,100%,IF(AND(AE296=100%,$N$2=AE$3),100%,IF(AE$3&lt;=$N$2,0,IF($N297&lt;=AE$3,100%,0)))))</f>
        <v>0</v>
      </c>
      <c r="AF297" s="69">
        <f t="shared" ref="AF297" si="2870">IF($N297=0,0,IF(AE297=100%,100%,IF(AND(AF296=100%,$N$2=AF$3),100%,IF(AF$3&lt;=$N$2,0,IF($N297&lt;=AF$3,100%,0)))))</f>
        <v>0</v>
      </c>
      <c r="AG297" s="69">
        <f t="shared" ref="AG297" si="2871">IF($N297=0,0,IF(AF297=100%,100%,IF(AND(AG296=100%,$N$2=AG$3),100%,IF(AG$3&lt;=$N$2,0,IF($N297&lt;=AG$3,100%,0)))))</f>
        <v>0</v>
      </c>
      <c r="AH297" s="69">
        <f t="shared" ref="AH297" si="2872">IF($N297=0,0,IF(AG297=100%,100%,IF(AND(AH296=100%,$N$2=AH$3),100%,IF(AH$3&lt;=$N$2,0,IF($N297&lt;=AH$3,100%,0)))))</f>
        <v>0</v>
      </c>
      <c r="AI297" s="69">
        <f t="shared" ref="AI297" si="2873">IF($N297=0,0,IF(AH297=100%,100%,IF(AND(AI296=100%,$N$2=AI$3),100%,IF(AI$3&lt;=$N$2,0,IF($N297&lt;=AI$3,100%,0)))))</f>
        <v>0</v>
      </c>
      <c r="AJ297" s="69">
        <f t="shared" ref="AJ297" si="2874">IF($N297=0,0,IF(AI297=100%,100%,IF(AND(AJ296=100%,$N$2=AJ$3),100%,IF(AJ$3&lt;=$N$2,0,IF($N297&lt;=AJ$3,100%,0)))))</f>
        <v>0</v>
      </c>
      <c r="AK297" s="69">
        <f t="shared" ref="AK297" si="2875">IF($N297=0,0,IF(AJ297=100%,100%,IF(AND(AK296=100%,$N$2=AK$3),100%,IF(AK$3&lt;=$N$2,0,IF($N297&lt;=AK$3,100%,0)))))</f>
        <v>0</v>
      </c>
      <c r="AL297" s="69">
        <f t="shared" ref="AL297" si="2876">IF($N297=0,0,IF(AK297=100%,100%,IF(AND(AL296=100%,$N$2=AL$3),100%,IF(AL$3&lt;=$N$2,0,IF($N297&lt;=AL$3,100%,0)))))</f>
        <v>0</v>
      </c>
      <c r="AM297" s="69">
        <f t="shared" ref="AM297" si="2877">IF($N297=0,0,IF(AL297=100%,100%,IF(AND(AM296=100%,$N$2=AM$3),100%,IF(AM$3&lt;=$N$2,0,IF($N297&lt;=AM$3,100%,0)))))</f>
        <v>0</v>
      </c>
      <c r="AN297" s="69">
        <f t="shared" ref="AN297" si="2878">IF($N297=0,0,IF(AM297=100%,100%,IF(AND(AN296=100%,$N$2=AN$3),100%,IF(AN$3&lt;=$N$2,0,IF($N297&lt;=AN$3,100%,0)))))</f>
        <v>1</v>
      </c>
      <c r="AO297" s="69">
        <f t="shared" ref="AO297" si="2879">IF($N297=0,0,IF(AN297=100%,100%,IF(AND(AO296=100%,$N$2=AO$3),100%,IF(AO$3&lt;=$N$2,0,IF($N297&lt;=AO$3,100%,0)))))</f>
        <v>1</v>
      </c>
      <c r="AP297" s="69">
        <f t="shared" ref="AP297" si="2880">IF($N297=0,0,IF(AO297=100%,100%,IF(AND(AP296=100%,$N$2=AP$3),100%,IF(AP$3&lt;=$N$2,0,IF($N297&lt;=AP$3,100%,0)))))</f>
        <v>1</v>
      </c>
      <c r="AQ297" s="69">
        <f t="shared" ref="AQ297" si="2881">IF($N297=0,0,IF(AP297=100%,100%,IF(AND(AQ296=100%,$N$2=AQ$3),100%,IF(AQ$3&lt;=$N$2,0,IF($N297&lt;=AQ$3,100%,0)))))</f>
        <v>1</v>
      </c>
      <c r="AR297" s="69">
        <f t="shared" ref="AR297" si="2882">IF($N297=0,0,IF(AQ297=100%,100%,IF(AND(AR296=100%,$N$2=AR$3),100%,IF(AR$3&lt;=$N$2,0,IF($N297&lt;=AR$3,100%,0)))))</f>
        <v>1</v>
      </c>
      <c r="AS297" s="69">
        <f t="shared" ref="AS297" si="2883">IF($N297=0,0,IF(AR297=100%,100%,IF(AND(AS296=100%,$N$2=AS$3),100%,IF(AS$3&lt;=$N$2,0,IF($N297&lt;=AS$3,100%,0)))))</f>
        <v>1</v>
      </c>
      <c r="AT297" s="69">
        <f t="shared" ref="AT297" si="2884">IF($N297=0,0,IF(AS297=100%,100%,IF(AND(AT296=100%,$N$2=AT$3),100%,IF(AT$3&lt;=$N$2,0,IF($N297&lt;=AT$3,100%,0)))))</f>
        <v>1</v>
      </c>
      <c r="AU297" s="69">
        <f t="shared" ref="AU297" si="2885">IF($N297=0,0,IF(AT297=100%,100%,IF(AND(AU296=100%,$N$2=AU$3),100%,IF(AU$3&lt;=$N$2,0,IF($N297&lt;=AU$3,100%,0)))))</f>
        <v>1</v>
      </c>
      <c r="AV297" s="69">
        <f t="shared" ref="AV297" si="2886">IF($N297=0,0,IF(AU297=100%,100%,IF(AND(AV296=100%,$N$2=AV$3),100%,IF(AV$3&lt;=$N$2,0,IF($N297&lt;=AV$3,100%,0)))))</f>
        <v>1</v>
      </c>
      <c r="AW297" s="69">
        <f t="shared" ref="AW297" si="2887">IF($N297=0,0,IF(AV297=100%,100%,IF(AND(AW296=100%,$N$2=AW$3),100%,IF(AW$3&lt;=$N$2,0,IF($N297&lt;=AW$3,100%,0)))))</f>
        <v>1</v>
      </c>
      <c r="AX297" s="69">
        <f t="shared" ref="AX297" si="2888">IF($N297=0,0,IF(AW297=100%,100%,IF(AND(AX296=100%,$N$2=AX$3),100%,IF(AX$3&lt;=$N$2,0,IF($N297&lt;=AX$3,100%,0)))))</f>
        <v>1</v>
      </c>
      <c r="AY297" s="69">
        <f t="shared" ref="AY297" si="2889">IF($N297=0,0,IF(AX297=100%,100%,IF(AND(AY296=100%,$N$2=AY$3),100%,IF(AY$3&lt;=$N$2,0,IF($N297&lt;=AY$3,100%,0)))))</f>
        <v>1</v>
      </c>
      <c r="AZ297" s="69">
        <f t="shared" ref="AZ297" si="2890">IF($N297=0,0,IF(AY297=100%,100%,IF(AND(AZ296=100%,$N$2=AZ$3),100%,IF(AZ$3&lt;=$N$2,0,IF($N297&lt;=AZ$3,100%,0)))))</f>
        <v>1</v>
      </c>
      <c r="BA297" s="69">
        <f t="shared" ref="BA297" si="2891">IF($N297=0,0,IF(AZ297=100%,100%,IF(AND(BA296=100%,$N$2=BA$3),100%,IF(BA$3&lt;=$N$2,0,IF($N297&lt;=BA$3,100%,0)))))</f>
        <v>1</v>
      </c>
      <c r="BB297" s="69">
        <f t="shared" ref="BB297" si="2892">IF($N297=0,0,IF(BA297=100%,100%,IF(AND(BB296=100%,$N$2=BB$3),100%,IF(BB$3&lt;=$N$2,0,IF($N297&lt;=BB$3,100%,0)))))</f>
        <v>1</v>
      </c>
      <c r="BC297" s="69">
        <f t="shared" ref="BC297" si="2893">IF($N297=0,0,IF(BB297=100%,100%,IF(AND(BC296=100%,$N$2=BC$3),100%,IF(BC$3&lt;=$N$2,0,IF($N297&lt;=BC$3,100%,0)))))</f>
        <v>1</v>
      </c>
      <c r="BD297" s="69">
        <f t="shared" ref="BD297" si="2894">IF($N297=0,0,IF(BC297=100%,100%,IF(AND(BD296=100%,$N$2=BD$3),100%,IF(BD$3&lt;=$N$2,0,IF($N297&lt;=BD$3,100%,0)))))</f>
        <v>1</v>
      </c>
      <c r="BE297" s="69">
        <f t="shared" ref="BE297" si="2895">IF($N297=0,0,IF(BD297=100%,100%,IF(AND(BE296=100%,$N$2=BE$3),100%,IF(BE$3&lt;=$N$2,0,IF($N297&lt;=BE$3,100%,0)))))</f>
        <v>1</v>
      </c>
      <c r="BF297" s="69">
        <f t="shared" ref="BF297" si="2896">IF($N297=0,0,IF(BE297=100%,100%,IF(AND(BF296=100%,$N$2=BF$3),100%,IF(BF$3&lt;=$N$2,0,IF($N297&lt;=BF$3,100%,0)))))</f>
        <v>1</v>
      </c>
      <c r="BG297" s="69">
        <f t="shared" ref="BG297" si="2897">IF($N297=0,0,IF(BF297=100%,100%,IF(AND(BG296=100%,$N$2=BG$3),100%,IF(BG$3&lt;=$N$2,0,IF($N297&lt;=BG$3,100%,0)))))</f>
        <v>1</v>
      </c>
      <c r="BH297" s="69">
        <f t="shared" ref="BH297" si="2898">IF($N297=0,0,IF(BG297=100%,100%,IF(AND(BH296=100%,$N$2=BH$3),100%,IF(BH$3&lt;=$N$2,0,IF($N297&lt;=BH$3,100%,0)))))</f>
        <v>1</v>
      </c>
      <c r="BI297" s="69">
        <f t="shared" ref="BI297" si="2899">IF($N297=0,0,IF(BH297=100%,100%,IF(AND(BI296=100%,$N$2=BI$3),100%,IF(BI$3&lt;=$N$2,0,IF($N297&lt;=BI$3,100%,0)))))</f>
        <v>1</v>
      </c>
      <c r="BJ297" s="69">
        <f t="shared" ref="BJ297" si="2900">IF($N297=0,0,IF(BI297=100%,100%,IF(AND(BJ296=100%,$N$2=BJ$3),100%,IF(BJ$3&lt;=$N$2,0,IF($N297&lt;=BJ$3,100%,0)))))</f>
        <v>1</v>
      </c>
      <c r="BK297" s="69">
        <f t="shared" ref="BK297" si="2901">IF($N297=0,0,IF(BJ297=100%,100%,IF(AND(BK296=100%,$N$2=BK$3),100%,IF(BK$3&lt;=$N$2,0,IF($N297&lt;=BK$3,100%,0)))))</f>
        <v>1</v>
      </c>
      <c r="BL297" s="69">
        <f t="shared" ref="BL297" si="2902">IF($N297=0,0,IF(BK297=100%,100%,IF(AND(BL296=100%,$N$2=BL$3),100%,IF(BL$3&lt;=$N$2,0,IF($N297&lt;=BL$3,100%,0)))))</f>
        <v>1</v>
      </c>
    </row>
    <row r="298" spans="1:64" s="5" customFormat="1" outlineLevel="2" x14ac:dyDescent="0.3">
      <c r="A298" s="156"/>
      <c r="B298" s="167"/>
      <c r="C298" s="182"/>
      <c r="D298" s="197"/>
      <c r="E298" s="246"/>
      <c r="F298" s="198"/>
      <c r="G298" s="199" t="s">
        <v>7</v>
      </c>
      <c r="H298" s="200"/>
      <c r="I298" s="200"/>
      <c r="J298" s="200"/>
      <c r="K298" s="200">
        <v>0.2</v>
      </c>
      <c r="L298" s="202"/>
      <c r="M298" s="235"/>
      <c r="N298" s="12"/>
      <c r="O298" s="2"/>
      <c r="P298" s="207" t="s">
        <v>80</v>
      </c>
      <c r="Q298" s="210"/>
      <c r="R298" s="210"/>
      <c r="S298" s="210"/>
      <c r="T298" s="210"/>
      <c r="U298" s="210"/>
      <c r="V298" s="210"/>
      <c r="W298" s="210"/>
      <c r="X298" s="210"/>
      <c r="Y298" s="210"/>
      <c r="Z298" s="210"/>
      <c r="AA298" s="210"/>
      <c r="AB298" s="210"/>
      <c r="AC298" s="210"/>
      <c r="AD298" s="210"/>
      <c r="AE298" s="210"/>
      <c r="AF298" s="210"/>
      <c r="AG298" s="210"/>
      <c r="AH298" s="210"/>
      <c r="AI298" s="210"/>
      <c r="AJ298" s="210"/>
      <c r="AK298" s="210"/>
      <c r="AL298" s="210"/>
      <c r="AM298" s="210"/>
      <c r="AN298" s="210"/>
      <c r="AO298" s="210"/>
      <c r="AP298" s="210"/>
      <c r="AQ298" s="210">
        <v>1</v>
      </c>
      <c r="AR298" s="210">
        <v>1</v>
      </c>
      <c r="AS298" s="210">
        <v>1</v>
      </c>
      <c r="AT298" s="210">
        <v>1</v>
      </c>
      <c r="AU298" s="210">
        <v>1</v>
      </c>
      <c r="AV298" s="210">
        <v>1</v>
      </c>
      <c r="AW298" s="210">
        <v>1</v>
      </c>
      <c r="AX298" s="210">
        <v>1</v>
      </c>
      <c r="AY298" s="210">
        <v>1</v>
      </c>
      <c r="AZ298" s="210">
        <v>1</v>
      </c>
      <c r="BA298" s="210">
        <v>1</v>
      </c>
      <c r="BB298" s="210">
        <v>1</v>
      </c>
      <c r="BC298" s="210">
        <v>1</v>
      </c>
      <c r="BD298" s="210">
        <v>1</v>
      </c>
      <c r="BE298" s="210">
        <v>1</v>
      </c>
      <c r="BF298" s="210">
        <v>1</v>
      </c>
      <c r="BG298" s="210">
        <v>1</v>
      </c>
      <c r="BH298" s="210">
        <v>1</v>
      </c>
      <c r="BI298" s="210">
        <v>1</v>
      </c>
      <c r="BJ298" s="210">
        <v>1</v>
      </c>
      <c r="BK298" s="210">
        <v>1</v>
      </c>
      <c r="BL298" s="210">
        <v>1</v>
      </c>
    </row>
    <row r="299" spans="1:64" s="5" customFormat="1" outlineLevel="3" x14ac:dyDescent="0.3">
      <c r="A299" s="156"/>
      <c r="B299" s="167"/>
      <c r="C299" s="182"/>
      <c r="D299" s="197"/>
      <c r="E299" s="240"/>
      <c r="F299" s="18"/>
      <c r="G299" s="58"/>
      <c r="H299" s="9"/>
      <c r="I299" s="9"/>
      <c r="J299" s="9"/>
      <c r="K299" s="9"/>
      <c r="L299" s="9"/>
      <c r="M299" s="2"/>
      <c r="N299" s="62">
        <v>45352</v>
      </c>
      <c r="O299" s="10"/>
      <c r="P299" s="43" t="s">
        <v>81</v>
      </c>
      <c r="Q299" s="69">
        <f>IF($N299=0,0,IF(Q$3&gt;$N$2,0,100%)*IF($N299&gt;=Q$3,0,100%))</f>
        <v>0</v>
      </c>
      <c r="R299" s="69">
        <f t="shared" ref="R299:BL299" si="2903">IF($N299=0,0,IF(R$3&gt;$N$2,0,100%)*IF($N299&gt;=R$3,0,100%))</f>
        <v>0</v>
      </c>
      <c r="S299" s="69">
        <f t="shared" si="2903"/>
        <v>0</v>
      </c>
      <c r="T299" s="69">
        <f t="shared" si="2903"/>
        <v>0</v>
      </c>
      <c r="U299" s="69">
        <f t="shared" si="2903"/>
        <v>0</v>
      </c>
      <c r="V299" s="69">
        <f t="shared" si="2903"/>
        <v>0</v>
      </c>
      <c r="W299" s="69">
        <f t="shared" si="2903"/>
        <v>0</v>
      </c>
      <c r="X299" s="69">
        <f t="shared" si="2903"/>
        <v>0</v>
      </c>
      <c r="Y299" s="69">
        <f t="shared" si="2903"/>
        <v>0</v>
      </c>
      <c r="Z299" s="69">
        <f t="shared" si="2903"/>
        <v>0</v>
      </c>
      <c r="AA299" s="69">
        <f t="shared" si="2903"/>
        <v>0</v>
      </c>
      <c r="AB299" s="69">
        <f t="shared" si="2903"/>
        <v>0</v>
      </c>
      <c r="AC299" s="69">
        <f t="shared" si="2903"/>
        <v>0</v>
      </c>
      <c r="AD299" s="69">
        <f t="shared" si="2903"/>
        <v>0</v>
      </c>
      <c r="AE299" s="69">
        <f t="shared" si="2903"/>
        <v>0</v>
      </c>
      <c r="AF299" s="69">
        <f t="shared" si="2903"/>
        <v>0</v>
      </c>
      <c r="AG299" s="69">
        <f t="shared" si="2903"/>
        <v>0</v>
      </c>
      <c r="AH299" s="69">
        <f t="shared" si="2903"/>
        <v>0</v>
      </c>
      <c r="AI299" s="69">
        <f t="shared" si="2903"/>
        <v>0</v>
      </c>
      <c r="AJ299" s="69">
        <f t="shared" si="2903"/>
        <v>0</v>
      </c>
      <c r="AK299" s="69">
        <f t="shared" si="2903"/>
        <v>0</v>
      </c>
      <c r="AL299" s="69">
        <f t="shared" si="2903"/>
        <v>0</v>
      </c>
      <c r="AM299" s="69">
        <f t="shared" si="2903"/>
        <v>0</v>
      </c>
      <c r="AN299" s="69">
        <f t="shared" si="2903"/>
        <v>0</v>
      </c>
      <c r="AO299" s="69">
        <f t="shared" si="2903"/>
        <v>0</v>
      </c>
      <c r="AP299" s="69">
        <f t="shared" si="2903"/>
        <v>0</v>
      </c>
      <c r="AQ299" s="69">
        <f t="shared" si="2903"/>
        <v>0</v>
      </c>
      <c r="AR299" s="69">
        <f t="shared" si="2903"/>
        <v>0</v>
      </c>
      <c r="AS299" s="69">
        <f t="shared" si="2903"/>
        <v>0</v>
      </c>
      <c r="AT299" s="69">
        <f t="shared" si="2903"/>
        <v>0</v>
      </c>
      <c r="AU299" s="69">
        <f t="shared" si="2903"/>
        <v>0</v>
      </c>
      <c r="AV299" s="69">
        <f t="shared" si="2903"/>
        <v>0</v>
      </c>
      <c r="AW299" s="69">
        <f t="shared" si="2903"/>
        <v>0</v>
      </c>
      <c r="AX299" s="69">
        <f t="shared" si="2903"/>
        <v>0</v>
      </c>
      <c r="AY299" s="69">
        <f t="shared" si="2903"/>
        <v>0</v>
      </c>
      <c r="AZ299" s="69">
        <f t="shared" si="2903"/>
        <v>0</v>
      </c>
      <c r="BA299" s="69">
        <f t="shared" si="2903"/>
        <v>0</v>
      </c>
      <c r="BB299" s="69">
        <f t="shared" si="2903"/>
        <v>0</v>
      </c>
      <c r="BC299" s="69">
        <f t="shared" si="2903"/>
        <v>0</v>
      </c>
      <c r="BD299" s="69">
        <f t="shared" si="2903"/>
        <v>0</v>
      </c>
      <c r="BE299" s="69">
        <f t="shared" si="2903"/>
        <v>0</v>
      </c>
      <c r="BF299" s="69">
        <f t="shared" si="2903"/>
        <v>0</v>
      </c>
      <c r="BG299" s="69">
        <f t="shared" si="2903"/>
        <v>0</v>
      </c>
      <c r="BH299" s="69">
        <f t="shared" si="2903"/>
        <v>0</v>
      </c>
      <c r="BI299" s="69">
        <f t="shared" si="2903"/>
        <v>0</v>
      </c>
      <c r="BJ299" s="69">
        <f t="shared" si="2903"/>
        <v>0</v>
      </c>
      <c r="BK299" s="69">
        <f t="shared" si="2903"/>
        <v>0</v>
      </c>
      <c r="BL299" s="69">
        <f t="shared" si="2903"/>
        <v>0</v>
      </c>
    </row>
    <row r="300" spans="1:64" s="5" customFormat="1" ht="12" customHeight="1" outlineLevel="3" x14ac:dyDescent="0.3">
      <c r="A300" s="156"/>
      <c r="B300" s="167"/>
      <c r="C300" s="182"/>
      <c r="D300" s="197"/>
      <c r="E300" s="246"/>
      <c r="F300" s="75"/>
      <c r="G300" s="58"/>
      <c r="H300" s="9"/>
      <c r="I300" s="9"/>
      <c r="J300" s="9"/>
      <c r="K300" s="9"/>
      <c r="L300" s="9"/>
      <c r="M300" s="2"/>
      <c r="N300" s="62">
        <v>45352</v>
      </c>
      <c r="O300" s="10"/>
      <c r="P300" s="43" t="s">
        <v>289</v>
      </c>
      <c r="Q300" s="69">
        <f>IF($N300=0,0,IF(P300=100%,100%,IF(AND(Q299=100%,$N$2=Q$3),100%,IF(Q$3&lt;=$N$2,0,IF($N300&lt;=Q$3,100%,0)))))</f>
        <v>0</v>
      </c>
      <c r="R300" s="69">
        <f>IF($N300=0,0,IF(Q300=100%,100%,IF(AND(R299=100%,$N$2=R$3),100%,IF(R$3&lt;=$N$2,0,IF($N300&lt;=R$3,100%,0)))))</f>
        <v>0</v>
      </c>
      <c r="S300" s="69">
        <f>IF($N300=0,0,IF(R300=100%,100%,IF(AND(S299=100%,$N$2=S$3),100%,IF(S$3&lt;=$N$2,0,IF($N300&lt;=S$3,100%,0)))))</f>
        <v>0</v>
      </c>
      <c r="T300" s="69">
        <f>IF($N300=0,0,IF(S300=100%,100%,IF(AND(T299=100%,$N$2=T$3),100%,IF(T$3&lt;=$N$2,0,IF($N300&lt;=T$3,100%,0)))))</f>
        <v>0</v>
      </c>
      <c r="U300" s="69">
        <f t="shared" ref="U300" si="2904">IF($N300=0,0,IF(T300=100%,100%,IF(AND(U299=100%,$N$2=U$3),100%,IF(U$3&lt;=$N$2,0,IF($N300&lt;=U$3,100%,0)))))</f>
        <v>0</v>
      </c>
      <c r="V300" s="69">
        <f t="shared" ref="V300" si="2905">IF($N300=0,0,IF(U300=100%,100%,IF(AND(V299=100%,$N$2=V$3),100%,IF(V$3&lt;=$N$2,0,IF($N300&lt;=V$3,100%,0)))))</f>
        <v>0</v>
      </c>
      <c r="W300" s="69">
        <f t="shared" ref="W300" si="2906">IF($N300=0,0,IF(V300=100%,100%,IF(AND(W299=100%,$N$2=W$3),100%,IF(W$3&lt;=$N$2,0,IF($N300&lt;=W$3,100%,0)))))</f>
        <v>0</v>
      </c>
      <c r="X300" s="69">
        <f t="shared" ref="X300" si="2907">IF($N300=0,0,IF(W300=100%,100%,IF(AND(X299=100%,$N$2=X$3),100%,IF(X$3&lt;=$N$2,0,IF($N300&lt;=X$3,100%,0)))))</f>
        <v>0</v>
      </c>
      <c r="Y300" s="69">
        <f t="shared" ref="Y300" si="2908">IF($N300=0,0,IF(X300=100%,100%,IF(AND(Y299=100%,$N$2=Y$3),100%,IF(Y$3&lt;=$N$2,0,IF($N300&lt;=Y$3,100%,0)))))</f>
        <v>0</v>
      </c>
      <c r="Z300" s="69">
        <f t="shared" ref="Z300" si="2909">IF($N300=0,0,IF(Y300=100%,100%,IF(AND(Z299=100%,$N$2=Z$3),100%,IF(Z$3&lt;=$N$2,0,IF($N300&lt;=Z$3,100%,0)))))</f>
        <v>0</v>
      </c>
      <c r="AA300" s="69">
        <f t="shared" ref="AA300" si="2910">IF($N300=0,0,IF(Z300=100%,100%,IF(AND(AA299=100%,$N$2=AA$3),100%,IF(AA$3&lt;=$N$2,0,IF($N300&lt;=AA$3,100%,0)))))</f>
        <v>0</v>
      </c>
      <c r="AB300" s="69">
        <f t="shared" ref="AB300" si="2911">IF($N300=0,0,IF(AA300=100%,100%,IF(AND(AB299=100%,$N$2=AB$3),100%,IF(AB$3&lt;=$N$2,0,IF($N300&lt;=AB$3,100%,0)))))</f>
        <v>0</v>
      </c>
      <c r="AC300" s="69">
        <f t="shared" ref="AC300" si="2912">IF($N300=0,0,IF(AB300=100%,100%,IF(AND(AC299=100%,$N$2=AC$3),100%,IF(AC$3&lt;=$N$2,0,IF($N300&lt;=AC$3,100%,0)))))</f>
        <v>0</v>
      </c>
      <c r="AD300" s="69">
        <f t="shared" ref="AD300" si="2913">IF($N300=0,0,IF(AC300=100%,100%,IF(AND(AD299=100%,$N$2=AD$3),100%,IF(AD$3&lt;=$N$2,0,IF($N300&lt;=AD$3,100%,0)))))</f>
        <v>0</v>
      </c>
      <c r="AE300" s="69">
        <f t="shared" ref="AE300" si="2914">IF($N300=0,0,IF(AD300=100%,100%,IF(AND(AE299=100%,$N$2=AE$3),100%,IF(AE$3&lt;=$N$2,0,IF($N300&lt;=AE$3,100%,0)))))</f>
        <v>0</v>
      </c>
      <c r="AF300" s="69">
        <f t="shared" ref="AF300" si="2915">IF($N300=0,0,IF(AE300=100%,100%,IF(AND(AF299=100%,$N$2=AF$3),100%,IF(AF$3&lt;=$N$2,0,IF($N300&lt;=AF$3,100%,0)))))</f>
        <v>0</v>
      </c>
      <c r="AG300" s="69">
        <f t="shared" ref="AG300" si="2916">IF($N300=0,0,IF(AF300=100%,100%,IF(AND(AG299=100%,$N$2=AG$3),100%,IF(AG$3&lt;=$N$2,0,IF($N300&lt;=AG$3,100%,0)))))</f>
        <v>0</v>
      </c>
      <c r="AH300" s="69">
        <f t="shared" ref="AH300" si="2917">IF($N300=0,0,IF(AG300=100%,100%,IF(AND(AH299=100%,$N$2=AH$3),100%,IF(AH$3&lt;=$N$2,0,IF($N300&lt;=AH$3,100%,0)))))</f>
        <v>0</v>
      </c>
      <c r="AI300" s="69">
        <f t="shared" ref="AI300" si="2918">IF($N300=0,0,IF(AH300=100%,100%,IF(AND(AI299=100%,$N$2=AI$3),100%,IF(AI$3&lt;=$N$2,0,IF($N300&lt;=AI$3,100%,0)))))</f>
        <v>0</v>
      </c>
      <c r="AJ300" s="69">
        <f t="shared" ref="AJ300" si="2919">IF($N300=0,0,IF(AI300=100%,100%,IF(AND(AJ299=100%,$N$2=AJ$3),100%,IF(AJ$3&lt;=$N$2,0,IF($N300&lt;=AJ$3,100%,0)))))</f>
        <v>0</v>
      </c>
      <c r="AK300" s="69">
        <f t="shared" ref="AK300" si="2920">IF($N300=0,0,IF(AJ300=100%,100%,IF(AND(AK299=100%,$N$2=AK$3),100%,IF(AK$3&lt;=$N$2,0,IF($N300&lt;=AK$3,100%,0)))))</f>
        <v>0</v>
      </c>
      <c r="AL300" s="69">
        <f t="shared" ref="AL300" si="2921">IF($N300=0,0,IF(AK300=100%,100%,IF(AND(AL299=100%,$N$2=AL$3),100%,IF(AL$3&lt;=$N$2,0,IF($N300&lt;=AL$3,100%,0)))))</f>
        <v>0</v>
      </c>
      <c r="AM300" s="69">
        <f t="shared" ref="AM300" si="2922">IF($N300=0,0,IF(AL300=100%,100%,IF(AND(AM299=100%,$N$2=AM$3),100%,IF(AM$3&lt;=$N$2,0,IF($N300&lt;=AM$3,100%,0)))))</f>
        <v>0</v>
      </c>
      <c r="AN300" s="69">
        <f t="shared" ref="AN300" si="2923">IF($N300=0,0,IF(AM300=100%,100%,IF(AND(AN299=100%,$N$2=AN$3),100%,IF(AN$3&lt;=$N$2,0,IF($N300&lt;=AN$3,100%,0)))))</f>
        <v>0</v>
      </c>
      <c r="AO300" s="69">
        <f t="shared" ref="AO300" si="2924">IF($N300=0,0,IF(AN300=100%,100%,IF(AND(AO299=100%,$N$2=AO$3),100%,IF(AO$3&lt;=$N$2,0,IF($N300&lt;=AO$3,100%,0)))))</f>
        <v>0</v>
      </c>
      <c r="AP300" s="69">
        <f t="shared" ref="AP300" si="2925">IF($N300=0,0,IF(AO300=100%,100%,IF(AND(AP299=100%,$N$2=AP$3),100%,IF(AP$3&lt;=$N$2,0,IF($N300&lt;=AP$3,100%,0)))))</f>
        <v>0</v>
      </c>
      <c r="AQ300" s="69">
        <f t="shared" ref="AQ300" si="2926">IF($N300=0,0,IF(AP300=100%,100%,IF(AND(AQ299=100%,$N$2=AQ$3),100%,IF(AQ$3&lt;=$N$2,0,IF($N300&lt;=AQ$3,100%,0)))))</f>
        <v>1</v>
      </c>
      <c r="AR300" s="69">
        <f t="shared" ref="AR300" si="2927">IF($N300=0,0,IF(AQ300=100%,100%,IF(AND(AR299=100%,$N$2=AR$3),100%,IF(AR$3&lt;=$N$2,0,IF($N300&lt;=AR$3,100%,0)))))</f>
        <v>1</v>
      </c>
      <c r="AS300" s="69">
        <f t="shared" ref="AS300" si="2928">IF($N300=0,0,IF(AR300=100%,100%,IF(AND(AS299=100%,$N$2=AS$3),100%,IF(AS$3&lt;=$N$2,0,IF($N300&lt;=AS$3,100%,0)))))</f>
        <v>1</v>
      </c>
      <c r="AT300" s="69">
        <f t="shared" ref="AT300" si="2929">IF($N300=0,0,IF(AS300=100%,100%,IF(AND(AT299=100%,$N$2=AT$3),100%,IF(AT$3&lt;=$N$2,0,IF($N300&lt;=AT$3,100%,0)))))</f>
        <v>1</v>
      </c>
      <c r="AU300" s="69">
        <f t="shared" ref="AU300" si="2930">IF($N300=0,0,IF(AT300=100%,100%,IF(AND(AU299=100%,$N$2=AU$3),100%,IF(AU$3&lt;=$N$2,0,IF($N300&lt;=AU$3,100%,0)))))</f>
        <v>1</v>
      </c>
      <c r="AV300" s="69">
        <f t="shared" ref="AV300" si="2931">IF($N300=0,0,IF(AU300=100%,100%,IF(AND(AV299=100%,$N$2=AV$3),100%,IF(AV$3&lt;=$N$2,0,IF($N300&lt;=AV$3,100%,0)))))</f>
        <v>1</v>
      </c>
      <c r="AW300" s="69">
        <f t="shared" ref="AW300" si="2932">IF($N300=0,0,IF(AV300=100%,100%,IF(AND(AW299=100%,$N$2=AW$3),100%,IF(AW$3&lt;=$N$2,0,IF($N300&lt;=AW$3,100%,0)))))</f>
        <v>1</v>
      </c>
      <c r="AX300" s="69">
        <f t="shared" ref="AX300" si="2933">IF($N300=0,0,IF(AW300=100%,100%,IF(AND(AX299=100%,$N$2=AX$3),100%,IF(AX$3&lt;=$N$2,0,IF($N300&lt;=AX$3,100%,0)))))</f>
        <v>1</v>
      </c>
      <c r="AY300" s="69">
        <f t="shared" ref="AY300" si="2934">IF($N300=0,0,IF(AX300=100%,100%,IF(AND(AY299=100%,$N$2=AY$3),100%,IF(AY$3&lt;=$N$2,0,IF($N300&lt;=AY$3,100%,0)))))</f>
        <v>1</v>
      </c>
      <c r="AZ300" s="69">
        <f t="shared" ref="AZ300" si="2935">IF($N300=0,0,IF(AY300=100%,100%,IF(AND(AZ299=100%,$N$2=AZ$3),100%,IF(AZ$3&lt;=$N$2,0,IF($N300&lt;=AZ$3,100%,0)))))</f>
        <v>1</v>
      </c>
      <c r="BA300" s="69">
        <f t="shared" ref="BA300" si="2936">IF($N300=0,0,IF(AZ300=100%,100%,IF(AND(BA299=100%,$N$2=BA$3),100%,IF(BA$3&lt;=$N$2,0,IF($N300&lt;=BA$3,100%,0)))))</f>
        <v>1</v>
      </c>
      <c r="BB300" s="69">
        <f t="shared" ref="BB300" si="2937">IF($N300=0,0,IF(BA300=100%,100%,IF(AND(BB299=100%,$N$2=BB$3),100%,IF(BB$3&lt;=$N$2,0,IF($N300&lt;=BB$3,100%,0)))))</f>
        <v>1</v>
      </c>
      <c r="BC300" s="69">
        <f t="shared" ref="BC300" si="2938">IF($N300=0,0,IF(BB300=100%,100%,IF(AND(BC299=100%,$N$2=BC$3),100%,IF(BC$3&lt;=$N$2,0,IF($N300&lt;=BC$3,100%,0)))))</f>
        <v>1</v>
      </c>
      <c r="BD300" s="69">
        <f t="shared" ref="BD300" si="2939">IF($N300=0,0,IF(BC300=100%,100%,IF(AND(BD299=100%,$N$2=BD$3),100%,IF(BD$3&lt;=$N$2,0,IF($N300&lt;=BD$3,100%,0)))))</f>
        <v>1</v>
      </c>
      <c r="BE300" s="69">
        <f t="shared" ref="BE300" si="2940">IF($N300=0,0,IF(BD300=100%,100%,IF(AND(BE299=100%,$N$2=BE$3),100%,IF(BE$3&lt;=$N$2,0,IF($N300&lt;=BE$3,100%,0)))))</f>
        <v>1</v>
      </c>
      <c r="BF300" s="69">
        <f t="shared" ref="BF300" si="2941">IF($N300=0,0,IF(BE300=100%,100%,IF(AND(BF299=100%,$N$2=BF$3),100%,IF(BF$3&lt;=$N$2,0,IF($N300&lt;=BF$3,100%,0)))))</f>
        <v>1</v>
      </c>
      <c r="BG300" s="69">
        <f t="shared" ref="BG300" si="2942">IF($N300=0,0,IF(BF300=100%,100%,IF(AND(BG299=100%,$N$2=BG$3),100%,IF(BG$3&lt;=$N$2,0,IF($N300&lt;=BG$3,100%,0)))))</f>
        <v>1</v>
      </c>
      <c r="BH300" s="69">
        <f t="shared" ref="BH300" si="2943">IF($N300=0,0,IF(BG300=100%,100%,IF(AND(BH299=100%,$N$2=BH$3),100%,IF(BH$3&lt;=$N$2,0,IF($N300&lt;=BH$3,100%,0)))))</f>
        <v>1</v>
      </c>
      <c r="BI300" s="69">
        <f t="shared" ref="BI300" si="2944">IF($N300=0,0,IF(BH300=100%,100%,IF(AND(BI299=100%,$N$2=BI$3),100%,IF(BI$3&lt;=$N$2,0,IF($N300&lt;=BI$3,100%,0)))))</f>
        <v>1</v>
      </c>
      <c r="BJ300" s="69">
        <f t="shared" ref="BJ300" si="2945">IF($N300=0,0,IF(BI300=100%,100%,IF(AND(BJ299=100%,$N$2=BJ$3),100%,IF(BJ$3&lt;=$N$2,0,IF($N300&lt;=BJ$3,100%,0)))))</f>
        <v>1</v>
      </c>
      <c r="BK300" s="69">
        <f t="shared" ref="BK300" si="2946">IF($N300=0,0,IF(BJ300=100%,100%,IF(AND(BK299=100%,$N$2=BK$3),100%,IF(BK$3&lt;=$N$2,0,IF($N300&lt;=BK$3,100%,0)))))</f>
        <v>1</v>
      </c>
      <c r="BL300" s="69">
        <f t="shared" ref="BL300" si="2947">IF($N300=0,0,IF(BK300=100%,100%,IF(AND(BL299=100%,$N$2=BL$3),100%,IF(BL$3&lt;=$N$2,0,IF($N300&lt;=BL$3,100%,0)))))</f>
        <v>1</v>
      </c>
    </row>
    <row r="301" spans="1:64" s="5" customFormat="1" x14ac:dyDescent="0.25">
      <c r="A301" s="156"/>
      <c r="B301" s="167"/>
      <c r="C301" s="182"/>
      <c r="D301" s="185"/>
      <c r="E301" s="192"/>
      <c r="F301" s="183" t="s">
        <v>381</v>
      </c>
      <c r="G301" s="230" t="s">
        <v>303</v>
      </c>
      <c r="H301" s="184"/>
      <c r="I301" s="184"/>
      <c r="J301" s="184">
        <f>M301/$M$27</f>
        <v>0.01</v>
      </c>
      <c r="K301" s="184"/>
      <c r="L301" s="231"/>
      <c r="M301" s="186">
        <f>$M$27*1%</f>
        <v>2500000</v>
      </c>
      <c r="O301" s="2"/>
      <c r="P301" s="232" t="s">
        <v>80</v>
      </c>
      <c r="Q301" s="181">
        <f>Q304*$K$304+Q307*$K$307+Q310*$K$310</f>
        <v>0</v>
      </c>
      <c r="R301" s="181">
        <f t="shared" ref="R301:BL303" si="2948">R304*$K$304+R307*$K$307+R310*$K$310</f>
        <v>0</v>
      </c>
      <c r="S301" s="181">
        <f t="shared" si="2948"/>
        <v>0</v>
      </c>
      <c r="T301" s="181">
        <f t="shared" si="2948"/>
        <v>0</v>
      </c>
      <c r="U301" s="181">
        <f t="shared" si="2948"/>
        <v>0</v>
      </c>
      <c r="V301" s="181">
        <f t="shared" si="2948"/>
        <v>0</v>
      </c>
      <c r="W301" s="181">
        <f t="shared" si="2948"/>
        <v>0</v>
      </c>
      <c r="X301" s="181">
        <f t="shared" si="2948"/>
        <v>0</v>
      </c>
      <c r="Y301" s="181">
        <f t="shared" si="2948"/>
        <v>0</v>
      </c>
      <c r="Z301" s="181">
        <f t="shared" si="2948"/>
        <v>0</v>
      </c>
      <c r="AA301" s="181">
        <f t="shared" si="2948"/>
        <v>0</v>
      </c>
      <c r="AB301" s="181">
        <f t="shared" si="2948"/>
        <v>0</v>
      </c>
      <c r="AC301" s="181">
        <f t="shared" si="2948"/>
        <v>0</v>
      </c>
      <c r="AD301" s="181">
        <f t="shared" si="2948"/>
        <v>0</v>
      </c>
      <c r="AE301" s="181">
        <f t="shared" si="2948"/>
        <v>0.2</v>
      </c>
      <c r="AF301" s="181">
        <f t="shared" si="2948"/>
        <v>0.2</v>
      </c>
      <c r="AG301" s="181">
        <f t="shared" si="2948"/>
        <v>0.2</v>
      </c>
      <c r="AH301" s="181">
        <f t="shared" si="2948"/>
        <v>0.2</v>
      </c>
      <c r="AI301" s="181">
        <f t="shared" si="2948"/>
        <v>0.2</v>
      </c>
      <c r="AJ301" s="181">
        <f t="shared" si="2948"/>
        <v>0.2</v>
      </c>
      <c r="AK301" s="181">
        <f t="shared" si="2948"/>
        <v>0.8</v>
      </c>
      <c r="AL301" s="181">
        <f t="shared" si="2948"/>
        <v>0.8</v>
      </c>
      <c r="AM301" s="181">
        <f t="shared" si="2948"/>
        <v>1</v>
      </c>
      <c r="AN301" s="181">
        <f t="shared" si="2948"/>
        <v>1</v>
      </c>
      <c r="AO301" s="181">
        <f t="shared" si="2948"/>
        <v>1</v>
      </c>
      <c r="AP301" s="181">
        <f t="shared" si="2948"/>
        <v>1</v>
      </c>
      <c r="AQ301" s="181">
        <f t="shared" si="2948"/>
        <v>1</v>
      </c>
      <c r="AR301" s="181">
        <f t="shared" si="2948"/>
        <v>1</v>
      </c>
      <c r="AS301" s="181">
        <f t="shared" si="2948"/>
        <v>1</v>
      </c>
      <c r="AT301" s="181">
        <f t="shared" si="2948"/>
        <v>1</v>
      </c>
      <c r="AU301" s="181">
        <f t="shared" si="2948"/>
        <v>1</v>
      </c>
      <c r="AV301" s="181">
        <f t="shared" si="2948"/>
        <v>1</v>
      </c>
      <c r="AW301" s="181">
        <f t="shared" si="2948"/>
        <v>1</v>
      </c>
      <c r="AX301" s="181">
        <f t="shared" si="2948"/>
        <v>1</v>
      </c>
      <c r="AY301" s="181">
        <f t="shared" si="2948"/>
        <v>1</v>
      </c>
      <c r="AZ301" s="181">
        <f t="shared" si="2948"/>
        <v>1</v>
      </c>
      <c r="BA301" s="181">
        <f t="shared" si="2948"/>
        <v>1</v>
      </c>
      <c r="BB301" s="181">
        <f t="shared" si="2948"/>
        <v>1</v>
      </c>
      <c r="BC301" s="181">
        <f t="shared" si="2948"/>
        <v>1</v>
      </c>
      <c r="BD301" s="181">
        <f t="shared" si="2948"/>
        <v>1</v>
      </c>
      <c r="BE301" s="181">
        <f t="shared" si="2948"/>
        <v>1</v>
      </c>
      <c r="BF301" s="181">
        <f t="shared" si="2948"/>
        <v>1</v>
      </c>
      <c r="BG301" s="181">
        <f t="shared" si="2948"/>
        <v>1</v>
      </c>
      <c r="BH301" s="181">
        <f t="shared" si="2948"/>
        <v>1</v>
      </c>
      <c r="BI301" s="181">
        <f t="shared" si="2948"/>
        <v>1</v>
      </c>
      <c r="BJ301" s="181">
        <f t="shared" si="2948"/>
        <v>1</v>
      </c>
      <c r="BK301" s="181">
        <f t="shared" si="2948"/>
        <v>1</v>
      </c>
      <c r="BL301" s="181">
        <f t="shared" si="2948"/>
        <v>1</v>
      </c>
    </row>
    <row r="302" spans="1:64" s="5" customFormat="1" x14ac:dyDescent="0.3">
      <c r="A302" s="156"/>
      <c r="B302" s="167"/>
      <c r="C302" s="182"/>
      <c r="D302" s="197"/>
      <c r="E302" s="240"/>
      <c r="F302" s="18"/>
      <c r="G302" s="58"/>
      <c r="H302" s="9"/>
      <c r="I302" s="9"/>
      <c r="J302" s="9"/>
      <c r="K302" s="9"/>
      <c r="L302" s="9"/>
      <c r="M302" s="2"/>
      <c r="O302" s="10"/>
      <c r="P302" s="43" t="s">
        <v>81</v>
      </c>
      <c r="Q302" s="69">
        <f t="shared" ref="Q302:AF303" si="2949">Q305*$K$304+Q308*$K$307+Q311*$K$310</f>
        <v>0</v>
      </c>
      <c r="R302" s="69">
        <f t="shared" si="2949"/>
        <v>0</v>
      </c>
      <c r="S302" s="69">
        <f t="shared" si="2949"/>
        <v>0</v>
      </c>
      <c r="T302" s="69">
        <f t="shared" si="2949"/>
        <v>0</v>
      </c>
      <c r="U302" s="69">
        <f t="shared" si="2949"/>
        <v>0</v>
      </c>
      <c r="V302" s="69">
        <f t="shared" si="2949"/>
        <v>0</v>
      </c>
      <c r="W302" s="69">
        <f t="shared" si="2949"/>
        <v>0</v>
      </c>
      <c r="X302" s="69">
        <f t="shared" si="2949"/>
        <v>0</v>
      </c>
      <c r="Y302" s="69">
        <f t="shared" si="2949"/>
        <v>0</v>
      </c>
      <c r="Z302" s="69">
        <f t="shared" si="2949"/>
        <v>0</v>
      </c>
      <c r="AA302" s="69">
        <f t="shared" si="2949"/>
        <v>0</v>
      </c>
      <c r="AB302" s="69">
        <f t="shared" si="2949"/>
        <v>0</v>
      </c>
      <c r="AC302" s="69">
        <f t="shared" si="2949"/>
        <v>0</v>
      </c>
      <c r="AD302" s="69">
        <f t="shared" si="2949"/>
        <v>0</v>
      </c>
      <c r="AE302" s="69">
        <f t="shared" si="2949"/>
        <v>0</v>
      </c>
      <c r="AF302" s="69">
        <f t="shared" si="2949"/>
        <v>0</v>
      </c>
      <c r="AG302" s="69">
        <f t="shared" si="2948"/>
        <v>0</v>
      </c>
      <c r="AH302" s="69">
        <f t="shared" si="2948"/>
        <v>0</v>
      </c>
      <c r="AI302" s="69">
        <f t="shared" si="2948"/>
        <v>0</v>
      </c>
      <c r="AJ302" s="69">
        <f t="shared" si="2948"/>
        <v>0</v>
      </c>
      <c r="AK302" s="69">
        <f t="shared" si="2948"/>
        <v>0</v>
      </c>
      <c r="AL302" s="69">
        <f t="shared" si="2948"/>
        <v>0</v>
      </c>
      <c r="AM302" s="69">
        <f t="shared" si="2948"/>
        <v>0</v>
      </c>
      <c r="AN302" s="69">
        <f t="shared" si="2948"/>
        <v>0</v>
      </c>
      <c r="AO302" s="69">
        <f t="shared" si="2948"/>
        <v>0</v>
      </c>
      <c r="AP302" s="69">
        <f t="shared" si="2948"/>
        <v>0</v>
      </c>
      <c r="AQ302" s="69">
        <f t="shared" si="2948"/>
        <v>0</v>
      </c>
      <c r="AR302" s="69">
        <f t="shared" si="2948"/>
        <v>0</v>
      </c>
      <c r="AS302" s="69">
        <f t="shared" si="2948"/>
        <v>0</v>
      </c>
      <c r="AT302" s="69">
        <f t="shared" si="2948"/>
        <v>0</v>
      </c>
      <c r="AU302" s="69">
        <f t="shared" si="2948"/>
        <v>0</v>
      </c>
      <c r="AV302" s="69">
        <f t="shared" si="2948"/>
        <v>0</v>
      </c>
      <c r="AW302" s="69">
        <f t="shared" si="2948"/>
        <v>0</v>
      </c>
      <c r="AX302" s="69">
        <f t="shared" si="2948"/>
        <v>0</v>
      </c>
      <c r="AY302" s="69">
        <f t="shared" si="2948"/>
        <v>0</v>
      </c>
      <c r="AZ302" s="69">
        <f t="shared" si="2948"/>
        <v>0</v>
      </c>
      <c r="BA302" s="69">
        <f t="shared" si="2948"/>
        <v>0</v>
      </c>
      <c r="BB302" s="69">
        <f t="shared" si="2948"/>
        <v>0</v>
      </c>
      <c r="BC302" s="69">
        <f t="shared" si="2948"/>
        <v>0</v>
      </c>
      <c r="BD302" s="69">
        <f t="shared" si="2948"/>
        <v>0</v>
      </c>
      <c r="BE302" s="69">
        <f t="shared" si="2948"/>
        <v>0</v>
      </c>
      <c r="BF302" s="69">
        <f t="shared" si="2948"/>
        <v>0</v>
      </c>
      <c r="BG302" s="69">
        <f t="shared" si="2948"/>
        <v>0</v>
      </c>
      <c r="BH302" s="69">
        <f t="shared" si="2948"/>
        <v>0</v>
      </c>
      <c r="BI302" s="69">
        <f t="shared" si="2948"/>
        <v>0</v>
      </c>
      <c r="BJ302" s="69">
        <f t="shared" si="2948"/>
        <v>0</v>
      </c>
      <c r="BK302" s="69">
        <f t="shared" si="2948"/>
        <v>0</v>
      </c>
      <c r="BL302" s="69">
        <f t="shared" si="2948"/>
        <v>0</v>
      </c>
    </row>
    <row r="303" spans="1:64" s="5" customFormat="1" x14ac:dyDescent="0.3">
      <c r="A303" s="156"/>
      <c r="B303" s="167"/>
      <c r="C303" s="182"/>
      <c r="D303" s="197"/>
      <c r="E303" s="240"/>
      <c r="F303" s="75"/>
      <c r="G303" s="58"/>
      <c r="H303" s="9"/>
      <c r="I303" s="9"/>
      <c r="J303" s="9"/>
      <c r="K303" s="9"/>
      <c r="L303" s="9"/>
      <c r="M303" s="2"/>
      <c r="O303" s="10"/>
      <c r="P303" s="43" t="s">
        <v>289</v>
      </c>
      <c r="Q303" s="69">
        <f t="shared" si="2949"/>
        <v>0</v>
      </c>
      <c r="R303" s="69">
        <f t="shared" si="2948"/>
        <v>0</v>
      </c>
      <c r="S303" s="69">
        <f t="shared" si="2948"/>
        <v>0</v>
      </c>
      <c r="T303" s="69">
        <f t="shared" si="2948"/>
        <v>0</v>
      </c>
      <c r="U303" s="69">
        <f t="shared" si="2948"/>
        <v>0</v>
      </c>
      <c r="V303" s="69">
        <f t="shared" si="2948"/>
        <v>0</v>
      </c>
      <c r="W303" s="69">
        <f t="shared" si="2948"/>
        <v>0</v>
      </c>
      <c r="X303" s="69">
        <f t="shared" si="2948"/>
        <v>0</v>
      </c>
      <c r="Y303" s="69">
        <f t="shared" si="2948"/>
        <v>0</v>
      </c>
      <c r="Z303" s="69">
        <f t="shared" si="2948"/>
        <v>0</v>
      </c>
      <c r="AA303" s="69">
        <f t="shared" si="2948"/>
        <v>0</v>
      </c>
      <c r="AB303" s="69">
        <f t="shared" si="2948"/>
        <v>0</v>
      </c>
      <c r="AC303" s="69">
        <f t="shared" si="2948"/>
        <v>0</v>
      </c>
      <c r="AD303" s="69">
        <f t="shared" si="2948"/>
        <v>0</v>
      </c>
      <c r="AE303" s="69">
        <f t="shared" si="2948"/>
        <v>0.2</v>
      </c>
      <c r="AF303" s="69">
        <f t="shared" si="2948"/>
        <v>0.2</v>
      </c>
      <c r="AG303" s="69">
        <f t="shared" si="2948"/>
        <v>0.2</v>
      </c>
      <c r="AH303" s="69">
        <f t="shared" si="2948"/>
        <v>0.2</v>
      </c>
      <c r="AI303" s="69">
        <f t="shared" si="2948"/>
        <v>0.2</v>
      </c>
      <c r="AJ303" s="69">
        <f t="shared" si="2948"/>
        <v>0.2</v>
      </c>
      <c r="AK303" s="69">
        <f t="shared" si="2948"/>
        <v>0.8</v>
      </c>
      <c r="AL303" s="69">
        <f t="shared" si="2948"/>
        <v>0.8</v>
      </c>
      <c r="AM303" s="69">
        <f t="shared" si="2948"/>
        <v>1</v>
      </c>
      <c r="AN303" s="69">
        <f t="shared" si="2948"/>
        <v>1</v>
      </c>
      <c r="AO303" s="69">
        <f t="shared" si="2948"/>
        <v>1</v>
      </c>
      <c r="AP303" s="69">
        <f t="shared" si="2948"/>
        <v>1</v>
      </c>
      <c r="AQ303" s="69">
        <f t="shared" si="2948"/>
        <v>1</v>
      </c>
      <c r="AR303" s="69">
        <f t="shared" si="2948"/>
        <v>1</v>
      </c>
      <c r="AS303" s="69">
        <f t="shared" si="2948"/>
        <v>1</v>
      </c>
      <c r="AT303" s="69">
        <f t="shared" si="2948"/>
        <v>1</v>
      </c>
      <c r="AU303" s="69">
        <f t="shared" si="2948"/>
        <v>1</v>
      </c>
      <c r="AV303" s="69">
        <f t="shared" si="2948"/>
        <v>1</v>
      </c>
      <c r="AW303" s="69">
        <f t="shared" si="2948"/>
        <v>1</v>
      </c>
      <c r="AX303" s="69">
        <f t="shared" si="2948"/>
        <v>1</v>
      </c>
      <c r="AY303" s="69">
        <f t="shared" si="2948"/>
        <v>1</v>
      </c>
      <c r="AZ303" s="69">
        <f t="shared" si="2948"/>
        <v>1</v>
      </c>
      <c r="BA303" s="69">
        <f t="shared" si="2948"/>
        <v>1</v>
      </c>
      <c r="BB303" s="69">
        <f t="shared" si="2948"/>
        <v>1</v>
      </c>
      <c r="BC303" s="69">
        <f t="shared" si="2948"/>
        <v>1</v>
      </c>
      <c r="BD303" s="69">
        <f t="shared" si="2948"/>
        <v>1</v>
      </c>
      <c r="BE303" s="69">
        <f t="shared" si="2948"/>
        <v>1</v>
      </c>
      <c r="BF303" s="69">
        <f t="shared" si="2948"/>
        <v>1</v>
      </c>
      <c r="BG303" s="69">
        <f t="shared" si="2948"/>
        <v>1</v>
      </c>
      <c r="BH303" s="69">
        <f t="shared" si="2948"/>
        <v>1</v>
      </c>
      <c r="BI303" s="69">
        <f t="shared" si="2948"/>
        <v>1</v>
      </c>
      <c r="BJ303" s="69">
        <f t="shared" si="2948"/>
        <v>1</v>
      </c>
      <c r="BK303" s="69">
        <f t="shared" si="2948"/>
        <v>1</v>
      </c>
      <c r="BL303" s="69">
        <f t="shared" si="2948"/>
        <v>1</v>
      </c>
    </row>
    <row r="304" spans="1:64" s="5" customFormat="1" outlineLevel="2" x14ac:dyDescent="0.3">
      <c r="A304" s="156"/>
      <c r="B304" s="167"/>
      <c r="C304" s="182"/>
      <c r="D304" s="197"/>
      <c r="E304" s="246"/>
      <c r="F304" s="198"/>
      <c r="G304" s="199" t="s">
        <v>5</v>
      </c>
      <c r="H304" s="200"/>
      <c r="I304" s="200"/>
      <c r="J304" s="200"/>
      <c r="K304" s="200">
        <v>0.2</v>
      </c>
      <c r="L304" s="202"/>
      <c r="M304" s="235"/>
      <c r="O304" s="2"/>
      <c r="P304" s="207" t="s">
        <v>80</v>
      </c>
      <c r="Q304" s="210"/>
      <c r="R304" s="210"/>
      <c r="S304" s="210"/>
      <c r="T304" s="210"/>
      <c r="U304" s="210"/>
      <c r="V304" s="210"/>
      <c r="W304" s="210"/>
      <c r="X304" s="210"/>
      <c r="Y304" s="210"/>
      <c r="Z304" s="210"/>
      <c r="AA304" s="210"/>
      <c r="AB304" s="210"/>
      <c r="AC304" s="210"/>
      <c r="AD304" s="210"/>
      <c r="AE304" s="210">
        <v>1</v>
      </c>
      <c r="AF304" s="210">
        <v>1</v>
      </c>
      <c r="AG304" s="210">
        <v>1</v>
      </c>
      <c r="AH304" s="210">
        <v>1</v>
      </c>
      <c r="AI304" s="210">
        <v>1</v>
      </c>
      <c r="AJ304" s="210">
        <v>1</v>
      </c>
      <c r="AK304" s="210">
        <v>1</v>
      </c>
      <c r="AL304" s="210">
        <v>1</v>
      </c>
      <c r="AM304" s="210">
        <v>1</v>
      </c>
      <c r="AN304" s="210">
        <v>1</v>
      </c>
      <c r="AO304" s="210">
        <v>1</v>
      </c>
      <c r="AP304" s="210">
        <v>1</v>
      </c>
      <c r="AQ304" s="210">
        <v>1</v>
      </c>
      <c r="AR304" s="210">
        <v>1</v>
      </c>
      <c r="AS304" s="210">
        <v>1</v>
      </c>
      <c r="AT304" s="210">
        <v>1</v>
      </c>
      <c r="AU304" s="210">
        <v>1</v>
      </c>
      <c r="AV304" s="210">
        <v>1</v>
      </c>
      <c r="AW304" s="210">
        <v>1</v>
      </c>
      <c r="AX304" s="210">
        <v>1</v>
      </c>
      <c r="AY304" s="210">
        <v>1</v>
      </c>
      <c r="AZ304" s="210">
        <v>1</v>
      </c>
      <c r="BA304" s="210">
        <v>1</v>
      </c>
      <c r="BB304" s="210">
        <v>1</v>
      </c>
      <c r="BC304" s="210">
        <v>1</v>
      </c>
      <c r="BD304" s="210">
        <v>1</v>
      </c>
      <c r="BE304" s="210">
        <v>1</v>
      </c>
      <c r="BF304" s="210">
        <v>1</v>
      </c>
      <c r="BG304" s="210">
        <v>1</v>
      </c>
      <c r="BH304" s="210">
        <v>1</v>
      </c>
      <c r="BI304" s="210">
        <v>1</v>
      </c>
      <c r="BJ304" s="210">
        <v>1</v>
      </c>
      <c r="BK304" s="210">
        <v>1</v>
      </c>
      <c r="BL304" s="210">
        <v>1</v>
      </c>
    </row>
    <row r="305" spans="1:64" s="5" customFormat="1" outlineLevel="3" x14ac:dyDescent="0.3">
      <c r="A305" s="156"/>
      <c r="B305" s="167"/>
      <c r="C305" s="182"/>
      <c r="D305" s="197"/>
      <c r="E305" s="240"/>
      <c r="F305" s="18"/>
      <c r="G305" s="58"/>
      <c r="H305" s="9"/>
      <c r="I305" s="9"/>
      <c r="J305" s="9"/>
      <c r="K305" s="9"/>
      <c r="L305" s="9"/>
      <c r="M305" s="2"/>
      <c r="N305" s="62">
        <v>44986</v>
      </c>
      <c r="O305" s="10"/>
      <c r="P305" s="43" t="s">
        <v>81</v>
      </c>
      <c r="Q305" s="69">
        <f>IF($N305=0,0,IF(Q$3&gt;$N$2,0,100%)*IF($N305&gt;=Q$3,0,100%))</f>
        <v>0</v>
      </c>
      <c r="R305" s="69">
        <f t="shared" ref="R305:BL305" si="2950">IF($N305=0,0,IF(R$3&gt;$N$2,0,100%)*IF($N305&gt;=R$3,0,100%))</f>
        <v>0</v>
      </c>
      <c r="S305" s="69">
        <f t="shared" si="2950"/>
        <v>0</v>
      </c>
      <c r="T305" s="69">
        <f t="shared" si="2950"/>
        <v>0</v>
      </c>
      <c r="U305" s="69">
        <f t="shared" si="2950"/>
        <v>0</v>
      </c>
      <c r="V305" s="69">
        <f t="shared" si="2950"/>
        <v>0</v>
      </c>
      <c r="W305" s="69">
        <f t="shared" si="2950"/>
        <v>0</v>
      </c>
      <c r="X305" s="69">
        <f t="shared" si="2950"/>
        <v>0</v>
      </c>
      <c r="Y305" s="69">
        <f t="shared" si="2950"/>
        <v>0</v>
      </c>
      <c r="Z305" s="69">
        <f t="shared" si="2950"/>
        <v>0</v>
      </c>
      <c r="AA305" s="69">
        <f t="shared" si="2950"/>
        <v>0</v>
      </c>
      <c r="AB305" s="69">
        <f t="shared" si="2950"/>
        <v>0</v>
      </c>
      <c r="AC305" s="69">
        <f t="shared" si="2950"/>
        <v>0</v>
      </c>
      <c r="AD305" s="69">
        <f t="shared" si="2950"/>
        <v>0</v>
      </c>
      <c r="AE305" s="69">
        <f t="shared" si="2950"/>
        <v>0</v>
      </c>
      <c r="AF305" s="69">
        <f t="shared" si="2950"/>
        <v>0</v>
      </c>
      <c r="AG305" s="69">
        <f t="shared" si="2950"/>
        <v>0</v>
      </c>
      <c r="AH305" s="69">
        <f t="shared" si="2950"/>
        <v>0</v>
      </c>
      <c r="AI305" s="69">
        <f t="shared" si="2950"/>
        <v>0</v>
      </c>
      <c r="AJ305" s="69">
        <f t="shared" si="2950"/>
        <v>0</v>
      </c>
      <c r="AK305" s="69">
        <f t="shared" si="2950"/>
        <v>0</v>
      </c>
      <c r="AL305" s="69">
        <f t="shared" si="2950"/>
        <v>0</v>
      </c>
      <c r="AM305" s="69">
        <f t="shared" si="2950"/>
        <v>0</v>
      </c>
      <c r="AN305" s="69">
        <f t="shared" si="2950"/>
        <v>0</v>
      </c>
      <c r="AO305" s="69">
        <f t="shared" si="2950"/>
        <v>0</v>
      </c>
      <c r="AP305" s="69">
        <f t="shared" si="2950"/>
        <v>0</v>
      </c>
      <c r="AQ305" s="69">
        <f t="shared" si="2950"/>
        <v>0</v>
      </c>
      <c r="AR305" s="69">
        <f t="shared" si="2950"/>
        <v>0</v>
      </c>
      <c r="AS305" s="69">
        <f t="shared" si="2950"/>
        <v>0</v>
      </c>
      <c r="AT305" s="69">
        <f t="shared" si="2950"/>
        <v>0</v>
      </c>
      <c r="AU305" s="69">
        <f t="shared" si="2950"/>
        <v>0</v>
      </c>
      <c r="AV305" s="69">
        <f t="shared" si="2950"/>
        <v>0</v>
      </c>
      <c r="AW305" s="69">
        <f t="shared" si="2950"/>
        <v>0</v>
      </c>
      <c r="AX305" s="69">
        <f t="shared" si="2950"/>
        <v>0</v>
      </c>
      <c r="AY305" s="69">
        <f t="shared" si="2950"/>
        <v>0</v>
      </c>
      <c r="AZ305" s="69">
        <f t="shared" si="2950"/>
        <v>0</v>
      </c>
      <c r="BA305" s="69">
        <f t="shared" si="2950"/>
        <v>0</v>
      </c>
      <c r="BB305" s="69">
        <f t="shared" si="2950"/>
        <v>0</v>
      </c>
      <c r="BC305" s="69">
        <f t="shared" si="2950"/>
        <v>0</v>
      </c>
      <c r="BD305" s="69">
        <f t="shared" si="2950"/>
        <v>0</v>
      </c>
      <c r="BE305" s="69">
        <f t="shared" si="2950"/>
        <v>0</v>
      </c>
      <c r="BF305" s="69">
        <f t="shared" si="2950"/>
        <v>0</v>
      </c>
      <c r="BG305" s="69">
        <f t="shared" si="2950"/>
        <v>0</v>
      </c>
      <c r="BH305" s="69">
        <f t="shared" si="2950"/>
        <v>0</v>
      </c>
      <c r="BI305" s="69">
        <f t="shared" si="2950"/>
        <v>0</v>
      </c>
      <c r="BJ305" s="69">
        <f t="shared" si="2950"/>
        <v>0</v>
      </c>
      <c r="BK305" s="69">
        <f t="shared" si="2950"/>
        <v>0</v>
      </c>
      <c r="BL305" s="69">
        <f t="shared" si="2950"/>
        <v>0</v>
      </c>
    </row>
    <row r="306" spans="1:64" s="5" customFormat="1" outlineLevel="3" x14ac:dyDescent="0.3">
      <c r="A306" s="156"/>
      <c r="B306" s="167"/>
      <c r="C306" s="182"/>
      <c r="D306" s="197"/>
      <c r="E306" s="246"/>
      <c r="F306" s="75"/>
      <c r="G306" s="58"/>
      <c r="H306" s="9"/>
      <c r="I306" s="9"/>
      <c r="J306" s="9"/>
      <c r="K306" s="9"/>
      <c r="L306" s="9"/>
      <c r="M306" s="2"/>
      <c r="N306" s="62">
        <v>44986</v>
      </c>
      <c r="O306" s="10"/>
      <c r="P306" s="43" t="s">
        <v>289</v>
      </c>
      <c r="Q306" s="69">
        <f>IF($N306=0,0,IF(P306=100%,100%,IF(AND(Q305=100%,$N$2=Q$3),100%,IF(Q$3&lt;=$N$2,0,IF($N306&lt;=Q$3,100%,0)))))</f>
        <v>0</v>
      </c>
      <c r="R306" s="69">
        <f>IF($N306=0,0,IF(Q306=100%,100%,IF(AND(R305=100%,$N$2=R$3),100%,IF(R$3&lt;=$N$2,0,IF($N306&lt;=R$3,100%,0)))))</f>
        <v>0</v>
      </c>
      <c r="S306" s="69">
        <f>IF($N306=0,0,IF(R306=100%,100%,IF(AND(S305=100%,$N$2=S$3),100%,IF(S$3&lt;=$N$2,0,IF($N306&lt;=S$3,100%,0)))))</f>
        <v>0</v>
      </c>
      <c r="T306" s="69">
        <f>IF($N306=0,0,IF(S306=100%,100%,IF(AND(T305=100%,$N$2=T$3),100%,IF(T$3&lt;=$N$2,0,IF($N306&lt;=T$3,100%,0)))))</f>
        <v>0</v>
      </c>
      <c r="U306" s="69">
        <f t="shared" ref="U306" si="2951">IF($N306=0,0,IF(T306=100%,100%,IF(AND(U305=100%,$N$2=U$3),100%,IF(U$3&lt;=$N$2,0,IF($N306&lt;=U$3,100%,0)))))</f>
        <v>0</v>
      </c>
      <c r="V306" s="69">
        <f t="shared" ref="V306" si="2952">IF($N306=0,0,IF(U306=100%,100%,IF(AND(V305=100%,$N$2=V$3),100%,IF(V$3&lt;=$N$2,0,IF($N306&lt;=V$3,100%,0)))))</f>
        <v>0</v>
      </c>
      <c r="W306" s="69">
        <f t="shared" ref="W306" si="2953">IF($N306=0,0,IF(V306=100%,100%,IF(AND(W305=100%,$N$2=W$3),100%,IF(W$3&lt;=$N$2,0,IF($N306&lt;=W$3,100%,0)))))</f>
        <v>0</v>
      </c>
      <c r="X306" s="69">
        <f t="shared" ref="X306" si="2954">IF($N306=0,0,IF(W306=100%,100%,IF(AND(X305=100%,$N$2=X$3),100%,IF(X$3&lt;=$N$2,0,IF($N306&lt;=X$3,100%,0)))))</f>
        <v>0</v>
      </c>
      <c r="Y306" s="69">
        <f t="shared" ref="Y306" si="2955">IF($N306=0,0,IF(X306=100%,100%,IF(AND(Y305=100%,$N$2=Y$3),100%,IF(Y$3&lt;=$N$2,0,IF($N306&lt;=Y$3,100%,0)))))</f>
        <v>0</v>
      </c>
      <c r="Z306" s="69">
        <f t="shared" ref="Z306" si="2956">IF($N306=0,0,IF(Y306=100%,100%,IF(AND(Z305=100%,$N$2=Z$3),100%,IF(Z$3&lt;=$N$2,0,IF($N306&lt;=Z$3,100%,0)))))</f>
        <v>0</v>
      </c>
      <c r="AA306" s="69">
        <f t="shared" ref="AA306" si="2957">IF($N306=0,0,IF(Z306=100%,100%,IF(AND(AA305=100%,$N$2=AA$3),100%,IF(AA$3&lt;=$N$2,0,IF($N306&lt;=AA$3,100%,0)))))</f>
        <v>0</v>
      </c>
      <c r="AB306" s="69">
        <f t="shared" ref="AB306" si="2958">IF($N306=0,0,IF(AA306=100%,100%,IF(AND(AB305=100%,$N$2=AB$3),100%,IF(AB$3&lt;=$N$2,0,IF($N306&lt;=AB$3,100%,0)))))</f>
        <v>0</v>
      </c>
      <c r="AC306" s="69">
        <f t="shared" ref="AC306" si="2959">IF($N306=0,0,IF(AB306=100%,100%,IF(AND(AC305=100%,$N$2=AC$3),100%,IF(AC$3&lt;=$N$2,0,IF($N306&lt;=AC$3,100%,0)))))</f>
        <v>0</v>
      </c>
      <c r="AD306" s="69">
        <f t="shared" ref="AD306" si="2960">IF($N306=0,0,IF(AC306=100%,100%,IF(AND(AD305=100%,$N$2=AD$3),100%,IF(AD$3&lt;=$N$2,0,IF($N306&lt;=AD$3,100%,0)))))</f>
        <v>0</v>
      </c>
      <c r="AE306" s="69">
        <f t="shared" ref="AE306" si="2961">IF($N306=0,0,IF(AD306=100%,100%,IF(AND(AE305=100%,$N$2=AE$3),100%,IF(AE$3&lt;=$N$2,0,IF($N306&lt;=AE$3,100%,0)))))</f>
        <v>1</v>
      </c>
      <c r="AF306" s="69">
        <f t="shared" ref="AF306" si="2962">IF($N306=0,0,IF(AE306=100%,100%,IF(AND(AF305=100%,$N$2=AF$3),100%,IF(AF$3&lt;=$N$2,0,IF($N306&lt;=AF$3,100%,0)))))</f>
        <v>1</v>
      </c>
      <c r="AG306" s="69">
        <f t="shared" ref="AG306" si="2963">IF($N306=0,0,IF(AF306=100%,100%,IF(AND(AG305=100%,$N$2=AG$3),100%,IF(AG$3&lt;=$N$2,0,IF($N306&lt;=AG$3,100%,0)))))</f>
        <v>1</v>
      </c>
      <c r="AH306" s="69">
        <f t="shared" ref="AH306" si="2964">IF($N306=0,0,IF(AG306=100%,100%,IF(AND(AH305=100%,$N$2=AH$3),100%,IF(AH$3&lt;=$N$2,0,IF($N306&lt;=AH$3,100%,0)))))</f>
        <v>1</v>
      </c>
      <c r="AI306" s="69">
        <f t="shared" ref="AI306" si="2965">IF($N306=0,0,IF(AH306=100%,100%,IF(AND(AI305=100%,$N$2=AI$3),100%,IF(AI$3&lt;=$N$2,0,IF($N306&lt;=AI$3,100%,0)))))</f>
        <v>1</v>
      </c>
      <c r="AJ306" s="69">
        <f t="shared" ref="AJ306" si="2966">IF($N306=0,0,IF(AI306=100%,100%,IF(AND(AJ305=100%,$N$2=AJ$3),100%,IF(AJ$3&lt;=$N$2,0,IF($N306&lt;=AJ$3,100%,0)))))</f>
        <v>1</v>
      </c>
      <c r="AK306" s="69">
        <f t="shared" ref="AK306" si="2967">IF($N306=0,0,IF(AJ306=100%,100%,IF(AND(AK305=100%,$N$2=AK$3),100%,IF(AK$3&lt;=$N$2,0,IF($N306&lt;=AK$3,100%,0)))))</f>
        <v>1</v>
      </c>
      <c r="AL306" s="69">
        <f t="shared" ref="AL306" si="2968">IF($N306=0,0,IF(AK306=100%,100%,IF(AND(AL305=100%,$N$2=AL$3),100%,IF(AL$3&lt;=$N$2,0,IF($N306&lt;=AL$3,100%,0)))))</f>
        <v>1</v>
      </c>
      <c r="AM306" s="69">
        <f t="shared" ref="AM306" si="2969">IF($N306=0,0,IF(AL306=100%,100%,IF(AND(AM305=100%,$N$2=AM$3),100%,IF(AM$3&lt;=$N$2,0,IF($N306&lt;=AM$3,100%,0)))))</f>
        <v>1</v>
      </c>
      <c r="AN306" s="69">
        <f t="shared" ref="AN306" si="2970">IF($N306=0,0,IF(AM306=100%,100%,IF(AND(AN305=100%,$N$2=AN$3),100%,IF(AN$3&lt;=$N$2,0,IF($N306&lt;=AN$3,100%,0)))))</f>
        <v>1</v>
      </c>
      <c r="AO306" s="69">
        <f t="shared" ref="AO306" si="2971">IF($N306=0,0,IF(AN306=100%,100%,IF(AND(AO305=100%,$N$2=AO$3),100%,IF(AO$3&lt;=$N$2,0,IF($N306&lt;=AO$3,100%,0)))))</f>
        <v>1</v>
      </c>
      <c r="AP306" s="69">
        <f t="shared" ref="AP306" si="2972">IF($N306=0,0,IF(AO306=100%,100%,IF(AND(AP305=100%,$N$2=AP$3),100%,IF(AP$3&lt;=$N$2,0,IF($N306&lt;=AP$3,100%,0)))))</f>
        <v>1</v>
      </c>
      <c r="AQ306" s="69">
        <f t="shared" ref="AQ306" si="2973">IF($N306=0,0,IF(AP306=100%,100%,IF(AND(AQ305=100%,$N$2=AQ$3),100%,IF(AQ$3&lt;=$N$2,0,IF($N306&lt;=AQ$3,100%,0)))))</f>
        <v>1</v>
      </c>
      <c r="AR306" s="69">
        <f t="shared" ref="AR306" si="2974">IF($N306=0,0,IF(AQ306=100%,100%,IF(AND(AR305=100%,$N$2=AR$3),100%,IF(AR$3&lt;=$N$2,0,IF($N306&lt;=AR$3,100%,0)))))</f>
        <v>1</v>
      </c>
      <c r="AS306" s="69">
        <f t="shared" ref="AS306" si="2975">IF($N306=0,0,IF(AR306=100%,100%,IF(AND(AS305=100%,$N$2=AS$3),100%,IF(AS$3&lt;=$N$2,0,IF($N306&lt;=AS$3,100%,0)))))</f>
        <v>1</v>
      </c>
      <c r="AT306" s="69">
        <f t="shared" ref="AT306" si="2976">IF($N306=0,0,IF(AS306=100%,100%,IF(AND(AT305=100%,$N$2=AT$3),100%,IF(AT$3&lt;=$N$2,0,IF($N306&lt;=AT$3,100%,0)))))</f>
        <v>1</v>
      </c>
      <c r="AU306" s="69">
        <f t="shared" ref="AU306" si="2977">IF($N306=0,0,IF(AT306=100%,100%,IF(AND(AU305=100%,$N$2=AU$3),100%,IF(AU$3&lt;=$N$2,0,IF($N306&lt;=AU$3,100%,0)))))</f>
        <v>1</v>
      </c>
      <c r="AV306" s="69">
        <f t="shared" ref="AV306" si="2978">IF($N306=0,0,IF(AU306=100%,100%,IF(AND(AV305=100%,$N$2=AV$3),100%,IF(AV$3&lt;=$N$2,0,IF($N306&lt;=AV$3,100%,0)))))</f>
        <v>1</v>
      </c>
      <c r="AW306" s="69">
        <f t="shared" ref="AW306" si="2979">IF($N306=0,0,IF(AV306=100%,100%,IF(AND(AW305=100%,$N$2=AW$3),100%,IF(AW$3&lt;=$N$2,0,IF($N306&lt;=AW$3,100%,0)))))</f>
        <v>1</v>
      </c>
      <c r="AX306" s="69">
        <f t="shared" ref="AX306" si="2980">IF($N306=0,0,IF(AW306=100%,100%,IF(AND(AX305=100%,$N$2=AX$3),100%,IF(AX$3&lt;=$N$2,0,IF($N306&lt;=AX$3,100%,0)))))</f>
        <v>1</v>
      </c>
      <c r="AY306" s="69">
        <f t="shared" ref="AY306" si="2981">IF($N306=0,0,IF(AX306=100%,100%,IF(AND(AY305=100%,$N$2=AY$3),100%,IF(AY$3&lt;=$N$2,0,IF($N306&lt;=AY$3,100%,0)))))</f>
        <v>1</v>
      </c>
      <c r="AZ306" s="69">
        <f t="shared" ref="AZ306" si="2982">IF($N306=0,0,IF(AY306=100%,100%,IF(AND(AZ305=100%,$N$2=AZ$3),100%,IF(AZ$3&lt;=$N$2,0,IF($N306&lt;=AZ$3,100%,0)))))</f>
        <v>1</v>
      </c>
      <c r="BA306" s="69">
        <f t="shared" ref="BA306" si="2983">IF($N306=0,0,IF(AZ306=100%,100%,IF(AND(BA305=100%,$N$2=BA$3),100%,IF(BA$3&lt;=$N$2,0,IF($N306&lt;=BA$3,100%,0)))))</f>
        <v>1</v>
      </c>
      <c r="BB306" s="69">
        <f t="shared" ref="BB306" si="2984">IF($N306=0,0,IF(BA306=100%,100%,IF(AND(BB305=100%,$N$2=BB$3),100%,IF(BB$3&lt;=$N$2,0,IF($N306&lt;=BB$3,100%,0)))))</f>
        <v>1</v>
      </c>
      <c r="BC306" s="69">
        <f t="shared" ref="BC306" si="2985">IF($N306=0,0,IF(BB306=100%,100%,IF(AND(BC305=100%,$N$2=BC$3),100%,IF(BC$3&lt;=$N$2,0,IF($N306&lt;=BC$3,100%,0)))))</f>
        <v>1</v>
      </c>
      <c r="BD306" s="69">
        <f t="shared" ref="BD306" si="2986">IF($N306=0,0,IF(BC306=100%,100%,IF(AND(BD305=100%,$N$2=BD$3),100%,IF(BD$3&lt;=$N$2,0,IF($N306&lt;=BD$3,100%,0)))))</f>
        <v>1</v>
      </c>
      <c r="BE306" s="69">
        <f t="shared" ref="BE306" si="2987">IF($N306=0,0,IF(BD306=100%,100%,IF(AND(BE305=100%,$N$2=BE$3),100%,IF(BE$3&lt;=$N$2,0,IF($N306&lt;=BE$3,100%,0)))))</f>
        <v>1</v>
      </c>
      <c r="BF306" s="69">
        <f t="shared" ref="BF306" si="2988">IF($N306=0,0,IF(BE306=100%,100%,IF(AND(BF305=100%,$N$2=BF$3),100%,IF(BF$3&lt;=$N$2,0,IF($N306&lt;=BF$3,100%,0)))))</f>
        <v>1</v>
      </c>
      <c r="BG306" s="69">
        <f t="shared" ref="BG306" si="2989">IF($N306=0,0,IF(BF306=100%,100%,IF(AND(BG305=100%,$N$2=BG$3),100%,IF(BG$3&lt;=$N$2,0,IF($N306&lt;=BG$3,100%,0)))))</f>
        <v>1</v>
      </c>
      <c r="BH306" s="69">
        <f t="shared" ref="BH306" si="2990">IF($N306=0,0,IF(BG306=100%,100%,IF(AND(BH305=100%,$N$2=BH$3),100%,IF(BH$3&lt;=$N$2,0,IF($N306&lt;=BH$3,100%,0)))))</f>
        <v>1</v>
      </c>
      <c r="BI306" s="69">
        <f t="shared" ref="BI306" si="2991">IF($N306=0,0,IF(BH306=100%,100%,IF(AND(BI305=100%,$N$2=BI$3),100%,IF(BI$3&lt;=$N$2,0,IF($N306&lt;=BI$3,100%,0)))))</f>
        <v>1</v>
      </c>
      <c r="BJ306" s="69">
        <f t="shared" ref="BJ306" si="2992">IF($N306=0,0,IF(BI306=100%,100%,IF(AND(BJ305=100%,$N$2=BJ$3),100%,IF(BJ$3&lt;=$N$2,0,IF($N306&lt;=BJ$3,100%,0)))))</f>
        <v>1</v>
      </c>
      <c r="BK306" s="69">
        <f t="shared" ref="BK306" si="2993">IF($N306=0,0,IF(BJ306=100%,100%,IF(AND(BK305=100%,$N$2=BK$3),100%,IF(BK$3&lt;=$N$2,0,IF($N306&lt;=BK$3,100%,0)))))</f>
        <v>1</v>
      </c>
      <c r="BL306" s="69">
        <f t="shared" ref="BL306" si="2994">IF($N306=0,0,IF(BK306=100%,100%,IF(AND(BL305=100%,$N$2=BL$3),100%,IF(BL$3&lt;=$N$2,0,IF($N306&lt;=BL$3,100%,0)))))</f>
        <v>1</v>
      </c>
    </row>
    <row r="307" spans="1:64" s="5" customFormat="1" outlineLevel="2" x14ac:dyDescent="0.3">
      <c r="A307" s="156"/>
      <c r="B307" s="167"/>
      <c r="C307" s="182"/>
      <c r="D307" s="197"/>
      <c r="E307" s="246"/>
      <c r="F307" s="198"/>
      <c r="G307" s="199" t="s">
        <v>87</v>
      </c>
      <c r="H307" s="201"/>
      <c r="I307" s="201"/>
      <c r="J307" s="201"/>
      <c r="K307" s="200">
        <v>0.6</v>
      </c>
      <c r="L307" s="202"/>
      <c r="M307" s="235"/>
      <c r="O307" s="2"/>
      <c r="P307" s="207" t="s">
        <v>80</v>
      </c>
      <c r="Q307" s="210"/>
      <c r="R307" s="210"/>
      <c r="S307" s="210"/>
      <c r="T307" s="210"/>
      <c r="U307" s="210"/>
      <c r="V307" s="210"/>
      <c r="W307" s="210"/>
      <c r="X307" s="210"/>
      <c r="Y307" s="210"/>
      <c r="Z307" s="210"/>
      <c r="AA307" s="210"/>
      <c r="AB307" s="210"/>
      <c r="AC307" s="210"/>
      <c r="AD307" s="210"/>
      <c r="AE307" s="210"/>
      <c r="AF307" s="210"/>
      <c r="AG307" s="210"/>
      <c r="AH307" s="210"/>
      <c r="AI307" s="210"/>
      <c r="AJ307" s="210"/>
      <c r="AK307" s="210">
        <v>1</v>
      </c>
      <c r="AL307" s="210">
        <v>1</v>
      </c>
      <c r="AM307" s="210">
        <v>1</v>
      </c>
      <c r="AN307" s="210">
        <v>1</v>
      </c>
      <c r="AO307" s="210">
        <v>1</v>
      </c>
      <c r="AP307" s="210">
        <v>1</v>
      </c>
      <c r="AQ307" s="210">
        <v>1</v>
      </c>
      <c r="AR307" s="210">
        <v>1</v>
      </c>
      <c r="AS307" s="210">
        <v>1</v>
      </c>
      <c r="AT307" s="210">
        <v>1</v>
      </c>
      <c r="AU307" s="210">
        <v>1</v>
      </c>
      <c r="AV307" s="210">
        <v>1</v>
      </c>
      <c r="AW307" s="210">
        <v>1</v>
      </c>
      <c r="AX307" s="210">
        <v>1</v>
      </c>
      <c r="AY307" s="210">
        <v>1</v>
      </c>
      <c r="AZ307" s="210">
        <v>1</v>
      </c>
      <c r="BA307" s="210">
        <v>1</v>
      </c>
      <c r="BB307" s="210">
        <v>1</v>
      </c>
      <c r="BC307" s="210">
        <v>1</v>
      </c>
      <c r="BD307" s="210">
        <v>1</v>
      </c>
      <c r="BE307" s="210">
        <v>1</v>
      </c>
      <c r="BF307" s="210">
        <v>1</v>
      </c>
      <c r="BG307" s="210">
        <v>1</v>
      </c>
      <c r="BH307" s="210">
        <v>1</v>
      </c>
      <c r="BI307" s="210">
        <v>1</v>
      </c>
      <c r="BJ307" s="210">
        <v>1</v>
      </c>
      <c r="BK307" s="210">
        <v>1</v>
      </c>
      <c r="BL307" s="210">
        <v>1</v>
      </c>
    </row>
    <row r="308" spans="1:64" s="5" customFormat="1" outlineLevel="3" x14ac:dyDescent="0.3">
      <c r="A308" s="156"/>
      <c r="B308" s="167"/>
      <c r="C308" s="182"/>
      <c r="D308" s="197"/>
      <c r="E308" s="240"/>
      <c r="F308" s="18"/>
      <c r="G308" s="58"/>
      <c r="H308" s="9"/>
      <c r="I308" s="9"/>
      <c r="J308" s="9"/>
      <c r="K308" s="9"/>
      <c r="L308" s="9"/>
      <c r="M308" s="2"/>
      <c r="N308" s="62">
        <v>45170</v>
      </c>
      <c r="O308" s="10"/>
      <c r="P308" s="43" t="s">
        <v>81</v>
      </c>
      <c r="Q308" s="69">
        <f>IF($N308=0,0,IF(Q$3&gt;$N$2,0,100%)*IF($N308&gt;=Q$3,0,100%))</f>
        <v>0</v>
      </c>
      <c r="R308" s="69">
        <f t="shared" ref="R308:BL308" si="2995">IF($N308=0,0,IF(R$3&gt;$N$2,0,100%)*IF($N308&gt;=R$3,0,100%))</f>
        <v>0</v>
      </c>
      <c r="S308" s="69">
        <f t="shared" si="2995"/>
        <v>0</v>
      </c>
      <c r="T308" s="69">
        <f t="shared" si="2995"/>
        <v>0</v>
      </c>
      <c r="U308" s="69">
        <f t="shared" si="2995"/>
        <v>0</v>
      </c>
      <c r="V308" s="69">
        <f t="shared" si="2995"/>
        <v>0</v>
      </c>
      <c r="W308" s="69">
        <f t="shared" si="2995"/>
        <v>0</v>
      </c>
      <c r="X308" s="69">
        <f t="shared" si="2995"/>
        <v>0</v>
      </c>
      <c r="Y308" s="69">
        <f t="shared" si="2995"/>
        <v>0</v>
      </c>
      <c r="Z308" s="69">
        <f t="shared" si="2995"/>
        <v>0</v>
      </c>
      <c r="AA308" s="69">
        <f t="shared" si="2995"/>
        <v>0</v>
      </c>
      <c r="AB308" s="69">
        <f t="shared" si="2995"/>
        <v>0</v>
      </c>
      <c r="AC308" s="69">
        <f t="shared" si="2995"/>
        <v>0</v>
      </c>
      <c r="AD308" s="69">
        <f t="shared" si="2995"/>
        <v>0</v>
      </c>
      <c r="AE308" s="69">
        <f t="shared" si="2995"/>
        <v>0</v>
      </c>
      <c r="AF308" s="69">
        <f t="shared" si="2995"/>
        <v>0</v>
      </c>
      <c r="AG308" s="69">
        <f t="shared" si="2995"/>
        <v>0</v>
      </c>
      <c r="AH308" s="69">
        <f t="shared" si="2995"/>
        <v>0</v>
      </c>
      <c r="AI308" s="69">
        <f t="shared" si="2995"/>
        <v>0</v>
      </c>
      <c r="AJ308" s="69">
        <f t="shared" si="2995"/>
        <v>0</v>
      </c>
      <c r="AK308" s="69">
        <f t="shared" si="2995"/>
        <v>0</v>
      </c>
      <c r="AL308" s="69">
        <f t="shared" si="2995"/>
        <v>0</v>
      </c>
      <c r="AM308" s="69">
        <f t="shared" si="2995"/>
        <v>0</v>
      </c>
      <c r="AN308" s="69">
        <f t="shared" si="2995"/>
        <v>0</v>
      </c>
      <c r="AO308" s="69">
        <f t="shared" si="2995"/>
        <v>0</v>
      </c>
      <c r="AP308" s="69">
        <f t="shared" si="2995"/>
        <v>0</v>
      </c>
      <c r="AQ308" s="69">
        <f t="shared" si="2995"/>
        <v>0</v>
      </c>
      <c r="AR308" s="69">
        <f t="shared" si="2995"/>
        <v>0</v>
      </c>
      <c r="AS308" s="69">
        <f t="shared" si="2995"/>
        <v>0</v>
      </c>
      <c r="AT308" s="69">
        <f t="shared" si="2995"/>
        <v>0</v>
      </c>
      <c r="AU308" s="69">
        <f t="shared" si="2995"/>
        <v>0</v>
      </c>
      <c r="AV308" s="69">
        <f t="shared" si="2995"/>
        <v>0</v>
      </c>
      <c r="AW308" s="69">
        <f t="shared" si="2995"/>
        <v>0</v>
      </c>
      <c r="AX308" s="69">
        <f t="shared" si="2995"/>
        <v>0</v>
      </c>
      <c r="AY308" s="69">
        <f t="shared" si="2995"/>
        <v>0</v>
      </c>
      <c r="AZ308" s="69">
        <f t="shared" si="2995"/>
        <v>0</v>
      </c>
      <c r="BA308" s="69">
        <f t="shared" si="2995"/>
        <v>0</v>
      </c>
      <c r="BB308" s="69">
        <f t="shared" si="2995"/>
        <v>0</v>
      </c>
      <c r="BC308" s="69">
        <f t="shared" si="2995"/>
        <v>0</v>
      </c>
      <c r="BD308" s="69">
        <f t="shared" si="2995"/>
        <v>0</v>
      </c>
      <c r="BE308" s="69">
        <f t="shared" si="2995"/>
        <v>0</v>
      </c>
      <c r="BF308" s="69">
        <f t="shared" si="2995"/>
        <v>0</v>
      </c>
      <c r="BG308" s="69">
        <f t="shared" si="2995"/>
        <v>0</v>
      </c>
      <c r="BH308" s="69">
        <f t="shared" si="2995"/>
        <v>0</v>
      </c>
      <c r="BI308" s="69">
        <f t="shared" si="2995"/>
        <v>0</v>
      </c>
      <c r="BJ308" s="69">
        <f t="shared" si="2995"/>
        <v>0</v>
      </c>
      <c r="BK308" s="69">
        <f t="shared" si="2995"/>
        <v>0</v>
      </c>
      <c r="BL308" s="69">
        <f t="shared" si="2995"/>
        <v>0</v>
      </c>
    </row>
    <row r="309" spans="1:64" s="5" customFormat="1" outlineLevel="3" x14ac:dyDescent="0.3">
      <c r="A309" s="156"/>
      <c r="B309" s="167"/>
      <c r="C309" s="182"/>
      <c r="D309" s="197"/>
      <c r="E309" s="240"/>
      <c r="F309" s="75"/>
      <c r="G309" s="58"/>
      <c r="H309" s="9"/>
      <c r="I309" s="9"/>
      <c r="J309" s="9"/>
      <c r="K309" s="9"/>
      <c r="L309" s="9"/>
      <c r="M309" s="2"/>
      <c r="N309" s="62">
        <v>45170</v>
      </c>
      <c r="O309" s="10"/>
      <c r="P309" s="43" t="s">
        <v>289</v>
      </c>
      <c r="Q309" s="69">
        <f>IF($N309=0,0,IF(P309=100%,100%,IF(AND(Q308=100%,$N$2=Q$3),100%,IF(Q$3&lt;=$N$2,0,IF($N309&lt;=Q$3,100%,0)))))</f>
        <v>0</v>
      </c>
      <c r="R309" s="69">
        <f>IF($N309=0,0,IF(Q309=100%,100%,IF(AND(R308=100%,$N$2=R$3),100%,IF(R$3&lt;=$N$2,0,IF($N309&lt;=R$3,100%,0)))))</f>
        <v>0</v>
      </c>
      <c r="S309" s="69">
        <f>IF($N309=0,0,IF(R309=100%,100%,IF(AND(S308=100%,$N$2=S$3),100%,IF(S$3&lt;=$N$2,0,IF($N309&lt;=S$3,100%,0)))))</f>
        <v>0</v>
      </c>
      <c r="T309" s="69">
        <f>IF($N309=0,0,IF(S309=100%,100%,IF(AND(T308=100%,$N$2=T$3),100%,IF(T$3&lt;=$N$2,0,IF($N309&lt;=T$3,100%,0)))))</f>
        <v>0</v>
      </c>
      <c r="U309" s="69">
        <f t="shared" ref="U309" si="2996">IF($N309=0,0,IF(T309=100%,100%,IF(AND(U308=100%,$N$2=U$3),100%,IF(U$3&lt;=$N$2,0,IF($N309&lt;=U$3,100%,0)))))</f>
        <v>0</v>
      </c>
      <c r="V309" s="69">
        <f t="shared" ref="V309" si="2997">IF($N309=0,0,IF(U309=100%,100%,IF(AND(V308=100%,$N$2=V$3),100%,IF(V$3&lt;=$N$2,0,IF($N309&lt;=V$3,100%,0)))))</f>
        <v>0</v>
      </c>
      <c r="W309" s="69">
        <f t="shared" ref="W309" si="2998">IF($N309=0,0,IF(V309=100%,100%,IF(AND(W308=100%,$N$2=W$3),100%,IF(W$3&lt;=$N$2,0,IF($N309&lt;=W$3,100%,0)))))</f>
        <v>0</v>
      </c>
      <c r="X309" s="69">
        <f t="shared" ref="X309" si="2999">IF($N309=0,0,IF(W309=100%,100%,IF(AND(X308=100%,$N$2=X$3),100%,IF(X$3&lt;=$N$2,0,IF($N309&lt;=X$3,100%,0)))))</f>
        <v>0</v>
      </c>
      <c r="Y309" s="69">
        <f t="shared" ref="Y309" si="3000">IF($N309=0,0,IF(X309=100%,100%,IF(AND(Y308=100%,$N$2=Y$3),100%,IF(Y$3&lt;=$N$2,0,IF($N309&lt;=Y$3,100%,0)))))</f>
        <v>0</v>
      </c>
      <c r="Z309" s="69">
        <f t="shared" ref="Z309" si="3001">IF($N309=0,0,IF(Y309=100%,100%,IF(AND(Z308=100%,$N$2=Z$3),100%,IF(Z$3&lt;=$N$2,0,IF($N309&lt;=Z$3,100%,0)))))</f>
        <v>0</v>
      </c>
      <c r="AA309" s="69">
        <f t="shared" ref="AA309" si="3002">IF($N309=0,0,IF(Z309=100%,100%,IF(AND(AA308=100%,$N$2=AA$3),100%,IF(AA$3&lt;=$N$2,0,IF($N309&lt;=AA$3,100%,0)))))</f>
        <v>0</v>
      </c>
      <c r="AB309" s="69">
        <f t="shared" ref="AB309" si="3003">IF($N309=0,0,IF(AA309=100%,100%,IF(AND(AB308=100%,$N$2=AB$3),100%,IF(AB$3&lt;=$N$2,0,IF($N309&lt;=AB$3,100%,0)))))</f>
        <v>0</v>
      </c>
      <c r="AC309" s="69">
        <f t="shared" ref="AC309" si="3004">IF($N309=0,0,IF(AB309=100%,100%,IF(AND(AC308=100%,$N$2=AC$3),100%,IF(AC$3&lt;=$N$2,0,IF($N309&lt;=AC$3,100%,0)))))</f>
        <v>0</v>
      </c>
      <c r="AD309" s="69">
        <f t="shared" ref="AD309" si="3005">IF($N309=0,0,IF(AC309=100%,100%,IF(AND(AD308=100%,$N$2=AD$3),100%,IF(AD$3&lt;=$N$2,0,IF($N309&lt;=AD$3,100%,0)))))</f>
        <v>0</v>
      </c>
      <c r="AE309" s="69">
        <f t="shared" ref="AE309" si="3006">IF($N309=0,0,IF(AD309=100%,100%,IF(AND(AE308=100%,$N$2=AE$3),100%,IF(AE$3&lt;=$N$2,0,IF($N309&lt;=AE$3,100%,0)))))</f>
        <v>0</v>
      </c>
      <c r="AF309" s="69">
        <f t="shared" ref="AF309" si="3007">IF($N309=0,0,IF(AE309=100%,100%,IF(AND(AF308=100%,$N$2=AF$3),100%,IF(AF$3&lt;=$N$2,0,IF($N309&lt;=AF$3,100%,0)))))</f>
        <v>0</v>
      </c>
      <c r="AG309" s="69">
        <f t="shared" ref="AG309" si="3008">IF($N309=0,0,IF(AF309=100%,100%,IF(AND(AG308=100%,$N$2=AG$3),100%,IF(AG$3&lt;=$N$2,0,IF($N309&lt;=AG$3,100%,0)))))</f>
        <v>0</v>
      </c>
      <c r="AH309" s="69">
        <f t="shared" ref="AH309" si="3009">IF($N309=0,0,IF(AG309=100%,100%,IF(AND(AH308=100%,$N$2=AH$3),100%,IF(AH$3&lt;=$N$2,0,IF($N309&lt;=AH$3,100%,0)))))</f>
        <v>0</v>
      </c>
      <c r="AI309" s="69">
        <f t="shared" ref="AI309" si="3010">IF($N309=0,0,IF(AH309=100%,100%,IF(AND(AI308=100%,$N$2=AI$3),100%,IF(AI$3&lt;=$N$2,0,IF($N309&lt;=AI$3,100%,0)))))</f>
        <v>0</v>
      </c>
      <c r="AJ309" s="69">
        <f t="shared" ref="AJ309" si="3011">IF($N309=0,0,IF(AI309=100%,100%,IF(AND(AJ308=100%,$N$2=AJ$3),100%,IF(AJ$3&lt;=$N$2,0,IF($N309&lt;=AJ$3,100%,0)))))</f>
        <v>0</v>
      </c>
      <c r="AK309" s="69">
        <f t="shared" ref="AK309" si="3012">IF($N309=0,0,IF(AJ309=100%,100%,IF(AND(AK308=100%,$N$2=AK$3),100%,IF(AK$3&lt;=$N$2,0,IF($N309&lt;=AK$3,100%,0)))))</f>
        <v>1</v>
      </c>
      <c r="AL309" s="69">
        <f t="shared" ref="AL309" si="3013">IF($N309=0,0,IF(AK309=100%,100%,IF(AND(AL308=100%,$N$2=AL$3),100%,IF(AL$3&lt;=$N$2,0,IF($N309&lt;=AL$3,100%,0)))))</f>
        <v>1</v>
      </c>
      <c r="AM309" s="69">
        <f t="shared" ref="AM309" si="3014">IF($N309=0,0,IF(AL309=100%,100%,IF(AND(AM308=100%,$N$2=AM$3),100%,IF(AM$3&lt;=$N$2,0,IF($N309&lt;=AM$3,100%,0)))))</f>
        <v>1</v>
      </c>
      <c r="AN309" s="69">
        <f t="shared" ref="AN309" si="3015">IF($N309=0,0,IF(AM309=100%,100%,IF(AND(AN308=100%,$N$2=AN$3),100%,IF(AN$3&lt;=$N$2,0,IF($N309&lt;=AN$3,100%,0)))))</f>
        <v>1</v>
      </c>
      <c r="AO309" s="69">
        <f t="shared" ref="AO309" si="3016">IF($N309=0,0,IF(AN309=100%,100%,IF(AND(AO308=100%,$N$2=AO$3),100%,IF(AO$3&lt;=$N$2,0,IF($N309&lt;=AO$3,100%,0)))))</f>
        <v>1</v>
      </c>
      <c r="AP309" s="69">
        <f t="shared" ref="AP309" si="3017">IF($N309=0,0,IF(AO309=100%,100%,IF(AND(AP308=100%,$N$2=AP$3),100%,IF(AP$3&lt;=$N$2,0,IF($N309&lt;=AP$3,100%,0)))))</f>
        <v>1</v>
      </c>
      <c r="AQ309" s="69">
        <f t="shared" ref="AQ309" si="3018">IF($N309=0,0,IF(AP309=100%,100%,IF(AND(AQ308=100%,$N$2=AQ$3),100%,IF(AQ$3&lt;=$N$2,0,IF($N309&lt;=AQ$3,100%,0)))))</f>
        <v>1</v>
      </c>
      <c r="AR309" s="69">
        <f t="shared" ref="AR309" si="3019">IF($N309=0,0,IF(AQ309=100%,100%,IF(AND(AR308=100%,$N$2=AR$3),100%,IF(AR$3&lt;=$N$2,0,IF($N309&lt;=AR$3,100%,0)))))</f>
        <v>1</v>
      </c>
      <c r="AS309" s="69">
        <f t="shared" ref="AS309" si="3020">IF($N309=0,0,IF(AR309=100%,100%,IF(AND(AS308=100%,$N$2=AS$3),100%,IF(AS$3&lt;=$N$2,0,IF($N309&lt;=AS$3,100%,0)))))</f>
        <v>1</v>
      </c>
      <c r="AT309" s="69">
        <f t="shared" ref="AT309" si="3021">IF($N309=0,0,IF(AS309=100%,100%,IF(AND(AT308=100%,$N$2=AT$3),100%,IF(AT$3&lt;=$N$2,0,IF($N309&lt;=AT$3,100%,0)))))</f>
        <v>1</v>
      </c>
      <c r="AU309" s="69">
        <f t="shared" ref="AU309" si="3022">IF($N309=0,0,IF(AT309=100%,100%,IF(AND(AU308=100%,$N$2=AU$3),100%,IF(AU$3&lt;=$N$2,0,IF($N309&lt;=AU$3,100%,0)))))</f>
        <v>1</v>
      </c>
      <c r="AV309" s="69">
        <f t="shared" ref="AV309" si="3023">IF($N309=0,0,IF(AU309=100%,100%,IF(AND(AV308=100%,$N$2=AV$3),100%,IF(AV$3&lt;=$N$2,0,IF($N309&lt;=AV$3,100%,0)))))</f>
        <v>1</v>
      </c>
      <c r="AW309" s="69">
        <f t="shared" ref="AW309" si="3024">IF($N309=0,0,IF(AV309=100%,100%,IF(AND(AW308=100%,$N$2=AW$3),100%,IF(AW$3&lt;=$N$2,0,IF($N309&lt;=AW$3,100%,0)))))</f>
        <v>1</v>
      </c>
      <c r="AX309" s="69">
        <f t="shared" ref="AX309" si="3025">IF($N309=0,0,IF(AW309=100%,100%,IF(AND(AX308=100%,$N$2=AX$3),100%,IF(AX$3&lt;=$N$2,0,IF($N309&lt;=AX$3,100%,0)))))</f>
        <v>1</v>
      </c>
      <c r="AY309" s="69">
        <f t="shared" ref="AY309" si="3026">IF($N309=0,0,IF(AX309=100%,100%,IF(AND(AY308=100%,$N$2=AY$3),100%,IF(AY$3&lt;=$N$2,0,IF($N309&lt;=AY$3,100%,0)))))</f>
        <v>1</v>
      </c>
      <c r="AZ309" s="69">
        <f t="shared" ref="AZ309" si="3027">IF($N309=0,0,IF(AY309=100%,100%,IF(AND(AZ308=100%,$N$2=AZ$3),100%,IF(AZ$3&lt;=$N$2,0,IF($N309&lt;=AZ$3,100%,0)))))</f>
        <v>1</v>
      </c>
      <c r="BA309" s="69">
        <f t="shared" ref="BA309" si="3028">IF($N309=0,0,IF(AZ309=100%,100%,IF(AND(BA308=100%,$N$2=BA$3),100%,IF(BA$3&lt;=$N$2,0,IF($N309&lt;=BA$3,100%,0)))))</f>
        <v>1</v>
      </c>
      <c r="BB309" s="69">
        <f t="shared" ref="BB309" si="3029">IF($N309=0,0,IF(BA309=100%,100%,IF(AND(BB308=100%,$N$2=BB$3),100%,IF(BB$3&lt;=$N$2,0,IF($N309&lt;=BB$3,100%,0)))))</f>
        <v>1</v>
      </c>
      <c r="BC309" s="69">
        <f t="shared" ref="BC309" si="3030">IF($N309=0,0,IF(BB309=100%,100%,IF(AND(BC308=100%,$N$2=BC$3),100%,IF(BC$3&lt;=$N$2,0,IF($N309&lt;=BC$3,100%,0)))))</f>
        <v>1</v>
      </c>
      <c r="BD309" s="69">
        <f t="shared" ref="BD309" si="3031">IF($N309=0,0,IF(BC309=100%,100%,IF(AND(BD308=100%,$N$2=BD$3),100%,IF(BD$3&lt;=$N$2,0,IF($N309&lt;=BD$3,100%,0)))))</f>
        <v>1</v>
      </c>
      <c r="BE309" s="69">
        <f t="shared" ref="BE309" si="3032">IF($N309=0,0,IF(BD309=100%,100%,IF(AND(BE308=100%,$N$2=BE$3),100%,IF(BE$3&lt;=$N$2,0,IF($N309&lt;=BE$3,100%,0)))))</f>
        <v>1</v>
      </c>
      <c r="BF309" s="69">
        <f t="shared" ref="BF309" si="3033">IF($N309=0,0,IF(BE309=100%,100%,IF(AND(BF308=100%,$N$2=BF$3),100%,IF(BF$3&lt;=$N$2,0,IF($N309&lt;=BF$3,100%,0)))))</f>
        <v>1</v>
      </c>
      <c r="BG309" s="69">
        <f t="shared" ref="BG309" si="3034">IF($N309=0,0,IF(BF309=100%,100%,IF(AND(BG308=100%,$N$2=BG$3),100%,IF(BG$3&lt;=$N$2,0,IF($N309&lt;=BG$3,100%,0)))))</f>
        <v>1</v>
      </c>
      <c r="BH309" s="69">
        <f t="shared" ref="BH309" si="3035">IF($N309=0,0,IF(BG309=100%,100%,IF(AND(BH308=100%,$N$2=BH$3),100%,IF(BH$3&lt;=$N$2,0,IF($N309&lt;=BH$3,100%,0)))))</f>
        <v>1</v>
      </c>
      <c r="BI309" s="69">
        <f t="shared" ref="BI309" si="3036">IF($N309=0,0,IF(BH309=100%,100%,IF(AND(BI308=100%,$N$2=BI$3),100%,IF(BI$3&lt;=$N$2,0,IF($N309&lt;=BI$3,100%,0)))))</f>
        <v>1</v>
      </c>
      <c r="BJ309" s="69">
        <f t="shared" ref="BJ309" si="3037">IF($N309=0,0,IF(BI309=100%,100%,IF(AND(BJ308=100%,$N$2=BJ$3),100%,IF(BJ$3&lt;=$N$2,0,IF($N309&lt;=BJ$3,100%,0)))))</f>
        <v>1</v>
      </c>
      <c r="BK309" s="69">
        <f t="shared" ref="BK309" si="3038">IF($N309=0,0,IF(BJ309=100%,100%,IF(AND(BK308=100%,$N$2=BK$3),100%,IF(BK$3&lt;=$N$2,0,IF($N309&lt;=BK$3,100%,0)))))</f>
        <v>1</v>
      </c>
      <c r="BL309" s="69">
        <f t="shared" ref="BL309" si="3039">IF($N309=0,0,IF(BK309=100%,100%,IF(AND(BL308=100%,$N$2=BL$3),100%,IF(BL$3&lt;=$N$2,0,IF($N309&lt;=BL$3,100%,0)))))</f>
        <v>1</v>
      </c>
    </row>
    <row r="310" spans="1:64" s="5" customFormat="1" outlineLevel="2" x14ac:dyDescent="0.3">
      <c r="A310" s="156"/>
      <c r="B310" s="167"/>
      <c r="C310" s="182"/>
      <c r="D310" s="197"/>
      <c r="E310" s="246"/>
      <c r="F310" s="198"/>
      <c r="G310" s="199" t="s">
        <v>7</v>
      </c>
      <c r="H310" s="200"/>
      <c r="I310" s="200"/>
      <c r="J310" s="200"/>
      <c r="K310" s="200">
        <v>0.2</v>
      </c>
      <c r="L310" s="202"/>
      <c r="M310" s="235"/>
      <c r="N310" s="12"/>
      <c r="O310" s="2"/>
      <c r="P310" s="207" t="s">
        <v>80</v>
      </c>
      <c r="Q310" s="210"/>
      <c r="R310" s="210"/>
      <c r="S310" s="210"/>
      <c r="T310" s="210"/>
      <c r="U310" s="210"/>
      <c r="V310" s="210"/>
      <c r="W310" s="210"/>
      <c r="X310" s="210"/>
      <c r="Y310" s="210"/>
      <c r="Z310" s="210"/>
      <c r="AA310" s="210"/>
      <c r="AB310" s="210"/>
      <c r="AC310" s="210"/>
      <c r="AD310" s="210"/>
      <c r="AE310" s="210"/>
      <c r="AF310" s="210"/>
      <c r="AG310" s="210"/>
      <c r="AH310" s="210"/>
      <c r="AI310" s="210"/>
      <c r="AJ310" s="210"/>
      <c r="AK310" s="210"/>
      <c r="AL310" s="210"/>
      <c r="AM310" s="210">
        <v>1</v>
      </c>
      <c r="AN310" s="210">
        <v>1</v>
      </c>
      <c r="AO310" s="210">
        <v>1</v>
      </c>
      <c r="AP310" s="210">
        <v>1</v>
      </c>
      <c r="AQ310" s="210">
        <v>1</v>
      </c>
      <c r="AR310" s="210">
        <v>1</v>
      </c>
      <c r="AS310" s="210">
        <v>1</v>
      </c>
      <c r="AT310" s="210">
        <v>1</v>
      </c>
      <c r="AU310" s="210">
        <v>1</v>
      </c>
      <c r="AV310" s="210">
        <v>1</v>
      </c>
      <c r="AW310" s="210">
        <v>1</v>
      </c>
      <c r="AX310" s="210">
        <v>1</v>
      </c>
      <c r="AY310" s="210">
        <v>1</v>
      </c>
      <c r="AZ310" s="210">
        <v>1</v>
      </c>
      <c r="BA310" s="210">
        <v>1</v>
      </c>
      <c r="BB310" s="210">
        <v>1</v>
      </c>
      <c r="BC310" s="210">
        <v>1</v>
      </c>
      <c r="BD310" s="210">
        <v>1</v>
      </c>
      <c r="BE310" s="210">
        <v>1</v>
      </c>
      <c r="BF310" s="210">
        <v>1</v>
      </c>
      <c r="BG310" s="210">
        <v>1</v>
      </c>
      <c r="BH310" s="210">
        <v>1</v>
      </c>
      <c r="BI310" s="210">
        <v>1</v>
      </c>
      <c r="BJ310" s="210">
        <v>1</v>
      </c>
      <c r="BK310" s="210">
        <v>1</v>
      </c>
      <c r="BL310" s="210">
        <v>1</v>
      </c>
    </row>
    <row r="311" spans="1:64" s="5" customFormat="1" outlineLevel="3" x14ac:dyDescent="0.3">
      <c r="A311" s="156"/>
      <c r="B311" s="167"/>
      <c r="C311" s="182"/>
      <c r="D311" s="197"/>
      <c r="E311" s="240"/>
      <c r="F311" s="18"/>
      <c r="G311" s="58"/>
      <c r="H311" s="9"/>
      <c r="I311" s="9"/>
      <c r="J311" s="9"/>
      <c r="K311" s="9"/>
      <c r="L311" s="9"/>
      <c r="M311" s="2"/>
      <c r="N311" s="62">
        <v>45231</v>
      </c>
      <c r="O311" s="10"/>
      <c r="P311" s="43" t="s">
        <v>81</v>
      </c>
      <c r="Q311" s="69">
        <f>IF($N311=0,0,IF(Q$3&gt;$N$2,0,100%)*IF($N311&gt;=Q$3,0,100%))</f>
        <v>0</v>
      </c>
      <c r="R311" s="69">
        <f t="shared" ref="R311:BL311" si="3040">IF($N311=0,0,IF(R$3&gt;$N$2,0,100%)*IF($N311&gt;=R$3,0,100%))</f>
        <v>0</v>
      </c>
      <c r="S311" s="69">
        <f t="shared" si="3040"/>
        <v>0</v>
      </c>
      <c r="T311" s="69">
        <f t="shared" si="3040"/>
        <v>0</v>
      </c>
      <c r="U311" s="69">
        <f t="shared" si="3040"/>
        <v>0</v>
      </c>
      <c r="V311" s="69">
        <f t="shared" si="3040"/>
        <v>0</v>
      </c>
      <c r="W311" s="69">
        <f t="shared" si="3040"/>
        <v>0</v>
      </c>
      <c r="X311" s="69">
        <f t="shared" si="3040"/>
        <v>0</v>
      </c>
      <c r="Y311" s="69">
        <f t="shared" si="3040"/>
        <v>0</v>
      </c>
      <c r="Z311" s="69">
        <f t="shared" si="3040"/>
        <v>0</v>
      </c>
      <c r="AA311" s="69">
        <f t="shared" si="3040"/>
        <v>0</v>
      </c>
      <c r="AB311" s="69">
        <f t="shared" si="3040"/>
        <v>0</v>
      </c>
      <c r="AC311" s="69">
        <f t="shared" si="3040"/>
        <v>0</v>
      </c>
      <c r="AD311" s="69">
        <f t="shared" si="3040"/>
        <v>0</v>
      </c>
      <c r="AE311" s="69">
        <f t="shared" si="3040"/>
        <v>0</v>
      </c>
      <c r="AF311" s="69">
        <f t="shared" si="3040"/>
        <v>0</v>
      </c>
      <c r="AG311" s="69">
        <f t="shared" si="3040"/>
        <v>0</v>
      </c>
      <c r="AH311" s="69">
        <f t="shared" si="3040"/>
        <v>0</v>
      </c>
      <c r="AI311" s="69">
        <f t="shared" si="3040"/>
        <v>0</v>
      </c>
      <c r="AJ311" s="69">
        <f t="shared" si="3040"/>
        <v>0</v>
      </c>
      <c r="AK311" s="69">
        <f t="shared" si="3040"/>
        <v>0</v>
      </c>
      <c r="AL311" s="69">
        <f t="shared" si="3040"/>
        <v>0</v>
      </c>
      <c r="AM311" s="69">
        <f t="shared" si="3040"/>
        <v>0</v>
      </c>
      <c r="AN311" s="69">
        <f t="shared" si="3040"/>
        <v>0</v>
      </c>
      <c r="AO311" s="69">
        <f t="shared" si="3040"/>
        <v>0</v>
      </c>
      <c r="AP311" s="69">
        <f t="shared" si="3040"/>
        <v>0</v>
      </c>
      <c r="AQ311" s="69">
        <f t="shared" si="3040"/>
        <v>0</v>
      </c>
      <c r="AR311" s="69">
        <f t="shared" si="3040"/>
        <v>0</v>
      </c>
      <c r="AS311" s="69">
        <f t="shared" si="3040"/>
        <v>0</v>
      </c>
      <c r="AT311" s="69">
        <f t="shared" si="3040"/>
        <v>0</v>
      </c>
      <c r="AU311" s="69">
        <f t="shared" si="3040"/>
        <v>0</v>
      </c>
      <c r="AV311" s="69">
        <f t="shared" si="3040"/>
        <v>0</v>
      </c>
      <c r="AW311" s="69">
        <f t="shared" si="3040"/>
        <v>0</v>
      </c>
      <c r="AX311" s="69">
        <f t="shared" si="3040"/>
        <v>0</v>
      </c>
      <c r="AY311" s="69">
        <f t="shared" si="3040"/>
        <v>0</v>
      </c>
      <c r="AZ311" s="69">
        <f t="shared" si="3040"/>
        <v>0</v>
      </c>
      <c r="BA311" s="69">
        <f t="shared" si="3040"/>
        <v>0</v>
      </c>
      <c r="BB311" s="69">
        <f t="shared" si="3040"/>
        <v>0</v>
      </c>
      <c r="BC311" s="69">
        <f t="shared" si="3040"/>
        <v>0</v>
      </c>
      <c r="BD311" s="69">
        <f t="shared" si="3040"/>
        <v>0</v>
      </c>
      <c r="BE311" s="69">
        <f t="shared" si="3040"/>
        <v>0</v>
      </c>
      <c r="BF311" s="69">
        <f t="shared" si="3040"/>
        <v>0</v>
      </c>
      <c r="BG311" s="69">
        <f t="shared" si="3040"/>
        <v>0</v>
      </c>
      <c r="BH311" s="69">
        <f t="shared" si="3040"/>
        <v>0</v>
      </c>
      <c r="BI311" s="69">
        <f t="shared" si="3040"/>
        <v>0</v>
      </c>
      <c r="BJ311" s="69">
        <f t="shared" si="3040"/>
        <v>0</v>
      </c>
      <c r="BK311" s="69">
        <f t="shared" si="3040"/>
        <v>0</v>
      </c>
      <c r="BL311" s="69">
        <f t="shared" si="3040"/>
        <v>0</v>
      </c>
    </row>
    <row r="312" spans="1:64" s="5" customFormat="1" ht="12" customHeight="1" outlineLevel="3" x14ac:dyDescent="0.3">
      <c r="A312" s="156"/>
      <c r="B312" s="167"/>
      <c r="C312" s="182"/>
      <c r="D312" s="197"/>
      <c r="E312" s="246"/>
      <c r="F312" s="75"/>
      <c r="G312" s="58"/>
      <c r="H312" s="9"/>
      <c r="I312" s="9"/>
      <c r="J312" s="9"/>
      <c r="K312" s="9"/>
      <c r="L312" s="9"/>
      <c r="M312" s="2"/>
      <c r="N312" s="62">
        <v>45231</v>
      </c>
      <c r="O312" s="10"/>
      <c r="P312" s="43" t="s">
        <v>289</v>
      </c>
      <c r="Q312" s="69">
        <f>IF($N312=0,0,IF(P312=100%,100%,IF(AND(Q311=100%,$N$2=Q$3),100%,IF(Q$3&lt;=$N$2,0,IF($N312&lt;=Q$3,100%,0)))))</f>
        <v>0</v>
      </c>
      <c r="R312" s="69">
        <f>IF($N312=0,0,IF(Q312=100%,100%,IF(AND(R311=100%,$N$2=R$3),100%,IF(R$3&lt;=$N$2,0,IF($N312&lt;=R$3,100%,0)))))</f>
        <v>0</v>
      </c>
      <c r="S312" s="69">
        <f>IF($N312=0,0,IF(R312=100%,100%,IF(AND(S311=100%,$N$2=S$3),100%,IF(S$3&lt;=$N$2,0,IF($N312&lt;=S$3,100%,0)))))</f>
        <v>0</v>
      </c>
      <c r="T312" s="69">
        <f>IF($N312=0,0,IF(S312=100%,100%,IF(AND(T311=100%,$N$2=T$3),100%,IF(T$3&lt;=$N$2,0,IF($N312&lt;=T$3,100%,0)))))</f>
        <v>0</v>
      </c>
      <c r="U312" s="69">
        <f t="shared" ref="U312" si="3041">IF($N312=0,0,IF(T312=100%,100%,IF(AND(U311=100%,$N$2=U$3),100%,IF(U$3&lt;=$N$2,0,IF($N312&lt;=U$3,100%,0)))))</f>
        <v>0</v>
      </c>
      <c r="V312" s="69">
        <f t="shared" ref="V312" si="3042">IF($N312=0,0,IF(U312=100%,100%,IF(AND(V311=100%,$N$2=V$3),100%,IF(V$3&lt;=$N$2,0,IF($N312&lt;=V$3,100%,0)))))</f>
        <v>0</v>
      </c>
      <c r="W312" s="69">
        <f t="shared" ref="W312" si="3043">IF($N312=0,0,IF(V312=100%,100%,IF(AND(W311=100%,$N$2=W$3),100%,IF(W$3&lt;=$N$2,0,IF($N312&lt;=W$3,100%,0)))))</f>
        <v>0</v>
      </c>
      <c r="X312" s="69">
        <f t="shared" ref="X312" si="3044">IF($N312=0,0,IF(W312=100%,100%,IF(AND(X311=100%,$N$2=X$3),100%,IF(X$3&lt;=$N$2,0,IF($N312&lt;=X$3,100%,0)))))</f>
        <v>0</v>
      </c>
      <c r="Y312" s="69">
        <f t="shared" ref="Y312" si="3045">IF($N312=0,0,IF(X312=100%,100%,IF(AND(Y311=100%,$N$2=Y$3),100%,IF(Y$3&lt;=$N$2,0,IF($N312&lt;=Y$3,100%,0)))))</f>
        <v>0</v>
      </c>
      <c r="Z312" s="69">
        <f t="shared" ref="Z312" si="3046">IF($N312=0,0,IF(Y312=100%,100%,IF(AND(Z311=100%,$N$2=Z$3),100%,IF(Z$3&lt;=$N$2,0,IF($N312&lt;=Z$3,100%,0)))))</f>
        <v>0</v>
      </c>
      <c r="AA312" s="69">
        <f t="shared" ref="AA312" si="3047">IF($N312=0,0,IF(Z312=100%,100%,IF(AND(AA311=100%,$N$2=AA$3),100%,IF(AA$3&lt;=$N$2,0,IF($N312&lt;=AA$3,100%,0)))))</f>
        <v>0</v>
      </c>
      <c r="AB312" s="69">
        <f t="shared" ref="AB312" si="3048">IF($N312=0,0,IF(AA312=100%,100%,IF(AND(AB311=100%,$N$2=AB$3),100%,IF(AB$3&lt;=$N$2,0,IF($N312&lt;=AB$3,100%,0)))))</f>
        <v>0</v>
      </c>
      <c r="AC312" s="69">
        <f t="shared" ref="AC312" si="3049">IF($N312=0,0,IF(AB312=100%,100%,IF(AND(AC311=100%,$N$2=AC$3),100%,IF(AC$3&lt;=$N$2,0,IF($N312&lt;=AC$3,100%,0)))))</f>
        <v>0</v>
      </c>
      <c r="AD312" s="69">
        <f t="shared" ref="AD312" si="3050">IF($N312=0,0,IF(AC312=100%,100%,IF(AND(AD311=100%,$N$2=AD$3),100%,IF(AD$3&lt;=$N$2,0,IF($N312&lt;=AD$3,100%,0)))))</f>
        <v>0</v>
      </c>
      <c r="AE312" s="69">
        <f t="shared" ref="AE312" si="3051">IF($N312=0,0,IF(AD312=100%,100%,IF(AND(AE311=100%,$N$2=AE$3),100%,IF(AE$3&lt;=$N$2,0,IF($N312&lt;=AE$3,100%,0)))))</f>
        <v>0</v>
      </c>
      <c r="AF312" s="69">
        <f t="shared" ref="AF312" si="3052">IF($N312=0,0,IF(AE312=100%,100%,IF(AND(AF311=100%,$N$2=AF$3),100%,IF(AF$3&lt;=$N$2,0,IF($N312&lt;=AF$3,100%,0)))))</f>
        <v>0</v>
      </c>
      <c r="AG312" s="69">
        <f t="shared" ref="AG312" si="3053">IF($N312=0,0,IF(AF312=100%,100%,IF(AND(AG311=100%,$N$2=AG$3),100%,IF(AG$3&lt;=$N$2,0,IF($N312&lt;=AG$3,100%,0)))))</f>
        <v>0</v>
      </c>
      <c r="AH312" s="69">
        <f t="shared" ref="AH312" si="3054">IF($N312=0,0,IF(AG312=100%,100%,IF(AND(AH311=100%,$N$2=AH$3),100%,IF(AH$3&lt;=$N$2,0,IF($N312&lt;=AH$3,100%,0)))))</f>
        <v>0</v>
      </c>
      <c r="AI312" s="69">
        <f t="shared" ref="AI312" si="3055">IF($N312=0,0,IF(AH312=100%,100%,IF(AND(AI311=100%,$N$2=AI$3),100%,IF(AI$3&lt;=$N$2,0,IF($N312&lt;=AI$3,100%,0)))))</f>
        <v>0</v>
      </c>
      <c r="AJ312" s="69">
        <f t="shared" ref="AJ312" si="3056">IF($N312=0,0,IF(AI312=100%,100%,IF(AND(AJ311=100%,$N$2=AJ$3),100%,IF(AJ$3&lt;=$N$2,0,IF($N312&lt;=AJ$3,100%,0)))))</f>
        <v>0</v>
      </c>
      <c r="AK312" s="69">
        <f t="shared" ref="AK312" si="3057">IF($N312=0,0,IF(AJ312=100%,100%,IF(AND(AK311=100%,$N$2=AK$3),100%,IF(AK$3&lt;=$N$2,0,IF($N312&lt;=AK$3,100%,0)))))</f>
        <v>0</v>
      </c>
      <c r="AL312" s="69">
        <f t="shared" ref="AL312" si="3058">IF($N312=0,0,IF(AK312=100%,100%,IF(AND(AL311=100%,$N$2=AL$3),100%,IF(AL$3&lt;=$N$2,0,IF($N312&lt;=AL$3,100%,0)))))</f>
        <v>0</v>
      </c>
      <c r="AM312" s="69">
        <f t="shared" ref="AM312" si="3059">IF($N312=0,0,IF(AL312=100%,100%,IF(AND(AM311=100%,$N$2=AM$3),100%,IF(AM$3&lt;=$N$2,0,IF($N312&lt;=AM$3,100%,0)))))</f>
        <v>1</v>
      </c>
      <c r="AN312" s="69">
        <f t="shared" ref="AN312" si="3060">IF($N312=0,0,IF(AM312=100%,100%,IF(AND(AN311=100%,$N$2=AN$3),100%,IF(AN$3&lt;=$N$2,0,IF($N312&lt;=AN$3,100%,0)))))</f>
        <v>1</v>
      </c>
      <c r="AO312" s="69">
        <f t="shared" ref="AO312" si="3061">IF($N312=0,0,IF(AN312=100%,100%,IF(AND(AO311=100%,$N$2=AO$3),100%,IF(AO$3&lt;=$N$2,0,IF($N312&lt;=AO$3,100%,0)))))</f>
        <v>1</v>
      </c>
      <c r="AP312" s="69">
        <f t="shared" ref="AP312" si="3062">IF($N312=0,0,IF(AO312=100%,100%,IF(AND(AP311=100%,$N$2=AP$3),100%,IF(AP$3&lt;=$N$2,0,IF($N312&lt;=AP$3,100%,0)))))</f>
        <v>1</v>
      </c>
      <c r="AQ312" s="69">
        <f t="shared" ref="AQ312" si="3063">IF($N312=0,0,IF(AP312=100%,100%,IF(AND(AQ311=100%,$N$2=AQ$3),100%,IF(AQ$3&lt;=$N$2,0,IF($N312&lt;=AQ$3,100%,0)))))</f>
        <v>1</v>
      </c>
      <c r="AR312" s="69">
        <f t="shared" ref="AR312" si="3064">IF($N312=0,0,IF(AQ312=100%,100%,IF(AND(AR311=100%,$N$2=AR$3),100%,IF(AR$3&lt;=$N$2,0,IF($N312&lt;=AR$3,100%,0)))))</f>
        <v>1</v>
      </c>
      <c r="AS312" s="69">
        <f t="shared" ref="AS312" si="3065">IF($N312=0,0,IF(AR312=100%,100%,IF(AND(AS311=100%,$N$2=AS$3),100%,IF(AS$3&lt;=$N$2,0,IF($N312&lt;=AS$3,100%,0)))))</f>
        <v>1</v>
      </c>
      <c r="AT312" s="69">
        <f t="shared" ref="AT312" si="3066">IF($N312=0,0,IF(AS312=100%,100%,IF(AND(AT311=100%,$N$2=AT$3),100%,IF(AT$3&lt;=$N$2,0,IF($N312&lt;=AT$3,100%,0)))))</f>
        <v>1</v>
      </c>
      <c r="AU312" s="69">
        <f t="shared" ref="AU312" si="3067">IF($N312=0,0,IF(AT312=100%,100%,IF(AND(AU311=100%,$N$2=AU$3),100%,IF(AU$3&lt;=$N$2,0,IF($N312&lt;=AU$3,100%,0)))))</f>
        <v>1</v>
      </c>
      <c r="AV312" s="69">
        <f t="shared" ref="AV312" si="3068">IF($N312=0,0,IF(AU312=100%,100%,IF(AND(AV311=100%,$N$2=AV$3),100%,IF(AV$3&lt;=$N$2,0,IF($N312&lt;=AV$3,100%,0)))))</f>
        <v>1</v>
      </c>
      <c r="AW312" s="69">
        <f t="shared" ref="AW312" si="3069">IF($N312=0,0,IF(AV312=100%,100%,IF(AND(AW311=100%,$N$2=AW$3),100%,IF(AW$3&lt;=$N$2,0,IF($N312&lt;=AW$3,100%,0)))))</f>
        <v>1</v>
      </c>
      <c r="AX312" s="69">
        <f t="shared" ref="AX312" si="3070">IF($N312=0,0,IF(AW312=100%,100%,IF(AND(AX311=100%,$N$2=AX$3),100%,IF(AX$3&lt;=$N$2,0,IF($N312&lt;=AX$3,100%,0)))))</f>
        <v>1</v>
      </c>
      <c r="AY312" s="69">
        <f t="shared" ref="AY312" si="3071">IF($N312=0,0,IF(AX312=100%,100%,IF(AND(AY311=100%,$N$2=AY$3),100%,IF(AY$3&lt;=$N$2,0,IF($N312&lt;=AY$3,100%,0)))))</f>
        <v>1</v>
      </c>
      <c r="AZ312" s="69">
        <f t="shared" ref="AZ312" si="3072">IF($N312=0,0,IF(AY312=100%,100%,IF(AND(AZ311=100%,$N$2=AZ$3),100%,IF(AZ$3&lt;=$N$2,0,IF($N312&lt;=AZ$3,100%,0)))))</f>
        <v>1</v>
      </c>
      <c r="BA312" s="69">
        <f t="shared" ref="BA312" si="3073">IF($N312=0,0,IF(AZ312=100%,100%,IF(AND(BA311=100%,$N$2=BA$3),100%,IF(BA$3&lt;=$N$2,0,IF($N312&lt;=BA$3,100%,0)))))</f>
        <v>1</v>
      </c>
      <c r="BB312" s="69">
        <f t="shared" ref="BB312" si="3074">IF($N312=0,0,IF(BA312=100%,100%,IF(AND(BB311=100%,$N$2=BB$3),100%,IF(BB$3&lt;=$N$2,0,IF($N312&lt;=BB$3,100%,0)))))</f>
        <v>1</v>
      </c>
      <c r="BC312" s="69">
        <f t="shared" ref="BC312" si="3075">IF($N312=0,0,IF(BB312=100%,100%,IF(AND(BC311=100%,$N$2=BC$3),100%,IF(BC$3&lt;=$N$2,0,IF($N312&lt;=BC$3,100%,0)))))</f>
        <v>1</v>
      </c>
      <c r="BD312" s="69">
        <f t="shared" ref="BD312" si="3076">IF($N312=0,0,IF(BC312=100%,100%,IF(AND(BD311=100%,$N$2=BD$3),100%,IF(BD$3&lt;=$N$2,0,IF($N312&lt;=BD$3,100%,0)))))</f>
        <v>1</v>
      </c>
      <c r="BE312" s="69">
        <f t="shared" ref="BE312" si="3077">IF($N312=0,0,IF(BD312=100%,100%,IF(AND(BE311=100%,$N$2=BE$3),100%,IF(BE$3&lt;=$N$2,0,IF($N312&lt;=BE$3,100%,0)))))</f>
        <v>1</v>
      </c>
      <c r="BF312" s="69">
        <f t="shared" ref="BF312" si="3078">IF($N312=0,0,IF(BE312=100%,100%,IF(AND(BF311=100%,$N$2=BF$3),100%,IF(BF$3&lt;=$N$2,0,IF($N312&lt;=BF$3,100%,0)))))</f>
        <v>1</v>
      </c>
      <c r="BG312" s="69">
        <f t="shared" ref="BG312" si="3079">IF($N312=0,0,IF(BF312=100%,100%,IF(AND(BG311=100%,$N$2=BG$3),100%,IF(BG$3&lt;=$N$2,0,IF($N312&lt;=BG$3,100%,0)))))</f>
        <v>1</v>
      </c>
      <c r="BH312" s="69">
        <f t="shared" ref="BH312" si="3080">IF($N312=0,0,IF(BG312=100%,100%,IF(AND(BH311=100%,$N$2=BH$3),100%,IF(BH$3&lt;=$N$2,0,IF($N312&lt;=BH$3,100%,0)))))</f>
        <v>1</v>
      </c>
      <c r="BI312" s="69">
        <f t="shared" ref="BI312" si="3081">IF($N312=0,0,IF(BH312=100%,100%,IF(AND(BI311=100%,$N$2=BI$3),100%,IF(BI$3&lt;=$N$2,0,IF($N312&lt;=BI$3,100%,0)))))</f>
        <v>1</v>
      </c>
      <c r="BJ312" s="69">
        <f t="shared" ref="BJ312" si="3082">IF($N312=0,0,IF(BI312=100%,100%,IF(AND(BJ311=100%,$N$2=BJ$3),100%,IF(BJ$3&lt;=$N$2,0,IF($N312&lt;=BJ$3,100%,0)))))</f>
        <v>1</v>
      </c>
      <c r="BK312" s="69">
        <f t="shared" ref="BK312" si="3083">IF($N312=0,0,IF(BJ312=100%,100%,IF(AND(BK311=100%,$N$2=BK$3),100%,IF(BK$3&lt;=$N$2,0,IF($N312&lt;=BK$3,100%,0)))))</f>
        <v>1</v>
      </c>
      <c r="BL312" s="69">
        <f t="shared" ref="BL312" si="3084">IF($N312=0,0,IF(BK312=100%,100%,IF(AND(BL311=100%,$N$2=BL$3),100%,IF(BL$3&lt;=$N$2,0,IF($N312&lt;=BL$3,100%,0)))))</f>
        <v>1</v>
      </c>
    </row>
    <row r="313" spans="1:64" s="5" customFormat="1" x14ac:dyDescent="0.25">
      <c r="A313" s="156"/>
      <c r="B313" s="167"/>
      <c r="C313" s="182"/>
      <c r="D313" s="185"/>
      <c r="E313" s="192"/>
      <c r="F313" s="183" t="s">
        <v>382</v>
      </c>
      <c r="G313" s="230" t="s">
        <v>310</v>
      </c>
      <c r="H313" s="184"/>
      <c r="I313" s="184"/>
      <c r="J313" s="184">
        <f>M313/$M$27</f>
        <v>0.05</v>
      </c>
      <c r="K313" s="184"/>
      <c r="L313" s="231"/>
      <c r="M313" s="186">
        <f>$M$27*5%</f>
        <v>12500000</v>
      </c>
      <c r="O313" s="2"/>
      <c r="P313" s="232" t="s">
        <v>80</v>
      </c>
      <c r="Q313" s="181">
        <f>Q316*$K$316+Q319*$K$319+Q322*$K$322</f>
        <v>0</v>
      </c>
      <c r="R313" s="181">
        <f t="shared" ref="R313:BL315" si="3085">R316*$K$316+R319*$K$319+R322*$K$322</f>
        <v>0</v>
      </c>
      <c r="S313" s="181">
        <f t="shared" si="3085"/>
        <v>0</v>
      </c>
      <c r="T313" s="181">
        <f t="shared" si="3085"/>
        <v>0</v>
      </c>
      <c r="U313" s="181">
        <f t="shared" si="3085"/>
        <v>0.2</v>
      </c>
      <c r="V313" s="181">
        <f t="shared" si="3085"/>
        <v>0.2</v>
      </c>
      <c r="W313" s="181">
        <f t="shared" si="3085"/>
        <v>0.2</v>
      </c>
      <c r="X313" s="181">
        <f t="shared" si="3085"/>
        <v>0.2</v>
      </c>
      <c r="Y313" s="181">
        <f t="shared" si="3085"/>
        <v>0.2</v>
      </c>
      <c r="Z313" s="181">
        <f t="shared" si="3085"/>
        <v>0.2</v>
      </c>
      <c r="AA313" s="181">
        <f t="shared" si="3085"/>
        <v>0.2</v>
      </c>
      <c r="AB313" s="181">
        <f t="shared" si="3085"/>
        <v>0.2</v>
      </c>
      <c r="AC313" s="181">
        <f t="shared" si="3085"/>
        <v>0.2</v>
      </c>
      <c r="AD313" s="181">
        <f t="shared" si="3085"/>
        <v>0.2</v>
      </c>
      <c r="AE313" s="181">
        <f t="shared" si="3085"/>
        <v>0.2</v>
      </c>
      <c r="AF313" s="181">
        <f t="shared" si="3085"/>
        <v>0.2</v>
      </c>
      <c r="AG313" s="181">
        <f t="shared" si="3085"/>
        <v>0.2</v>
      </c>
      <c r="AH313" s="181">
        <f t="shared" si="3085"/>
        <v>0.2</v>
      </c>
      <c r="AI313" s="181">
        <f t="shared" si="3085"/>
        <v>0.2</v>
      </c>
      <c r="AJ313" s="181">
        <f t="shared" si="3085"/>
        <v>0.2</v>
      </c>
      <c r="AK313" s="181">
        <f t="shared" si="3085"/>
        <v>0.2</v>
      </c>
      <c r="AL313" s="181">
        <f t="shared" si="3085"/>
        <v>0.2</v>
      </c>
      <c r="AM313" s="181">
        <f t="shared" si="3085"/>
        <v>0.2</v>
      </c>
      <c r="AN313" s="181">
        <f t="shared" si="3085"/>
        <v>0.2</v>
      </c>
      <c r="AO313" s="181">
        <f t="shared" si="3085"/>
        <v>0.2</v>
      </c>
      <c r="AP313" s="181">
        <f t="shared" si="3085"/>
        <v>0.2</v>
      </c>
      <c r="AQ313" s="181">
        <f t="shared" si="3085"/>
        <v>0.8</v>
      </c>
      <c r="AR313" s="181">
        <f t="shared" si="3085"/>
        <v>0.8</v>
      </c>
      <c r="AS313" s="181">
        <f t="shared" si="3085"/>
        <v>0.8</v>
      </c>
      <c r="AT313" s="181">
        <f t="shared" si="3085"/>
        <v>1</v>
      </c>
      <c r="AU313" s="181">
        <f t="shared" si="3085"/>
        <v>1</v>
      </c>
      <c r="AV313" s="181">
        <f t="shared" si="3085"/>
        <v>1</v>
      </c>
      <c r="AW313" s="181">
        <f t="shared" si="3085"/>
        <v>1</v>
      </c>
      <c r="AX313" s="181">
        <f t="shared" si="3085"/>
        <v>1</v>
      </c>
      <c r="AY313" s="181">
        <f t="shared" si="3085"/>
        <v>1</v>
      </c>
      <c r="AZ313" s="181">
        <f t="shared" si="3085"/>
        <v>1</v>
      </c>
      <c r="BA313" s="181">
        <f t="shared" si="3085"/>
        <v>1</v>
      </c>
      <c r="BB313" s="181">
        <f t="shared" si="3085"/>
        <v>1</v>
      </c>
      <c r="BC313" s="181">
        <f t="shared" si="3085"/>
        <v>1</v>
      </c>
      <c r="BD313" s="181">
        <f t="shared" si="3085"/>
        <v>1</v>
      </c>
      <c r="BE313" s="181">
        <f t="shared" si="3085"/>
        <v>1</v>
      </c>
      <c r="BF313" s="181">
        <f t="shared" si="3085"/>
        <v>1</v>
      </c>
      <c r="BG313" s="181">
        <f t="shared" si="3085"/>
        <v>1</v>
      </c>
      <c r="BH313" s="181">
        <f t="shared" si="3085"/>
        <v>1</v>
      </c>
      <c r="BI313" s="181">
        <f t="shared" si="3085"/>
        <v>1</v>
      </c>
      <c r="BJ313" s="181">
        <f t="shared" si="3085"/>
        <v>1</v>
      </c>
      <c r="BK313" s="181">
        <f t="shared" si="3085"/>
        <v>1</v>
      </c>
      <c r="BL313" s="181">
        <f t="shared" si="3085"/>
        <v>1</v>
      </c>
    </row>
    <row r="314" spans="1:64" s="5" customFormat="1" x14ac:dyDescent="0.3">
      <c r="A314" s="156"/>
      <c r="B314" s="167"/>
      <c r="C314" s="182"/>
      <c r="D314" s="197"/>
      <c r="E314" s="240"/>
      <c r="F314" s="18"/>
      <c r="G314" s="58"/>
      <c r="H314" s="9"/>
      <c r="I314" s="9"/>
      <c r="J314" s="9"/>
      <c r="K314" s="9"/>
      <c r="L314" s="9"/>
      <c r="M314" s="2"/>
      <c r="O314" s="10"/>
      <c r="P314" s="43" t="s">
        <v>81</v>
      </c>
      <c r="Q314" s="69">
        <f t="shared" ref="Q314:AF315" si="3086">Q317*$K$316+Q320*$K$319+Q323*$K$322</f>
        <v>0</v>
      </c>
      <c r="R314" s="69">
        <f t="shared" si="3086"/>
        <v>0</v>
      </c>
      <c r="S314" s="69">
        <f t="shared" si="3086"/>
        <v>0</v>
      </c>
      <c r="T314" s="69">
        <f t="shared" si="3086"/>
        <v>0</v>
      </c>
      <c r="U314" s="69">
        <f t="shared" si="3086"/>
        <v>0</v>
      </c>
      <c r="V314" s="69">
        <f t="shared" si="3086"/>
        <v>0</v>
      </c>
      <c r="W314" s="69">
        <f t="shared" si="3086"/>
        <v>0</v>
      </c>
      <c r="X314" s="69">
        <f t="shared" si="3086"/>
        <v>0</v>
      </c>
      <c r="Y314" s="69">
        <f t="shared" si="3086"/>
        <v>0</v>
      </c>
      <c r="Z314" s="69">
        <f t="shared" si="3086"/>
        <v>0</v>
      </c>
      <c r="AA314" s="69">
        <f t="shared" si="3086"/>
        <v>0</v>
      </c>
      <c r="AB314" s="69">
        <f t="shared" si="3086"/>
        <v>0</v>
      </c>
      <c r="AC314" s="69">
        <f t="shared" si="3086"/>
        <v>0</v>
      </c>
      <c r="AD314" s="69">
        <f t="shared" si="3086"/>
        <v>0</v>
      </c>
      <c r="AE314" s="69">
        <f t="shared" si="3086"/>
        <v>0</v>
      </c>
      <c r="AF314" s="69">
        <f t="shared" si="3086"/>
        <v>0</v>
      </c>
      <c r="AG314" s="69">
        <f t="shared" si="3085"/>
        <v>0</v>
      </c>
      <c r="AH314" s="69">
        <f t="shared" si="3085"/>
        <v>0</v>
      </c>
      <c r="AI314" s="69">
        <f t="shared" si="3085"/>
        <v>0</v>
      </c>
      <c r="AJ314" s="69">
        <f t="shared" si="3085"/>
        <v>0</v>
      </c>
      <c r="AK314" s="69">
        <f t="shared" si="3085"/>
        <v>0</v>
      </c>
      <c r="AL314" s="69">
        <f t="shared" si="3085"/>
        <v>0</v>
      </c>
      <c r="AM314" s="69">
        <f t="shared" si="3085"/>
        <v>0</v>
      </c>
      <c r="AN314" s="69">
        <f t="shared" si="3085"/>
        <v>0</v>
      </c>
      <c r="AO314" s="69">
        <f t="shared" si="3085"/>
        <v>0</v>
      </c>
      <c r="AP314" s="69">
        <f t="shared" si="3085"/>
        <v>0</v>
      </c>
      <c r="AQ314" s="69">
        <f t="shared" si="3085"/>
        <v>0</v>
      </c>
      <c r="AR314" s="69">
        <f t="shared" si="3085"/>
        <v>0</v>
      </c>
      <c r="AS314" s="69">
        <f t="shared" si="3085"/>
        <v>0</v>
      </c>
      <c r="AT314" s="69">
        <f t="shared" si="3085"/>
        <v>0</v>
      </c>
      <c r="AU314" s="69">
        <f t="shared" si="3085"/>
        <v>0</v>
      </c>
      <c r="AV314" s="69">
        <f t="shared" si="3085"/>
        <v>0</v>
      </c>
      <c r="AW314" s="69">
        <f t="shared" si="3085"/>
        <v>0</v>
      </c>
      <c r="AX314" s="69">
        <f t="shared" si="3085"/>
        <v>0</v>
      </c>
      <c r="AY314" s="69">
        <f t="shared" si="3085"/>
        <v>0</v>
      </c>
      <c r="AZ314" s="69">
        <f t="shared" si="3085"/>
        <v>0</v>
      </c>
      <c r="BA314" s="69">
        <f t="shared" si="3085"/>
        <v>0</v>
      </c>
      <c r="BB314" s="69">
        <f t="shared" si="3085"/>
        <v>0</v>
      </c>
      <c r="BC314" s="69">
        <f t="shared" si="3085"/>
        <v>0</v>
      </c>
      <c r="BD314" s="69">
        <f t="shared" si="3085"/>
        <v>0</v>
      </c>
      <c r="BE314" s="69">
        <f t="shared" si="3085"/>
        <v>0</v>
      </c>
      <c r="BF314" s="69">
        <f t="shared" si="3085"/>
        <v>0</v>
      </c>
      <c r="BG314" s="69">
        <f t="shared" si="3085"/>
        <v>0</v>
      </c>
      <c r="BH314" s="69">
        <f t="shared" si="3085"/>
        <v>0</v>
      </c>
      <c r="BI314" s="69">
        <f t="shared" si="3085"/>
        <v>0</v>
      </c>
      <c r="BJ314" s="69">
        <f t="shared" si="3085"/>
        <v>0</v>
      </c>
      <c r="BK314" s="69">
        <f t="shared" si="3085"/>
        <v>0</v>
      </c>
      <c r="BL314" s="69">
        <f t="shared" si="3085"/>
        <v>0</v>
      </c>
    </row>
    <row r="315" spans="1:64" s="5" customFormat="1" x14ac:dyDescent="0.3">
      <c r="A315" s="156"/>
      <c r="B315" s="167"/>
      <c r="C315" s="182"/>
      <c r="D315" s="197"/>
      <c r="E315" s="240"/>
      <c r="F315" s="75"/>
      <c r="G315" s="58"/>
      <c r="H315" s="9"/>
      <c r="I315" s="9"/>
      <c r="J315" s="9"/>
      <c r="K315" s="9"/>
      <c r="L315" s="9"/>
      <c r="M315" s="2"/>
      <c r="O315" s="10"/>
      <c r="P315" s="43" t="s">
        <v>289</v>
      </c>
      <c r="Q315" s="69">
        <f t="shared" si="3086"/>
        <v>0</v>
      </c>
      <c r="R315" s="69">
        <f t="shared" si="3085"/>
        <v>0</v>
      </c>
      <c r="S315" s="69">
        <f t="shared" si="3085"/>
        <v>0</v>
      </c>
      <c r="T315" s="69">
        <f t="shared" si="3085"/>
        <v>0</v>
      </c>
      <c r="U315" s="69">
        <f t="shared" si="3085"/>
        <v>0.2</v>
      </c>
      <c r="V315" s="69">
        <f t="shared" si="3085"/>
        <v>0.2</v>
      </c>
      <c r="W315" s="69">
        <f t="shared" si="3085"/>
        <v>0.2</v>
      </c>
      <c r="X315" s="69">
        <f t="shared" si="3085"/>
        <v>0.2</v>
      </c>
      <c r="Y315" s="69">
        <f t="shared" si="3085"/>
        <v>0.2</v>
      </c>
      <c r="Z315" s="69">
        <f t="shared" si="3085"/>
        <v>0.2</v>
      </c>
      <c r="AA315" s="69">
        <f t="shared" si="3085"/>
        <v>0.2</v>
      </c>
      <c r="AB315" s="69">
        <f t="shared" si="3085"/>
        <v>0.2</v>
      </c>
      <c r="AC315" s="69">
        <f t="shared" si="3085"/>
        <v>0.2</v>
      </c>
      <c r="AD315" s="69">
        <f t="shared" si="3085"/>
        <v>0.2</v>
      </c>
      <c r="AE315" s="69">
        <f t="shared" si="3085"/>
        <v>0.2</v>
      </c>
      <c r="AF315" s="69">
        <f t="shared" si="3085"/>
        <v>0.2</v>
      </c>
      <c r="AG315" s="69">
        <f t="shared" si="3085"/>
        <v>0.2</v>
      </c>
      <c r="AH315" s="69">
        <f t="shared" si="3085"/>
        <v>0.2</v>
      </c>
      <c r="AI315" s="69">
        <f t="shared" si="3085"/>
        <v>0.2</v>
      </c>
      <c r="AJ315" s="69">
        <f t="shared" si="3085"/>
        <v>0.2</v>
      </c>
      <c r="AK315" s="69">
        <f t="shared" si="3085"/>
        <v>0.2</v>
      </c>
      <c r="AL315" s="69">
        <f t="shared" si="3085"/>
        <v>0.2</v>
      </c>
      <c r="AM315" s="69">
        <f t="shared" si="3085"/>
        <v>0.2</v>
      </c>
      <c r="AN315" s="69">
        <f t="shared" si="3085"/>
        <v>0.2</v>
      </c>
      <c r="AO315" s="69">
        <f t="shared" si="3085"/>
        <v>0.2</v>
      </c>
      <c r="AP315" s="69">
        <f t="shared" si="3085"/>
        <v>0.2</v>
      </c>
      <c r="AQ315" s="69">
        <f t="shared" si="3085"/>
        <v>0.8</v>
      </c>
      <c r="AR315" s="69">
        <f t="shared" si="3085"/>
        <v>0.8</v>
      </c>
      <c r="AS315" s="69">
        <f t="shared" si="3085"/>
        <v>0.8</v>
      </c>
      <c r="AT315" s="69">
        <f t="shared" si="3085"/>
        <v>1</v>
      </c>
      <c r="AU315" s="69">
        <f t="shared" si="3085"/>
        <v>1</v>
      </c>
      <c r="AV315" s="69">
        <f t="shared" si="3085"/>
        <v>1</v>
      </c>
      <c r="AW315" s="69">
        <f t="shared" si="3085"/>
        <v>1</v>
      </c>
      <c r="AX315" s="69">
        <f t="shared" si="3085"/>
        <v>1</v>
      </c>
      <c r="AY315" s="69">
        <f t="shared" si="3085"/>
        <v>1</v>
      </c>
      <c r="AZ315" s="69">
        <f t="shared" si="3085"/>
        <v>1</v>
      </c>
      <c r="BA315" s="69">
        <f t="shared" si="3085"/>
        <v>1</v>
      </c>
      <c r="BB315" s="69">
        <f t="shared" si="3085"/>
        <v>1</v>
      </c>
      <c r="BC315" s="69">
        <f t="shared" si="3085"/>
        <v>1</v>
      </c>
      <c r="BD315" s="69">
        <f t="shared" si="3085"/>
        <v>1</v>
      </c>
      <c r="BE315" s="69">
        <f t="shared" si="3085"/>
        <v>1</v>
      </c>
      <c r="BF315" s="69">
        <f t="shared" si="3085"/>
        <v>1</v>
      </c>
      <c r="BG315" s="69">
        <f t="shared" si="3085"/>
        <v>1</v>
      </c>
      <c r="BH315" s="69">
        <f t="shared" si="3085"/>
        <v>1</v>
      </c>
      <c r="BI315" s="69">
        <f t="shared" si="3085"/>
        <v>1</v>
      </c>
      <c r="BJ315" s="69">
        <f t="shared" si="3085"/>
        <v>1</v>
      </c>
      <c r="BK315" s="69">
        <f t="shared" si="3085"/>
        <v>1</v>
      </c>
      <c r="BL315" s="69">
        <f t="shared" si="3085"/>
        <v>1</v>
      </c>
    </row>
    <row r="316" spans="1:64" s="5" customFormat="1" outlineLevel="2" x14ac:dyDescent="0.3">
      <c r="A316" s="156"/>
      <c r="B316" s="167"/>
      <c r="C316" s="182"/>
      <c r="D316" s="197"/>
      <c r="E316" s="246"/>
      <c r="F316" s="198"/>
      <c r="G316" s="199" t="s">
        <v>5</v>
      </c>
      <c r="H316" s="200"/>
      <c r="I316" s="200"/>
      <c r="J316" s="200"/>
      <c r="K316" s="200">
        <v>0.2</v>
      </c>
      <c r="L316" s="202"/>
      <c r="M316" s="235"/>
      <c r="O316" s="2"/>
      <c r="P316" s="207" t="s">
        <v>80</v>
      </c>
      <c r="Q316" s="210"/>
      <c r="R316" s="210"/>
      <c r="S316" s="210"/>
      <c r="T316" s="210"/>
      <c r="U316" s="210">
        <v>1</v>
      </c>
      <c r="V316" s="210">
        <v>1</v>
      </c>
      <c r="W316" s="210">
        <v>1</v>
      </c>
      <c r="X316" s="210">
        <v>1</v>
      </c>
      <c r="Y316" s="210">
        <v>1</v>
      </c>
      <c r="Z316" s="210">
        <v>1</v>
      </c>
      <c r="AA316" s="210">
        <v>1</v>
      </c>
      <c r="AB316" s="210">
        <v>1</v>
      </c>
      <c r="AC316" s="210">
        <v>1</v>
      </c>
      <c r="AD316" s="210">
        <v>1</v>
      </c>
      <c r="AE316" s="210">
        <v>1</v>
      </c>
      <c r="AF316" s="210">
        <v>1</v>
      </c>
      <c r="AG316" s="210">
        <v>1</v>
      </c>
      <c r="AH316" s="210">
        <v>1</v>
      </c>
      <c r="AI316" s="210">
        <v>1</v>
      </c>
      <c r="AJ316" s="210">
        <v>1</v>
      </c>
      <c r="AK316" s="210">
        <v>1</v>
      </c>
      <c r="AL316" s="210">
        <v>1</v>
      </c>
      <c r="AM316" s="210">
        <v>1</v>
      </c>
      <c r="AN316" s="210">
        <v>1</v>
      </c>
      <c r="AO316" s="210">
        <v>1</v>
      </c>
      <c r="AP316" s="210">
        <v>1</v>
      </c>
      <c r="AQ316" s="210">
        <v>1</v>
      </c>
      <c r="AR316" s="210">
        <v>1</v>
      </c>
      <c r="AS316" s="210">
        <v>1</v>
      </c>
      <c r="AT316" s="210">
        <v>1</v>
      </c>
      <c r="AU316" s="210">
        <v>1</v>
      </c>
      <c r="AV316" s="210">
        <v>1</v>
      </c>
      <c r="AW316" s="210">
        <v>1</v>
      </c>
      <c r="AX316" s="210">
        <v>1</v>
      </c>
      <c r="AY316" s="210">
        <v>1</v>
      </c>
      <c r="AZ316" s="210">
        <v>1</v>
      </c>
      <c r="BA316" s="210">
        <v>1</v>
      </c>
      <c r="BB316" s="210">
        <v>1</v>
      </c>
      <c r="BC316" s="210">
        <v>1</v>
      </c>
      <c r="BD316" s="210">
        <v>1</v>
      </c>
      <c r="BE316" s="210">
        <v>1</v>
      </c>
      <c r="BF316" s="210">
        <v>1</v>
      </c>
      <c r="BG316" s="210">
        <v>1</v>
      </c>
      <c r="BH316" s="210">
        <v>1</v>
      </c>
      <c r="BI316" s="210">
        <v>1</v>
      </c>
      <c r="BJ316" s="210">
        <v>1</v>
      </c>
      <c r="BK316" s="210">
        <v>1</v>
      </c>
      <c r="BL316" s="210">
        <v>1</v>
      </c>
    </row>
    <row r="317" spans="1:64" s="5" customFormat="1" outlineLevel="3" x14ac:dyDescent="0.3">
      <c r="A317" s="156"/>
      <c r="B317" s="167"/>
      <c r="C317" s="182"/>
      <c r="D317" s="197"/>
      <c r="E317" s="240"/>
      <c r="F317" s="18"/>
      <c r="G317" s="58"/>
      <c r="H317" s="9"/>
      <c r="I317" s="9"/>
      <c r="J317" s="9"/>
      <c r="K317" s="9"/>
      <c r="L317" s="9"/>
      <c r="M317" s="2"/>
      <c r="N317" s="62">
        <v>44682</v>
      </c>
      <c r="O317" s="10"/>
      <c r="P317" s="43" t="s">
        <v>81</v>
      </c>
      <c r="Q317" s="69">
        <f>IF($N317=0,0,IF(Q$3&gt;$N$2,0,100%)*IF($N317&gt;=Q$3,0,100%))</f>
        <v>0</v>
      </c>
      <c r="R317" s="69">
        <f t="shared" ref="R317:BL317" si="3087">IF($N317=0,0,IF(R$3&gt;$N$2,0,100%)*IF($N317&gt;=R$3,0,100%))</f>
        <v>0</v>
      </c>
      <c r="S317" s="69">
        <f t="shared" si="3087"/>
        <v>0</v>
      </c>
      <c r="T317" s="69">
        <f t="shared" si="3087"/>
        <v>0</v>
      </c>
      <c r="U317" s="69">
        <f t="shared" si="3087"/>
        <v>0</v>
      </c>
      <c r="V317" s="69">
        <f t="shared" si="3087"/>
        <v>0</v>
      </c>
      <c r="W317" s="69">
        <f t="shared" si="3087"/>
        <v>0</v>
      </c>
      <c r="X317" s="69">
        <f t="shared" si="3087"/>
        <v>0</v>
      </c>
      <c r="Y317" s="69">
        <f t="shared" si="3087"/>
        <v>0</v>
      </c>
      <c r="Z317" s="69">
        <f t="shared" si="3087"/>
        <v>0</v>
      </c>
      <c r="AA317" s="69">
        <f t="shared" si="3087"/>
        <v>0</v>
      </c>
      <c r="AB317" s="69">
        <f t="shared" si="3087"/>
        <v>0</v>
      </c>
      <c r="AC317" s="69">
        <f t="shared" si="3087"/>
        <v>0</v>
      </c>
      <c r="AD317" s="69">
        <f t="shared" si="3087"/>
        <v>0</v>
      </c>
      <c r="AE317" s="69">
        <f t="shared" si="3087"/>
        <v>0</v>
      </c>
      <c r="AF317" s="69">
        <f t="shared" si="3087"/>
        <v>0</v>
      </c>
      <c r="AG317" s="69">
        <f t="shared" si="3087"/>
        <v>0</v>
      </c>
      <c r="AH317" s="69">
        <f t="shared" si="3087"/>
        <v>0</v>
      </c>
      <c r="AI317" s="69">
        <f t="shared" si="3087"/>
        <v>0</v>
      </c>
      <c r="AJ317" s="69">
        <f t="shared" si="3087"/>
        <v>0</v>
      </c>
      <c r="AK317" s="69">
        <f t="shared" si="3087"/>
        <v>0</v>
      </c>
      <c r="AL317" s="69">
        <f t="shared" si="3087"/>
        <v>0</v>
      </c>
      <c r="AM317" s="69">
        <f t="shared" si="3087"/>
        <v>0</v>
      </c>
      <c r="AN317" s="69">
        <f t="shared" si="3087"/>
        <v>0</v>
      </c>
      <c r="AO317" s="69">
        <f t="shared" si="3087"/>
        <v>0</v>
      </c>
      <c r="AP317" s="69">
        <f t="shared" si="3087"/>
        <v>0</v>
      </c>
      <c r="AQ317" s="69">
        <f t="shared" si="3087"/>
        <v>0</v>
      </c>
      <c r="AR317" s="69">
        <f t="shared" si="3087"/>
        <v>0</v>
      </c>
      <c r="AS317" s="69">
        <f t="shared" si="3087"/>
        <v>0</v>
      </c>
      <c r="AT317" s="69">
        <f t="shared" si="3087"/>
        <v>0</v>
      </c>
      <c r="AU317" s="69">
        <f t="shared" si="3087"/>
        <v>0</v>
      </c>
      <c r="AV317" s="69">
        <f t="shared" si="3087"/>
        <v>0</v>
      </c>
      <c r="AW317" s="69">
        <f t="shared" si="3087"/>
        <v>0</v>
      </c>
      <c r="AX317" s="69">
        <f t="shared" si="3087"/>
        <v>0</v>
      </c>
      <c r="AY317" s="69">
        <f t="shared" si="3087"/>
        <v>0</v>
      </c>
      <c r="AZ317" s="69">
        <f t="shared" si="3087"/>
        <v>0</v>
      </c>
      <c r="BA317" s="69">
        <f t="shared" si="3087"/>
        <v>0</v>
      </c>
      <c r="BB317" s="69">
        <f t="shared" si="3087"/>
        <v>0</v>
      </c>
      <c r="BC317" s="69">
        <f t="shared" si="3087"/>
        <v>0</v>
      </c>
      <c r="BD317" s="69">
        <f t="shared" si="3087"/>
        <v>0</v>
      </c>
      <c r="BE317" s="69">
        <f t="shared" si="3087"/>
        <v>0</v>
      </c>
      <c r="BF317" s="69">
        <f t="shared" si="3087"/>
        <v>0</v>
      </c>
      <c r="BG317" s="69">
        <f t="shared" si="3087"/>
        <v>0</v>
      </c>
      <c r="BH317" s="69">
        <f t="shared" si="3087"/>
        <v>0</v>
      </c>
      <c r="BI317" s="69">
        <f t="shared" si="3087"/>
        <v>0</v>
      </c>
      <c r="BJ317" s="69">
        <f t="shared" si="3087"/>
        <v>0</v>
      </c>
      <c r="BK317" s="69">
        <f t="shared" si="3087"/>
        <v>0</v>
      </c>
      <c r="BL317" s="69">
        <f t="shared" si="3087"/>
        <v>0</v>
      </c>
    </row>
    <row r="318" spans="1:64" s="5" customFormat="1" outlineLevel="3" x14ac:dyDescent="0.3">
      <c r="A318" s="156"/>
      <c r="B318" s="167"/>
      <c r="C318" s="182"/>
      <c r="D318" s="197"/>
      <c r="E318" s="246"/>
      <c r="F318" s="75"/>
      <c r="G318" s="58"/>
      <c r="H318" s="9"/>
      <c r="I318" s="9"/>
      <c r="J318" s="9"/>
      <c r="K318" s="9"/>
      <c r="L318" s="9"/>
      <c r="M318" s="2"/>
      <c r="N318" s="62">
        <v>44682</v>
      </c>
      <c r="O318" s="10"/>
      <c r="P318" s="43" t="s">
        <v>289</v>
      </c>
      <c r="Q318" s="69">
        <f>IF($N318=0,0,IF(P318=100%,100%,IF(AND(Q317=100%,$N$2=Q$3),100%,IF(Q$3&lt;=$N$2,0,IF($N318&lt;=Q$3,100%,0)))))</f>
        <v>0</v>
      </c>
      <c r="R318" s="69">
        <f>IF($N318=0,0,IF(Q318=100%,100%,IF(AND(R317=100%,$N$2=R$3),100%,IF(R$3&lt;=$N$2,0,IF($N318&lt;=R$3,100%,0)))))</f>
        <v>0</v>
      </c>
      <c r="S318" s="69">
        <f>IF($N318=0,0,IF(R318=100%,100%,IF(AND(S317=100%,$N$2=S$3),100%,IF(S$3&lt;=$N$2,0,IF($N318&lt;=S$3,100%,0)))))</f>
        <v>0</v>
      </c>
      <c r="T318" s="69">
        <f>IF($N318=0,0,IF(S318=100%,100%,IF(AND(T317=100%,$N$2=T$3),100%,IF(T$3&lt;=$N$2,0,IF($N318&lt;=T$3,100%,0)))))</f>
        <v>0</v>
      </c>
      <c r="U318" s="69">
        <f t="shared" ref="U318" si="3088">IF($N318=0,0,IF(T318=100%,100%,IF(AND(U317=100%,$N$2=U$3),100%,IF(U$3&lt;=$N$2,0,IF($N318&lt;=U$3,100%,0)))))</f>
        <v>1</v>
      </c>
      <c r="V318" s="69">
        <f t="shared" ref="V318" si="3089">IF($N318=0,0,IF(U318=100%,100%,IF(AND(V317=100%,$N$2=V$3),100%,IF(V$3&lt;=$N$2,0,IF($N318&lt;=V$3,100%,0)))))</f>
        <v>1</v>
      </c>
      <c r="W318" s="69">
        <f t="shared" ref="W318" si="3090">IF($N318=0,0,IF(V318=100%,100%,IF(AND(W317=100%,$N$2=W$3),100%,IF(W$3&lt;=$N$2,0,IF($N318&lt;=W$3,100%,0)))))</f>
        <v>1</v>
      </c>
      <c r="X318" s="69">
        <f t="shared" ref="X318" si="3091">IF($N318=0,0,IF(W318=100%,100%,IF(AND(X317=100%,$N$2=X$3),100%,IF(X$3&lt;=$N$2,0,IF($N318&lt;=X$3,100%,0)))))</f>
        <v>1</v>
      </c>
      <c r="Y318" s="69">
        <f t="shared" ref="Y318" si="3092">IF($N318=0,0,IF(X318=100%,100%,IF(AND(Y317=100%,$N$2=Y$3),100%,IF(Y$3&lt;=$N$2,0,IF($N318&lt;=Y$3,100%,0)))))</f>
        <v>1</v>
      </c>
      <c r="Z318" s="69">
        <f t="shared" ref="Z318" si="3093">IF($N318=0,0,IF(Y318=100%,100%,IF(AND(Z317=100%,$N$2=Z$3),100%,IF(Z$3&lt;=$N$2,0,IF($N318&lt;=Z$3,100%,0)))))</f>
        <v>1</v>
      </c>
      <c r="AA318" s="69">
        <f t="shared" ref="AA318" si="3094">IF($N318=0,0,IF(Z318=100%,100%,IF(AND(AA317=100%,$N$2=AA$3),100%,IF(AA$3&lt;=$N$2,0,IF($N318&lt;=AA$3,100%,0)))))</f>
        <v>1</v>
      </c>
      <c r="AB318" s="69">
        <f t="shared" ref="AB318" si="3095">IF($N318=0,0,IF(AA318=100%,100%,IF(AND(AB317=100%,$N$2=AB$3),100%,IF(AB$3&lt;=$N$2,0,IF($N318&lt;=AB$3,100%,0)))))</f>
        <v>1</v>
      </c>
      <c r="AC318" s="69">
        <f t="shared" ref="AC318" si="3096">IF($N318=0,0,IF(AB318=100%,100%,IF(AND(AC317=100%,$N$2=AC$3),100%,IF(AC$3&lt;=$N$2,0,IF($N318&lt;=AC$3,100%,0)))))</f>
        <v>1</v>
      </c>
      <c r="AD318" s="69">
        <f t="shared" ref="AD318" si="3097">IF($N318=0,0,IF(AC318=100%,100%,IF(AND(AD317=100%,$N$2=AD$3),100%,IF(AD$3&lt;=$N$2,0,IF($N318&lt;=AD$3,100%,0)))))</f>
        <v>1</v>
      </c>
      <c r="AE318" s="69">
        <f t="shared" ref="AE318" si="3098">IF($N318=0,0,IF(AD318=100%,100%,IF(AND(AE317=100%,$N$2=AE$3),100%,IF(AE$3&lt;=$N$2,0,IF($N318&lt;=AE$3,100%,0)))))</f>
        <v>1</v>
      </c>
      <c r="AF318" s="69">
        <f t="shared" ref="AF318" si="3099">IF($N318=0,0,IF(AE318=100%,100%,IF(AND(AF317=100%,$N$2=AF$3),100%,IF(AF$3&lt;=$N$2,0,IF($N318&lt;=AF$3,100%,0)))))</f>
        <v>1</v>
      </c>
      <c r="AG318" s="69">
        <f t="shared" ref="AG318" si="3100">IF($N318=0,0,IF(AF318=100%,100%,IF(AND(AG317=100%,$N$2=AG$3),100%,IF(AG$3&lt;=$N$2,0,IF($N318&lt;=AG$3,100%,0)))))</f>
        <v>1</v>
      </c>
      <c r="AH318" s="69">
        <f t="shared" ref="AH318" si="3101">IF($N318=0,0,IF(AG318=100%,100%,IF(AND(AH317=100%,$N$2=AH$3),100%,IF(AH$3&lt;=$N$2,0,IF($N318&lt;=AH$3,100%,0)))))</f>
        <v>1</v>
      </c>
      <c r="AI318" s="69">
        <f t="shared" ref="AI318" si="3102">IF($N318=0,0,IF(AH318=100%,100%,IF(AND(AI317=100%,$N$2=AI$3),100%,IF(AI$3&lt;=$N$2,0,IF($N318&lt;=AI$3,100%,0)))))</f>
        <v>1</v>
      </c>
      <c r="AJ318" s="69">
        <f t="shared" ref="AJ318" si="3103">IF($N318=0,0,IF(AI318=100%,100%,IF(AND(AJ317=100%,$N$2=AJ$3),100%,IF(AJ$3&lt;=$N$2,0,IF($N318&lt;=AJ$3,100%,0)))))</f>
        <v>1</v>
      </c>
      <c r="AK318" s="69">
        <f t="shared" ref="AK318" si="3104">IF($N318=0,0,IF(AJ318=100%,100%,IF(AND(AK317=100%,$N$2=AK$3),100%,IF(AK$3&lt;=$N$2,0,IF($N318&lt;=AK$3,100%,0)))))</f>
        <v>1</v>
      </c>
      <c r="AL318" s="69">
        <f t="shared" ref="AL318" si="3105">IF($N318=0,0,IF(AK318=100%,100%,IF(AND(AL317=100%,$N$2=AL$3),100%,IF(AL$3&lt;=$N$2,0,IF($N318&lt;=AL$3,100%,0)))))</f>
        <v>1</v>
      </c>
      <c r="AM318" s="69">
        <f t="shared" ref="AM318" si="3106">IF($N318=0,0,IF(AL318=100%,100%,IF(AND(AM317=100%,$N$2=AM$3),100%,IF(AM$3&lt;=$N$2,0,IF($N318&lt;=AM$3,100%,0)))))</f>
        <v>1</v>
      </c>
      <c r="AN318" s="69">
        <f t="shared" ref="AN318" si="3107">IF($N318=0,0,IF(AM318=100%,100%,IF(AND(AN317=100%,$N$2=AN$3),100%,IF(AN$3&lt;=$N$2,0,IF($N318&lt;=AN$3,100%,0)))))</f>
        <v>1</v>
      </c>
      <c r="AO318" s="69">
        <f t="shared" ref="AO318" si="3108">IF($N318=0,0,IF(AN318=100%,100%,IF(AND(AO317=100%,$N$2=AO$3),100%,IF(AO$3&lt;=$N$2,0,IF($N318&lt;=AO$3,100%,0)))))</f>
        <v>1</v>
      </c>
      <c r="AP318" s="69">
        <f t="shared" ref="AP318" si="3109">IF($N318=0,0,IF(AO318=100%,100%,IF(AND(AP317=100%,$N$2=AP$3),100%,IF(AP$3&lt;=$N$2,0,IF($N318&lt;=AP$3,100%,0)))))</f>
        <v>1</v>
      </c>
      <c r="AQ318" s="69">
        <f t="shared" ref="AQ318" si="3110">IF($N318=0,0,IF(AP318=100%,100%,IF(AND(AQ317=100%,$N$2=AQ$3),100%,IF(AQ$3&lt;=$N$2,0,IF($N318&lt;=AQ$3,100%,0)))))</f>
        <v>1</v>
      </c>
      <c r="AR318" s="69">
        <f t="shared" ref="AR318" si="3111">IF($N318=0,0,IF(AQ318=100%,100%,IF(AND(AR317=100%,$N$2=AR$3),100%,IF(AR$3&lt;=$N$2,0,IF($N318&lt;=AR$3,100%,0)))))</f>
        <v>1</v>
      </c>
      <c r="AS318" s="69">
        <f t="shared" ref="AS318" si="3112">IF($N318=0,0,IF(AR318=100%,100%,IF(AND(AS317=100%,$N$2=AS$3),100%,IF(AS$3&lt;=$N$2,0,IF($N318&lt;=AS$3,100%,0)))))</f>
        <v>1</v>
      </c>
      <c r="AT318" s="69">
        <f t="shared" ref="AT318" si="3113">IF($N318=0,0,IF(AS318=100%,100%,IF(AND(AT317=100%,$N$2=AT$3),100%,IF(AT$3&lt;=$N$2,0,IF($N318&lt;=AT$3,100%,0)))))</f>
        <v>1</v>
      </c>
      <c r="AU318" s="69">
        <f t="shared" ref="AU318" si="3114">IF($N318=0,0,IF(AT318=100%,100%,IF(AND(AU317=100%,$N$2=AU$3),100%,IF(AU$3&lt;=$N$2,0,IF($N318&lt;=AU$3,100%,0)))))</f>
        <v>1</v>
      </c>
      <c r="AV318" s="69">
        <f t="shared" ref="AV318" si="3115">IF($N318=0,0,IF(AU318=100%,100%,IF(AND(AV317=100%,$N$2=AV$3),100%,IF(AV$3&lt;=$N$2,0,IF($N318&lt;=AV$3,100%,0)))))</f>
        <v>1</v>
      </c>
      <c r="AW318" s="69">
        <f t="shared" ref="AW318" si="3116">IF($N318=0,0,IF(AV318=100%,100%,IF(AND(AW317=100%,$N$2=AW$3),100%,IF(AW$3&lt;=$N$2,0,IF($N318&lt;=AW$3,100%,0)))))</f>
        <v>1</v>
      </c>
      <c r="AX318" s="69">
        <f t="shared" ref="AX318" si="3117">IF($N318=0,0,IF(AW318=100%,100%,IF(AND(AX317=100%,$N$2=AX$3),100%,IF(AX$3&lt;=$N$2,0,IF($N318&lt;=AX$3,100%,0)))))</f>
        <v>1</v>
      </c>
      <c r="AY318" s="69">
        <f t="shared" ref="AY318" si="3118">IF($N318=0,0,IF(AX318=100%,100%,IF(AND(AY317=100%,$N$2=AY$3),100%,IF(AY$3&lt;=$N$2,0,IF($N318&lt;=AY$3,100%,0)))))</f>
        <v>1</v>
      </c>
      <c r="AZ318" s="69">
        <f t="shared" ref="AZ318" si="3119">IF($N318=0,0,IF(AY318=100%,100%,IF(AND(AZ317=100%,$N$2=AZ$3),100%,IF(AZ$3&lt;=$N$2,0,IF($N318&lt;=AZ$3,100%,0)))))</f>
        <v>1</v>
      </c>
      <c r="BA318" s="69">
        <f t="shared" ref="BA318" si="3120">IF($N318=0,0,IF(AZ318=100%,100%,IF(AND(BA317=100%,$N$2=BA$3),100%,IF(BA$3&lt;=$N$2,0,IF($N318&lt;=BA$3,100%,0)))))</f>
        <v>1</v>
      </c>
      <c r="BB318" s="69">
        <f t="shared" ref="BB318" si="3121">IF($N318=0,0,IF(BA318=100%,100%,IF(AND(BB317=100%,$N$2=BB$3),100%,IF(BB$3&lt;=$N$2,0,IF($N318&lt;=BB$3,100%,0)))))</f>
        <v>1</v>
      </c>
      <c r="BC318" s="69">
        <f t="shared" ref="BC318" si="3122">IF($N318=0,0,IF(BB318=100%,100%,IF(AND(BC317=100%,$N$2=BC$3),100%,IF(BC$3&lt;=$N$2,0,IF($N318&lt;=BC$3,100%,0)))))</f>
        <v>1</v>
      </c>
      <c r="BD318" s="69">
        <f t="shared" ref="BD318" si="3123">IF($N318=0,0,IF(BC318=100%,100%,IF(AND(BD317=100%,$N$2=BD$3),100%,IF(BD$3&lt;=$N$2,0,IF($N318&lt;=BD$3,100%,0)))))</f>
        <v>1</v>
      </c>
      <c r="BE318" s="69">
        <f t="shared" ref="BE318" si="3124">IF($N318=0,0,IF(BD318=100%,100%,IF(AND(BE317=100%,$N$2=BE$3),100%,IF(BE$3&lt;=$N$2,0,IF($N318&lt;=BE$3,100%,0)))))</f>
        <v>1</v>
      </c>
      <c r="BF318" s="69">
        <f t="shared" ref="BF318" si="3125">IF($N318=0,0,IF(BE318=100%,100%,IF(AND(BF317=100%,$N$2=BF$3),100%,IF(BF$3&lt;=$N$2,0,IF($N318&lt;=BF$3,100%,0)))))</f>
        <v>1</v>
      </c>
      <c r="BG318" s="69">
        <f t="shared" ref="BG318" si="3126">IF($N318=0,0,IF(BF318=100%,100%,IF(AND(BG317=100%,$N$2=BG$3),100%,IF(BG$3&lt;=$N$2,0,IF($N318&lt;=BG$3,100%,0)))))</f>
        <v>1</v>
      </c>
      <c r="BH318" s="69">
        <f t="shared" ref="BH318" si="3127">IF($N318=0,0,IF(BG318=100%,100%,IF(AND(BH317=100%,$N$2=BH$3),100%,IF(BH$3&lt;=$N$2,0,IF($N318&lt;=BH$3,100%,0)))))</f>
        <v>1</v>
      </c>
      <c r="BI318" s="69">
        <f t="shared" ref="BI318" si="3128">IF($N318=0,0,IF(BH318=100%,100%,IF(AND(BI317=100%,$N$2=BI$3),100%,IF(BI$3&lt;=$N$2,0,IF($N318&lt;=BI$3,100%,0)))))</f>
        <v>1</v>
      </c>
      <c r="BJ318" s="69">
        <f t="shared" ref="BJ318" si="3129">IF($N318=0,0,IF(BI318=100%,100%,IF(AND(BJ317=100%,$N$2=BJ$3),100%,IF(BJ$3&lt;=$N$2,0,IF($N318&lt;=BJ$3,100%,0)))))</f>
        <v>1</v>
      </c>
      <c r="BK318" s="69">
        <f t="shared" ref="BK318" si="3130">IF($N318=0,0,IF(BJ318=100%,100%,IF(AND(BK317=100%,$N$2=BK$3),100%,IF(BK$3&lt;=$N$2,0,IF($N318&lt;=BK$3,100%,0)))))</f>
        <v>1</v>
      </c>
      <c r="BL318" s="69">
        <f t="shared" ref="BL318" si="3131">IF($N318=0,0,IF(BK318=100%,100%,IF(AND(BL317=100%,$N$2=BL$3),100%,IF(BL$3&lt;=$N$2,0,IF($N318&lt;=BL$3,100%,0)))))</f>
        <v>1</v>
      </c>
    </row>
    <row r="319" spans="1:64" s="5" customFormat="1" outlineLevel="2" x14ac:dyDescent="0.3">
      <c r="A319" s="156"/>
      <c r="B319" s="167"/>
      <c r="C319" s="182"/>
      <c r="D319" s="197"/>
      <c r="E319" s="246"/>
      <c r="F319" s="198"/>
      <c r="G319" s="199" t="s">
        <v>87</v>
      </c>
      <c r="H319" s="201"/>
      <c r="I319" s="201"/>
      <c r="J319" s="201"/>
      <c r="K319" s="200">
        <v>0.6</v>
      </c>
      <c r="L319" s="202"/>
      <c r="M319" s="235"/>
      <c r="O319" s="2"/>
      <c r="P319" s="207" t="s">
        <v>80</v>
      </c>
      <c r="Q319" s="210"/>
      <c r="R319" s="210"/>
      <c r="S319" s="210"/>
      <c r="T319" s="210"/>
      <c r="U319" s="210"/>
      <c r="V319" s="210"/>
      <c r="W319" s="210"/>
      <c r="X319" s="210"/>
      <c r="Y319" s="210"/>
      <c r="Z319" s="210"/>
      <c r="AA319" s="210"/>
      <c r="AB319" s="210"/>
      <c r="AC319" s="210"/>
      <c r="AD319" s="210"/>
      <c r="AE319" s="210"/>
      <c r="AF319" s="210"/>
      <c r="AG319" s="210"/>
      <c r="AH319" s="210"/>
      <c r="AI319" s="210"/>
      <c r="AJ319" s="210"/>
      <c r="AK319" s="210"/>
      <c r="AL319" s="210"/>
      <c r="AM319" s="210"/>
      <c r="AN319" s="210"/>
      <c r="AO319" s="210"/>
      <c r="AP319" s="210"/>
      <c r="AQ319" s="210">
        <v>1</v>
      </c>
      <c r="AR319" s="210">
        <v>1</v>
      </c>
      <c r="AS319" s="210">
        <v>1</v>
      </c>
      <c r="AT319" s="210">
        <v>1</v>
      </c>
      <c r="AU319" s="210">
        <v>1</v>
      </c>
      <c r="AV319" s="210">
        <v>1</v>
      </c>
      <c r="AW319" s="210">
        <v>1</v>
      </c>
      <c r="AX319" s="210">
        <v>1</v>
      </c>
      <c r="AY319" s="210">
        <v>1</v>
      </c>
      <c r="AZ319" s="210">
        <v>1</v>
      </c>
      <c r="BA319" s="210">
        <v>1</v>
      </c>
      <c r="BB319" s="210">
        <v>1</v>
      </c>
      <c r="BC319" s="210">
        <v>1</v>
      </c>
      <c r="BD319" s="210">
        <v>1</v>
      </c>
      <c r="BE319" s="210">
        <v>1</v>
      </c>
      <c r="BF319" s="210">
        <v>1</v>
      </c>
      <c r="BG319" s="210">
        <v>1</v>
      </c>
      <c r="BH319" s="210">
        <v>1</v>
      </c>
      <c r="BI319" s="210">
        <v>1</v>
      </c>
      <c r="BJ319" s="210">
        <v>1</v>
      </c>
      <c r="BK319" s="210">
        <v>1</v>
      </c>
      <c r="BL319" s="210">
        <v>1</v>
      </c>
    </row>
    <row r="320" spans="1:64" s="5" customFormat="1" outlineLevel="3" x14ac:dyDescent="0.3">
      <c r="A320" s="156"/>
      <c r="B320" s="167"/>
      <c r="C320" s="182"/>
      <c r="D320" s="197"/>
      <c r="E320" s="240"/>
      <c r="F320" s="18"/>
      <c r="G320" s="58"/>
      <c r="H320" s="9"/>
      <c r="I320" s="9"/>
      <c r="J320" s="9"/>
      <c r="K320" s="9"/>
      <c r="L320" s="9"/>
      <c r="M320" s="2"/>
      <c r="N320" s="62">
        <v>45352</v>
      </c>
      <c r="O320" s="10"/>
      <c r="P320" s="43" t="s">
        <v>81</v>
      </c>
      <c r="Q320" s="69">
        <f>IF($N320=0,0,IF(Q$3&gt;$N$2,0,100%)*IF($N320&gt;=Q$3,0,100%))</f>
        <v>0</v>
      </c>
      <c r="R320" s="69">
        <f t="shared" ref="R320:BL320" si="3132">IF($N320=0,0,IF(R$3&gt;$N$2,0,100%)*IF($N320&gt;=R$3,0,100%))</f>
        <v>0</v>
      </c>
      <c r="S320" s="69">
        <f t="shared" si="3132"/>
        <v>0</v>
      </c>
      <c r="T320" s="69">
        <f t="shared" si="3132"/>
        <v>0</v>
      </c>
      <c r="U320" s="69">
        <f t="shared" si="3132"/>
        <v>0</v>
      </c>
      <c r="V320" s="69">
        <f t="shared" si="3132"/>
        <v>0</v>
      </c>
      <c r="W320" s="69">
        <f t="shared" si="3132"/>
        <v>0</v>
      </c>
      <c r="X320" s="69">
        <f t="shared" si="3132"/>
        <v>0</v>
      </c>
      <c r="Y320" s="69">
        <f t="shared" si="3132"/>
        <v>0</v>
      </c>
      <c r="Z320" s="69">
        <f t="shared" si="3132"/>
        <v>0</v>
      </c>
      <c r="AA320" s="69">
        <f t="shared" si="3132"/>
        <v>0</v>
      </c>
      <c r="AB320" s="69">
        <f t="shared" si="3132"/>
        <v>0</v>
      </c>
      <c r="AC320" s="69">
        <f t="shared" si="3132"/>
        <v>0</v>
      </c>
      <c r="AD320" s="69">
        <f t="shared" si="3132"/>
        <v>0</v>
      </c>
      <c r="AE320" s="69">
        <f t="shared" si="3132"/>
        <v>0</v>
      </c>
      <c r="AF320" s="69">
        <f t="shared" si="3132"/>
        <v>0</v>
      </c>
      <c r="AG320" s="69">
        <f t="shared" si="3132"/>
        <v>0</v>
      </c>
      <c r="AH320" s="69">
        <f t="shared" si="3132"/>
        <v>0</v>
      </c>
      <c r="AI320" s="69">
        <f t="shared" si="3132"/>
        <v>0</v>
      </c>
      <c r="AJ320" s="69">
        <f t="shared" si="3132"/>
        <v>0</v>
      </c>
      <c r="AK320" s="69">
        <f t="shared" si="3132"/>
        <v>0</v>
      </c>
      <c r="AL320" s="69">
        <f t="shared" si="3132"/>
        <v>0</v>
      </c>
      <c r="AM320" s="69">
        <f t="shared" si="3132"/>
        <v>0</v>
      </c>
      <c r="AN320" s="69">
        <f t="shared" si="3132"/>
        <v>0</v>
      </c>
      <c r="AO320" s="69">
        <f t="shared" si="3132"/>
        <v>0</v>
      </c>
      <c r="AP320" s="69">
        <f t="shared" si="3132"/>
        <v>0</v>
      </c>
      <c r="AQ320" s="69">
        <f t="shared" si="3132"/>
        <v>0</v>
      </c>
      <c r="AR320" s="69">
        <f t="shared" si="3132"/>
        <v>0</v>
      </c>
      <c r="AS320" s="69">
        <f t="shared" si="3132"/>
        <v>0</v>
      </c>
      <c r="AT320" s="69">
        <f t="shared" si="3132"/>
        <v>0</v>
      </c>
      <c r="AU320" s="69">
        <f t="shared" si="3132"/>
        <v>0</v>
      </c>
      <c r="AV320" s="69">
        <f t="shared" si="3132"/>
        <v>0</v>
      </c>
      <c r="AW320" s="69">
        <f t="shared" si="3132"/>
        <v>0</v>
      </c>
      <c r="AX320" s="69">
        <f t="shared" si="3132"/>
        <v>0</v>
      </c>
      <c r="AY320" s="69">
        <f t="shared" si="3132"/>
        <v>0</v>
      </c>
      <c r="AZ320" s="69">
        <f t="shared" si="3132"/>
        <v>0</v>
      </c>
      <c r="BA320" s="69">
        <f t="shared" si="3132"/>
        <v>0</v>
      </c>
      <c r="BB320" s="69">
        <f t="shared" si="3132"/>
        <v>0</v>
      </c>
      <c r="BC320" s="69">
        <f t="shared" si="3132"/>
        <v>0</v>
      </c>
      <c r="BD320" s="69">
        <f t="shared" si="3132"/>
        <v>0</v>
      </c>
      <c r="BE320" s="69">
        <f t="shared" si="3132"/>
        <v>0</v>
      </c>
      <c r="BF320" s="69">
        <f t="shared" si="3132"/>
        <v>0</v>
      </c>
      <c r="BG320" s="69">
        <f t="shared" si="3132"/>
        <v>0</v>
      </c>
      <c r="BH320" s="69">
        <f t="shared" si="3132"/>
        <v>0</v>
      </c>
      <c r="BI320" s="69">
        <f t="shared" si="3132"/>
        <v>0</v>
      </c>
      <c r="BJ320" s="69">
        <f t="shared" si="3132"/>
        <v>0</v>
      </c>
      <c r="BK320" s="69">
        <f t="shared" si="3132"/>
        <v>0</v>
      </c>
      <c r="BL320" s="69">
        <f t="shared" si="3132"/>
        <v>0</v>
      </c>
    </row>
    <row r="321" spans="1:64" s="5" customFormat="1" outlineLevel="3" x14ac:dyDescent="0.3">
      <c r="A321" s="156"/>
      <c r="B321" s="167"/>
      <c r="C321" s="182"/>
      <c r="D321" s="197"/>
      <c r="E321" s="240"/>
      <c r="F321" s="75"/>
      <c r="G321" s="58"/>
      <c r="H321" s="9"/>
      <c r="I321" s="9"/>
      <c r="J321" s="9"/>
      <c r="K321" s="9"/>
      <c r="L321" s="9"/>
      <c r="M321" s="2"/>
      <c r="N321" s="62">
        <v>45352</v>
      </c>
      <c r="O321" s="10"/>
      <c r="P321" s="43" t="s">
        <v>289</v>
      </c>
      <c r="Q321" s="69">
        <f>IF($N321=0,0,IF(P321=100%,100%,IF(AND(Q320=100%,$N$2=Q$3),100%,IF(Q$3&lt;=$N$2,0,IF($N321&lt;=Q$3,100%,0)))))</f>
        <v>0</v>
      </c>
      <c r="R321" s="69">
        <f>IF($N321=0,0,IF(Q321=100%,100%,IF(AND(R320=100%,$N$2=R$3),100%,IF(R$3&lt;=$N$2,0,IF($N321&lt;=R$3,100%,0)))))</f>
        <v>0</v>
      </c>
      <c r="S321" s="69">
        <f>IF($N321=0,0,IF(R321=100%,100%,IF(AND(S320=100%,$N$2=S$3),100%,IF(S$3&lt;=$N$2,0,IF($N321&lt;=S$3,100%,0)))))</f>
        <v>0</v>
      </c>
      <c r="T321" s="69">
        <f>IF($N321=0,0,IF(S321=100%,100%,IF(AND(T320=100%,$N$2=T$3),100%,IF(T$3&lt;=$N$2,0,IF($N321&lt;=T$3,100%,0)))))</f>
        <v>0</v>
      </c>
      <c r="U321" s="69">
        <f t="shared" ref="U321" si="3133">IF($N321=0,0,IF(T321=100%,100%,IF(AND(U320=100%,$N$2=U$3),100%,IF(U$3&lt;=$N$2,0,IF($N321&lt;=U$3,100%,0)))))</f>
        <v>0</v>
      </c>
      <c r="V321" s="69">
        <f t="shared" ref="V321" si="3134">IF($N321=0,0,IF(U321=100%,100%,IF(AND(V320=100%,$N$2=V$3),100%,IF(V$3&lt;=$N$2,0,IF($N321&lt;=V$3,100%,0)))))</f>
        <v>0</v>
      </c>
      <c r="W321" s="69">
        <f t="shared" ref="W321" si="3135">IF($N321=0,0,IF(V321=100%,100%,IF(AND(W320=100%,$N$2=W$3),100%,IF(W$3&lt;=$N$2,0,IF($N321&lt;=W$3,100%,0)))))</f>
        <v>0</v>
      </c>
      <c r="X321" s="69">
        <f t="shared" ref="X321" si="3136">IF($N321=0,0,IF(W321=100%,100%,IF(AND(X320=100%,$N$2=X$3),100%,IF(X$3&lt;=$N$2,0,IF($N321&lt;=X$3,100%,0)))))</f>
        <v>0</v>
      </c>
      <c r="Y321" s="69">
        <f t="shared" ref="Y321" si="3137">IF($N321=0,0,IF(X321=100%,100%,IF(AND(Y320=100%,$N$2=Y$3),100%,IF(Y$3&lt;=$N$2,0,IF($N321&lt;=Y$3,100%,0)))))</f>
        <v>0</v>
      </c>
      <c r="Z321" s="69">
        <f t="shared" ref="Z321" si="3138">IF($N321=0,0,IF(Y321=100%,100%,IF(AND(Z320=100%,$N$2=Z$3),100%,IF(Z$3&lt;=$N$2,0,IF($N321&lt;=Z$3,100%,0)))))</f>
        <v>0</v>
      </c>
      <c r="AA321" s="69">
        <f t="shared" ref="AA321" si="3139">IF($N321=0,0,IF(Z321=100%,100%,IF(AND(AA320=100%,$N$2=AA$3),100%,IF(AA$3&lt;=$N$2,0,IF($N321&lt;=AA$3,100%,0)))))</f>
        <v>0</v>
      </c>
      <c r="AB321" s="69">
        <f t="shared" ref="AB321" si="3140">IF($N321=0,0,IF(AA321=100%,100%,IF(AND(AB320=100%,$N$2=AB$3),100%,IF(AB$3&lt;=$N$2,0,IF($N321&lt;=AB$3,100%,0)))))</f>
        <v>0</v>
      </c>
      <c r="AC321" s="69">
        <f t="shared" ref="AC321" si="3141">IF($N321=0,0,IF(AB321=100%,100%,IF(AND(AC320=100%,$N$2=AC$3),100%,IF(AC$3&lt;=$N$2,0,IF($N321&lt;=AC$3,100%,0)))))</f>
        <v>0</v>
      </c>
      <c r="AD321" s="69">
        <f t="shared" ref="AD321" si="3142">IF($N321=0,0,IF(AC321=100%,100%,IF(AND(AD320=100%,$N$2=AD$3),100%,IF(AD$3&lt;=$N$2,0,IF($N321&lt;=AD$3,100%,0)))))</f>
        <v>0</v>
      </c>
      <c r="AE321" s="69">
        <f t="shared" ref="AE321" si="3143">IF($N321=0,0,IF(AD321=100%,100%,IF(AND(AE320=100%,$N$2=AE$3),100%,IF(AE$3&lt;=$N$2,0,IF($N321&lt;=AE$3,100%,0)))))</f>
        <v>0</v>
      </c>
      <c r="AF321" s="69">
        <f t="shared" ref="AF321" si="3144">IF($N321=0,0,IF(AE321=100%,100%,IF(AND(AF320=100%,$N$2=AF$3),100%,IF(AF$3&lt;=$N$2,0,IF($N321&lt;=AF$3,100%,0)))))</f>
        <v>0</v>
      </c>
      <c r="AG321" s="69">
        <f t="shared" ref="AG321" si="3145">IF($N321=0,0,IF(AF321=100%,100%,IF(AND(AG320=100%,$N$2=AG$3),100%,IF(AG$3&lt;=$N$2,0,IF($N321&lt;=AG$3,100%,0)))))</f>
        <v>0</v>
      </c>
      <c r="AH321" s="69">
        <f t="shared" ref="AH321" si="3146">IF($N321=0,0,IF(AG321=100%,100%,IF(AND(AH320=100%,$N$2=AH$3),100%,IF(AH$3&lt;=$N$2,0,IF($N321&lt;=AH$3,100%,0)))))</f>
        <v>0</v>
      </c>
      <c r="AI321" s="69">
        <f t="shared" ref="AI321" si="3147">IF($N321=0,0,IF(AH321=100%,100%,IF(AND(AI320=100%,$N$2=AI$3),100%,IF(AI$3&lt;=$N$2,0,IF($N321&lt;=AI$3,100%,0)))))</f>
        <v>0</v>
      </c>
      <c r="AJ321" s="69">
        <f t="shared" ref="AJ321" si="3148">IF($N321=0,0,IF(AI321=100%,100%,IF(AND(AJ320=100%,$N$2=AJ$3),100%,IF(AJ$3&lt;=$N$2,0,IF($N321&lt;=AJ$3,100%,0)))))</f>
        <v>0</v>
      </c>
      <c r="AK321" s="69">
        <f t="shared" ref="AK321" si="3149">IF($N321=0,0,IF(AJ321=100%,100%,IF(AND(AK320=100%,$N$2=AK$3),100%,IF(AK$3&lt;=$N$2,0,IF($N321&lt;=AK$3,100%,0)))))</f>
        <v>0</v>
      </c>
      <c r="AL321" s="69">
        <f t="shared" ref="AL321" si="3150">IF($N321=0,0,IF(AK321=100%,100%,IF(AND(AL320=100%,$N$2=AL$3),100%,IF(AL$3&lt;=$N$2,0,IF($N321&lt;=AL$3,100%,0)))))</f>
        <v>0</v>
      </c>
      <c r="AM321" s="69">
        <f t="shared" ref="AM321" si="3151">IF($N321=0,0,IF(AL321=100%,100%,IF(AND(AM320=100%,$N$2=AM$3),100%,IF(AM$3&lt;=$N$2,0,IF($N321&lt;=AM$3,100%,0)))))</f>
        <v>0</v>
      </c>
      <c r="AN321" s="69">
        <f t="shared" ref="AN321" si="3152">IF($N321=0,0,IF(AM321=100%,100%,IF(AND(AN320=100%,$N$2=AN$3),100%,IF(AN$3&lt;=$N$2,0,IF($N321&lt;=AN$3,100%,0)))))</f>
        <v>0</v>
      </c>
      <c r="AO321" s="69">
        <f t="shared" ref="AO321" si="3153">IF($N321=0,0,IF(AN321=100%,100%,IF(AND(AO320=100%,$N$2=AO$3),100%,IF(AO$3&lt;=$N$2,0,IF($N321&lt;=AO$3,100%,0)))))</f>
        <v>0</v>
      </c>
      <c r="AP321" s="69">
        <f t="shared" ref="AP321" si="3154">IF($N321=0,0,IF(AO321=100%,100%,IF(AND(AP320=100%,$N$2=AP$3),100%,IF(AP$3&lt;=$N$2,0,IF($N321&lt;=AP$3,100%,0)))))</f>
        <v>0</v>
      </c>
      <c r="AQ321" s="69">
        <f t="shared" ref="AQ321" si="3155">IF($N321=0,0,IF(AP321=100%,100%,IF(AND(AQ320=100%,$N$2=AQ$3),100%,IF(AQ$3&lt;=$N$2,0,IF($N321&lt;=AQ$3,100%,0)))))</f>
        <v>1</v>
      </c>
      <c r="AR321" s="69">
        <f t="shared" ref="AR321" si="3156">IF($N321=0,0,IF(AQ321=100%,100%,IF(AND(AR320=100%,$N$2=AR$3),100%,IF(AR$3&lt;=$N$2,0,IF($N321&lt;=AR$3,100%,0)))))</f>
        <v>1</v>
      </c>
      <c r="AS321" s="69">
        <f t="shared" ref="AS321" si="3157">IF($N321=0,0,IF(AR321=100%,100%,IF(AND(AS320=100%,$N$2=AS$3),100%,IF(AS$3&lt;=$N$2,0,IF($N321&lt;=AS$3,100%,0)))))</f>
        <v>1</v>
      </c>
      <c r="AT321" s="69">
        <f t="shared" ref="AT321" si="3158">IF($N321=0,0,IF(AS321=100%,100%,IF(AND(AT320=100%,$N$2=AT$3),100%,IF(AT$3&lt;=$N$2,0,IF($N321&lt;=AT$3,100%,0)))))</f>
        <v>1</v>
      </c>
      <c r="AU321" s="69">
        <f t="shared" ref="AU321" si="3159">IF($N321=0,0,IF(AT321=100%,100%,IF(AND(AU320=100%,$N$2=AU$3),100%,IF(AU$3&lt;=$N$2,0,IF($N321&lt;=AU$3,100%,0)))))</f>
        <v>1</v>
      </c>
      <c r="AV321" s="69">
        <f t="shared" ref="AV321" si="3160">IF($N321=0,0,IF(AU321=100%,100%,IF(AND(AV320=100%,$N$2=AV$3),100%,IF(AV$3&lt;=$N$2,0,IF($N321&lt;=AV$3,100%,0)))))</f>
        <v>1</v>
      </c>
      <c r="AW321" s="69">
        <f t="shared" ref="AW321" si="3161">IF($N321=0,0,IF(AV321=100%,100%,IF(AND(AW320=100%,$N$2=AW$3),100%,IF(AW$3&lt;=$N$2,0,IF($N321&lt;=AW$3,100%,0)))))</f>
        <v>1</v>
      </c>
      <c r="AX321" s="69">
        <f t="shared" ref="AX321" si="3162">IF($N321=0,0,IF(AW321=100%,100%,IF(AND(AX320=100%,$N$2=AX$3),100%,IF(AX$3&lt;=$N$2,0,IF($N321&lt;=AX$3,100%,0)))))</f>
        <v>1</v>
      </c>
      <c r="AY321" s="69">
        <f t="shared" ref="AY321" si="3163">IF($N321=0,0,IF(AX321=100%,100%,IF(AND(AY320=100%,$N$2=AY$3),100%,IF(AY$3&lt;=$N$2,0,IF($N321&lt;=AY$3,100%,0)))))</f>
        <v>1</v>
      </c>
      <c r="AZ321" s="69">
        <f t="shared" ref="AZ321" si="3164">IF($N321=0,0,IF(AY321=100%,100%,IF(AND(AZ320=100%,$N$2=AZ$3),100%,IF(AZ$3&lt;=$N$2,0,IF($N321&lt;=AZ$3,100%,0)))))</f>
        <v>1</v>
      </c>
      <c r="BA321" s="69">
        <f t="shared" ref="BA321" si="3165">IF($N321=0,0,IF(AZ321=100%,100%,IF(AND(BA320=100%,$N$2=BA$3),100%,IF(BA$3&lt;=$N$2,0,IF($N321&lt;=BA$3,100%,0)))))</f>
        <v>1</v>
      </c>
      <c r="BB321" s="69">
        <f t="shared" ref="BB321" si="3166">IF($N321=0,0,IF(BA321=100%,100%,IF(AND(BB320=100%,$N$2=BB$3),100%,IF(BB$3&lt;=$N$2,0,IF($N321&lt;=BB$3,100%,0)))))</f>
        <v>1</v>
      </c>
      <c r="BC321" s="69">
        <f t="shared" ref="BC321" si="3167">IF($N321=0,0,IF(BB321=100%,100%,IF(AND(BC320=100%,$N$2=BC$3),100%,IF(BC$3&lt;=$N$2,0,IF($N321&lt;=BC$3,100%,0)))))</f>
        <v>1</v>
      </c>
      <c r="BD321" s="69">
        <f t="shared" ref="BD321" si="3168">IF($N321=0,0,IF(BC321=100%,100%,IF(AND(BD320=100%,$N$2=BD$3),100%,IF(BD$3&lt;=$N$2,0,IF($N321&lt;=BD$3,100%,0)))))</f>
        <v>1</v>
      </c>
      <c r="BE321" s="69">
        <f t="shared" ref="BE321" si="3169">IF($N321=0,0,IF(BD321=100%,100%,IF(AND(BE320=100%,$N$2=BE$3),100%,IF(BE$3&lt;=$N$2,0,IF($N321&lt;=BE$3,100%,0)))))</f>
        <v>1</v>
      </c>
      <c r="BF321" s="69">
        <f t="shared" ref="BF321" si="3170">IF($N321=0,0,IF(BE321=100%,100%,IF(AND(BF320=100%,$N$2=BF$3),100%,IF(BF$3&lt;=$N$2,0,IF($N321&lt;=BF$3,100%,0)))))</f>
        <v>1</v>
      </c>
      <c r="BG321" s="69">
        <f t="shared" ref="BG321" si="3171">IF($N321=0,0,IF(BF321=100%,100%,IF(AND(BG320=100%,$N$2=BG$3),100%,IF(BG$3&lt;=$N$2,0,IF($N321&lt;=BG$3,100%,0)))))</f>
        <v>1</v>
      </c>
      <c r="BH321" s="69">
        <f t="shared" ref="BH321" si="3172">IF($N321=0,0,IF(BG321=100%,100%,IF(AND(BH320=100%,$N$2=BH$3),100%,IF(BH$3&lt;=$N$2,0,IF($N321&lt;=BH$3,100%,0)))))</f>
        <v>1</v>
      </c>
      <c r="BI321" s="69">
        <f t="shared" ref="BI321" si="3173">IF($N321=0,0,IF(BH321=100%,100%,IF(AND(BI320=100%,$N$2=BI$3),100%,IF(BI$3&lt;=$N$2,0,IF($N321&lt;=BI$3,100%,0)))))</f>
        <v>1</v>
      </c>
      <c r="BJ321" s="69">
        <f t="shared" ref="BJ321" si="3174">IF($N321=0,0,IF(BI321=100%,100%,IF(AND(BJ320=100%,$N$2=BJ$3),100%,IF(BJ$3&lt;=$N$2,0,IF($N321&lt;=BJ$3,100%,0)))))</f>
        <v>1</v>
      </c>
      <c r="BK321" s="69">
        <f t="shared" ref="BK321" si="3175">IF($N321=0,0,IF(BJ321=100%,100%,IF(AND(BK320=100%,$N$2=BK$3),100%,IF(BK$3&lt;=$N$2,0,IF($N321&lt;=BK$3,100%,0)))))</f>
        <v>1</v>
      </c>
      <c r="BL321" s="69">
        <f t="shared" ref="BL321" si="3176">IF($N321=0,0,IF(BK321=100%,100%,IF(AND(BL320=100%,$N$2=BL$3),100%,IF(BL$3&lt;=$N$2,0,IF($N321&lt;=BL$3,100%,0)))))</f>
        <v>1</v>
      </c>
    </row>
    <row r="322" spans="1:64" s="5" customFormat="1" outlineLevel="2" x14ac:dyDescent="0.3">
      <c r="A322" s="156"/>
      <c r="B322" s="167"/>
      <c r="C322" s="182"/>
      <c r="D322" s="197"/>
      <c r="E322" s="246"/>
      <c r="F322" s="198"/>
      <c r="G322" s="199" t="s">
        <v>7</v>
      </c>
      <c r="H322" s="200"/>
      <c r="I322" s="200"/>
      <c r="J322" s="200"/>
      <c r="K322" s="200">
        <v>0.2</v>
      </c>
      <c r="L322" s="202"/>
      <c r="M322" s="235"/>
      <c r="N322" s="12"/>
      <c r="O322" s="2"/>
      <c r="P322" s="207" t="s">
        <v>80</v>
      </c>
      <c r="Q322" s="210"/>
      <c r="R322" s="210"/>
      <c r="S322" s="210"/>
      <c r="T322" s="210"/>
      <c r="U322" s="210"/>
      <c r="V322" s="210"/>
      <c r="W322" s="210"/>
      <c r="X322" s="210"/>
      <c r="Y322" s="210"/>
      <c r="Z322" s="210"/>
      <c r="AA322" s="210"/>
      <c r="AB322" s="210"/>
      <c r="AC322" s="210"/>
      <c r="AD322" s="210"/>
      <c r="AE322" s="210"/>
      <c r="AF322" s="210"/>
      <c r="AG322" s="210"/>
      <c r="AH322" s="210"/>
      <c r="AI322" s="210"/>
      <c r="AJ322" s="210"/>
      <c r="AK322" s="210"/>
      <c r="AL322" s="210"/>
      <c r="AM322" s="210"/>
      <c r="AN322" s="210"/>
      <c r="AO322" s="210"/>
      <c r="AP322" s="210"/>
      <c r="AQ322" s="210"/>
      <c r="AR322" s="210"/>
      <c r="AS322" s="210"/>
      <c r="AT322" s="210">
        <v>1</v>
      </c>
      <c r="AU322" s="210">
        <v>1</v>
      </c>
      <c r="AV322" s="210">
        <v>1</v>
      </c>
      <c r="AW322" s="210">
        <v>1</v>
      </c>
      <c r="AX322" s="210">
        <v>1</v>
      </c>
      <c r="AY322" s="210">
        <v>1</v>
      </c>
      <c r="AZ322" s="210">
        <v>1</v>
      </c>
      <c r="BA322" s="210">
        <v>1</v>
      </c>
      <c r="BB322" s="210">
        <v>1</v>
      </c>
      <c r="BC322" s="210">
        <v>1</v>
      </c>
      <c r="BD322" s="210">
        <v>1</v>
      </c>
      <c r="BE322" s="210">
        <v>1</v>
      </c>
      <c r="BF322" s="210">
        <v>1</v>
      </c>
      <c r="BG322" s="210">
        <v>1</v>
      </c>
      <c r="BH322" s="210">
        <v>1</v>
      </c>
      <c r="BI322" s="210">
        <v>1</v>
      </c>
      <c r="BJ322" s="210">
        <v>1</v>
      </c>
      <c r="BK322" s="210">
        <v>1</v>
      </c>
      <c r="BL322" s="210">
        <v>1</v>
      </c>
    </row>
    <row r="323" spans="1:64" s="5" customFormat="1" outlineLevel="3" x14ac:dyDescent="0.3">
      <c r="A323" s="156"/>
      <c r="B323" s="167"/>
      <c r="C323" s="182"/>
      <c r="D323" s="197"/>
      <c r="E323" s="240"/>
      <c r="F323" s="18"/>
      <c r="G323" s="58"/>
      <c r="H323" s="9"/>
      <c r="I323" s="9"/>
      <c r="J323" s="9"/>
      <c r="K323" s="9"/>
      <c r="L323" s="9"/>
      <c r="M323" s="2"/>
      <c r="N323" s="62">
        <v>45444</v>
      </c>
      <c r="O323" s="10"/>
      <c r="P323" s="43" t="s">
        <v>81</v>
      </c>
      <c r="Q323" s="69">
        <f>IF($N323=0,0,IF(Q$3&gt;$N$2,0,100%)*IF($N323&gt;=Q$3,0,100%))</f>
        <v>0</v>
      </c>
      <c r="R323" s="69">
        <f t="shared" ref="R323:BL323" si="3177">IF($N323=0,0,IF(R$3&gt;$N$2,0,100%)*IF($N323&gt;=R$3,0,100%))</f>
        <v>0</v>
      </c>
      <c r="S323" s="69">
        <f t="shared" si="3177"/>
        <v>0</v>
      </c>
      <c r="T323" s="69">
        <f t="shared" si="3177"/>
        <v>0</v>
      </c>
      <c r="U323" s="69">
        <f t="shared" si="3177"/>
        <v>0</v>
      </c>
      <c r="V323" s="69">
        <f t="shared" si="3177"/>
        <v>0</v>
      </c>
      <c r="W323" s="69">
        <f t="shared" si="3177"/>
        <v>0</v>
      </c>
      <c r="X323" s="69">
        <f t="shared" si="3177"/>
        <v>0</v>
      </c>
      <c r="Y323" s="69">
        <f t="shared" si="3177"/>
        <v>0</v>
      </c>
      <c r="Z323" s="69">
        <f t="shared" si="3177"/>
        <v>0</v>
      </c>
      <c r="AA323" s="69">
        <f t="shared" si="3177"/>
        <v>0</v>
      </c>
      <c r="AB323" s="69">
        <f t="shared" si="3177"/>
        <v>0</v>
      </c>
      <c r="AC323" s="69">
        <f t="shared" si="3177"/>
        <v>0</v>
      </c>
      <c r="AD323" s="69">
        <f t="shared" si="3177"/>
        <v>0</v>
      </c>
      <c r="AE323" s="69">
        <f t="shared" si="3177"/>
        <v>0</v>
      </c>
      <c r="AF323" s="69">
        <f t="shared" si="3177"/>
        <v>0</v>
      </c>
      <c r="AG323" s="69">
        <f t="shared" si="3177"/>
        <v>0</v>
      </c>
      <c r="AH323" s="69">
        <f t="shared" si="3177"/>
        <v>0</v>
      </c>
      <c r="AI323" s="69">
        <f t="shared" si="3177"/>
        <v>0</v>
      </c>
      <c r="AJ323" s="69">
        <f t="shared" si="3177"/>
        <v>0</v>
      </c>
      <c r="AK323" s="69">
        <f t="shared" si="3177"/>
        <v>0</v>
      </c>
      <c r="AL323" s="69">
        <f t="shared" si="3177"/>
        <v>0</v>
      </c>
      <c r="AM323" s="69">
        <f t="shared" si="3177"/>
        <v>0</v>
      </c>
      <c r="AN323" s="69">
        <f t="shared" si="3177"/>
        <v>0</v>
      </c>
      <c r="AO323" s="69">
        <f t="shared" si="3177"/>
        <v>0</v>
      </c>
      <c r="AP323" s="69">
        <f t="shared" si="3177"/>
        <v>0</v>
      </c>
      <c r="AQ323" s="69">
        <f t="shared" si="3177"/>
        <v>0</v>
      </c>
      <c r="AR323" s="69">
        <f t="shared" si="3177"/>
        <v>0</v>
      </c>
      <c r="AS323" s="69">
        <f t="shared" si="3177"/>
        <v>0</v>
      </c>
      <c r="AT323" s="69">
        <f t="shared" si="3177"/>
        <v>0</v>
      </c>
      <c r="AU323" s="69">
        <f t="shared" si="3177"/>
        <v>0</v>
      </c>
      <c r="AV323" s="69">
        <f t="shared" si="3177"/>
        <v>0</v>
      </c>
      <c r="AW323" s="69">
        <f t="shared" si="3177"/>
        <v>0</v>
      </c>
      <c r="AX323" s="69">
        <f t="shared" si="3177"/>
        <v>0</v>
      </c>
      <c r="AY323" s="69">
        <f t="shared" si="3177"/>
        <v>0</v>
      </c>
      <c r="AZ323" s="69">
        <f t="shared" si="3177"/>
        <v>0</v>
      </c>
      <c r="BA323" s="69">
        <f t="shared" si="3177"/>
        <v>0</v>
      </c>
      <c r="BB323" s="69">
        <f t="shared" si="3177"/>
        <v>0</v>
      </c>
      <c r="BC323" s="69">
        <f t="shared" si="3177"/>
        <v>0</v>
      </c>
      <c r="BD323" s="69">
        <f t="shared" si="3177"/>
        <v>0</v>
      </c>
      <c r="BE323" s="69">
        <f t="shared" si="3177"/>
        <v>0</v>
      </c>
      <c r="BF323" s="69">
        <f t="shared" si="3177"/>
        <v>0</v>
      </c>
      <c r="BG323" s="69">
        <f t="shared" si="3177"/>
        <v>0</v>
      </c>
      <c r="BH323" s="69">
        <f t="shared" si="3177"/>
        <v>0</v>
      </c>
      <c r="BI323" s="69">
        <f t="shared" si="3177"/>
        <v>0</v>
      </c>
      <c r="BJ323" s="69">
        <f t="shared" si="3177"/>
        <v>0</v>
      </c>
      <c r="BK323" s="69">
        <f t="shared" si="3177"/>
        <v>0</v>
      </c>
      <c r="BL323" s="69">
        <f t="shared" si="3177"/>
        <v>0</v>
      </c>
    </row>
    <row r="324" spans="1:64" s="5" customFormat="1" ht="12" customHeight="1" outlineLevel="3" x14ac:dyDescent="0.3">
      <c r="A324" s="156"/>
      <c r="B324" s="167"/>
      <c r="C324" s="182"/>
      <c r="D324" s="197"/>
      <c r="E324" s="246"/>
      <c r="F324" s="75"/>
      <c r="G324" s="58"/>
      <c r="H324" s="9"/>
      <c r="I324" s="9"/>
      <c r="J324" s="9"/>
      <c r="K324" s="9"/>
      <c r="L324" s="9"/>
      <c r="M324" s="2"/>
      <c r="N324" s="62">
        <v>45444</v>
      </c>
      <c r="O324" s="10"/>
      <c r="P324" s="43" t="s">
        <v>289</v>
      </c>
      <c r="Q324" s="69">
        <f>IF($N324=0,0,IF(P324=100%,100%,IF(AND(Q323=100%,$N$2=Q$3),100%,IF(Q$3&lt;=$N$2,0,IF($N324&lt;=Q$3,100%,0)))))</f>
        <v>0</v>
      </c>
      <c r="R324" s="69">
        <f>IF($N324=0,0,IF(Q324=100%,100%,IF(AND(R323=100%,$N$2=R$3),100%,IF(R$3&lt;=$N$2,0,IF($N324&lt;=R$3,100%,0)))))</f>
        <v>0</v>
      </c>
      <c r="S324" s="69">
        <f>IF($N324=0,0,IF(R324=100%,100%,IF(AND(S323=100%,$N$2=S$3),100%,IF(S$3&lt;=$N$2,0,IF($N324&lt;=S$3,100%,0)))))</f>
        <v>0</v>
      </c>
      <c r="T324" s="69">
        <f>IF($N324=0,0,IF(S324=100%,100%,IF(AND(T323=100%,$N$2=T$3),100%,IF(T$3&lt;=$N$2,0,IF($N324&lt;=T$3,100%,0)))))</f>
        <v>0</v>
      </c>
      <c r="U324" s="69">
        <f t="shared" ref="U324" si="3178">IF($N324=0,0,IF(T324=100%,100%,IF(AND(U323=100%,$N$2=U$3),100%,IF(U$3&lt;=$N$2,0,IF($N324&lt;=U$3,100%,0)))))</f>
        <v>0</v>
      </c>
      <c r="V324" s="69">
        <f t="shared" ref="V324" si="3179">IF($N324=0,0,IF(U324=100%,100%,IF(AND(V323=100%,$N$2=V$3),100%,IF(V$3&lt;=$N$2,0,IF($N324&lt;=V$3,100%,0)))))</f>
        <v>0</v>
      </c>
      <c r="W324" s="69">
        <f t="shared" ref="W324" si="3180">IF($N324=0,0,IF(V324=100%,100%,IF(AND(W323=100%,$N$2=W$3),100%,IF(W$3&lt;=$N$2,0,IF($N324&lt;=W$3,100%,0)))))</f>
        <v>0</v>
      </c>
      <c r="X324" s="69">
        <f t="shared" ref="X324" si="3181">IF($N324=0,0,IF(W324=100%,100%,IF(AND(X323=100%,$N$2=X$3),100%,IF(X$3&lt;=$N$2,0,IF($N324&lt;=X$3,100%,0)))))</f>
        <v>0</v>
      </c>
      <c r="Y324" s="69">
        <f t="shared" ref="Y324" si="3182">IF($N324=0,0,IF(X324=100%,100%,IF(AND(Y323=100%,$N$2=Y$3),100%,IF(Y$3&lt;=$N$2,0,IF($N324&lt;=Y$3,100%,0)))))</f>
        <v>0</v>
      </c>
      <c r="Z324" s="69">
        <f t="shared" ref="Z324" si="3183">IF($N324=0,0,IF(Y324=100%,100%,IF(AND(Z323=100%,$N$2=Z$3),100%,IF(Z$3&lt;=$N$2,0,IF($N324&lt;=Z$3,100%,0)))))</f>
        <v>0</v>
      </c>
      <c r="AA324" s="69">
        <f t="shared" ref="AA324" si="3184">IF($N324=0,0,IF(Z324=100%,100%,IF(AND(AA323=100%,$N$2=AA$3),100%,IF(AA$3&lt;=$N$2,0,IF($N324&lt;=AA$3,100%,0)))))</f>
        <v>0</v>
      </c>
      <c r="AB324" s="69">
        <f t="shared" ref="AB324" si="3185">IF($N324=0,0,IF(AA324=100%,100%,IF(AND(AB323=100%,$N$2=AB$3),100%,IF(AB$3&lt;=$N$2,0,IF($N324&lt;=AB$3,100%,0)))))</f>
        <v>0</v>
      </c>
      <c r="AC324" s="69">
        <f t="shared" ref="AC324" si="3186">IF($N324=0,0,IF(AB324=100%,100%,IF(AND(AC323=100%,$N$2=AC$3),100%,IF(AC$3&lt;=$N$2,0,IF($N324&lt;=AC$3,100%,0)))))</f>
        <v>0</v>
      </c>
      <c r="AD324" s="69">
        <f t="shared" ref="AD324" si="3187">IF($N324=0,0,IF(AC324=100%,100%,IF(AND(AD323=100%,$N$2=AD$3),100%,IF(AD$3&lt;=$N$2,0,IF($N324&lt;=AD$3,100%,0)))))</f>
        <v>0</v>
      </c>
      <c r="AE324" s="69">
        <f t="shared" ref="AE324" si="3188">IF($N324=0,0,IF(AD324=100%,100%,IF(AND(AE323=100%,$N$2=AE$3),100%,IF(AE$3&lt;=$N$2,0,IF($N324&lt;=AE$3,100%,0)))))</f>
        <v>0</v>
      </c>
      <c r="AF324" s="69">
        <f t="shared" ref="AF324" si="3189">IF($N324=0,0,IF(AE324=100%,100%,IF(AND(AF323=100%,$N$2=AF$3),100%,IF(AF$3&lt;=$N$2,0,IF($N324&lt;=AF$3,100%,0)))))</f>
        <v>0</v>
      </c>
      <c r="AG324" s="69">
        <f t="shared" ref="AG324" si="3190">IF($N324=0,0,IF(AF324=100%,100%,IF(AND(AG323=100%,$N$2=AG$3),100%,IF(AG$3&lt;=$N$2,0,IF($N324&lt;=AG$3,100%,0)))))</f>
        <v>0</v>
      </c>
      <c r="AH324" s="69">
        <f t="shared" ref="AH324" si="3191">IF($N324=0,0,IF(AG324=100%,100%,IF(AND(AH323=100%,$N$2=AH$3),100%,IF(AH$3&lt;=$N$2,0,IF($N324&lt;=AH$3,100%,0)))))</f>
        <v>0</v>
      </c>
      <c r="AI324" s="69">
        <f t="shared" ref="AI324" si="3192">IF($N324=0,0,IF(AH324=100%,100%,IF(AND(AI323=100%,$N$2=AI$3),100%,IF(AI$3&lt;=$N$2,0,IF($N324&lt;=AI$3,100%,0)))))</f>
        <v>0</v>
      </c>
      <c r="AJ324" s="69">
        <f t="shared" ref="AJ324" si="3193">IF($N324=0,0,IF(AI324=100%,100%,IF(AND(AJ323=100%,$N$2=AJ$3),100%,IF(AJ$3&lt;=$N$2,0,IF($N324&lt;=AJ$3,100%,0)))))</f>
        <v>0</v>
      </c>
      <c r="AK324" s="69">
        <f t="shared" ref="AK324" si="3194">IF($N324=0,0,IF(AJ324=100%,100%,IF(AND(AK323=100%,$N$2=AK$3),100%,IF(AK$3&lt;=$N$2,0,IF($N324&lt;=AK$3,100%,0)))))</f>
        <v>0</v>
      </c>
      <c r="AL324" s="69">
        <f t="shared" ref="AL324" si="3195">IF($N324=0,0,IF(AK324=100%,100%,IF(AND(AL323=100%,$N$2=AL$3),100%,IF(AL$3&lt;=$N$2,0,IF($N324&lt;=AL$3,100%,0)))))</f>
        <v>0</v>
      </c>
      <c r="AM324" s="69">
        <f t="shared" ref="AM324" si="3196">IF($N324=0,0,IF(AL324=100%,100%,IF(AND(AM323=100%,$N$2=AM$3),100%,IF(AM$3&lt;=$N$2,0,IF($N324&lt;=AM$3,100%,0)))))</f>
        <v>0</v>
      </c>
      <c r="AN324" s="69">
        <f t="shared" ref="AN324" si="3197">IF($N324=0,0,IF(AM324=100%,100%,IF(AND(AN323=100%,$N$2=AN$3),100%,IF(AN$3&lt;=$N$2,0,IF($N324&lt;=AN$3,100%,0)))))</f>
        <v>0</v>
      </c>
      <c r="AO324" s="69">
        <f t="shared" ref="AO324" si="3198">IF($N324=0,0,IF(AN324=100%,100%,IF(AND(AO323=100%,$N$2=AO$3),100%,IF(AO$3&lt;=$N$2,0,IF($N324&lt;=AO$3,100%,0)))))</f>
        <v>0</v>
      </c>
      <c r="AP324" s="69">
        <f t="shared" ref="AP324" si="3199">IF($N324=0,0,IF(AO324=100%,100%,IF(AND(AP323=100%,$N$2=AP$3),100%,IF(AP$3&lt;=$N$2,0,IF($N324&lt;=AP$3,100%,0)))))</f>
        <v>0</v>
      </c>
      <c r="AQ324" s="69">
        <f t="shared" ref="AQ324" si="3200">IF($N324=0,0,IF(AP324=100%,100%,IF(AND(AQ323=100%,$N$2=AQ$3),100%,IF(AQ$3&lt;=$N$2,0,IF($N324&lt;=AQ$3,100%,0)))))</f>
        <v>0</v>
      </c>
      <c r="AR324" s="69">
        <f t="shared" ref="AR324" si="3201">IF($N324=0,0,IF(AQ324=100%,100%,IF(AND(AR323=100%,$N$2=AR$3),100%,IF(AR$3&lt;=$N$2,0,IF($N324&lt;=AR$3,100%,0)))))</f>
        <v>0</v>
      </c>
      <c r="AS324" s="69">
        <f t="shared" ref="AS324" si="3202">IF($N324=0,0,IF(AR324=100%,100%,IF(AND(AS323=100%,$N$2=AS$3),100%,IF(AS$3&lt;=$N$2,0,IF($N324&lt;=AS$3,100%,0)))))</f>
        <v>0</v>
      </c>
      <c r="AT324" s="69">
        <f t="shared" ref="AT324" si="3203">IF($N324=0,0,IF(AS324=100%,100%,IF(AND(AT323=100%,$N$2=AT$3),100%,IF(AT$3&lt;=$N$2,0,IF($N324&lt;=AT$3,100%,0)))))</f>
        <v>1</v>
      </c>
      <c r="AU324" s="69">
        <f t="shared" ref="AU324" si="3204">IF($N324=0,0,IF(AT324=100%,100%,IF(AND(AU323=100%,$N$2=AU$3),100%,IF(AU$3&lt;=$N$2,0,IF($N324&lt;=AU$3,100%,0)))))</f>
        <v>1</v>
      </c>
      <c r="AV324" s="69">
        <f t="shared" ref="AV324" si="3205">IF($N324=0,0,IF(AU324=100%,100%,IF(AND(AV323=100%,$N$2=AV$3),100%,IF(AV$3&lt;=$N$2,0,IF($N324&lt;=AV$3,100%,0)))))</f>
        <v>1</v>
      </c>
      <c r="AW324" s="69">
        <f t="shared" ref="AW324" si="3206">IF($N324=0,0,IF(AV324=100%,100%,IF(AND(AW323=100%,$N$2=AW$3),100%,IF(AW$3&lt;=$N$2,0,IF($N324&lt;=AW$3,100%,0)))))</f>
        <v>1</v>
      </c>
      <c r="AX324" s="69">
        <f t="shared" ref="AX324" si="3207">IF($N324=0,0,IF(AW324=100%,100%,IF(AND(AX323=100%,$N$2=AX$3),100%,IF(AX$3&lt;=$N$2,0,IF($N324&lt;=AX$3,100%,0)))))</f>
        <v>1</v>
      </c>
      <c r="AY324" s="69">
        <f t="shared" ref="AY324" si="3208">IF($N324=0,0,IF(AX324=100%,100%,IF(AND(AY323=100%,$N$2=AY$3),100%,IF(AY$3&lt;=$N$2,0,IF($N324&lt;=AY$3,100%,0)))))</f>
        <v>1</v>
      </c>
      <c r="AZ324" s="69">
        <f t="shared" ref="AZ324" si="3209">IF($N324=0,0,IF(AY324=100%,100%,IF(AND(AZ323=100%,$N$2=AZ$3),100%,IF(AZ$3&lt;=$N$2,0,IF($N324&lt;=AZ$3,100%,0)))))</f>
        <v>1</v>
      </c>
      <c r="BA324" s="69">
        <f t="shared" ref="BA324" si="3210">IF($N324=0,0,IF(AZ324=100%,100%,IF(AND(BA323=100%,$N$2=BA$3),100%,IF(BA$3&lt;=$N$2,0,IF($N324&lt;=BA$3,100%,0)))))</f>
        <v>1</v>
      </c>
      <c r="BB324" s="69">
        <f t="shared" ref="BB324" si="3211">IF($N324=0,0,IF(BA324=100%,100%,IF(AND(BB323=100%,$N$2=BB$3),100%,IF(BB$3&lt;=$N$2,0,IF($N324&lt;=BB$3,100%,0)))))</f>
        <v>1</v>
      </c>
      <c r="BC324" s="69">
        <f t="shared" ref="BC324" si="3212">IF($N324=0,0,IF(BB324=100%,100%,IF(AND(BC323=100%,$N$2=BC$3),100%,IF(BC$3&lt;=$N$2,0,IF($N324&lt;=BC$3,100%,0)))))</f>
        <v>1</v>
      </c>
      <c r="BD324" s="69">
        <f t="shared" ref="BD324" si="3213">IF($N324=0,0,IF(BC324=100%,100%,IF(AND(BD323=100%,$N$2=BD$3),100%,IF(BD$3&lt;=$N$2,0,IF($N324&lt;=BD$3,100%,0)))))</f>
        <v>1</v>
      </c>
      <c r="BE324" s="69">
        <f t="shared" ref="BE324" si="3214">IF($N324=0,0,IF(BD324=100%,100%,IF(AND(BE323=100%,$N$2=BE$3),100%,IF(BE$3&lt;=$N$2,0,IF($N324&lt;=BE$3,100%,0)))))</f>
        <v>1</v>
      </c>
      <c r="BF324" s="69">
        <f t="shared" ref="BF324" si="3215">IF($N324=0,0,IF(BE324=100%,100%,IF(AND(BF323=100%,$N$2=BF$3),100%,IF(BF$3&lt;=$N$2,0,IF($N324&lt;=BF$3,100%,0)))))</f>
        <v>1</v>
      </c>
      <c r="BG324" s="69">
        <f t="shared" ref="BG324" si="3216">IF($N324=0,0,IF(BF324=100%,100%,IF(AND(BG323=100%,$N$2=BG$3),100%,IF(BG$3&lt;=$N$2,0,IF($N324&lt;=BG$3,100%,0)))))</f>
        <v>1</v>
      </c>
      <c r="BH324" s="69">
        <f t="shared" ref="BH324" si="3217">IF($N324=0,0,IF(BG324=100%,100%,IF(AND(BH323=100%,$N$2=BH$3),100%,IF(BH$3&lt;=$N$2,0,IF($N324&lt;=BH$3,100%,0)))))</f>
        <v>1</v>
      </c>
      <c r="BI324" s="69">
        <f t="shared" ref="BI324" si="3218">IF($N324=0,0,IF(BH324=100%,100%,IF(AND(BI323=100%,$N$2=BI$3),100%,IF(BI$3&lt;=$N$2,0,IF($N324&lt;=BI$3,100%,0)))))</f>
        <v>1</v>
      </c>
      <c r="BJ324" s="69">
        <f t="shared" ref="BJ324" si="3219">IF($N324=0,0,IF(BI324=100%,100%,IF(AND(BJ323=100%,$N$2=BJ$3),100%,IF(BJ$3&lt;=$N$2,0,IF($N324&lt;=BJ$3,100%,0)))))</f>
        <v>1</v>
      </c>
      <c r="BK324" s="69">
        <f t="shared" ref="BK324" si="3220">IF($N324=0,0,IF(BJ324=100%,100%,IF(AND(BK323=100%,$N$2=BK$3),100%,IF(BK$3&lt;=$N$2,0,IF($N324&lt;=BK$3,100%,0)))))</f>
        <v>1</v>
      </c>
      <c r="BL324" s="69">
        <f t="shared" ref="BL324" si="3221">IF($N324=0,0,IF(BK324=100%,100%,IF(AND(BL323=100%,$N$2=BL$3),100%,IF(BL$3&lt;=$N$2,0,IF($N324&lt;=BL$3,100%,0)))))</f>
        <v>1</v>
      </c>
    </row>
    <row r="325" spans="1:64" s="5" customFormat="1" x14ac:dyDescent="0.25">
      <c r="A325" s="156"/>
      <c r="B325" s="167"/>
      <c r="C325" s="182"/>
      <c r="D325" s="185"/>
      <c r="E325" s="192"/>
      <c r="F325" s="183" t="s">
        <v>383</v>
      </c>
      <c r="G325" s="230" t="s">
        <v>311</v>
      </c>
      <c r="H325" s="184"/>
      <c r="I325" s="184"/>
      <c r="J325" s="184">
        <f>M325/$M$27</f>
        <v>0.05</v>
      </c>
      <c r="K325" s="184"/>
      <c r="L325" s="231"/>
      <c r="M325" s="186">
        <f>$M$27*5%</f>
        <v>12500000</v>
      </c>
      <c r="O325" s="2"/>
      <c r="P325" s="232" t="s">
        <v>80</v>
      </c>
      <c r="Q325" s="181">
        <f>Q328*$K$328+Q331*$K$331+Q334*$K$334</f>
        <v>0</v>
      </c>
      <c r="R325" s="181">
        <f t="shared" ref="R325:BL327" si="3222">R328*$K$328+R331*$K$331+R334*$K$334</f>
        <v>0</v>
      </c>
      <c r="S325" s="181">
        <f t="shared" si="3222"/>
        <v>0</v>
      </c>
      <c r="T325" s="181">
        <f t="shared" si="3222"/>
        <v>0</v>
      </c>
      <c r="U325" s="181">
        <f t="shared" si="3222"/>
        <v>0</v>
      </c>
      <c r="V325" s="181">
        <f t="shared" si="3222"/>
        <v>0.2</v>
      </c>
      <c r="W325" s="181">
        <f t="shared" si="3222"/>
        <v>0.2</v>
      </c>
      <c r="X325" s="181">
        <f t="shared" si="3222"/>
        <v>0.2</v>
      </c>
      <c r="Y325" s="181">
        <f t="shared" si="3222"/>
        <v>0.2</v>
      </c>
      <c r="Z325" s="181">
        <f t="shared" si="3222"/>
        <v>0.2</v>
      </c>
      <c r="AA325" s="181">
        <f t="shared" si="3222"/>
        <v>0.2</v>
      </c>
      <c r="AB325" s="181">
        <f t="shared" si="3222"/>
        <v>0.2</v>
      </c>
      <c r="AC325" s="181">
        <f t="shared" si="3222"/>
        <v>0.2</v>
      </c>
      <c r="AD325" s="181">
        <f t="shared" si="3222"/>
        <v>0.2</v>
      </c>
      <c r="AE325" s="181">
        <f t="shared" si="3222"/>
        <v>0.2</v>
      </c>
      <c r="AF325" s="181">
        <f t="shared" si="3222"/>
        <v>0.2</v>
      </c>
      <c r="AG325" s="181">
        <f t="shared" si="3222"/>
        <v>0.2</v>
      </c>
      <c r="AH325" s="181">
        <f t="shared" si="3222"/>
        <v>0.2</v>
      </c>
      <c r="AI325" s="181">
        <f t="shared" si="3222"/>
        <v>0.2</v>
      </c>
      <c r="AJ325" s="181">
        <f t="shared" si="3222"/>
        <v>0.2</v>
      </c>
      <c r="AK325" s="181">
        <f t="shared" si="3222"/>
        <v>0.2</v>
      </c>
      <c r="AL325" s="181">
        <f t="shared" si="3222"/>
        <v>0.2</v>
      </c>
      <c r="AM325" s="181">
        <f t="shared" si="3222"/>
        <v>0.2</v>
      </c>
      <c r="AN325" s="181">
        <f t="shared" si="3222"/>
        <v>0.2</v>
      </c>
      <c r="AO325" s="181">
        <f t="shared" si="3222"/>
        <v>0.2</v>
      </c>
      <c r="AP325" s="181">
        <f t="shared" si="3222"/>
        <v>0.2</v>
      </c>
      <c r="AQ325" s="181">
        <f t="shared" si="3222"/>
        <v>0.2</v>
      </c>
      <c r="AR325" s="181">
        <f t="shared" si="3222"/>
        <v>0.2</v>
      </c>
      <c r="AS325" s="181">
        <f t="shared" si="3222"/>
        <v>0.2</v>
      </c>
      <c r="AT325" s="181">
        <f t="shared" si="3222"/>
        <v>0.8</v>
      </c>
      <c r="AU325" s="181">
        <f t="shared" si="3222"/>
        <v>0.8</v>
      </c>
      <c r="AV325" s="181">
        <f t="shared" si="3222"/>
        <v>1</v>
      </c>
      <c r="AW325" s="181">
        <f t="shared" si="3222"/>
        <v>1</v>
      </c>
      <c r="AX325" s="181">
        <f t="shared" si="3222"/>
        <v>1</v>
      </c>
      <c r="AY325" s="181">
        <f t="shared" si="3222"/>
        <v>1</v>
      </c>
      <c r="AZ325" s="181">
        <f t="shared" si="3222"/>
        <v>1</v>
      </c>
      <c r="BA325" s="181">
        <f t="shared" si="3222"/>
        <v>1</v>
      </c>
      <c r="BB325" s="181">
        <f t="shared" si="3222"/>
        <v>1</v>
      </c>
      <c r="BC325" s="181">
        <f t="shared" si="3222"/>
        <v>1</v>
      </c>
      <c r="BD325" s="181">
        <f t="shared" si="3222"/>
        <v>1</v>
      </c>
      <c r="BE325" s="181">
        <f t="shared" si="3222"/>
        <v>1</v>
      </c>
      <c r="BF325" s="181">
        <f t="shared" si="3222"/>
        <v>1</v>
      </c>
      <c r="BG325" s="181">
        <f t="shared" si="3222"/>
        <v>1</v>
      </c>
      <c r="BH325" s="181">
        <f t="shared" si="3222"/>
        <v>1</v>
      </c>
      <c r="BI325" s="181">
        <f t="shared" si="3222"/>
        <v>1</v>
      </c>
      <c r="BJ325" s="181">
        <f t="shared" si="3222"/>
        <v>1</v>
      </c>
      <c r="BK325" s="181">
        <f t="shared" si="3222"/>
        <v>1</v>
      </c>
      <c r="BL325" s="181">
        <f t="shared" si="3222"/>
        <v>1</v>
      </c>
    </row>
    <row r="326" spans="1:64" s="5" customFormat="1" x14ac:dyDescent="0.3">
      <c r="A326" s="156"/>
      <c r="B326" s="167"/>
      <c r="C326" s="182"/>
      <c r="D326" s="197"/>
      <c r="E326" s="240"/>
      <c r="F326" s="18"/>
      <c r="G326" s="58"/>
      <c r="H326" s="9"/>
      <c r="I326" s="9"/>
      <c r="J326" s="9"/>
      <c r="K326" s="9"/>
      <c r="L326" s="9"/>
      <c r="M326" s="2"/>
      <c r="O326" s="10"/>
      <c r="P326" s="43" t="s">
        <v>81</v>
      </c>
      <c r="Q326" s="69">
        <f t="shared" ref="Q326:AF327" si="3223">Q329*$K$328+Q332*$K$331+Q335*$K$334</f>
        <v>0</v>
      </c>
      <c r="R326" s="69">
        <f t="shared" si="3223"/>
        <v>0</v>
      </c>
      <c r="S326" s="69">
        <f t="shared" si="3223"/>
        <v>0</v>
      </c>
      <c r="T326" s="69">
        <f t="shared" si="3223"/>
        <v>0</v>
      </c>
      <c r="U326" s="69">
        <f t="shared" si="3223"/>
        <v>0</v>
      </c>
      <c r="V326" s="69">
        <f t="shared" si="3223"/>
        <v>0</v>
      </c>
      <c r="W326" s="69">
        <f t="shared" si="3223"/>
        <v>0</v>
      </c>
      <c r="X326" s="69">
        <f t="shared" si="3223"/>
        <v>0</v>
      </c>
      <c r="Y326" s="69">
        <f t="shared" si="3223"/>
        <v>0</v>
      </c>
      <c r="Z326" s="69">
        <f t="shared" si="3223"/>
        <v>0</v>
      </c>
      <c r="AA326" s="69">
        <f t="shared" si="3223"/>
        <v>0</v>
      </c>
      <c r="AB326" s="69">
        <f t="shared" si="3223"/>
        <v>0</v>
      </c>
      <c r="AC326" s="69">
        <f t="shared" si="3223"/>
        <v>0</v>
      </c>
      <c r="AD326" s="69">
        <f t="shared" si="3223"/>
        <v>0</v>
      </c>
      <c r="AE326" s="69">
        <f t="shared" si="3223"/>
        <v>0</v>
      </c>
      <c r="AF326" s="69">
        <f t="shared" si="3223"/>
        <v>0</v>
      </c>
      <c r="AG326" s="69">
        <f t="shared" si="3222"/>
        <v>0</v>
      </c>
      <c r="AH326" s="69">
        <f t="shared" si="3222"/>
        <v>0</v>
      </c>
      <c r="AI326" s="69">
        <f t="shared" si="3222"/>
        <v>0</v>
      </c>
      <c r="AJ326" s="69">
        <f t="shared" si="3222"/>
        <v>0</v>
      </c>
      <c r="AK326" s="69">
        <f t="shared" si="3222"/>
        <v>0</v>
      </c>
      <c r="AL326" s="69">
        <f t="shared" si="3222"/>
        <v>0</v>
      </c>
      <c r="AM326" s="69">
        <f t="shared" si="3222"/>
        <v>0</v>
      </c>
      <c r="AN326" s="69">
        <f t="shared" si="3222"/>
        <v>0</v>
      </c>
      <c r="AO326" s="69">
        <f t="shared" si="3222"/>
        <v>0</v>
      </c>
      <c r="AP326" s="69">
        <f t="shared" si="3222"/>
        <v>0</v>
      </c>
      <c r="AQ326" s="69">
        <f t="shared" si="3222"/>
        <v>0</v>
      </c>
      <c r="AR326" s="69">
        <f t="shared" si="3222"/>
        <v>0</v>
      </c>
      <c r="AS326" s="69">
        <f t="shared" si="3222"/>
        <v>0</v>
      </c>
      <c r="AT326" s="69">
        <f t="shared" si="3222"/>
        <v>0</v>
      </c>
      <c r="AU326" s="69">
        <f t="shared" si="3222"/>
        <v>0</v>
      </c>
      <c r="AV326" s="69">
        <f t="shared" si="3222"/>
        <v>0</v>
      </c>
      <c r="AW326" s="69">
        <f t="shared" si="3222"/>
        <v>0</v>
      </c>
      <c r="AX326" s="69">
        <f t="shared" si="3222"/>
        <v>0</v>
      </c>
      <c r="AY326" s="69">
        <f t="shared" si="3222"/>
        <v>0</v>
      </c>
      <c r="AZ326" s="69">
        <f t="shared" si="3222"/>
        <v>0</v>
      </c>
      <c r="BA326" s="69">
        <f t="shared" si="3222"/>
        <v>0</v>
      </c>
      <c r="BB326" s="69">
        <f t="shared" si="3222"/>
        <v>0</v>
      </c>
      <c r="BC326" s="69">
        <f t="shared" si="3222"/>
        <v>0</v>
      </c>
      <c r="BD326" s="69">
        <f t="shared" si="3222"/>
        <v>0</v>
      </c>
      <c r="BE326" s="69">
        <f t="shared" si="3222"/>
        <v>0</v>
      </c>
      <c r="BF326" s="69">
        <f t="shared" si="3222"/>
        <v>0</v>
      </c>
      <c r="BG326" s="69">
        <f t="shared" si="3222"/>
        <v>0</v>
      </c>
      <c r="BH326" s="69">
        <f t="shared" si="3222"/>
        <v>0</v>
      </c>
      <c r="BI326" s="69">
        <f t="shared" si="3222"/>
        <v>0</v>
      </c>
      <c r="BJ326" s="69">
        <f t="shared" si="3222"/>
        <v>0</v>
      </c>
      <c r="BK326" s="69">
        <f t="shared" si="3222"/>
        <v>0</v>
      </c>
      <c r="BL326" s="69">
        <f t="shared" si="3222"/>
        <v>0</v>
      </c>
    </row>
    <row r="327" spans="1:64" s="5" customFormat="1" x14ac:dyDescent="0.3">
      <c r="A327" s="156"/>
      <c r="B327" s="167"/>
      <c r="C327" s="182"/>
      <c r="D327" s="197"/>
      <c r="E327" s="240"/>
      <c r="F327" s="75"/>
      <c r="G327" s="58"/>
      <c r="H327" s="9"/>
      <c r="I327" s="9"/>
      <c r="J327" s="9"/>
      <c r="K327" s="9"/>
      <c r="L327" s="9"/>
      <c r="M327" s="2"/>
      <c r="O327" s="10"/>
      <c r="P327" s="43" t="s">
        <v>289</v>
      </c>
      <c r="Q327" s="69">
        <f t="shared" si="3223"/>
        <v>0</v>
      </c>
      <c r="R327" s="69">
        <f t="shared" si="3222"/>
        <v>0</v>
      </c>
      <c r="S327" s="69">
        <f t="shared" si="3222"/>
        <v>0</v>
      </c>
      <c r="T327" s="69">
        <f t="shared" si="3222"/>
        <v>0</v>
      </c>
      <c r="U327" s="69">
        <f t="shared" si="3222"/>
        <v>0</v>
      </c>
      <c r="V327" s="69">
        <f t="shared" si="3222"/>
        <v>0.2</v>
      </c>
      <c r="W327" s="69">
        <f t="shared" si="3222"/>
        <v>0.2</v>
      </c>
      <c r="X327" s="69">
        <f t="shared" si="3222"/>
        <v>0.2</v>
      </c>
      <c r="Y327" s="69">
        <f t="shared" si="3222"/>
        <v>0.2</v>
      </c>
      <c r="Z327" s="69">
        <f t="shared" si="3222"/>
        <v>0.2</v>
      </c>
      <c r="AA327" s="69">
        <f t="shared" si="3222"/>
        <v>0.2</v>
      </c>
      <c r="AB327" s="69">
        <f t="shared" si="3222"/>
        <v>0.2</v>
      </c>
      <c r="AC327" s="69">
        <f t="shared" si="3222"/>
        <v>0.2</v>
      </c>
      <c r="AD327" s="69">
        <f t="shared" si="3222"/>
        <v>0.2</v>
      </c>
      <c r="AE327" s="69">
        <f t="shared" si="3222"/>
        <v>0.2</v>
      </c>
      <c r="AF327" s="69">
        <f t="shared" si="3222"/>
        <v>0.2</v>
      </c>
      <c r="AG327" s="69">
        <f t="shared" si="3222"/>
        <v>0.2</v>
      </c>
      <c r="AH327" s="69">
        <f t="shared" si="3222"/>
        <v>0.2</v>
      </c>
      <c r="AI327" s="69">
        <f t="shared" si="3222"/>
        <v>0.2</v>
      </c>
      <c r="AJ327" s="69">
        <f t="shared" si="3222"/>
        <v>0.2</v>
      </c>
      <c r="AK327" s="69">
        <f t="shared" si="3222"/>
        <v>0.2</v>
      </c>
      <c r="AL327" s="69">
        <f t="shared" si="3222"/>
        <v>0.2</v>
      </c>
      <c r="AM327" s="69">
        <f t="shared" si="3222"/>
        <v>0.2</v>
      </c>
      <c r="AN327" s="69">
        <f t="shared" si="3222"/>
        <v>0.2</v>
      </c>
      <c r="AO327" s="69">
        <f t="shared" si="3222"/>
        <v>0.2</v>
      </c>
      <c r="AP327" s="69">
        <f t="shared" si="3222"/>
        <v>0.2</v>
      </c>
      <c r="AQ327" s="69">
        <f t="shared" si="3222"/>
        <v>0.2</v>
      </c>
      <c r="AR327" s="69">
        <f t="shared" si="3222"/>
        <v>0.2</v>
      </c>
      <c r="AS327" s="69">
        <f t="shared" si="3222"/>
        <v>0.2</v>
      </c>
      <c r="AT327" s="69">
        <f t="shared" si="3222"/>
        <v>0.8</v>
      </c>
      <c r="AU327" s="69">
        <f t="shared" si="3222"/>
        <v>0.8</v>
      </c>
      <c r="AV327" s="69">
        <f t="shared" si="3222"/>
        <v>1</v>
      </c>
      <c r="AW327" s="69">
        <f t="shared" si="3222"/>
        <v>1</v>
      </c>
      <c r="AX327" s="69">
        <f t="shared" si="3222"/>
        <v>1</v>
      </c>
      <c r="AY327" s="69">
        <f t="shared" si="3222"/>
        <v>1</v>
      </c>
      <c r="AZ327" s="69">
        <f t="shared" si="3222"/>
        <v>1</v>
      </c>
      <c r="BA327" s="69">
        <f t="shared" si="3222"/>
        <v>1</v>
      </c>
      <c r="BB327" s="69">
        <f t="shared" si="3222"/>
        <v>1</v>
      </c>
      <c r="BC327" s="69">
        <f t="shared" si="3222"/>
        <v>1</v>
      </c>
      <c r="BD327" s="69">
        <f t="shared" si="3222"/>
        <v>1</v>
      </c>
      <c r="BE327" s="69">
        <f t="shared" si="3222"/>
        <v>1</v>
      </c>
      <c r="BF327" s="69">
        <f t="shared" si="3222"/>
        <v>1</v>
      </c>
      <c r="BG327" s="69">
        <f t="shared" si="3222"/>
        <v>1</v>
      </c>
      <c r="BH327" s="69">
        <f t="shared" si="3222"/>
        <v>1</v>
      </c>
      <c r="BI327" s="69">
        <f t="shared" si="3222"/>
        <v>1</v>
      </c>
      <c r="BJ327" s="69">
        <f t="shared" si="3222"/>
        <v>1</v>
      </c>
      <c r="BK327" s="69">
        <f t="shared" si="3222"/>
        <v>1</v>
      </c>
      <c r="BL327" s="69">
        <f t="shared" si="3222"/>
        <v>1</v>
      </c>
    </row>
    <row r="328" spans="1:64" s="5" customFormat="1" outlineLevel="2" x14ac:dyDescent="0.3">
      <c r="A328" s="156"/>
      <c r="B328" s="167"/>
      <c r="C328" s="182"/>
      <c r="D328" s="197"/>
      <c r="E328" s="246"/>
      <c r="F328" s="198"/>
      <c r="G328" s="199" t="s">
        <v>5</v>
      </c>
      <c r="H328" s="200"/>
      <c r="I328" s="200"/>
      <c r="J328" s="200"/>
      <c r="K328" s="200">
        <v>0.2</v>
      </c>
      <c r="L328" s="202"/>
      <c r="M328" s="235"/>
      <c r="O328" s="2"/>
      <c r="P328" s="207" t="s">
        <v>80</v>
      </c>
      <c r="Q328" s="210"/>
      <c r="R328" s="210"/>
      <c r="S328" s="210"/>
      <c r="T328" s="210"/>
      <c r="U328" s="210"/>
      <c r="V328" s="210">
        <v>1</v>
      </c>
      <c r="W328" s="210">
        <v>1</v>
      </c>
      <c r="X328" s="210">
        <v>1</v>
      </c>
      <c r="Y328" s="210">
        <v>1</v>
      </c>
      <c r="Z328" s="210">
        <v>1</v>
      </c>
      <c r="AA328" s="210">
        <v>1</v>
      </c>
      <c r="AB328" s="210">
        <v>1</v>
      </c>
      <c r="AC328" s="210">
        <v>1</v>
      </c>
      <c r="AD328" s="210">
        <v>1</v>
      </c>
      <c r="AE328" s="210">
        <v>1</v>
      </c>
      <c r="AF328" s="210">
        <v>1</v>
      </c>
      <c r="AG328" s="210">
        <v>1</v>
      </c>
      <c r="AH328" s="210">
        <v>1</v>
      </c>
      <c r="AI328" s="210">
        <v>1</v>
      </c>
      <c r="AJ328" s="210">
        <v>1</v>
      </c>
      <c r="AK328" s="210">
        <v>1</v>
      </c>
      <c r="AL328" s="210">
        <v>1</v>
      </c>
      <c r="AM328" s="210">
        <v>1</v>
      </c>
      <c r="AN328" s="210">
        <v>1</v>
      </c>
      <c r="AO328" s="210">
        <v>1</v>
      </c>
      <c r="AP328" s="210">
        <v>1</v>
      </c>
      <c r="AQ328" s="210">
        <v>1</v>
      </c>
      <c r="AR328" s="210">
        <v>1</v>
      </c>
      <c r="AS328" s="210">
        <v>1</v>
      </c>
      <c r="AT328" s="210">
        <v>1</v>
      </c>
      <c r="AU328" s="210">
        <v>1</v>
      </c>
      <c r="AV328" s="210">
        <v>1</v>
      </c>
      <c r="AW328" s="210">
        <v>1</v>
      </c>
      <c r="AX328" s="210">
        <v>1</v>
      </c>
      <c r="AY328" s="210">
        <v>1</v>
      </c>
      <c r="AZ328" s="210">
        <v>1</v>
      </c>
      <c r="BA328" s="210">
        <v>1</v>
      </c>
      <c r="BB328" s="210">
        <v>1</v>
      </c>
      <c r="BC328" s="210">
        <v>1</v>
      </c>
      <c r="BD328" s="210">
        <v>1</v>
      </c>
      <c r="BE328" s="210">
        <v>1</v>
      </c>
      <c r="BF328" s="210">
        <v>1</v>
      </c>
      <c r="BG328" s="210">
        <v>1</v>
      </c>
      <c r="BH328" s="210">
        <v>1</v>
      </c>
      <c r="BI328" s="210">
        <v>1</v>
      </c>
      <c r="BJ328" s="210">
        <v>1</v>
      </c>
      <c r="BK328" s="210">
        <v>1</v>
      </c>
      <c r="BL328" s="210">
        <v>1</v>
      </c>
    </row>
    <row r="329" spans="1:64" s="5" customFormat="1" outlineLevel="3" x14ac:dyDescent="0.3">
      <c r="A329" s="156"/>
      <c r="B329" s="167"/>
      <c r="C329" s="182"/>
      <c r="D329" s="197"/>
      <c r="E329" s="240"/>
      <c r="F329" s="18"/>
      <c r="G329" s="58"/>
      <c r="H329" s="9"/>
      <c r="I329" s="9"/>
      <c r="J329" s="9"/>
      <c r="K329" s="9"/>
      <c r="L329" s="9"/>
      <c r="M329" s="2"/>
      <c r="N329" s="62">
        <v>44713</v>
      </c>
      <c r="O329" s="10"/>
      <c r="P329" s="43" t="s">
        <v>81</v>
      </c>
      <c r="Q329" s="69">
        <f>IF($N329=0,0,IF(Q$3&gt;$N$2,0,100%)*IF($N329&gt;=Q$3,0,100%))</f>
        <v>0</v>
      </c>
      <c r="R329" s="69">
        <f t="shared" ref="R329:BL329" si="3224">IF($N329=0,0,IF(R$3&gt;$N$2,0,100%)*IF($N329&gt;=R$3,0,100%))</f>
        <v>0</v>
      </c>
      <c r="S329" s="69">
        <f t="shared" si="3224"/>
        <v>0</v>
      </c>
      <c r="T329" s="69">
        <f t="shared" si="3224"/>
        <v>0</v>
      </c>
      <c r="U329" s="69">
        <f t="shared" si="3224"/>
        <v>0</v>
      </c>
      <c r="V329" s="69">
        <f t="shared" si="3224"/>
        <v>0</v>
      </c>
      <c r="W329" s="69">
        <f t="shared" si="3224"/>
        <v>0</v>
      </c>
      <c r="X329" s="69">
        <f t="shared" si="3224"/>
        <v>0</v>
      </c>
      <c r="Y329" s="69">
        <f t="shared" si="3224"/>
        <v>0</v>
      </c>
      <c r="Z329" s="69">
        <f t="shared" si="3224"/>
        <v>0</v>
      </c>
      <c r="AA329" s="69">
        <f t="shared" si="3224"/>
        <v>0</v>
      </c>
      <c r="AB329" s="69">
        <f t="shared" si="3224"/>
        <v>0</v>
      </c>
      <c r="AC329" s="69">
        <f t="shared" si="3224"/>
        <v>0</v>
      </c>
      <c r="AD329" s="69">
        <f t="shared" si="3224"/>
        <v>0</v>
      </c>
      <c r="AE329" s="69">
        <f t="shared" si="3224"/>
        <v>0</v>
      </c>
      <c r="AF329" s="69">
        <f t="shared" si="3224"/>
        <v>0</v>
      </c>
      <c r="AG329" s="69">
        <f t="shared" si="3224"/>
        <v>0</v>
      </c>
      <c r="AH329" s="69">
        <f t="shared" si="3224"/>
        <v>0</v>
      </c>
      <c r="AI329" s="69">
        <f t="shared" si="3224"/>
        <v>0</v>
      </c>
      <c r="AJ329" s="69">
        <f t="shared" si="3224"/>
        <v>0</v>
      </c>
      <c r="AK329" s="69">
        <f t="shared" si="3224"/>
        <v>0</v>
      </c>
      <c r="AL329" s="69">
        <f t="shared" si="3224"/>
        <v>0</v>
      </c>
      <c r="AM329" s="69">
        <f t="shared" si="3224"/>
        <v>0</v>
      </c>
      <c r="AN329" s="69">
        <f t="shared" si="3224"/>
        <v>0</v>
      </c>
      <c r="AO329" s="69">
        <f t="shared" si="3224"/>
        <v>0</v>
      </c>
      <c r="AP329" s="69">
        <f t="shared" si="3224"/>
        <v>0</v>
      </c>
      <c r="AQ329" s="69">
        <f t="shared" si="3224"/>
        <v>0</v>
      </c>
      <c r="AR329" s="69">
        <f t="shared" si="3224"/>
        <v>0</v>
      </c>
      <c r="AS329" s="69">
        <f t="shared" si="3224"/>
        <v>0</v>
      </c>
      <c r="AT329" s="69">
        <f t="shared" si="3224"/>
        <v>0</v>
      </c>
      <c r="AU329" s="69">
        <f t="shared" si="3224"/>
        <v>0</v>
      </c>
      <c r="AV329" s="69">
        <f t="shared" si="3224"/>
        <v>0</v>
      </c>
      <c r="AW329" s="69">
        <f t="shared" si="3224"/>
        <v>0</v>
      </c>
      <c r="AX329" s="69">
        <f t="shared" si="3224"/>
        <v>0</v>
      </c>
      <c r="AY329" s="69">
        <f t="shared" si="3224"/>
        <v>0</v>
      </c>
      <c r="AZ329" s="69">
        <f t="shared" si="3224"/>
        <v>0</v>
      </c>
      <c r="BA329" s="69">
        <f t="shared" si="3224"/>
        <v>0</v>
      </c>
      <c r="BB329" s="69">
        <f t="shared" si="3224"/>
        <v>0</v>
      </c>
      <c r="BC329" s="69">
        <f t="shared" si="3224"/>
        <v>0</v>
      </c>
      <c r="BD329" s="69">
        <f t="shared" si="3224"/>
        <v>0</v>
      </c>
      <c r="BE329" s="69">
        <f t="shared" si="3224"/>
        <v>0</v>
      </c>
      <c r="BF329" s="69">
        <f t="shared" si="3224"/>
        <v>0</v>
      </c>
      <c r="BG329" s="69">
        <f t="shared" si="3224"/>
        <v>0</v>
      </c>
      <c r="BH329" s="69">
        <f t="shared" si="3224"/>
        <v>0</v>
      </c>
      <c r="BI329" s="69">
        <f t="shared" si="3224"/>
        <v>0</v>
      </c>
      <c r="BJ329" s="69">
        <f t="shared" si="3224"/>
        <v>0</v>
      </c>
      <c r="BK329" s="69">
        <f t="shared" si="3224"/>
        <v>0</v>
      </c>
      <c r="BL329" s="69">
        <f t="shared" si="3224"/>
        <v>0</v>
      </c>
    </row>
    <row r="330" spans="1:64" s="5" customFormat="1" outlineLevel="3" x14ac:dyDescent="0.3">
      <c r="A330" s="156"/>
      <c r="B330" s="167"/>
      <c r="C330" s="182"/>
      <c r="D330" s="197"/>
      <c r="E330" s="246"/>
      <c r="F330" s="75"/>
      <c r="G330" s="58"/>
      <c r="H330" s="9"/>
      <c r="I330" s="9"/>
      <c r="J330" s="9"/>
      <c r="K330" s="9"/>
      <c r="L330" s="9"/>
      <c r="M330" s="2"/>
      <c r="N330" s="62">
        <v>44713</v>
      </c>
      <c r="O330" s="10"/>
      <c r="P330" s="43" t="s">
        <v>289</v>
      </c>
      <c r="Q330" s="69">
        <f>IF($N330=0,0,IF(P330=100%,100%,IF(AND(Q329=100%,$N$2=Q$3),100%,IF(Q$3&lt;=$N$2,0,IF($N330&lt;=Q$3,100%,0)))))</f>
        <v>0</v>
      </c>
      <c r="R330" s="69">
        <f>IF($N330=0,0,IF(Q330=100%,100%,IF(AND(R329=100%,$N$2=R$3),100%,IF(R$3&lt;=$N$2,0,IF($N330&lt;=R$3,100%,0)))))</f>
        <v>0</v>
      </c>
      <c r="S330" s="69">
        <f>IF($N330=0,0,IF(R330=100%,100%,IF(AND(S329=100%,$N$2=S$3),100%,IF(S$3&lt;=$N$2,0,IF($N330&lt;=S$3,100%,0)))))</f>
        <v>0</v>
      </c>
      <c r="T330" s="69">
        <f>IF($N330=0,0,IF(S330=100%,100%,IF(AND(T329=100%,$N$2=T$3),100%,IF(T$3&lt;=$N$2,0,IF($N330&lt;=T$3,100%,0)))))</f>
        <v>0</v>
      </c>
      <c r="U330" s="69">
        <f t="shared" ref="U330" si="3225">IF($N330=0,0,IF(T330=100%,100%,IF(AND(U329=100%,$N$2=U$3),100%,IF(U$3&lt;=$N$2,0,IF($N330&lt;=U$3,100%,0)))))</f>
        <v>0</v>
      </c>
      <c r="V330" s="69">
        <f t="shared" ref="V330" si="3226">IF($N330=0,0,IF(U330=100%,100%,IF(AND(V329=100%,$N$2=V$3),100%,IF(V$3&lt;=$N$2,0,IF($N330&lt;=V$3,100%,0)))))</f>
        <v>1</v>
      </c>
      <c r="W330" s="69">
        <f t="shared" ref="W330" si="3227">IF($N330=0,0,IF(V330=100%,100%,IF(AND(W329=100%,$N$2=W$3),100%,IF(W$3&lt;=$N$2,0,IF($N330&lt;=W$3,100%,0)))))</f>
        <v>1</v>
      </c>
      <c r="X330" s="69">
        <f t="shared" ref="X330" si="3228">IF($N330=0,0,IF(W330=100%,100%,IF(AND(X329=100%,$N$2=X$3),100%,IF(X$3&lt;=$N$2,0,IF($N330&lt;=X$3,100%,0)))))</f>
        <v>1</v>
      </c>
      <c r="Y330" s="69">
        <f t="shared" ref="Y330" si="3229">IF($N330=0,0,IF(X330=100%,100%,IF(AND(Y329=100%,$N$2=Y$3),100%,IF(Y$3&lt;=$N$2,0,IF($N330&lt;=Y$3,100%,0)))))</f>
        <v>1</v>
      </c>
      <c r="Z330" s="69">
        <f t="shared" ref="Z330" si="3230">IF($N330=0,0,IF(Y330=100%,100%,IF(AND(Z329=100%,$N$2=Z$3),100%,IF(Z$3&lt;=$N$2,0,IF($N330&lt;=Z$3,100%,0)))))</f>
        <v>1</v>
      </c>
      <c r="AA330" s="69">
        <f t="shared" ref="AA330" si="3231">IF($N330=0,0,IF(Z330=100%,100%,IF(AND(AA329=100%,$N$2=AA$3),100%,IF(AA$3&lt;=$N$2,0,IF($N330&lt;=AA$3,100%,0)))))</f>
        <v>1</v>
      </c>
      <c r="AB330" s="69">
        <f t="shared" ref="AB330" si="3232">IF($N330=0,0,IF(AA330=100%,100%,IF(AND(AB329=100%,$N$2=AB$3),100%,IF(AB$3&lt;=$N$2,0,IF($N330&lt;=AB$3,100%,0)))))</f>
        <v>1</v>
      </c>
      <c r="AC330" s="69">
        <f t="shared" ref="AC330" si="3233">IF($N330=0,0,IF(AB330=100%,100%,IF(AND(AC329=100%,$N$2=AC$3),100%,IF(AC$3&lt;=$N$2,0,IF($N330&lt;=AC$3,100%,0)))))</f>
        <v>1</v>
      </c>
      <c r="AD330" s="69">
        <f t="shared" ref="AD330" si="3234">IF($N330=0,0,IF(AC330=100%,100%,IF(AND(AD329=100%,$N$2=AD$3),100%,IF(AD$3&lt;=$N$2,0,IF($N330&lt;=AD$3,100%,0)))))</f>
        <v>1</v>
      </c>
      <c r="AE330" s="69">
        <f t="shared" ref="AE330" si="3235">IF($N330=0,0,IF(AD330=100%,100%,IF(AND(AE329=100%,$N$2=AE$3),100%,IF(AE$3&lt;=$N$2,0,IF($N330&lt;=AE$3,100%,0)))))</f>
        <v>1</v>
      </c>
      <c r="AF330" s="69">
        <f t="shared" ref="AF330" si="3236">IF($N330=0,0,IF(AE330=100%,100%,IF(AND(AF329=100%,$N$2=AF$3),100%,IF(AF$3&lt;=$N$2,0,IF($N330&lt;=AF$3,100%,0)))))</f>
        <v>1</v>
      </c>
      <c r="AG330" s="69">
        <f t="shared" ref="AG330" si="3237">IF($N330=0,0,IF(AF330=100%,100%,IF(AND(AG329=100%,$N$2=AG$3),100%,IF(AG$3&lt;=$N$2,0,IF($N330&lt;=AG$3,100%,0)))))</f>
        <v>1</v>
      </c>
      <c r="AH330" s="69">
        <f t="shared" ref="AH330" si="3238">IF($N330=0,0,IF(AG330=100%,100%,IF(AND(AH329=100%,$N$2=AH$3),100%,IF(AH$3&lt;=$N$2,0,IF($N330&lt;=AH$3,100%,0)))))</f>
        <v>1</v>
      </c>
      <c r="AI330" s="69">
        <f t="shared" ref="AI330" si="3239">IF($N330=0,0,IF(AH330=100%,100%,IF(AND(AI329=100%,$N$2=AI$3),100%,IF(AI$3&lt;=$N$2,0,IF($N330&lt;=AI$3,100%,0)))))</f>
        <v>1</v>
      </c>
      <c r="AJ330" s="69">
        <f t="shared" ref="AJ330" si="3240">IF($N330=0,0,IF(AI330=100%,100%,IF(AND(AJ329=100%,$N$2=AJ$3),100%,IF(AJ$3&lt;=$N$2,0,IF($N330&lt;=AJ$3,100%,0)))))</f>
        <v>1</v>
      </c>
      <c r="AK330" s="69">
        <f t="shared" ref="AK330" si="3241">IF($N330=0,0,IF(AJ330=100%,100%,IF(AND(AK329=100%,$N$2=AK$3),100%,IF(AK$3&lt;=$N$2,0,IF($N330&lt;=AK$3,100%,0)))))</f>
        <v>1</v>
      </c>
      <c r="AL330" s="69">
        <f t="shared" ref="AL330" si="3242">IF($N330=0,0,IF(AK330=100%,100%,IF(AND(AL329=100%,$N$2=AL$3),100%,IF(AL$3&lt;=$N$2,0,IF($N330&lt;=AL$3,100%,0)))))</f>
        <v>1</v>
      </c>
      <c r="AM330" s="69">
        <f t="shared" ref="AM330" si="3243">IF($N330=0,0,IF(AL330=100%,100%,IF(AND(AM329=100%,$N$2=AM$3),100%,IF(AM$3&lt;=$N$2,0,IF($N330&lt;=AM$3,100%,0)))))</f>
        <v>1</v>
      </c>
      <c r="AN330" s="69">
        <f t="shared" ref="AN330" si="3244">IF($N330=0,0,IF(AM330=100%,100%,IF(AND(AN329=100%,$N$2=AN$3),100%,IF(AN$3&lt;=$N$2,0,IF($N330&lt;=AN$3,100%,0)))))</f>
        <v>1</v>
      </c>
      <c r="AO330" s="69">
        <f t="shared" ref="AO330" si="3245">IF($N330=0,0,IF(AN330=100%,100%,IF(AND(AO329=100%,$N$2=AO$3),100%,IF(AO$3&lt;=$N$2,0,IF($N330&lt;=AO$3,100%,0)))))</f>
        <v>1</v>
      </c>
      <c r="AP330" s="69">
        <f t="shared" ref="AP330" si="3246">IF($N330=0,0,IF(AO330=100%,100%,IF(AND(AP329=100%,$N$2=AP$3),100%,IF(AP$3&lt;=$N$2,0,IF($N330&lt;=AP$3,100%,0)))))</f>
        <v>1</v>
      </c>
      <c r="AQ330" s="69">
        <f t="shared" ref="AQ330" si="3247">IF($N330=0,0,IF(AP330=100%,100%,IF(AND(AQ329=100%,$N$2=AQ$3),100%,IF(AQ$3&lt;=$N$2,0,IF($N330&lt;=AQ$3,100%,0)))))</f>
        <v>1</v>
      </c>
      <c r="AR330" s="69">
        <f t="shared" ref="AR330" si="3248">IF($N330=0,0,IF(AQ330=100%,100%,IF(AND(AR329=100%,$N$2=AR$3),100%,IF(AR$3&lt;=$N$2,0,IF($N330&lt;=AR$3,100%,0)))))</f>
        <v>1</v>
      </c>
      <c r="AS330" s="69">
        <f t="shared" ref="AS330" si="3249">IF($N330=0,0,IF(AR330=100%,100%,IF(AND(AS329=100%,$N$2=AS$3),100%,IF(AS$3&lt;=$N$2,0,IF($N330&lt;=AS$3,100%,0)))))</f>
        <v>1</v>
      </c>
      <c r="AT330" s="69">
        <f t="shared" ref="AT330" si="3250">IF($N330=0,0,IF(AS330=100%,100%,IF(AND(AT329=100%,$N$2=AT$3),100%,IF(AT$3&lt;=$N$2,0,IF($N330&lt;=AT$3,100%,0)))))</f>
        <v>1</v>
      </c>
      <c r="AU330" s="69">
        <f t="shared" ref="AU330" si="3251">IF($N330=0,0,IF(AT330=100%,100%,IF(AND(AU329=100%,$N$2=AU$3),100%,IF(AU$3&lt;=$N$2,0,IF($N330&lt;=AU$3,100%,0)))))</f>
        <v>1</v>
      </c>
      <c r="AV330" s="69">
        <f t="shared" ref="AV330" si="3252">IF($N330=0,0,IF(AU330=100%,100%,IF(AND(AV329=100%,$N$2=AV$3),100%,IF(AV$3&lt;=$N$2,0,IF($N330&lt;=AV$3,100%,0)))))</f>
        <v>1</v>
      </c>
      <c r="AW330" s="69">
        <f t="shared" ref="AW330" si="3253">IF($N330=0,0,IF(AV330=100%,100%,IF(AND(AW329=100%,$N$2=AW$3),100%,IF(AW$3&lt;=$N$2,0,IF($N330&lt;=AW$3,100%,0)))))</f>
        <v>1</v>
      </c>
      <c r="AX330" s="69">
        <f t="shared" ref="AX330" si="3254">IF($N330=0,0,IF(AW330=100%,100%,IF(AND(AX329=100%,$N$2=AX$3),100%,IF(AX$3&lt;=$N$2,0,IF($N330&lt;=AX$3,100%,0)))))</f>
        <v>1</v>
      </c>
      <c r="AY330" s="69">
        <f t="shared" ref="AY330" si="3255">IF($N330=0,0,IF(AX330=100%,100%,IF(AND(AY329=100%,$N$2=AY$3),100%,IF(AY$3&lt;=$N$2,0,IF($N330&lt;=AY$3,100%,0)))))</f>
        <v>1</v>
      </c>
      <c r="AZ330" s="69">
        <f t="shared" ref="AZ330" si="3256">IF($N330=0,0,IF(AY330=100%,100%,IF(AND(AZ329=100%,$N$2=AZ$3),100%,IF(AZ$3&lt;=$N$2,0,IF($N330&lt;=AZ$3,100%,0)))))</f>
        <v>1</v>
      </c>
      <c r="BA330" s="69">
        <f t="shared" ref="BA330" si="3257">IF($N330=0,0,IF(AZ330=100%,100%,IF(AND(BA329=100%,$N$2=BA$3),100%,IF(BA$3&lt;=$N$2,0,IF($N330&lt;=BA$3,100%,0)))))</f>
        <v>1</v>
      </c>
      <c r="BB330" s="69">
        <f t="shared" ref="BB330" si="3258">IF($N330=0,0,IF(BA330=100%,100%,IF(AND(BB329=100%,$N$2=BB$3),100%,IF(BB$3&lt;=$N$2,0,IF($N330&lt;=BB$3,100%,0)))))</f>
        <v>1</v>
      </c>
      <c r="BC330" s="69">
        <f t="shared" ref="BC330" si="3259">IF($N330=0,0,IF(BB330=100%,100%,IF(AND(BC329=100%,$N$2=BC$3),100%,IF(BC$3&lt;=$N$2,0,IF($N330&lt;=BC$3,100%,0)))))</f>
        <v>1</v>
      </c>
      <c r="BD330" s="69">
        <f t="shared" ref="BD330" si="3260">IF($N330=0,0,IF(BC330=100%,100%,IF(AND(BD329=100%,$N$2=BD$3),100%,IF(BD$3&lt;=$N$2,0,IF($N330&lt;=BD$3,100%,0)))))</f>
        <v>1</v>
      </c>
      <c r="BE330" s="69">
        <f t="shared" ref="BE330" si="3261">IF($N330=0,0,IF(BD330=100%,100%,IF(AND(BE329=100%,$N$2=BE$3),100%,IF(BE$3&lt;=$N$2,0,IF($N330&lt;=BE$3,100%,0)))))</f>
        <v>1</v>
      </c>
      <c r="BF330" s="69">
        <f t="shared" ref="BF330" si="3262">IF($N330=0,0,IF(BE330=100%,100%,IF(AND(BF329=100%,$N$2=BF$3),100%,IF(BF$3&lt;=$N$2,0,IF($N330&lt;=BF$3,100%,0)))))</f>
        <v>1</v>
      </c>
      <c r="BG330" s="69">
        <f t="shared" ref="BG330" si="3263">IF($N330=0,0,IF(BF330=100%,100%,IF(AND(BG329=100%,$N$2=BG$3),100%,IF(BG$3&lt;=$N$2,0,IF($N330&lt;=BG$3,100%,0)))))</f>
        <v>1</v>
      </c>
      <c r="BH330" s="69">
        <f t="shared" ref="BH330" si="3264">IF($N330=0,0,IF(BG330=100%,100%,IF(AND(BH329=100%,$N$2=BH$3),100%,IF(BH$3&lt;=$N$2,0,IF($N330&lt;=BH$3,100%,0)))))</f>
        <v>1</v>
      </c>
      <c r="BI330" s="69">
        <f t="shared" ref="BI330" si="3265">IF($N330=0,0,IF(BH330=100%,100%,IF(AND(BI329=100%,$N$2=BI$3),100%,IF(BI$3&lt;=$N$2,0,IF($N330&lt;=BI$3,100%,0)))))</f>
        <v>1</v>
      </c>
      <c r="BJ330" s="69">
        <f t="shared" ref="BJ330" si="3266">IF($N330=0,0,IF(BI330=100%,100%,IF(AND(BJ329=100%,$N$2=BJ$3),100%,IF(BJ$3&lt;=$N$2,0,IF($N330&lt;=BJ$3,100%,0)))))</f>
        <v>1</v>
      </c>
      <c r="BK330" s="69">
        <f t="shared" ref="BK330" si="3267">IF($N330=0,0,IF(BJ330=100%,100%,IF(AND(BK329=100%,$N$2=BK$3),100%,IF(BK$3&lt;=$N$2,0,IF($N330&lt;=BK$3,100%,0)))))</f>
        <v>1</v>
      </c>
      <c r="BL330" s="69">
        <f t="shared" ref="BL330" si="3268">IF($N330=0,0,IF(BK330=100%,100%,IF(AND(BL329=100%,$N$2=BL$3),100%,IF(BL$3&lt;=$N$2,0,IF($N330&lt;=BL$3,100%,0)))))</f>
        <v>1</v>
      </c>
    </row>
    <row r="331" spans="1:64" s="5" customFormat="1" outlineLevel="2" x14ac:dyDescent="0.3">
      <c r="A331" s="156"/>
      <c r="B331" s="167"/>
      <c r="C331" s="182"/>
      <c r="D331" s="197"/>
      <c r="E331" s="246"/>
      <c r="F331" s="198"/>
      <c r="G331" s="199" t="s">
        <v>87</v>
      </c>
      <c r="H331" s="201"/>
      <c r="I331" s="201"/>
      <c r="J331" s="201"/>
      <c r="K331" s="200">
        <v>0.6</v>
      </c>
      <c r="L331" s="202"/>
      <c r="M331" s="235"/>
      <c r="O331" s="2"/>
      <c r="P331" s="207" t="s">
        <v>80</v>
      </c>
      <c r="Q331" s="210"/>
      <c r="R331" s="210"/>
      <c r="S331" s="210"/>
      <c r="T331" s="210"/>
      <c r="U331" s="210"/>
      <c r="V331" s="210"/>
      <c r="W331" s="210"/>
      <c r="X331" s="210"/>
      <c r="Y331" s="210"/>
      <c r="Z331" s="210"/>
      <c r="AA331" s="210"/>
      <c r="AB331" s="210"/>
      <c r="AC331" s="210"/>
      <c r="AD331" s="210"/>
      <c r="AE331" s="210"/>
      <c r="AF331" s="210"/>
      <c r="AG331" s="210"/>
      <c r="AH331" s="210"/>
      <c r="AI331" s="210"/>
      <c r="AJ331" s="210"/>
      <c r="AK331" s="210"/>
      <c r="AL331" s="210"/>
      <c r="AM331" s="210"/>
      <c r="AN331" s="210"/>
      <c r="AO331" s="210"/>
      <c r="AP331" s="210"/>
      <c r="AQ331" s="210"/>
      <c r="AR331" s="210"/>
      <c r="AS331" s="210"/>
      <c r="AT331" s="210">
        <v>1</v>
      </c>
      <c r="AU331" s="210">
        <v>1</v>
      </c>
      <c r="AV331" s="210">
        <v>1</v>
      </c>
      <c r="AW331" s="210">
        <v>1</v>
      </c>
      <c r="AX331" s="210">
        <v>1</v>
      </c>
      <c r="AY331" s="210">
        <v>1</v>
      </c>
      <c r="AZ331" s="210">
        <v>1</v>
      </c>
      <c r="BA331" s="210">
        <v>1</v>
      </c>
      <c r="BB331" s="210">
        <v>1</v>
      </c>
      <c r="BC331" s="210">
        <v>1</v>
      </c>
      <c r="BD331" s="210">
        <v>1</v>
      </c>
      <c r="BE331" s="210">
        <v>1</v>
      </c>
      <c r="BF331" s="210">
        <v>1</v>
      </c>
      <c r="BG331" s="210">
        <v>1</v>
      </c>
      <c r="BH331" s="210">
        <v>1</v>
      </c>
      <c r="BI331" s="210">
        <v>1</v>
      </c>
      <c r="BJ331" s="210">
        <v>1</v>
      </c>
      <c r="BK331" s="210">
        <v>1</v>
      </c>
      <c r="BL331" s="210">
        <v>1</v>
      </c>
    </row>
    <row r="332" spans="1:64" s="5" customFormat="1" outlineLevel="3" x14ac:dyDescent="0.3">
      <c r="A332" s="156"/>
      <c r="B332" s="167"/>
      <c r="C332" s="182"/>
      <c r="D332" s="197"/>
      <c r="E332" s="240"/>
      <c r="F332" s="18"/>
      <c r="G332" s="58"/>
      <c r="H332" s="9"/>
      <c r="I332" s="9"/>
      <c r="J332" s="9"/>
      <c r="K332" s="9"/>
      <c r="L332" s="9"/>
      <c r="M332" s="2"/>
      <c r="N332" s="62">
        <v>45444</v>
      </c>
      <c r="O332" s="10"/>
      <c r="P332" s="43" t="s">
        <v>81</v>
      </c>
      <c r="Q332" s="69">
        <f>IF($N332=0,0,IF(Q$3&gt;$N$2,0,100%)*IF($N332&gt;=Q$3,0,100%))</f>
        <v>0</v>
      </c>
      <c r="R332" s="69">
        <f t="shared" ref="R332:BL332" si="3269">IF($N332=0,0,IF(R$3&gt;$N$2,0,100%)*IF($N332&gt;=R$3,0,100%))</f>
        <v>0</v>
      </c>
      <c r="S332" s="69">
        <f t="shared" si="3269"/>
        <v>0</v>
      </c>
      <c r="T332" s="69">
        <f t="shared" si="3269"/>
        <v>0</v>
      </c>
      <c r="U332" s="69">
        <f t="shared" si="3269"/>
        <v>0</v>
      </c>
      <c r="V332" s="69">
        <f t="shared" si="3269"/>
        <v>0</v>
      </c>
      <c r="W332" s="69">
        <f t="shared" si="3269"/>
        <v>0</v>
      </c>
      <c r="X332" s="69">
        <f t="shared" si="3269"/>
        <v>0</v>
      </c>
      <c r="Y332" s="69">
        <f t="shared" si="3269"/>
        <v>0</v>
      </c>
      <c r="Z332" s="69">
        <f t="shared" si="3269"/>
        <v>0</v>
      </c>
      <c r="AA332" s="69">
        <f t="shared" si="3269"/>
        <v>0</v>
      </c>
      <c r="AB332" s="69">
        <f t="shared" si="3269"/>
        <v>0</v>
      </c>
      <c r="AC332" s="69">
        <f t="shared" si="3269"/>
        <v>0</v>
      </c>
      <c r="AD332" s="69">
        <f t="shared" si="3269"/>
        <v>0</v>
      </c>
      <c r="AE332" s="69">
        <f t="shared" si="3269"/>
        <v>0</v>
      </c>
      <c r="AF332" s="69">
        <f t="shared" si="3269"/>
        <v>0</v>
      </c>
      <c r="AG332" s="69">
        <f t="shared" si="3269"/>
        <v>0</v>
      </c>
      <c r="AH332" s="69">
        <f t="shared" si="3269"/>
        <v>0</v>
      </c>
      <c r="AI332" s="69">
        <f t="shared" si="3269"/>
        <v>0</v>
      </c>
      <c r="AJ332" s="69">
        <f t="shared" si="3269"/>
        <v>0</v>
      </c>
      <c r="AK332" s="69">
        <f t="shared" si="3269"/>
        <v>0</v>
      </c>
      <c r="AL332" s="69">
        <f t="shared" si="3269"/>
        <v>0</v>
      </c>
      <c r="AM332" s="69">
        <f t="shared" si="3269"/>
        <v>0</v>
      </c>
      <c r="AN332" s="69">
        <f t="shared" si="3269"/>
        <v>0</v>
      </c>
      <c r="AO332" s="69">
        <f t="shared" si="3269"/>
        <v>0</v>
      </c>
      <c r="AP332" s="69">
        <f t="shared" si="3269"/>
        <v>0</v>
      </c>
      <c r="AQ332" s="69">
        <f t="shared" si="3269"/>
        <v>0</v>
      </c>
      <c r="AR332" s="69">
        <f t="shared" si="3269"/>
        <v>0</v>
      </c>
      <c r="AS332" s="69">
        <f t="shared" si="3269"/>
        <v>0</v>
      </c>
      <c r="AT332" s="69">
        <f t="shared" si="3269"/>
        <v>0</v>
      </c>
      <c r="AU332" s="69">
        <f t="shared" si="3269"/>
        <v>0</v>
      </c>
      <c r="AV332" s="69">
        <f t="shared" si="3269"/>
        <v>0</v>
      </c>
      <c r="AW332" s="69">
        <f t="shared" si="3269"/>
        <v>0</v>
      </c>
      <c r="AX332" s="69">
        <f t="shared" si="3269"/>
        <v>0</v>
      </c>
      <c r="AY332" s="69">
        <f t="shared" si="3269"/>
        <v>0</v>
      </c>
      <c r="AZ332" s="69">
        <f t="shared" si="3269"/>
        <v>0</v>
      </c>
      <c r="BA332" s="69">
        <f t="shared" si="3269"/>
        <v>0</v>
      </c>
      <c r="BB332" s="69">
        <f t="shared" si="3269"/>
        <v>0</v>
      </c>
      <c r="BC332" s="69">
        <f t="shared" si="3269"/>
        <v>0</v>
      </c>
      <c r="BD332" s="69">
        <f t="shared" si="3269"/>
        <v>0</v>
      </c>
      <c r="BE332" s="69">
        <f t="shared" si="3269"/>
        <v>0</v>
      </c>
      <c r="BF332" s="69">
        <f t="shared" si="3269"/>
        <v>0</v>
      </c>
      <c r="BG332" s="69">
        <f t="shared" si="3269"/>
        <v>0</v>
      </c>
      <c r="BH332" s="69">
        <f t="shared" si="3269"/>
        <v>0</v>
      </c>
      <c r="BI332" s="69">
        <f t="shared" si="3269"/>
        <v>0</v>
      </c>
      <c r="BJ332" s="69">
        <f t="shared" si="3269"/>
        <v>0</v>
      </c>
      <c r="BK332" s="69">
        <f t="shared" si="3269"/>
        <v>0</v>
      </c>
      <c r="BL332" s="69">
        <f t="shared" si="3269"/>
        <v>0</v>
      </c>
    </row>
    <row r="333" spans="1:64" s="5" customFormat="1" outlineLevel="3" x14ac:dyDescent="0.3">
      <c r="A333" s="156"/>
      <c r="B333" s="167"/>
      <c r="C333" s="182"/>
      <c r="D333" s="197"/>
      <c r="E333" s="240"/>
      <c r="F333" s="75"/>
      <c r="G333" s="58"/>
      <c r="H333" s="9"/>
      <c r="I333" s="9"/>
      <c r="J333" s="9"/>
      <c r="K333" s="9"/>
      <c r="L333" s="9"/>
      <c r="M333" s="2"/>
      <c r="N333" s="62">
        <v>45444</v>
      </c>
      <c r="O333" s="10"/>
      <c r="P333" s="43" t="s">
        <v>289</v>
      </c>
      <c r="Q333" s="69">
        <f>IF($N333=0,0,IF(P333=100%,100%,IF(AND(Q332=100%,$N$2=Q$3),100%,IF(Q$3&lt;=$N$2,0,IF($N333&lt;=Q$3,100%,0)))))</f>
        <v>0</v>
      </c>
      <c r="R333" s="69">
        <f>IF($N333=0,0,IF(Q333=100%,100%,IF(AND(R332=100%,$N$2=R$3),100%,IF(R$3&lt;=$N$2,0,IF($N333&lt;=R$3,100%,0)))))</f>
        <v>0</v>
      </c>
      <c r="S333" s="69">
        <f>IF($N333=0,0,IF(R333=100%,100%,IF(AND(S332=100%,$N$2=S$3),100%,IF(S$3&lt;=$N$2,0,IF($N333&lt;=S$3,100%,0)))))</f>
        <v>0</v>
      </c>
      <c r="T333" s="69">
        <f>IF($N333=0,0,IF(S333=100%,100%,IF(AND(T332=100%,$N$2=T$3),100%,IF(T$3&lt;=$N$2,0,IF($N333&lt;=T$3,100%,0)))))</f>
        <v>0</v>
      </c>
      <c r="U333" s="69">
        <f t="shared" ref="U333" si="3270">IF($N333=0,0,IF(T333=100%,100%,IF(AND(U332=100%,$N$2=U$3),100%,IF(U$3&lt;=$N$2,0,IF($N333&lt;=U$3,100%,0)))))</f>
        <v>0</v>
      </c>
      <c r="V333" s="69">
        <f t="shared" ref="V333" si="3271">IF($N333=0,0,IF(U333=100%,100%,IF(AND(V332=100%,$N$2=V$3),100%,IF(V$3&lt;=$N$2,0,IF($N333&lt;=V$3,100%,0)))))</f>
        <v>0</v>
      </c>
      <c r="W333" s="69">
        <f t="shared" ref="W333" si="3272">IF($N333=0,0,IF(V333=100%,100%,IF(AND(W332=100%,$N$2=W$3),100%,IF(W$3&lt;=$N$2,0,IF($N333&lt;=W$3,100%,0)))))</f>
        <v>0</v>
      </c>
      <c r="X333" s="69">
        <f t="shared" ref="X333" si="3273">IF($N333=0,0,IF(W333=100%,100%,IF(AND(X332=100%,$N$2=X$3),100%,IF(X$3&lt;=$N$2,0,IF($N333&lt;=X$3,100%,0)))))</f>
        <v>0</v>
      </c>
      <c r="Y333" s="69">
        <f t="shared" ref="Y333" si="3274">IF($N333=0,0,IF(X333=100%,100%,IF(AND(Y332=100%,$N$2=Y$3),100%,IF(Y$3&lt;=$N$2,0,IF($N333&lt;=Y$3,100%,0)))))</f>
        <v>0</v>
      </c>
      <c r="Z333" s="69">
        <f t="shared" ref="Z333" si="3275">IF($N333=0,0,IF(Y333=100%,100%,IF(AND(Z332=100%,$N$2=Z$3),100%,IF(Z$3&lt;=$N$2,0,IF($N333&lt;=Z$3,100%,0)))))</f>
        <v>0</v>
      </c>
      <c r="AA333" s="69">
        <f t="shared" ref="AA333" si="3276">IF($N333=0,0,IF(Z333=100%,100%,IF(AND(AA332=100%,$N$2=AA$3),100%,IF(AA$3&lt;=$N$2,0,IF($N333&lt;=AA$3,100%,0)))))</f>
        <v>0</v>
      </c>
      <c r="AB333" s="69">
        <f t="shared" ref="AB333" si="3277">IF($N333=0,0,IF(AA333=100%,100%,IF(AND(AB332=100%,$N$2=AB$3),100%,IF(AB$3&lt;=$N$2,0,IF($N333&lt;=AB$3,100%,0)))))</f>
        <v>0</v>
      </c>
      <c r="AC333" s="69">
        <f t="shared" ref="AC333" si="3278">IF($N333=0,0,IF(AB333=100%,100%,IF(AND(AC332=100%,$N$2=AC$3),100%,IF(AC$3&lt;=$N$2,0,IF($N333&lt;=AC$3,100%,0)))))</f>
        <v>0</v>
      </c>
      <c r="AD333" s="69">
        <f t="shared" ref="AD333" si="3279">IF($N333=0,0,IF(AC333=100%,100%,IF(AND(AD332=100%,$N$2=AD$3),100%,IF(AD$3&lt;=$N$2,0,IF($N333&lt;=AD$3,100%,0)))))</f>
        <v>0</v>
      </c>
      <c r="AE333" s="69">
        <f t="shared" ref="AE333" si="3280">IF($N333=0,0,IF(AD333=100%,100%,IF(AND(AE332=100%,$N$2=AE$3),100%,IF(AE$3&lt;=$N$2,0,IF($N333&lt;=AE$3,100%,0)))))</f>
        <v>0</v>
      </c>
      <c r="AF333" s="69">
        <f t="shared" ref="AF333" si="3281">IF($N333=0,0,IF(AE333=100%,100%,IF(AND(AF332=100%,$N$2=AF$3),100%,IF(AF$3&lt;=$N$2,0,IF($N333&lt;=AF$3,100%,0)))))</f>
        <v>0</v>
      </c>
      <c r="AG333" s="69">
        <f t="shared" ref="AG333" si="3282">IF($N333=0,0,IF(AF333=100%,100%,IF(AND(AG332=100%,$N$2=AG$3),100%,IF(AG$3&lt;=$N$2,0,IF($N333&lt;=AG$3,100%,0)))))</f>
        <v>0</v>
      </c>
      <c r="AH333" s="69">
        <f t="shared" ref="AH333" si="3283">IF($N333=0,0,IF(AG333=100%,100%,IF(AND(AH332=100%,$N$2=AH$3),100%,IF(AH$3&lt;=$N$2,0,IF($N333&lt;=AH$3,100%,0)))))</f>
        <v>0</v>
      </c>
      <c r="AI333" s="69">
        <f t="shared" ref="AI333" si="3284">IF($N333=0,0,IF(AH333=100%,100%,IF(AND(AI332=100%,$N$2=AI$3),100%,IF(AI$3&lt;=$N$2,0,IF($N333&lt;=AI$3,100%,0)))))</f>
        <v>0</v>
      </c>
      <c r="AJ333" s="69">
        <f t="shared" ref="AJ333" si="3285">IF($N333=0,0,IF(AI333=100%,100%,IF(AND(AJ332=100%,$N$2=AJ$3),100%,IF(AJ$3&lt;=$N$2,0,IF($N333&lt;=AJ$3,100%,0)))))</f>
        <v>0</v>
      </c>
      <c r="AK333" s="69">
        <f t="shared" ref="AK333" si="3286">IF($N333=0,0,IF(AJ333=100%,100%,IF(AND(AK332=100%,$N$2=AK$3),100%,IF(AK$3&lt;=$N$2,0,IF($N333&lt;=AK$3,100%,0)))))</f>
        <v>0</v>
      </c>
      <c r="AL333" s="69">
        <f t="shared" ref="AL333" si="3287">IF($N333=0,0,IF(AK333=100%,100%,IF(AND(AL332=100%,$N$2=AL$3),100%,IF(AL$3&lt;=$N$2,0,IF($N333&lt;=AL$3,100%,0)))))</f>
        <v>0</v>
      </c>
      <c r="AM333" s="69">
        <f t="shared" ref="AM333" si="3288">IF($N333=0,0,IF(AL333=100%,100%,IF(AND(AM332=100%,$N$2=AM$3),100%,IF(AM$3&lt;=$N$2,0,IF($N333&lt;=AM$3,100%,0)))))</f>
        <v>0</v>
      </c>
      <c r="AN333" s="69">
        <f t="shared" ref="AN333" si="3289">IF($N333=0,0,IF(AM333=100%,100%,IF(AND(AN332=100%,$N$2=AN$3),100%,IF(AN$3&lt;=$N$2,0,IF($N333&lt;=AN$3,100%,0)))))</f>
        <v>0</v>
      </c>
      <c r="AO333" s="69">
        <f t="shared" ref="AO333" si="3290">IF($N333=0,0,IF(AN333=100%,100%,IF(AND(AO332=100%,$N$2=AO$3),100%,IF(AO$3&lt;=$N$2,0,IF($N333&lt;=AO$3,100%,0)))))</f>
        <v>0</v>
      </c>
      <c r="AP333" s="69">
        <f t="shared" ref="AP333" si="3291">IF($N333=0,0,IF(AO333=100%,100%,IF(AND(AP332=100%,$N$2=AP$3),100%,IF(AP$3&lt;=$N$2,0,IF($N333&lt;=AP$3,100%,0)))))</f>
        <v>0</v>
      </c>
      <c r="AQ333" s="69">
        <f t="shared" ref="AQ333" si="3292">IF($N333=0,0,IF(AP333=100%,100%,IF(AND(AQ332=100%,$N$2=AQ$3),100%,IF(AQ$3&lt;=$N$2,0,IF($N333&lt;=AQ$3,100%,0)))))</f>
        <v>0</v>
      </c>
      <c r="AR333" s="69">
        <f t="shared" ref="AR333" si="3293">IF($N333=0,0,IF(AQ333=100%,100%,IF(AND(AR332=100%,$N$2=AR$3),100%,IF(AR$3&lt;=$N$2,0,IF($N333&lt;=AR$3,100%,0)))))</f>
        <v>0</v>
      </c>
      <c r="AS333" s="69">
        <f t="shared" ref="AS333" si="3294">IF($N333=0,0,IF(AR333=100%,100%,IF(AND(AS332=100%,$N$2=AS$3),100%,IF(AS$3&lt;=$N$2,0,IF($N333&lt;=AS$3,100%,0)))))</f>
        <v>0</v>
      </c>
      <c r="AT333" s="69">
        <f t="shared" ref="AT333" si="3295">IF($N333=0,0,IF(AS333=100%,100%,IF(AND(AT332=100%,$N$2=AT$3),100%,IF(AT$3&lt;=$N$2,0,IF($N333&lt;=AT$3,100%,0)))))</f>
        <v>1</v>
      </c>
      <c r="AU333" s="69">
        <f t="shared" ref="AU333" si="3296">IF($N333=0,0,IF(AT333=100%,100%,IF(AND(AU332=100%,$N$2=AU$3),100%,IF(AU$3&lt;=$N$2,0,IF($N333&lt;=AU$3,100%,0)))))</f>
        <v>1</v>
      </c>
      <c r="AV333" s="69">
        <f t="shared" ref="AV333" si="3297">IF($N333=0,0,IF(AU333=100%,100%,IF(AND(AV332=100%,$N$2=AV$3),100%,IF(AV$3&lt;=$N$2,0,IF($N333&lt;=AV$3,100%,0)))))</f>
        <v>1</v>
      </c>
      <c r="AW333" s="69">
        <f t="shared" ref="AW333" si="3298">IF($N333=0,0,IF(AV333=100%,100%,IF(AND(AW332=100%,$N$2=AW$3),100%,IF(AW$3&lt;=$N$2,0,IF($N333&lt;=AW$3,100%,0)))))</f>
        <v>1</v>
      </c>
      <c r="AX333" s="69">
        <f t="shared" ref="AX333" si="3299">IF($N333=0,0,IF(AW333=100%,100%,IF(AND(AX332=100%,$N$2=AX$3),100%,IF(AX$3&lt;=$N$2,0,IF($N333&lt;=AX$3,100%,0)))))</f>
        <v>1</v>
      </c>
      <c r="AY333" s="69">
        <f t="shared" ref="AY333" si="3300">IF($N333=0,0,IF(AX333=100%,100%,IF(AND(AY332=100%,$N$2=AY$3),100%,IF(AY$3&lt;=$N$2,0,IF($N333&lt;=AY$3,100%,0)))))</f>
        <v>1</v>
      </c>
      <c r="AZ333" s="69">
        <f t="shared" ref="AZ333" si="3301">IF($N333=0,0,IF(AY333=100%,100%,IF(AND(AZ332=100%,$N$2=AZ$3),100%,IF(AZ$3&lt;=$N$2,0,IF($N333&lt;=AZ$3,100%,0)))))</f>
        <v>1</v>
      </c>
      <c r="BA333" s="69">
        <f t="shared" ref="BA333" si="3302">IF($N333=0,0,IF(AZ333=100%,100%,IF(AND(BA332=100%,$N$2=BA$3),100%,IF(BA$3&lt;=$N$2,0,IF($N333&lt;=BA$3,100%,0)))))</f>
        <v>1</v>
      </c>
      <c r="BB333" s="69">
        <f t="shared" ref="BB333" si="3303">IF($N333=0,0,IF(BA333=100%,100%,IF(AND(BB332=100%,$N$2=BB$3),100%,IF(BB$3&lt;=$N$2,0,IF($N333&lt;=BB$3,100%,0)))))</f>
        <v>1</v>
      </c>
      <c r="BC333" s="69">
        <f t="shared" ref="BC333" si="3304">IF($N333=0,0,IF(BB333=100%,100%,IF(AND(BC332=100%,$N$2=BC$3),100%,IF(BC$3&lt;=$N$2,0,IF($N333&lt;=BC$3,100%,0)))))</f>
        <v>1</v>
      </c>
      <c r="BD333" s="69">
        <f t="shared" ref="BD333" si="3305">IF($N333=0,0,IF(BC333=100%,100%,IF(AND(BD332=100%,$N$2=BD$3),100%,IF(BD$3&lt;=$N$2,0,IF($N333&lt;=BD$3,100%,0)))))</f>
        <v>1</v>
      </c>
      <c r="BE333" s="69">
        <f t="shared" ref="BE333" si="3306">IF($N333=0,0,IF(BD333=100%,100%,IF(AND(BE332=100%,$N$2=BE$3),100%,IF(BE$3&lt;=$N$2,0,IF($N333&lt;=BE$3,100%,0)))))</f>
        <v>1</v>
      </c>
      <c r="BF333" s="69">
        <f t="shared" ref="BF333" si="3307">IF($N333=0,0,IF(BE333=100%,100%,IF(AND(BF332=100%,$N$2=BF$3),100%,IF(BF$3&lt;=$N$2,0,IF($N333&lt;=BF$3,100%,0)))))</f>
        <v>1</v>
      </c>
      <c r="BG333" s="69">
        <f t="shared" ref="BG333" si="3308">IF($N333=0,0,IF(BF333=100%,100%,IF(AND(BG332=100%,$N$2=BG$3),100%,IF(BG$3&lt;=$N$2,0,IF($N333&lt;=BG$3,100%,0)))))</f>
        <v>1</v>
      </c>
      <c r="BH333" s="69">
        <f t="shared" ref="BH333" si="3309">IF($N333=0,0,IF(BG333=100%,100%,IF(AND(BH332=100%,$N$2=BH$3),100%,IF(BH$3&lt;=$N$2,0,IF($N333&lt;=BH$3,100%,0)))))</f>
        <v>1</v>
      </c>
      <c r="BI333" s="69">
        <f t="shared" ref="BI333" si="3310">IF($N333=0,0,IF(BH333=100%,100%,IF(AND(BI332=100%,$N$2=BI$3),100%,IF(BI$3&lt;=$N$2,0,IF($N333&lt;=BI$3,100%,0)))))</f>
        <v>1</v>
      </c>
      <c r="BJ333" s="69">
        <f t="shared" ref="BJ333" si="3311">IF($N333=0,0,IF(BI333=100%,100%,IF(AND(BJ332=100%,$N$2=BJ$3),100%,IF(BJ$3&lt;=$N$2,0,IF($N333&lt;=BJ$3,100%,0)))))</f>
        <v>1</v>
      </c>
      <c r="BK333" s="69">
        <f t="shared" ref="BK333" si="3312">IF($N333=0,0,IF(BJ333=100%,100%,IF(AND(BK332=100%,$N$2=BK$3),100%,IF(BK$3&lt;=$N$2,0,IF($N333&lt;=BK$3,100%,0)))))</f>
        <v>1</v>
      </c>
      <c r="BL333" s="69">
        <f t="shared" ref="BL333" si="3313">IF($N333=0,0,IF(BK333=100%,100%,IF(AND(BL332=100%,$N$2=BL$3),100%,IF(BL$3&lt;=$N$2,0,IF($N333&lt;=BL$3,100%,0)))))</f>
        <v>1</v>
      </c>
    </row>
    <row r="334" spans="1:64" s="5" customFormat="1" outlineLevel="2" x14ac:dyDescent="0.3">
      <c r="A334" s="156"/>
      <c r="B334" s="167"/>
      <c r="C334" s="182"/>
      <c r="D334" s="197"/>
      <c r="E334" s="246"/>
      <c r="F334" s="198"/>
      <c r="G334" s="199" t="s">
        <v>7</v>
      </c>
      <c r="H334" s="200"/>
      <c r="I334" s="200"/>
      <c r="J334" s="200"/>
      <c r="K334" s="200">
        <v>0.2</v>
      </c>
      <c r="L334" s="202"/>
      <c r="M334" s="235"/>
      <c r="N334" s="12"/>
      <c r="O334" s="2"/>
      <c r="P334" s="207" t="s">
        <v>80</v>
      </c>
      <c r="Q334" s="210"/>
      <c r="R334" s="210"/>
      <c r="S334" s="210"/>
      <c r="T334" s="210"/>
      <c r="U334" s="210"/>
      <c r="V334" s="210"/>
      <c r="W334" s="210"/>
      <c r="X334" s="210"/>
      <c r="Y334" s="210"/>
      <c r="Z334" s="210"/>
      <c r="AA334" s="210"/>
      <c r="AB334" s="210"/>
      <c r="AC334" s="210"/>
      <c r="AD334" s="210"/>
      <c r="AE334" s="210"/>
      <c r="AF334" s="210"/>
      <c r="AG334" s="210"/>
      <c r="AH334" s="210"/>
      <c r="AI334" s="210"/>
      <c r="AJ334" s="210"/>
      <c r="AK334" s="210"/>
      <c r="AL334" s="210"/>
      <c r="AM334" s="210"/>
      <c r="AN334" s="210"/>
      <c r="AO334" s="210"/>
      <c r="AP334" s="210"/>
      <c r="AQ334" s="210"/>
      <c r="AR334" s="210"/>
      <c r="AS334" s="210"/>
      <c r="AT334" s="210"/>
      <c r="AU334" s="210"/>
      <c r="AV334" s="210">
        <v>1</v>
      </c>
      <c r="AW334" s="210">
        <v>1</v>
      </c>
      <c r="AX334" s="210">
        <v>1</v>
      </c>
      <c r="AY334" s="210">
        <v>1</v>
      </c>
      <c r="AZ334" s="210">
        <v>1</v>
      </c>
      <c r="BA334" s="210">
        <v>1</v>
      </c>
      <c r="BB334" s="210">
        <v>1</v>
      </c>
      <c r="BC334" s="210">
        <v>1</v>
      </c>
      <c r="BD334" s="210">
        <v>1</v>
      </c>
      <c r="BE334" s="210">
        <v>1</v>
      </c>
      <c r="BF334" s="210">
        <v>1</v>
      </c>
      <c r="BG334" s="210">
        <v>1</v>
      </c>
      <c r="BH334" s="210">
        <v>1</v>
      </c>
      <c r="BI334" s="210">
        <v>1</v>
      </c>
      <c r="BJ334" s="210">
        <v>1</v>
      </c>
      <c r="BK334" s="210">
        <v>1</v>
      </c>
      <c r="BL334" s="210">
        <v>1</v>
      </c>
    </row>
    <row r="335" spans="1:64" s="5" customFormat="1" outlineLevel="3" x14ac:dyDescent="0.3">
      <c r="A335" s="156"/>
      <c r="B335" s="167"/>
      <c r="C335" s="182"/>
      <c r="D335" s="197"/>
      <c r="E335" s="240"/>
      <c r="F335" s="18"/>
      <c r="G335" s="58"/>
      <c r="H335" s="9"/>
      <c r="I335" s="9"/>
      <c r="J335" s="9"/>
      <c r="K335" s="9"/>
      <c r="L335" s="9"/>
      <c r="M335" s="2"/>
      <c r="N335" s="62">
        <v>45505</v>
      </c>
      <c r="O335" s="10"/>
      <c r="P335" s="43" t="s">
        <v>81</v>
      </c>
      <c r="Q335" s="69">
        <f>IF($N335=0,0,IF(Q$3&gt;$N$2,0,100%)*IF($N335&gt;=Q$3,0,100%))</f>
        <v>0</v>
      </c>
      <c r="R335" s="69">
        <f t="shared" ref="R335:BL335" si="3314">IF($N335=0,0,IF(R$3&gt;$N$2,0,100%)*IF($N335&gt;=R$3,0,100%))</f>
        <v>0</v>
      </c>
      <c r="S335" s="69">
        <f t="shared" si="3314"/>
        <v>0</v>
      </c>
      <c r="T335" s="69">
        <f t="shared" si="3314"/>
        <v>0</v>
      </c>
      <c r="U335" s="69">
        <f t="shared" si="3314"/>
        <v>0</v>
      </c>
      <c r="V335" s="69">
        <f t="shared" si="3314"/>
        <v>0</v>
      </c>
      <c r="W335" s="69">
        <f t="shared" si="3314"/>
        <v>0</v>
      </c>
      <c r="X335" s="69">
        <f t="shared" si="3314"/>
        <v>0</v>
      </c>
      <c r="Y335" s="69">
        <f t="shared" si="3314"/>
        <v>0</v>
      </c>
      <c r="Z335" s="69">
        <f t="shared" si="3314"/>
        <v>0</v>
      </c>
      <c r="AA335" s="69">
        <f t="shared" si="3314"/>
        <v>0</v>
      </c>
      <c r="AB335" s="69">
        <f t="shared" si="3314"/>
        <v>0</v>
      </c>
      <c r="AC335" s="69">
        <f t="shared" si="3314"/>
        <v>0</v>
      </c>
      <c r="AD335" s="69">
        <f t="shared" si="3314"/>
        <v>0</v>
      </c>
      <c r="AE335" s="69">
        <f t="shared" si="3314"/>
        <v>0</v>
      </c>
      <c r="AF335" s="69">
        <f t="shared" si="3314"/>
        <v>0</v>
      </c>
      <c r="AG335" s="69">
        <f t="shared" si="3314"/>
        <v>0</v>
      </c>
      <c r="AH335" s="69">
        <f t="shared" si="3314"/>
        <v>0</v>
      </c>
      <c r="AI335" s="69">
        <f t="shared" si="3314"/>
        <v>0</v>
      </c>
      <c r="AJ335" s="69">
        <f t="shared" si="3314"/>
        <v>0</v>
      </c>
      <c r="AK335" s="69">
        <f t="shared" si="3314"/>
        <v>0</v>
      </c>
      <c r="AL335" s="69">
        <f t="shared" si="3314"/>
        <v>0</v>
      </c>
      <c r="AM335" s="69">
        <f t="shared" si="3314"/>
        <v>0</v>
      </c>
      <c r="AN335" s="69">
        <f t="shared" si="3314"/>
        <v>0</v>
      </c>
      <c r="AO335" s="69">
        <f t="shared" si="3314"/>
        <v>0</v>
      </c>
      <c r="AP335" s="69">
        <f t="shared" si="3314"/>
        <v>0</v>
      </c>
      <c r="AQ335" s="69">
        <f t="shared" si="3314"/>
        <v>0</v>
      </c>
      <c r="AR335" s="69">
        <f t="shared" si="3314"/>
        <v>0</v>
      </c>
      <c r="AS335" s="69">
        <f t="shared" si="3314"/>
        <v>0</v>
      </c>
      <c r="AT335" s="69">
        <f t="shared" si="3314"/>
        <v>0</v>
      </c>
      <c r="AU335" s="69">
        <f t="shared" si="3314"/>
        <v>0</v>
      </c>
      <c r="AV335" s="69">
        <f t="shared" si="3314"/>
        <v>0</v>
      </c>
      <c r="AW335" s="69">
        <f t="shared" si="3314"/>
        <v>0</v>
      </c>
      <c r="AX335" s="69">
        <f t="shared" si="3314"/>
        <v>0</v>
      </c>
      <c r="AY335" s="69">
        <f t="shared" si="3314"/>
        <v>0</v>
      </c>
      <c r="AZ335" s="69">
        <f t="shared" si="3314"/>
        <v>0</v>
      </c>
      <c r="BA335" s="69">
        <f t="shared" si="3314"/>
        <v>0</v>
      </c>
      <c r="BB335" s="69">
        <f t="shared" si="3314"/>
        <v>0</v>
      </c>
      <c r="BC335" s="69">
        <f t="shared" si="3314"/>
        <v>0</v>
      </c>
      <c r="BD335" s="69">
        <f t="shared" si="3314"/>
        <v>0</v>
      </c>
      <c r="BE335" s="69">
        <f t="shared" si="3314"/>
        <v>0</v>
      </c>
      <c r="BF335" s="69">
        <f t="shared" si="3314"/>
        <v>0</v>
      </c>
      <c r="BG335" s="69">
        <f t="shared" si="3314"/>
        <v>0</v>
      </c>
      <c r="BH335" s="69">
        <f t="shared" si="3314"/>
        <v>0</v>
      </c>
      <c r="BI335" s="69">
        <f t="shared" si="3314"/>
        <v>0</v>
      </c>
      <c r="BJ335" s="69">
        <f t="shared" si="3314"/>
        <v>0</v>
      </c>
      <c r="BK335" s="69">
        <f t="shared" si="3314"/>
        <v>0</v>
      </c>
      <c r="BL335" s="69">
        <f t="shared" si="3314"/>
        <v>0</v>
      </c>
    </row>
    <row r="336" spans="1:64" s="5" customFormat="1" ht="12" customHeight="1" outlineLevel="3" x14ac:dyDescent="0.3">
      <c r="A336" s="156"/>
      <c r="B336" s="167"/>
      <c r="C336" s="182"/>
      <c r="D336" s="197"/>
      <c r="E336" s="246"/>
      <c r="F336" s="75"/>
      <c r="G336" s="58"/>
      <c r="H336" s="9"/>
      <c r="I336" s="9"/>
      <c r="J336" s="9"/>
      <c r="K336" s="9"/>
      <c r="L336" s="9"/>
      <c r="M336" s="2"/>
      <c r="N336" s="62">
        <v>45505</v>
      </c>
      <c r="O336" s="10"/>
      <c r="P336" s="43" t="s">
        <v>289</v>
      </c>
      <c r="Q336" s="69">
        <f>IF($N336=0,0,IF(P336=100%,100%,IF(AND(Q335=100%,$N$2=Q$3),100%,IF(Q$3&lt;=$N$2,0,IF($N336&lt;=Q$3,100%,0)))))</f>
        <v>0</v>
      </c>
      <c r="R336" s="69">
        <f>IF($N336=0,0,IF(Q336=100%,100%,IF(AND(R335=100%,$N$2=R$3),100%,IF(R$3&lt;=$N$2,0,IF($N336&lt;=R$3,100%,0)))))</f>
        <v>0</v>
      </c>
      <c r="S336" s="69">
        <f>IF($N336=0,0,IF(R336=100%,100%,IF(AND(S335=100%,$N$2=S$3),100%,IF(S$3&lt;=$N$2,0,IF($N336&lt;=S$3,100%,0)))))</f>
        <v>0</v>
      </c>
      <c r="T336" s="69">
        <f>IF($N336=0,0,IF(S336=100%,100%,IF(AND(T335=100%,$N$2=T$3),100%,IF(T$3&lt;=$N$2,0,IF($N336&lt;=T$3,100%,0)))))</f>
        <v>0</v>
      </c>
      <c r="U336" s="69">
        <f t="shared" ref="U336" si="3315">IF($N336=0,0,IF(T336=100%,100%,IF(AND(U335=100%,$N$2=U$3),100%,IF(U$3&lt;=$N$2,0,IF($N336&lt;=U$3,100%,0)))))</f>
        <v>0</v>
      </c>
      <c r="V336" s="69">
        <f t="shared" ref="V336" si="3316">IF($N336=0,0,IF(U336=100%,100%,IF(AND(V335=100%,$N$2=V$3),100%,IF(V$3&lt;=$N$2,0,IF($N336&lt;=V$3,100%,0)))))</f>
        <v>0</v>
      </c>
      <c r="W336" s="69">
        <f t="shared" ref="W336" si="3317">IF($N336=0,0,IF(V336=100%,100%,IF(AND(W335=100%,$N$2=W$3),100%,IF(W$3&lt;=$N$2,0,IF($N336&lt;=W$3,100%,0)))))</f>
        <v>0</v>
      </c>
      <c r="X336" s="69">
        <f t="shared" ref="X336" si="3318">IF($N336=0,0,IF(W336=100%,100%,IF(AND(X335=100%,$N$2=X$3),100%,IF(X$3&lt;=$N$2,0,IF($N336&lt;=X$3,100%,0)))))</f>
        <v>0</v>
      </c>
      <c r="Y336" s="69">
        <f t="shared" ref="Y336" si="3319">IF($N336=0,0,IF(X336=100%,100%,IF(AND(Y335=100%,$N$2=Y$3),100%,IF(Y$3&lt;=$N$2,0,IF($N336&lt;=Y$3,100%,0)))))</f>
        <v>0</v>
      </c>
      <c r="Z336" s="69">
        <f t="shared" ref="Z336" si="3320">IF($N336=0,0,IF(Y336=100%,100%,IF(AND(Z335=100%,$N$2=Z$3),100%,IF(Z$3&lt;=$N$2,0,IF($N336&lt;=Z$3,100%,0)))))</f>
        <v>0</v>
      </c>
      <c r="AA336" s="69">
        <f t="shared" ref="AA336" si="3321">IF($N336=0,0,IF(Z336=100%,100%,IF(AND(AA335=100%,$N$2=AA$3),100%,IF(AA$3&lt;=$N$2,0,IF($N336&lt;=AA$3,100%,0)))))</f>
        <v>0</v>
      </c>
      <c r="AB336" s="69">
        <f t="shared" ref="AB336" si="3322">IF($N336=0,0,IF(AA336=100%,100%,IF(AND(AB335=100%,$N$2=AB$3),100%,IF(AB$3&lt;=$N$2,0,IF($N336&lt;=AB$3,100%,0)))))</f>
        <v>0</v>
      </c>
      <c r="AC336" s="69">
        <f t="shared" ref="AC336" si="3323">IF($N336=0,0,IF(AB336=100%,100%,IF(AND(AC335=100%,$N$2=AC$3),100%,IF(AC$3&lt;=$N$2,0,IF($N336&lt;=AC$3,100%,0)))))</f>
        <v>0</v>
      </c>
      <c r="AD336" s="69">
        <f t="shared" ref="AD336" si="3324">IF($N336=0,0,IF(AC336=100%,100%,IF(AND(AD335=100%,$N$2=AD$3),100%,IF(AD$3&lt;=$N$2,0,IF($N336&lt;=AD$3,100%,0)))))</f>
        <v>0</v>
      </c>
      <c r="AE336" s="69">
        <f t="shared" ref="AE336" si="3325">IF($N336=0,0,IF(AD336=100%,100%,IF(AND(AE335=100%,$N$2=AE$3),100%,IF(AE$3&lt;=$N$2,0,IF($N336&lt;=AE$3,100%,0)))))</f>
        <v>0</v>
      </c>
      <c r="AF336" s="69">
        <f t="shared" ref="AF336" si="3326">IF($N336=0,0,IF(AE336=100%,100%,IF(AND(AF335=100%,$N$2=AF$3),100%,IF(AF$3&lt;=$N$2,0,IF($N336&lt;=AF$3,100%,0)))))</f>
        <v>0</v>
      </c>
      <c r="AG336" s="69">
        <f t="shared" ref="AG336" si="3327">IF($N336=0,0,IF(AF336=100%,100%,IF(AND(AG335=100%,$N$2=AG$3),100%,IF(AG$3&lt;=$N$2,0,IF($N336&lt;=AG$3,100%,0)))))</f>
        <v>0</v>
      </c>
      <c r="AH336" s="69">
        <f t="shared" ref="AH336" si="3328">IF($N336=0,0,IF(AG336=100%,100%,IF(AND(AH335=100%,$N$2=AH$3),100%,IF(AH$3&lt;=$N$2,0,IF($N336&lt;=AH$3,100%,0)))))</f>
        <v>0</v>
      </c>
      <c r="AI336" s="69">
        <f t="shared" ref="AI336" si="3329">IF($N336=0,0,IF(AH336=100%,100%,IF(AND(AI335=100%,$N$2=AI$3),100%,IF(AI$3&lt;=$N$2,0,IF($N336&lt;=AI$3,100%,0)))))</f>
        <v>0</v>
      </c>
      <c r="AJ336" s="69">
        <f t="shared" ref="AJ336" si="3330">IF($N336=0,0,IF(AI336=100%,100%,IF(AND(AJ335=100%,$N$2=AJ$3),100%,IF(AJ$3&lt;=$N$2,0,IF($N336&lt;=AJ$3,100%,0)))))</f>
        <v>0</v>
      </c>
      <c r="AK336" s="69">
        <f t="shared" ref="AK336" si="3331">IF($N336=0,0,IF(AJ336=100%,100%,IF(AND(AK335=100%,$N$2=AK$3),100%,IF(AK$3&lt;=$N$2,0,IF($N336&lt;=AK$3,100%,0)))))</f>
        <v>0</v>
      </c>
      <c r="AL336" s="69">
        <f t="shared" ref="AL336" si="3332">IF($N336=0,0,IF(AK336=100%,100%,IF(AND(AL335=100%,$N$2=AL$3),100%,IF(AL$3&lt;=$N$2,0,IF($N336&lt;=AL$3,100%,0)))))</f>
        <v>0</v>
      </c>
      <c r="AM336" s="69">
        <f t="shared" ref="AM336" si="3333">IF($N336=0,0,IF(AL336=100%,100%,IF(AND(AM335=100%,$N$2=AM$3),100%,IF(AM$3&lt;=$N$2,0,IF($N336&lt;=AM$3,100%,0)))))</f>
        <v>0</v>
      </c>
      <c r="AN336" s="69">
        <f t="shared" ref="AN336" si="3334">IF($N336=0,0,IF(AM336=100%,100%,IF(AND(AN335=100%,$N$2=AN$3),100%,IF(AN$3&lt;=$N$2,0,IF($N336&lt;=AN$3,100%,0)))))</f>
        <v>0</v>
      </c>
      <c r="AO336" s="69">
        <f t="shared" ref="AO336" si="3335">IF($N336=0,0,IF(AN336=100%,100%,IF(AND(AO335=100%,$N$2=AO$3),100%,IF(AO$3&lt;=$N$2,0,IF($N336&lt;=AO$3,100%,0)))))</f>
        <v>0</v>
      </c>
      <c r="AP336" s="69">
        <f t="shared" ref="AP336" si="3336">IF($N336=0,0,IF(AO336=100%,100%,IF(AND(AP335=100%,$N$2=AP$3),100%,IF(AP$3&lt;=$N$2,0,IF($N336&lt;=AP$3,100%,0)))))</f>
        <v>0</v>
      </c>
      <c r="AQ336" s="69">
        <f t="shared" ref="AQ336" si="3337">IF($N336=0,0,IF(AP336=100%,100%,IF(AND(AQ335=100%,$N$2=AQ$3),100%,IF(AQ$3&lt;=$N$2,0,IF($N336&lt;=AQ$3,100%,0)))))</f>
        <v>0</v>
      </c>
      <c r="AR336" s="69">
        <f t="shared" ref="AR336" si="3338">IF($N336=0,0,IF(AQ336=100%,100%,IF(AND(AR335=100%,$N$2=AR$3),100%,IF(AR$3&lt;=$N$2,0,IF($N336&lt;=AR$3,100%,0)))))</f>
        <v>0</v>
      </c>
      <c r="AS336" s="69">
        <f t="shared" ref="AS336" si="3339">IF($N336=0,0,IF(AR336=100%,100%,IF(AND(AS335=100%,$N$2=AS$3),100%,IF(AS$3&lt;=$N$2,0,IF($N336&lt;=AS$3,100%,0)))))</f>
        <v>0</v>
      </c>
      <c r="AT336" s="69">
        <f t="shared" ref="AT336" si="3340">IF($N336=0,0,IF(AS336=100%,100%,IF(AND(AT335=100%,$N$2=AT$3),100%,IF(AT$3&lt;=$N$2,0,IF($N336&lt;=AT$3,100%,0)))))</f>
        <v>0</v>
      </c>
      <c r="AU336" s="69">
        <f t="shared" ref="AU336" si="3341">IF($N336=0,0,IF(AT336=100%,100%,IF(AND(AU335=100%,$N$2=AU$3),100%,IF(AU$3&lt;=$N$2,0,IF($N336&lt;=AU$3,100%,0)))))</f>
        <v>0</v>
      </c>
      <c r="AV336" s="69">
        <f t="shared" ref="AV336" si="3342">IF($N336=0,0,IF(AU336=100%,100%,IF(AND(AV335=100%,$N$2=AV$3),100%,IF(AV$3&lt;=$N$2,0,IF($N336&lt;=AV$3,100%,0)))))</f>
        <v>1</v>
      </c>
      <c r="AW336" s="69">
        <f t="shared" ref="AW336" si="3343">IF($N336=0,0,IF(AV336=100%,100%,IF(AND(AW335=100%,$N$2=AW$3),100%,IF(AW$3&lt;=$N$2,0,IF($N336&lt;=AW$3,100%,0)))))</f>
        <v>1</v>
      </c>
      <c r="AX336" s="69">
        <f t="shared" ref="AX336" si="3344">IF($N336=0,0,IF(AW336=100%,100%,IF(AND(AX335=100%,$N$2=AX$3),100%,IF(AX$3&lt;=$N$2,0,IF($N336&lt;=AX$3,100%,0)))))</f>
        <v>1</v>
      </c>
      <c r="AY336" s="69">
        <f t="shared" ref="AY336" si="3345">IF($N336=0,0,IF(AX336=100%,100%,IF(AND(AY335=100%,$N$2=AY$3),100%,IF(AY$3&lt;=$N$2,0,IF($N336&lt;=AY$3,100%,0)))))</f>
        <v>1</v>
      </c>
      <c r="AZ336" s="69">
        <f t="shared" ref="AZ336" si="3346">IF($N336=0,0,IF(AY336=100%,100%,IF(AND(AZ335=100%,$N$2=AZ$3),100%,IF(AZ$3&lt;=$N$2,0,IF($N336&lt;=AZ$3,100%,0)))))</f>
        <v>1</v>
      </c>
      <c r="BA336" s="69">
        <f t="shared" ref="BA336" si="3347">IF($N336=0,0,IF(AZ336=100%,100%,IF(AND(BA335=100%,$N$2=BA$3),100%,IF(BA$3&lt;=$N$2,0,IF($N336&lt;=BA$3,100%,0)))))</f>
        <v>1</v>
      </c>
      <c r="BB336" s="69">
        <f t="shared" ref="BB336" si="3348">IF($N336=0,0,IF(BA336=100%,100%,IF(AND(BB335=100%,$N$2=BB$3),100%,IF(BB$3&lt;=$N$2,0,IF($N336&lt;=BB$3,100%,0)))))</f>
        <v>1</v>
      </c>
      <c r="BC336" s="69">
        <f t="shared" ref="BC336" si="3349">IF($N336=0,0,IF(BB336=100%,100%,IF(AND(BC335=100%,$N$2=BC$3),100%,IF(BC$3&lt;=$N$2,0,IF($N336&lt;=BC$3,100%,0)))))</f>
        <v>1</v>
      </c>
      <c r="BD336" s="69">
        <f t="shared" ref="BD336" si="3350">IF($N336=0,0,IF(BC336=100%,100%,IF(AND(BD335=100%,$N$2=BD$3),100%,IF(BD$3&lt;=$N$2,0,IF($N336&lt;=BD$3,100%,0)))))</f>
        <v>1</v>
      </c>
      <c r="BE336" s="69">
        <f t="shared" ref="BE336" si="3351">IF($N336=0,0,IF(BD336=100%,100%,IF(AND(BE335=100%,$N$2=BE$3),100%,IF(BE$3&lt;=$N$2,0,IF($N336&lt;=BE$3,100%,0)))))</f>
        <v>1</v>
      </c>
      <c r="BF336" s="69">
        <f t="shared" ref="BF336" si="3352">IF($N336=0,0,IF(BE336=100%,100%,IF(AND(BF335=100%,$N$2=BF$3),100%,IF(BF$3&lt;=$N$2,0,IF($N336&lt;=BF$3,100%,0)))))</f>
        <v>1</v>
      </c>
      <c r="BG336" s="69">
        <f t="shared" ref="BG336" si="3353">IF($N336=0,0,IF(BF336=100%,100%,IF(AND(BG335=100%,$N$2=BG$3),100%,IF(BG$3&lt;=$N$2,0,IF($N336&lt;=BG$3,100%,0)))))</f>
        <v>1</v>
      </c>
      <c r="BH336" s="69">
        <f t="shared" ref="BH336" si="3354">IF($N336=0,0,IF(BG336=100%,100%,IF(AND(BH335=100%,$N$2=BH$3),100%,IF(BH$3&lt;=$N$2,0,IF($N336&lt;=BH$3,100%,0)))))</f>
        <v>1</v>
      </c>
      <c r="BI336" s="69">
        <f t="shared" ref="BI336" si="3355">IF($N336=0,0,IF(BH336=100%,100%,IF(AND(BI335=100%,$N$2=BI$3),100%,IF(BI$3&lt;=$N$2,0,IF($N336&lt;=BI$3,100%,0)))))</f>
        <v>1</v>
      </c>
      <c r="BJ336" s="69">
        <f t="shared" ref="BJ336" si="3356">IF($N336=0,0,IF(BI336=100%,100%,IF(AND(BJ335=100%,$N$2=BJ$3),100%,IF(BJ$3&lt;=$N$2,0,IF($N336&lt;=BJ$3,100%,0)))))</f>
        <v>1</v>
      </c>
      <c r="BK336" s="69">
        <f t="shared" ref="BK336" si="3357">IF($N336=0,0,IF(BJ336=100%,100%,IF(AND(BK335=100%,$N$2=BK$3),100%,IF(BK$3&lt;=$N$2,0,IF($N336&lt;=BK$3,100%,0)))))</f>
        <v>1</v>
      </c>
      <c r="BL336" s="69">
        <f t="shared" ref="BL336" si="3358">IF($N336=0,0,IF(BK336=100%,100%,IF(AND(BL335=100%,$N$2=BL$3),100%,IF(BL$3&lt;=$N$2,0,IF($N336&lt;=BL$3,100%,0)))))</f>
        <v>1</v>
      </c>
    </row>
    <row r="337" spans="1:64" s="5" customFormat="1" x14ac:dyDescent="0.25">
      <c r="A337" s="156"/>
      <c r="B337" s="167"/>
      <c r="C337" s="182"/>
      <c r="D337" s="185"/>
      <c r="E337" s="192"/>
      <c r="F337" s="183" t="s">
        <v>384</v>
      </c>
      <c r="G337" s="230" t="s">
        <v>312</v>
      </c>
      <c r="H337" s="184"/>
      <c r="I337" s="184"/>
      <c r="J337" s="184">
        <f>M337/$M$27</f>
        <v>0.05</v>
      </c>
      <c r="K337" s="184"/>
      <c r="L337" s="231"/>
      <c r="M337" s="186">
        <f>$M$27*5%</f>
        <v>12500000</v>
      </c>
      <c r="O337" s="2"/>
      <c r="P337" s="232" t="s">
        <v>80</v>
      </c>
      <c r="Q337" s="181">
        <f>Q340*$K$340+Q343*$K$343+Q346*$K$346</f>
        <v>0</v>
      </c>
      <c r="R337" s="181">
        <f t="shared" ref="R337:BL339" si="3359">R340*$K$340+R343*$K$343+R346*$K$346</f>
        <v>0</v>
      </c>
      <c r="S337" s="181">
        <f t="shared" si="3359"/>
        <v>0</v>
      </c>
      <c r="T337" s="181">
        <f t="shared" si="3359"/>
        <v>0</v>
      </c>
      <c r="U337" s="181">
        <f t="shared" si="3359"/>
        <v>0</v>
      </c>
      <c r="V337" s="181">
        <f t="shared" si="3359"/>
        <v>0</v>
      </c>
      <c r="W337" s="181">
        <f t="shared" si="3359"/>
        <v>0.2</v>
      </c>
      <c r="X337" s="181">
        <f t="shared" si="3359"/>
        <v>0.2</v>
      </c>
      <c r="Y337" s="181">
        <f t="shared" si="3359"/>
        <v>0.2</v>
      </c>
      <c r="Z337" s="181">
        <f t="shared" si="3359"/>
        <v>0.2</v>
      </c>
      <c r="AA337" s="181">
        <f t="shared" si="3359"/>
        <v>0.2</v>
      </c>
      <c r="AB337" s="181">
        <f t="shared" si="3359"/>
        <v>0.2</v>
      </c>
      <c r="AC337" s="181">
        <f t="shared" si="3359"/>
        <v>0.2</v>
      </c>
      <c r="AD337" s="181">
        <f t="shared" si="3359"/>
        <v>0.2</v>
      </c>
      <c r="AE337" s="181">
        <f t="shared" si="3359"/>
        <v>0.2</v>
      </c>
      <c r="AF337" s="181">
        <f t="shared" si="3359"/>
        <v>0.2</v>
      </c>
      <c r="AG337" s="181">
        <f t="shared" si="3359"/>
        <v>0.2</v>
      </c>
      <c r="AH337" s="181">
        <f t="shared" si="3359"/>
        <v>0.2</v>
      </c>
      <c r="AI337" s="181">
        <f t="shared" si="3359"/>
        <v>0.8</v>
      </c>
      <c r="AJ337" s="181">
        <f t="shared" si="3359"/>
        <v>0.8</v>
      </c>
      <c r="AK337" s="181">
        <f t="shared" si="3359"/>
        <v>1</v>
      </c>
      <c r="AL337" s="181">
        <f t="shared" si="3359"/>
        <v>1</v>
      </c>
      <c r="AM337" s="181">
        <f t="shared" si="3359"/>
        <v>1</v>
      </c>
      <c r="AN337" s="181">
        <f t="shared" si="3359"/>
        <v>1</v>
      </c>
      <c r="AO337" s="181">
        <f t="shared" si="3359"/>
        <v>1</v>
      </c>
      <c r="AP337" s="181">
        <f t="shared" si="3359"/>
        <v>1</v>
      </c>
      <c r="AQ337" s="181">
        <f t="shared" si="3359"/>
        <v>1</v>
      </c>
      <c r="AR337" s="181">
        <f t="shared" si="3359"/>
        <v>1</v>
      </c>
      <c r="AS337" s="181">
        <f t="shared" si="3359"/>
        <v>1</v>
      </c>
      <c r="AT337" s="181">
        <f t="shared" si="3359"/>
        <v>1</v>
      </c>
      <c r="AU337" s="181">
        <f t="shared" si="3359"/>
        <v>1</v>
      </c>
      <c r="AV337" s="181">
        <f t="shared" si="3359"/>
        <v>1</v>
      </c>
      <c r="AW337" s="181">
        <f t="shared" si="3359"/>
        <v>1</v>
      </c>
      <c r="AX337" s="181">
        <f t="shared" si="3359"/>
        <v>1</v>
      </c>
      <c r="AY337" s="181">
        <f t="shared" si="3359"/>
        <v>1</v>
      </c>
      <c r="AZ337" s="181">
        <f t="shared" si="3359"/>
        <v>1</v>
      </c>
      <c r="BA337" s="181">
        <f t="shared" si="3359"/>
        <v>1</v>
      </c>
      <c r="BB337" s="181">
        <f t="shared" si="3359"/>
        <v>1</v>
      </c>
      <c r="BC337" s="181">
        <f t="shared" si="3359"/>
        <v>1</v>
      </c>
      <c r="BD337" s="181">
        <f t="shared" si="3359"/>
        <v>1</v>
      </c>
      <c r="BE337" s="181">
        <f t="shared" si="3359"/>
        <v>1</v>
      </c>
      <c r="BF337" s="181">
        <f t="shared" si="3359"/>
        <v>1</v>
      </c>
      <c r="BG337" s="181">
        <f t="shared" si="3359"/>
        <v>1</v>
      </c>
      <c r="BH337" s="181">
        <f t="shared" si="3359"/>
        <v>1</v>
      </c>
      <c r="BI337" s="181">
        <f t="shared" si="3359"/>
        <v>1</v>
      </c>
      <c r="BJ337" s="181">
        <f t="shared" si="3359"/>
        <v>1</v>
      </c>
      <c r="BK337" s="181">
        <f t="shared" si="3359"/>
        <v>1</v>
      </c>
      <c r="BL337" s="181">
        <f t="shared" si="3359"/>
        <v>1</v>
      </c>
    </row>
    <row r="338" spans="1:64" s="5" customFormat="1" x14ac:dyDescent="0.3">
      <c r="A338" s="156"/>
      <c r="B338" s="167"/>
      <c r="C338" s="182"/>
      <c r="D338" s="197"/>
      <c r="E338" s="240"/>
      <c r="F338" s="18"/>
      <c r="G338" s="58"/>
      <c r="H338" s="9"/>
      <c r="I338" s="9"/>
      <c r="J338" s="9"/>
      <c r="K338" s="9"/>
      <c r="L338" s="9"/>
      <c r="M338" s="2"/>
      <c r="O338" s="10"/>
      <c r="P338" s="43" t="s">
        <v>81</v>
      </c>
      <c r="Q338" s="69">
        <f t="shared" ref="Q338:AF339" si="3360">Q341*$K$340+Q344*$K$343+Q347*$K$346</f>
        <v>0</v>
      </c>
      <c r="R338" s="69">
        <f t="shared" si="3360"/>
        <v>0</v>
      </c>
      <c r="S338" s="69">
        <f t="shared" si="3360"/>
        <v>0</v>
      </c>
      <c r="T338" s="69">
        <f t="shared" si="3360"/>
        <v>0</v>
      </c>
      <c r="U338" s="69">
        <f t="shared" si="3360"/>
        <v>0</v>
      </c>
      <c r="V338" s="69">
        <f t="shared" si="3360"/>
        <v>0</v>
      </c>
      <c r="W338" s="69">
        <f t="shared" si="3360"/>
        <v>0</v>
      </c>
      <c r="X338" s="69">
        <f t="shared" si="3360"/>
        <v>0</v>
      </c>
      <c r="Y338" s="69">
        <f t="shared" si="3360"/>
        <v>0</v>
      </c>
      <c r="Z338" s="69">
        <f t="shared" si="3360"/>
        <v>0</v>
      </c>
      <c r="AA338" s="69">
        <f t="shared" si="3360"/>
        <v>0</v>
      </c>
      <c r="AB338" s="69">
        <f t="shared" si="3360"/>
        <v>0</v>
      </c>
      <c r="AC338" s="69">
        <f t="shared" si="3360"/>
        <v>0</v>
      </c>
      <c r="AD338" s="69">
        <f t="shared" si="3360"/>
        <v>0</v>
      </c>
      <c r="AE338" s="69">
        <f t="shared" si="3360"/>
        <v>0</v>
      </c>
      <c r="AF338" s="69">
        <f t="shared" si="3360"/>
        <v>0</v>
      </c>
      <c r="AG338" s="69">
        <f t="shared" si="3359"/>
        <v>0</v>
      </c>
      <c r="AH338" s="69">
        <f t="shared" si="3359"/>
        <v>0</v>
      </c>
      <c r="AI338" s="69">
        <f t="shared" si="3359"/>
        <v>0</v>
      </c>
      <c r="AJ338" s="69">
        <f t="shared" si="3359"/>
        <v>0</v>
      </c>
      <c r="AK338" s="69">
        <f t="shared" si="3359"/>
        <v>0</v>
      </c>
      <c r="AL338" s="69">
        <f t="shared" si="3359"/>
        <v>0</v>
      </c>
      <c r="AM338" s="69">
        <f t="shared" si="3359"/>
        <v>0</v>
      </c>
      <c r="AN338" s="69">
        <f t="shared" si="3359"/>
        <v>0</v>
      </c>
      <c r="AO338" s="69">
        <f t="shared" si="3359"/>
        <v>0</v>
      </c>
      <c r="AP338" s="69">
        <f t="shared" si="3359"/>
        <v>0</v>
      </c>
      <c r="AQ338" s="69">
        <f t="shared" si="3359"/>
        <v>0</v>
      </c>
      <c r="AR338" s="69">
        <f t="shared" si="3359"/>
        <v>0</v>
      </c>
      <c r="AS338" s="69">
        <f t="shared" si="3359"/>
        <v>0</v>
      </c>
      <c r="AT338" s="69">
        <f t="shared" si="3359"/>
        <v>0</v>
      </c>
      <c r="AU338" s="69">
        <f t="shared" si="3359"/>
        <v>0</v>
      </c>
      <c r="AV338" s="69">
        <f t="shared" si="3359"/>
        <v>0</v>
      </c>
      <c r="AW338" s="69">
        <f t="shared" si="3359"/>
        <v>0</v>
      </c>
      <c r="AX338" s="69">
        <f t="shared" si="3359"/>
        <v>0</v>
      </c>
      <c r="AY338" s="69">
        <f t="shared" si="3359"/>
        <v>0</v>
      </c>
      <c r="AZ338" s="69">
        <f t="shared" si="3359"/>
        <v>0</v>
      </c>
      <c r="BA338" s="69">
        <f t="shared" si="3359"/>
        <v>0</v>
      </c>
      <c r="BB338" s="69">
        <f t="shared" si="3359"/>
        <v>0</v>
      </c>
      <c r="BC338" s="69">
        <f t="shared" si="3359"/>
        <v>0</v>
      </c>
      <c r="BD338" s="69">
        <f t="shared" si="3359"/>
        <v>0</v>
      </c>
      <c r="BE338" s="69">
        <f t="shared" si="3359"/>
        <v>0</v>
      </c>
      <c r="BF338" s="69">
        <f t="shared" si="3359"/>
        <v>0</v>
      </c>
      <c r="BG338" s="69">
        <f t="shared" si="3359"/>
        <v>0</v>
      </c>
      <c r="BH338" s="69">
        <f t="shared" si="3359"/>
        <v>0</v>
      </c>
      <c r="BI338" s="69">
        <f t="shared" si="3359"/>
        <v>0</v>
      </c>
      <c r="BJ338" s="69">
        <f t="shared" si="3359"/>
        <v>0</v>
      </c>
      <c r="BK338" s="69">
        <f t="shared" si="3359"/>
        <v>0</v>
      </c>
      <c r="BL338" s="69">
        <f t="shared" si="3359"/>
        <v>0</v>
      </c>
    </row>
    <row r="339" spans="1:64" s="5" customFormat="1" x14ac:dyDescent="0.3">
      <c r="A339" s="156"/>
      <c r="B339" s="167"/>
      <c r="C339" s="182"/>
      <c r="D339" s="197"/>
      <c r="E339" s="240"/>
      <c r="F339" s="75"/>
      <c r="G339" s="58"/>
      <c r="H339" s="9"/>
      <c r="I339" s="9"/>
      <c r="J339" s="9"/>
      <c r="K339" s="9"/>
      <c r="L339" s="9"/>
      <c r="M339" s="2"/>
      <c r="O339" s="10"/>
      <c r="P339" s="43" t="s">
        <v>289</v>
      </c>
      <c r="Q339" s="69">
        <f t="shared" si="3360"/>
        <v>0</v>
      </c>
      <c r="R339" s="69">
        <f t="shared" si="3359"/>
        <v>0</v>
      </c>
      <c r="S339" s="69">
        <f t="shared" si="3359"/>
        <v>0</v>
      </c>
      <c r="T339" s="69">
        <f t="shared" si="3359"/>
        <v>0</v>
      </c>
      <c r="U339" s="69">
        <f t="shared" si="3359"/>
        <v>0</v>
      </c>
      <c r="V339" s="69">
        <f t="shared" si="3359"/>
        <v>0</v>
      </c>
      <c r="W339" s="69">
        <f t="shared" si="3359"/>
        <v>0.2</v>
      </c>
      <c r="X339" s="69">
        <f t="shared" si="3359"/>
        <v>0.2</v>
      </c>
      <c r="Y339" s="69">
        <f t="shared" si="3359"/>
        <v>0.2</v>
      </c>
      <c r="Z339" s="69">
        <f t="shared" si="3359"/>
        <v>0.2</v>
      </c>
      <c r="AA339" s="69">
        <f t="shared" si="3359"/>
        <v>0.2</v>
      </c>
      <c r="AB339" s="69">
        <f t="shared" si="3359"/>
        <v>0.2</v>
      </c>
      <c r="AC339" s="69">
        <f t="shared" si="3359"/>
        <v>0.2</v>
      </c>
      <c r="AD339" s="69">
        <f t="shared" si="3359"/>
        <v>0.2</v>
      </c>
      <c r="AE339" s="69">
        <f t="shared" si="3359"/>
        <v>0.2</v>
      </c>
      <c r="AF339" s="69">
        <f t="shared" si="3359"/>
        <v>0.2</v>
      </c>
      <c r="AG339" s="69">
        <f t="shared" si="3359"/>
        <v>0.2</v>
      </c>
      <c r="AH339" s="69">
        <f t="shared" si="3359"/>
        <v>0.2</v>
      </c>
      <c r="AI339" s="69">
        <f t="shared" si="3359"/>
        <v>0.8</v>
      </c>
      <c r="AJ339" s="69">
        <f t="shared" si="3359"/>
        <v>0.8</v>
      </c>
      <c r="AK339" s="69">
        <f t="shared" si="3359"/>
        <v>1</v>
      </c>
      <c r="AL339" s="69">
        <f t="shared" si="3359"/>
        <v>1</v>
      </c>
      <c r="AM339" s="69">
        <f t="shared" si="3359"/>
        <v>1</v>
      </c>
      <c r="AN339" s="69">
        <f t="shared" si="3359"/>
        <v>1</v>
      </c>
      <c r="AO339" s="69">
        <f t="shared" si="3359"/>
        <v>1</v>
      </c>
      <c r="AP339" s="69">
        <f t="shared" si="3359"/>
        <v>1</v>
      </c>
      <c r="AQ339" s="69">
        <f t="shared" si="3359"/>
        <v>1</v>
      </c>
      <c r="AR339" s="69">
        <f t="shared" si="3359"/>
        <v>1</v>
      </c>
      <c r="AS339" s="69">
        <f t="shared" si="3359"/>
        <v>1</v>
      </c>
      <c r="AT339" s="69">
        <f t="shared" si="3359"/>
        <v>1</v>
      </c>
      <c r="AU339" s="69">
        <f t="shared" si="3359"/>
        <v>1</v>
      </c>
      <c r="AV339" s="69">
        <f t="shared" si="3359"/>
        <v>1</v>
      </c>
      <c r="AW339" s="69">
        <f t="shared" si="3359"/>
        <v>1</v>
      </c>
      <c r="AX339" s="69">
        <f t="shared" si="3359"/>
        <v>1</v>
      </c>
      <c r="AY339" s="69">
        <f t="shared" si="3359"/>
        <v>1</v>
      </c>
      <c r="AZ339" s="69">
        <f t="shared" si="3359"/>
        <v>1</v>
      </c>
      <c r="BA339" s="69">
        <f t="shared" si="3359"/>
        <v>1</v>
      </c>
      <c r="BB339" s="69">
        <f t="shared" si="3359"/>
        <v>1</v>
      </c>
      <c r="BC339" s="69">
        <f t="shared" si="3359"/>
        <v>1</v>
      </c>
      <c r="BD339" s="69">
        <f t="shared" si="3359"/>
        <v>1</v>
      </c>
      <c r="BE339" s="69">
        <f t="shared" si="3359"/>
        <v>1</v>
      </c>
      <c r="BF339" s="69">
        <f t="shared" si="3359"/>
        <v>1</v>
      </c>
      <c r="BG339" s="69">
        <f t="shared" si="3359"/>
        <v>1</v>
      </c>
      <c r="BH339" s="69">
        <f t="shared" si="3359"/>
        <v>1</v>
      </c>
      <c r="BI339" s="69">
        <f t="shared" si="3359"/>
        <v>1</v>
      </c>
      <c r="BJ339" s="69">
        <f t="shared" si="3359"/>
        <v>1</v>
      </c>
      <c r="BK339" s="69">
        <f t="shared" si="3359"/>
        <v>1</v>
      </c>
      <c r="BL339" s="69">
        <f t="shared" si="3359"/>
        <v>1</v>
      </c>
    </row>
    <row r="340" spans="1:64" s="5" customFormat="1" outlineLevel="2" x14ac:dyDescent="0.3">
      <c r="A340" s="156"/>
      <c r="B340" s="167"/>
      <c r="C340" s="182"/>
      <c r="D340" s="197"/>
      <c r="E340" s="246"/>
      <c r="F340" s="198"/>
      <c r="G340" s="199" t="s">
        <v>5</v>
      </c>
      <c r="H340" s="200"/>
      <c r="I340" s="200"/>
      <c r="J340" s="200"/>
      <c r="K340" s="200">
        <v>0.2</v>
      </c>
      <c r="L340" s="202"/>
      <c r="M340" s="235"/>
      <c r="O340" s="2"/>
      <c r="P340" s="207" t="s">
        <v>80</v>
      </c>
      <c r="Q340" s="210"/>
      <c r="R340" s="210"/>
      <c r="S340" s="210"/>
      <c r="T340" s="210"/>
      <c r="U340" s="210"/>
      <c r="V340" s="210"/>
      <c r="W340" s="210">
        <v>1</v>
      </c>
      <c r="X340" s="210">
        <v>1</v>
      </c>
      <c r="Y340" s="210">
        <v>1</v>
      </c>
      <c r="Z340" s="210">
        <v>1</v>
      </c>
      <c r="AA340" s="210">
        <v>1</v>
      </c>
      <c r="AB340" s="210">
        <v>1</v>
      </c>
      <c r="AC340" s="210">
        <v>1</v>
      </c>
      <c r="AD340" s="210">
        <v>1</v>
      </c>
      <c r="AE340" s="210">
        <v>1</v>
      </c>
      <c r="AF340" s="210">
        <v>1</v>
      </c>
      <c r="AG340" s="210">
        <v>1</v>
      </c>
      <c r="AH340" s="210">
        <v>1</v>
      </c>
      <c r="AI340" s="210">
        <v>1</v>
      </c>
      <c r="AJ340" s="210">
        <v>1</v>
      </c>
      <c r="AK340" s="210">
        <v>1</v>
      </c>
      <c r="AL340" s="210">
        <v>1</v>
      </c>
      <c r="AM340" s="210">
        <v>1</v>
      </c>
      <c r="AN340" s="210">
        <v>1</v>
      </c>
      <c r="AO340" s="210">
        <v>1</v>
      </c>
      <c r="AP340" s="210">
        <v>1</v>
      </c>
      <c r="AQ340" s="210">
        <v>1</v>
      </c>
      <c r="AR340" s="210">
        <v>1</v>
      </c>
      <c r="AS340" s="210">
        <v>1</v>
      </c>
      <c r="AT340" s="210">
        <v>1</v>
      </c>
      <c r="AU340" s="210">
        <v>1</v>
      </c>
      <c r="AV340" s="210">
        <v>1</v>
      </c>
      <c r="AW340" s="210">
        <v>1</v>
      </c>
      <c r="AX340" s="210">
        <v>1</v>
      </c>
      <c r="AY340" s="210">
        <v>1</v>
      </c>
      <c r="AZ340" s="210">
        <v>1</v>
      </c>
      <c r="BA340" s="210">
        <v>1</v>
      </c>
      <c r="BB340" s="210">
        <v>1</v>
      </c>
      <c r="BC340" s="210">
        <v>1</v>
      </c>
      <c r="BD340" s="210">
        <v>1</v>
      </c>
      <c r="BE340" s="210">
        <v>1</v>
      </c>
      <c r="BF340" s="210">
        <v>1</v>
      </c>
      <c r="BG340" s="210">
        <v>1</v>
      </c>
      <c r="BH340" s="210">
        <v>1</v>
      </c>
      <c r="BI340" s="210">
        <v>1</v>
      </c>
      <c r="BJ340" s="210">
        <v>1</v>
      </c>
      <c r="BK340" s="210">
        <v>1</v>
      </c>
      <c r="BL340" s="210">
        <v>1</v>
      </c>
    </row>
    <row r="341" spans="1:64" s="5" customFormat="1" outlineLevel="3" x14ac:dyDescent="0.3">
      <c r="A341" s="156"/>
      <c r="B341" s="167"/>
      <c r="C341" s="182"/>
      <c r="D341" s="197"/>
      <c r="E341" s="240"/>
      <c r="F341" s="18"/>
      <c r="G341" s="58"/>
      <c r="H341" s="9"/>
      <c r="I341" s="9"/>
      <c r="J341" s="9"/>
      <c r="K341" s="9"/>
      <c r="L341" s="9"/>
      <c r="M341" s="2"/>
      <c r="N341" s="62">
        <v>44743</v>
      </c>
      <c r="O341" s="10"/>
      <c r="P341" s="43" t="s">
        <v>81</v>
      </c>
      <c r="Q341" s="69">
        <f>IF($N341=0,0,IF(Q$3&gt;$N$2,0,100%)*IF($N341&gt;=Q$3,0,100%))</f>
        <v>0</v>
      </c>
      <c r="R341" s="69">
        <f t="shared" ref="R341:BL341" si="3361">IF($N341=0,0,IF(R$3&gt;$N$2,0,100%)*IF($N341&gt;=R$3,0,100%))</f>
        <v>0</v>
      </c>
      <c r="S341" s="69">
        <f t="shared" si="3361"/>
        <v>0</v>
      </c>
      <c r="T341" s="69">
        <f t="shared" si="3361"/>
        <v>0</v>
      </c>
      <c r="U341" s="69">
        <f t="shared" si="3361"/>
        <v>0</v>
      </c>
      <c r="V341" s="69">
        <f t="shared" si="3361"/>
        <v>0</v>
      </c>
      <c r="W341" s="69">
        <f t="shared" si="3361"/>
        <v>0</v>
      </c>
      <c r="X341" s="69">
        <f t="shared" si="3361"/>
        <v>0</v>
      </c>
      <c r="Y341" s="69">
        <f t="shared" si="3361"/>
        <v>0</v>
      </c>
      <c r="Z341" s="69">
        <f t="shared" si="3361"/>
        <v>0</v>
      </c>
      <c r="AA341" s="69">
        <f t="shared" si="3361"/>
        <v>0</v>
      </c>
      <c r="AB341" s="69">
        <f t="shared" si="3361"/>
        <v>0</v>
      </c>
      <c r="AC341" s="69">
        <f t="shared" si="3361"/>
        <v>0</v>
      </c>
      <c r="AD341" s="69">
        <f t="shared" si="3361"/>
        <v>0</v>
      </c>
      <c r="AE341" s="69">
        <f t="shared" si="3361"/>
        <v>0</v>
      </c>
      <c r="AF341" s="69">
        <f t="shared" si="3361"/>
        <v>0</v>
      </c>
      <c r="AG341" s="69">
        <f t="shared" si="3361"/>
        <v>0</v>
      </c>
      <c r="AH341" s="69">
        <f t="shared" si="3361"/>
        <v>0</v>
      </c>
      <c r="AI341" s="69">
        <f t="shared" si="3361"/>
        <v>0</v>
      </c>
      <c r="AJ341" s="69">
        <f t="shared" si="3361"/>
        <v>0</v>
      </c>
      <c r="AK341" s="69">
        <f t="shared" si="3361"/>
        <v>0</v>
      </c>
      <c r="AL341" s="69">
        <f t="shared" si="3361"/>
        <v>0</v>
      </c>
      <c r="AM341" s="69">
        <f t="shared" si="3361"/>
        <v>0</v>
      </c>
      <c r="AN341" s="69">
        <f t="shared" si="3361"/>
        <v>0</v>
      </c>
      <c r="AO341" s="69">
        <f t="shared" si="3361"/>
        <v>0</v>
      </c>
      <c r="AP341" s="69">
        <f t="shared" si="3361"/>
        <v>0</v>
      </c>
      <c r="AQ341" s="69">
        <f t="shared" si="3361"/>
        <v>0</v>
      </c>
      <c r="AR341" s="69">
        <f t="shared" si="3361"/>
        <v>0</v>
      </c>
      <c r="AS341" s="69">
        <f t="shared" si="3361"/>
        <v>0</v>
      </c>
      <c r="AT341" s="69">
        <f t="shared" si="3361"/>
        <v>0</v>
      </c>
      <c r="AU341" s="69">
        <f t="shared" si="3361"/>
        <v>0</v>
      </c>
      <c r="AV341" s="69">
        <f t="shared" si="3361"/>
        <v>0</v>
      </c>
      <c r="AW341" s="69">
        <f t="shared" si="3361"/>
        <v>0</v>
      </c>
      <c r="AX341" s="69">
        <f t="shared" si="3361"/>
        <v>0</v>
      </c>
      <c r="AY341" s="69">
        <f t="shared" si="3361"/>
        <v>0</v>
      </c>
      <c r="AZ341" s="69">
        <f t="shared" si="3361"/>
        <v>0</v>
      </c>
      <c r="BA341" s="69">
        <f t="shared" si="3361"/>
        <v>0</v>
      </c>
      <c r="BB341" s="69">
        <f t="shared" si="3361"/>
        <v>0</v>
      </c>
      <c r="BC341" s="69">
        <f t="shared" si="3361"/>
        <v>0</v>
      </c>
      <c r="BD341" s="69">
        <f t="shared" si="3361"/>
        <v>0</v>
      </c>
      <c r="BE341" s="69">
        <f t="shared" si="3361"/>
        <v>0</v>
      </c>
      <c r="BF341" s="69">
        <f t="shared" si="3361"/>
        <v>0</v>
      </c>
      <c r="BG341" s="69">
        <f t="shared" si="3361"/>
        <v>0</v>
      </c>
      <c r="BH341" s="69">
        <f t="shared" si="3361"/>
        <v>0</v>
      </c>
      <c r="BI341" s="69">
        <f t="shared" si="3361"/>
        <v>0</v>
      </c>
      <c r="BJ341" s="69">
        <f t="shared" si="3361"/>
        <v>0</v>
      </c>
      <c r="BK341" s="69">
        <f t="shared" si="3361"/>
        <v>0</v>
      </c>
      <c r="BL341" s="69">
        <f t="shared" si="3361"/>
        <v>0</v>
      </c>
    </row>
    <row r="342" spans="1:64" s="5" customFormat="1" outlineLevel="3" x14ac:dyDescent="0.3">
      <c r="A342" s="156"/>
      <c r="B342" s="167"/>
      <c r="C342" s="182"/>
      <c r="D342" s="197"/>
      <c r="E342" s="246"/>
      <c r="F342" s="75"/>
      <c r="G342" s="58"/>
      <c r="H342" s="9"/>
      <c r="I342" s="9"/>
      <c r="J342" s="9"/>
      <c r="K342" s="9"/>
      <c r="L342" s="9"/>
      <c r="M342" s="2"/>
      <c r="N342" s="62">
        <v>44743</v>
      </c>
      <c r="O342" s="10"/>
      <c r="P342" s="43" t="s">
        <v>289</v>
      </c>
      <c r="Q342" s="69">
        <f>IF($N342=0,0,IF(P342=100%,100%,IF(AND(Q341=100%,$N$2=Q$3),100%,IF(Q$3&lt;=$N$2,0,IF($N342&lt;=Q$3,100%,0)))))</f>
        <v>0</v>
      </c>
      <c r="R342" s="69">
        <f>IF($N342=0,0,IF(Q342=100%,100%,IF(AND(R341=100%,$N$2=R$3),100%,IF(R$3&lt;=$N$2,0,IF($N342&lt;=R$3,100%,0)))))</f>
        <v>0</v>
      </c>
      <c r="S342" s="69">
        <f>IF($N342=0,0,IF(R342=100%,100%,IF(AND(S341=100%,$N$2=S$3),100%,IF(S$3&lt;=$N$2,0,IF($N342&lt;=S$3,100%,0)))))</f>
        <v>0</v>
      </c>
      <c r="T342" s="69">
        <f>IF($N342=0,0,IF(S342=100%,100%,IF(AND(T341=100%,$N$2=T$3),100%,IF(T$3&lt;=$N$2,0,IF($N342&lt;=T$3,100%,0)))))</f>
        <v>0</v>
      </c>
      <c r="U342" s="69">
        <f t="shared" ref="U342" si="3362">IF($N342=0,0,IF(T342=100%,100%,IF(AND(U341=100%,$N$2=U$3),100%,IF(U$3&lt;=$N$2,0,IF($N342&lt;=U$3,100%,0)))))</f>
        <v>0</v>
      </c>
      <c r="V342" s="69">
        <f t="shared" ref="V342" si="3363">IF($N342=0,0,IF(U342=100%,100%,IF(AND(V341=100%,$N$2=V$3),100%,IF(V$3&lt;=$N$2,0,IF($N342&lt;=V$3,100%,0)))))</f>
        <v>0</v>
      </c>
      <c r="W342" s="69">
        <f t="shared" ref="W342" si="3364">IF($N342=0,0,IF(V342=100%,100%,IF(AND(W341=100%,$N$2=W$3),100%,IF(W$3&lt;=$N$2,0,IF($N342&lt;=W$3,100%,0)))))</f>
        <v>1</v>
      </c>
      <c r="X342" s="69">
        <f t="shared" ref="X342" si="3365">IF($N342=0,0,IF(W342=100%,100%,IF(AND(X341=100%,$N$2=X$3),100%,IF(X$3&lt;=$N$2,0,IF($N342&lt;=X$3,100%,0)))))</f>
        <v>1</v>
      </c>
      <c r="Y342" s="69">
        <f t="shared" ref="Y342" si="3366">IF($N342=0,0,IF(X342=100%,100%,IF(AND(Y341=100%,$N$2=Y$3),100%,IF(Y$3&lt;=$N$2,0,IF($N342&lt;=Y$3,100%,0)))))</f>
        <v>1</v>
      </c>
      <c r="Z342" s="69">
        <f t="shared" ref="Z342" si="3367">IF($N342=0,0,IF(Y342=100%,100%,IF(AND(Z341=100%,$N$2=Z$3),100%,IF(Z$3&lt;=$N$2,0,IF($N342&lt;=Z$3,100%,0)))))</f>
        <v>1</v>
      </c>
      <c r="AA342" s="69">
        <f t="shared" ref="AA342" si="3368">IF($N342=0,0,IF(Z342=100%,100%,IF(AND(AA341=100%,$N$2=AA$3),100%,IF(AA$3&lt;=$N$2,0,IF($N342&lt;=AA$3,100%,0)))))</f>
        <v>1</v>
      </c>
      <c r="AB342" s="69">
        <f t="shared" ref="AB342" si="3369">IF($N342=0,0,IF(AA342=100%,100%,IF(AND(AB341=100%,$N$2=AB$3),100%,IF(AB$3&lt;=$N$2,0,IF($N342&lt;=AB$3,100%,0)))))</f>
        <v>1</v>
      </c>
      <c r="AC342" s="69">
        <f t="shared" ref="AC342" si="3370">IF($N342=0,0,IF(AB342=100%,100%,IF(AND(AC341=100%,$N$2=AC$3),100%,IF(AC$3&lt;=$N$2,0,IF($N342&lt;=AC$3,100%,0)))))</f>
        <v>1</v>
      </c>
      <c r="AD342" s="69">
        <f t="shared" ref="AD342" si="3371">IF($N342=0,0,IF(AC342=100%,100%,IF(AND(AD341=100%,$N$2=AD$3),100%,IF(AD$3&lt;=$N$2,0,IF($N342&lt;=AD$3,100%,0)))))</f>
        <v>1</v>
      </c>
      <c r="AE342" s="69">
        <f t="shared" ref="AE342" si="3372">IF($N342=0,0,IF(AD342=100%,100%,IF(AND(AE341=100%,$N$2=AE$3),100%,IF(AE$3&lt;=$N$2,0,IF($N342&lt;=AE$3,100%,0)))))</f>
        <v>1</v>
      </c>
      <c r="AF342" s="69">
        <f t="shared" ref="AF342" si="3373">IF($N342=0,0,IF(AE342=100%,100%,IF(AND(AF341=100%,$N$2=AF$3),100%,IF(AF$3&lt;=$N$2,0,IF($N342&lt;=AF$3,100%,0)))))</f>
        <v>1</v>
      </c>
      <c r="AG342" s="69">
        <f t="shared" ref="AG342" si="3374">IF($N342=0,0,IF(AF342=100%,100%,IF(AND(AG341=100%,$N$2=AG$3),100%,IF(AG$3&lt;=$N$2,0,IF($N342&lt;=AG$3,100%,0)))))</f>
        <v>1</v>
      </c>
      <c r="AH342" s="69">
        <f t="shared" ref="AH342" si="3375">IF($N342=0,0,IF(AG342=100%,100%,IF(AND(AH341=100%,$N$2=AH$3),100%,IF(AH$3&lt;=$N$2,0,IF($N342&lt;=AH$3,100%,0)))))</f>
        <v>1</v>
      </c>
      <c r="AI342" s="69">
        <f t="shared" ref="AI342" si="3376">IF($N342=0,0,IF(AH342=100%,100%,IF(AND(AI341=100%,$N$2=AI$3),100%,IF(AI$3&lt;=$N$2,0,IF($N342&lt;=AI$3,100%,0)))))</f>
        <v>1</v>
      </c>
      <c r="AJ342" s="69">
        <f t="shared" ref="AJ342" si="3377">IF($N342=0,0,IF(AI342=100%,100%,IF(AND(AJ341=100%,$N$2=AJ$3),100%,IF(AJ$3&lt;=$N$2,0,IF($N342&lt;=AJ$3,100%,0)))))</f>
        <v>1</v>
      </c>
      <c r="AK342" s="69">
        <f t="shared" ref="AK342" si="3378">IF($N342=0,0,IF(AJ342=100%,100%,IF(AND(AK341=100%,$N$2=AK$3),100%,IF(AK$3&lt;=$N$2,0,IF($N342&lt;=AK$3,100%,0)))))</f>
        <v>1</v>
      </c>
      <c r="AL342" s="69">
        <f t="shared" ref="AL342" si="3379">IF($N342=0,0,IF(AK342=100%,100%,IF(AND(AL341=100%,$N$2=AL$3),100%,IF(AL$3&lt;=$N$2,0,IF($N342&lt;=AL$3,100%,0)))))</f>
        <v>1</v>
      </c>
      <c r="AM342" s="69">
        <f t="shared" ref="AM342" si="3380">IF($N342=0,0,IF(AL342=100%,100%,IF(AND(AM341=100%,$N$2=AM$3),100%,IF(AM$3&lt;=$N$2,0,IF($N342&lt;=AM$3,100%,0)))))</f>
        <v>1</v>
      </c>
      <c r="AN342" s="69">
        <f t="shared" ref="AN342" si="3381">IF($N342=0,0,IF(AM342=100%,100%,IF(AND(AN341=100%,$N$2=AN$3),100%,IF(AN$3&lt;=$N$2,0,IF($N342&lt;=AN$3,100%,0)))))</f>
        <v>1</v>
      </c>
      <c r="AO342" s="69">
        <f t="shared" ref="AO342" si="3382">IF($N342=0,0,IF(AN342=100%,100%,IF(AND(AO341=100%,$N$2=AO$3),100%,IF(AO$3&lt;=$N$2,0,IF($N342&lt;=AO$3,100%,0)))))</f>
        <v>1</v>
      </c>
      <c r="AP342" s="69">
        <f t="shared" ref="AP342" si="3383">IF($N342=0,0,IF(AO342=100%,100%,IF(AND(AP341=100%,$N$2=AP$3),100%,IF(AP$3&lt;=$N$2,0,IF($N342&lt;=AP$3,100%,0)))))</f>
        <v>1</v>
      </c>
      <c r="AQ342" s="69">
        <f t="shared" ref="AQ342" si="3384">IF($N342=0,0,IF(AP342=100%,100%,IF(AND(AQ341=100%,$N$2=AQ$3),100%,IF(AQ$3&lt;=$N$2,0,IF($N342&lt;=AQ$3,100%,0)))))</f>
        <v>1</v>
      </c>
      <c r="AR342" s="69">
        <f t="shared" ref="AR342" si="3385">IF($N342=0,0,IF(AQ342=100%,100%,IF(AND(AR341=100%,$N$2=AR$3),100%,IF(AR$3&lt;=$N$2,0,IF($N342&lt;=AR$3,100%,0)))))</f>
        <v>1</v>
      </c>
      <c r="AS342" s="69">
        <f t="shared" ref="AS342" si="3386">IF($N342=0,0,IF(AR342=100%,100%,IF(AND(AS341=100%,$N$2=AS$3),100%,IF(AS$3&lt;=$N$2,0,IF($N342&lt;=AS$3,100%,0)))))</f>
        <v>1</v>
      </c>
      <c r="AT342" s="69">
        <f t="shared" ref="AT342" si="3387">IF($N342=0,0,IF(AS342=100%,100%,IF(AND(AT341=100%,$N$2=AT$3),100%,IF(AT$3&lt;=$N$2,0,IF($N342&lt;=AT$3,100%,0)))))</f>
        <v>1</v>
      </c>
      <c r="AU342" s="69">
        <f t="shared" ref="AU342" si="3388">IF($N342=0,0,IF(AT342=100%,100%,IF(AND(AU341=100%,$N$2=AU$3),100%,IF(AU$3&lt;=$N$2,0,IF($N342&lt;=AU$3,100%,0)))))</f>
        <v>1</v>
      </c>
      <c r="AV342" s="69">
        <f t="shared" ref="AV342" si="3389">IF($N342=0,0,IF(AU342=100%,100%,IF(AND(AV341=100%,$N$2=AV$3),100%,IF(AV$3&lt;=$N$2,0,IF($N342&lt;=AV$3,100%,0)))))</f>
        <v>1</v>
      </c>
      <c r="AW342" s="69">
        <f t="shared" ref="AW342" si="3390">IF($N342=0,0,IF(AV342=100%,100%,IF(AND(AW341=100%,$N$2=AW$3),100%,IF(AW$3&lt;=$N$2,0,IF($N342&lt;=AW$3,100%,0)))))</f>
        <v>1</v>
      </c>
      <c r="AX342" s="69">
        <f t="shared" ref="AX342" si="3391">IF($N342=0,0,IF(AW342=100%,100%,IF(AND(AX341=100%,$N$2=AX$3),100%,IF(AX$3&lt;=$N$2,0,IF($N342&lt;=AX$3,100%,0)))))</f>
        <v>1</v>
      </c>
      <c r="AY342" s="69">
        <f t="shared" ref="AY342" si="3392">IF($N342=0,0,IF(AX342=100%,100%,IF(AND(AY341=100%,$N$2=AY$3),100%,IF(AY$3&lt;=$N$2,0,IF($N342&lt;=AY$3,100%,0)))))</f>
        <v>1</v>
      </c>
      <c r="AZ342" s="69">
        <f t="shared" ref="AZ342" si="3393">IF($N342=0,0,IF(AY342=100%,100%,IF(AND(AZ341=100%,$N$2=AZ$3),100%,IF(AZ$3&lt;=$N$2,0,IF($N342&lt;=AZ$3,100%,0)))))</f>
        <v>1</v>
      </c>
      <c r="BA342" s="69">
        <f t="shared" ref="BA342" si="3394">IF($N342=0,0,IF(AZ342=100%,100%,IF(AND(BA341=100%,$N$2=BA$3),100%,IF(BA$3&lt;=$N$2,0,IF($N342&lt;=BA$3,100%,0)))))</f>
        <v>1</v>
      </c>
      <c r="BB342" s="69">
        <f t="shared" ref="BB342" si="3395">IF($N342=0,0,IF(BA342=100%,100%,IF(AND(BB341=100%,$N$2=BB$3),100%,IF(BB$3&lt;=$N$2,0,IF($N342&lt;=BB$3,100%,0)))))</f>
        <v>1</v>
      </c>
      <c r="BC342" s="69">
        <f t="shared" ref="BC342" si="3396">IF($N342=0,0,IF(BB342=100%,100%,IF(AND(BC341=100%,$N$2=BC$3),100%,IF(BC$3&lt;=$N$2,0,IF($N342&lt;=BC$3,100%,0)))))</f>
        <v>1</v>
      </c>
      <c r="BD342" s="69">
        <f t="shared" ref="BD342" si="3397">IF($N342=0,0,IF(BC342=100%,100%,IF(AND(BD341=100%,$N$2=BD$3),100%,IF(BD$3&lt;=$N$2,0,IF($N342&lt;=BD$3,100%,0)))))</f>
        <v>1</v>
      </c>
      <c r="BE342" s="69">
        <f t="shared" ref="BE342" si="3398">IF($N342=0,0,IF(BD342=100%,100%,IF(AND(BE341=100%,$N$2=BE$3),100%,IF(BE$3&lt;=$N$2,0,IF($N342&lt;=BE$3,100%,0)))))</f>
        <v>1</v>
      </c>
      <c r="BF342" s="69">
        <f t="shared" ref="BF342" si="3399">IF($N342=0,0,IF(BE342=100%,100%,IF(AND(BF341=100%,$N$2=BF$3),100%,IF(BF$3&lt;=$N$2,0,IF($N342&lt;=BF$3,100%,0)))))</f>
        <v>1</v>
      </c>
      <c r="BG342" s="69">
        <f t="shared" ref="BG342" si="3400">IF($N342=0,0,IF(BF342=100%,100%,IF(AND(BG341=100%,$N$2=BG$3),100%,IF(BG$3&lt;=$N$2,0,IF($N342&lt;=BG$3,100%,0)))))</f>
        <v>1</v>
      </c>
      <c r="BH342" s="69">
        <f t="shared" ref="BH342" si="3401">IF($N342=0,0,IF(BG342=100%,100%,IF(AND(BH341=100%,$N$2=BH$3),100%,IF(BH$3&lt;=$N$2,0,IF($N342&lt;=BH$3,100%,0)))))</f>
        <v>1</v>
      </c>
      <c r="BI342" s="69">
        <f t="shared" ref="BI342" si="3402">IF($N342=0,0,IF(BH342=100%,100%,IF(AND(BI341=100%,$N$2=BI$3),100%,IF(BI$3&lt;=$N$2,0,IF($N342&lt;=BI$3,100%,0)))))</f>
        <v>1</v>
      </c>
      <c r="BJ342" s="69">
        <f t="shared" ref="BJ342" si="3403">IF($N342=0,0,IF(BI342=100%,100%,IF(AND(BJ341=100%,$N$2=BJ$3),100%,IF(BJ$3&lt;=$N$2,0,IF($N342&lt;=BJ$3,100%,0)))))</f>
        <v>1</v>
      </c>
      <c r="BK342" s="69">
        <f t="shared" ref="BK342" si="3404">IF($N342=0,0,IF(BJ342=100%,100%,IF(AND(BK341=100%,$N$2=BK$3),100%,IF(BK$3&lt;=$N$2,0,IF($N342&lt;=BK$3,100%,0)))))</f>
        <v>1</v>
      </c>
      <c r="BL342" s="69">
        <f t="shared" ref="BL342" si="3405">IF($N342=0,0,IF(BK342=100%,100%,IF(AND(BL341=100%,$N$2=BL$3),100%,IF(BL$3&lt;=$N$2,0,IF($N342&lt;=BL$3,100%,0)))))</f>
        <v>1</v>
      </c>
    </row>
    <row r="343" spans="1:64" s="5" customFormat="1" outlineLevel="2" x14ac:dyDescent="0.3">
      <c r="A343" s="156"/>
      <c r="B343" s="167"/>
      <c r="C343" s="182"/>
      <c r="D343" s="197"/>
      <c r="E343" s="246"/>
      <c r="F343" s="198"/>
      <c r="G343" s="199" t="s">
        <v>87</v>
      </c>
      <c r="H343" s="201"/>
      <c r="I343" s="201"/>
      <c r="J343" s="201"/>
      <c r="K343" s="200">
        <v>0.6</v>
      </c>
      <c r="L343" s="202"/>
      <c r="M343" s="235"/>
      <c r="O343" s="2"/>
      <c r="P343" s="207" t="s">
        <v>80</v>
      </c>
      <c r="Q343" s="210"/>
      <c r="R343" s="210"/>
      <c r="S343" s="210"/>
      <c r="T343" s="210"/>
      <c r="U343" s="210"/>
      <c r="V343" s="210"/>
      <c r="W343" s="210"/>
      <c r="X343" s="210"/>
      <c r="Y343" s="210"/>
      <c r="Z343" s="210"/>
      <c r="AA343" s="210"/>
      <c r="AB343" s="210"/>
      <c r="AC343" s="210"/>
      <c r="AD343" s="210"/>
      <c r="AE343" s="210"/>
      <c r="AF343" s="210"/>
      <c r="AG343" s="210"/>
      <c r="AH343" s="210"/>
      <c r="AI343" s="210">
        <v>1</v>
      </c>
      <c r="AJ343" s="210">
        <v>1</v>
      </c>
      <c r="AK343" s="210">
        <v>1</v>
      </c>
      <c r="AL343" s="210">
        <v>1</v>
      </c>
      <c r="AM343" s="210">
        <v>1</v>
      </c>
      <c r="AN343" s="210">
        <v>1</v>
      </c>
      <c r="AO343" s="210">
        <v>1</v>
      </c>
      <c r="AP343" s="210">
        <v>1</v>
      </c>
      <c r="AQ343" s="210">
        <v>1</v>
      </c>
      <c r="AR343" s="210">
        <v>1</v>
      </c>
      <c r="AS343" s="210">
        <v>1</v>
      </c>
      <c r="AT343" s="210">
        <v>1</v>
      </c>
      <c r="AU343" s="210">
        <v>1</v>
      </c>
      <c r="AV343" s="210">
        <v>1</v>
      </c>
      <c r="AW343" s="210">
        <v>1</v>
      </c>
      <c r="AX343" s="210">
        <v>1</v>
      </c>
      <c r="AY343" s="210">
        <v>1</v>
      </c>
      <c r="AZ343" s="210">
        <v>1</v>
      </c>
      <c r="BA343" s="210">
        <v>1</v>
      </c>
      <c r="BB343" s="210">
        <v>1</v>
      </c>
      <c r="BC343" s="210">
        <v>1</v>
      </c>
      <c r="BD343" s="210">
        <v>1</v>
      </c>
      <c r="BE343" s="210">
        <v>1</v>
      </c>
      <c r="BF343" s="210">
        <v>1</v>
      </c>
      <c r="BG343" s="210">
        <v>1</v>
      </c>
      <c r="BH343" s="210">
        <v>1</v>
      </c>
      <c r="BI343" s="210">
        <v>1</v>
      </c>
      <c r="BJ343" s="210">
        <v>1</v>
      </c>
      <c r="BK343" s="210">
        <v>1</v>
      </c>
      <c r="BL343" s="210">
        <v>1</v>
      </c>
    </row>
    <row r="344" spans="1:64" s="5" customFormat="1" outlineLevel="3" x14ac:dyDescent="0.3">
      <c r="A344" s="156"/>
      <c r="B344" s="167"/>
      <c r="C344" s="182"/>
      <c r="D344" s="197"/>
      <c r="E344" s="240"/>
      <c r="F344" s="18"/>
      <c r="G344" s="58"/>
      <c r="H344" s="9"/>
      <c r="I344" s="9"/>
      <c r="J344" s="9"/>
      <c r="K344" s="9"/>
      <c r="L344" s="9"/>
      <c r="M344" s="2"/>
      <c r="N344" s="62">
        <v>45108</v>
      </c>
      <c r="O344" s="10"/>
      <c r="P344" s="43" t="s">
        <v>81</v>
      </c>
      <c r="Q344" s="69">
        <f>IF($N344=0,0,IF(Q$3&gt;$N$2,0,100%)*IF($N344&gt;=Q$3,0,100%))</f>
        <v>0</v>
      </c>
      <c r="R344" s="69">
        <f t="shared" ref="R344:BL344" si="3406">IF($N344=0,0,IF(R$3&gt;$N$2,0,100%)*IF($N344&gt;=R$3,0,100%))</f>
        <v>0</v>
      </c>
      <c r="S344" s="69">
        <f t="shared" si="3406"/>
        <v>0</v>
      </c>
      <c r="T344" s="69">
        <f t="shared" si="3406"/>
        <v>0</v>
      </c>
      <c r="U344" s="69">
        <f t="shared" si="3406"/>
        <v>0</v>
      </c>
      <c r="V344" s="69">
        <f t="shared" si="3406"/>
        <v>0</v>
      </c>
      <c r="W344" s="69">
        <f t="shared" si="3406"/>
        <v>0</v>
      </c>
      <c r="X344" s="69">
        <f t="shared" si="3406"/>
        <v>0</v>
      </c>
      <c r="Y344" s="69">
        <f t="shared" si="3406"/>
        <v>0</v>
      </c>
      <c r="Z344" s="69">
        <f t="shared" si="3406"/>
        <v>0</v>
      </c>
      <c r="AA344" s="69">
        <f t="shared" si="3406"/>
        <v>0</v>
      </c>
      <c r="AB344" s="69">
        <f t="shared" si="3406"/>
        <v>0</v>
      </c>
      <c r="AC344" s="69">
        <f t="shared" si="3406"/>
        <v>0</v>
      </c>
      <c r="AD344" s="69">
        <f t="shared" si="3406"/>
        <v>0</v>
      </c>
      <c r="AE344" s="69">
        <f t="shared" si="3406"/>
        <v>0</v>
      </c>
      <c r="AF344" s="69">
        <f t="shared" si="3406"/>
        <v>0</v>
      </c>
      <c r="AG344" s="69">
        <f t="shared" si="3406"/>
        <v>0</v>
      </c>
      <c r="AH344" s="69">
        <f t="shared" si="3406"/>
        <v>0</v>
      </c>
      <c r="AI344" s="69">
        <f t="shared" si="3406"/>
        <v>0</v>
      </c>
      <c r="AJ344" s="69">
        <f t="shared" si="3406"/>
        <v>0</v>
      </c>
      <c r="AK344" s="69">
        <f t="shared" si="3406"/>
        <v>0</v>
      </c>
      <c r="AL344" s="69">
        <f t="shared" si="3406"/>
        <v>0</v>
      </c>
      <c r="AM344" s="69">
        <f t="shared" si="3406"/>
        <v>0</v>
      </c>
      <c r="AN344" s="69">
        <f t="shared" si="3406"/>
        <v>0</v>
      </c>
      <c r="AO344" s="69">
        <f t="shared" si="3406"/>
        <v>0</v>
      </c>
      <c r="AP344" s="69">
        <f t="shared" si="3406"/>
        <v>0</v>
      </c>
      <c r="AQ344" s="69">
        <f t="shared" si="3406"/>
        <v>0</v>
      </c>
      <c r="AR344" s="69">
        <f t="shared" si="3406"/>
        <v>0</v>
      </c>
      <c r="AS344" s="69">
        <f t="shared" si="3406"/>
        <v>0</v>
      </c>
      <c r="AT344" s="69">
        <f t="shared" si="3406"/>
        <v>0</v>
      </c>
      <c r="AU344" s="69">
        <f t="shared" si="3406"/>
        <v>0</v>
      </c>
      <c r="AV344" s="69">
        <f t="shared" si="3406"/>
        <v>0</v>
      </c>
      <c r="AW344" s="69">
        <f t="shared" si="3406"/>
        <v>0</v>
      </c>
      <c r="AX344" s="69">
        <f t="shared" si="3406"/>
        <v>0</v>
      </c>
      <c r="AY344" s="69">
        <f t="shared" si="3406"/>
        <v>0</v>
      </c>
      <c r="AZ344" s="69">
        <f t="shared" si="3406"/>
        <v>0</v>
      </c>
      <c r="BA344" s="69">
        <f t="shared" si="3406"/>
        <v>0</v>
      </c>
      <c r="BB344" s="69">
        <f t="shared" si="3406"/>
        <v>0</v>
      </c>
      <c r="BC344" s="69">
        <f t="shared" si="3406"/>
        <v>0</v>
      </c>
      <c r="BD344" s="69">
        <f t="shared" si="3406"/>
        <v>0</v>
      </c>
      <c r="BE344" s="69">
        <f t="shared" si="3406"/>
        <v>0</v>
      </c>
      <c r="BF344" s="69">
        <f t="shared" si="3406"/>
        <v>0</v>
      </c>
      <c r="BG344" s="69">
        <f t="shared" si="3406"/>
        <v>0</v>
      </c>
      <c r="BH344" s="69">
        <f t="shared" si="3406"/>
        <v>0</v>
      </c>
      <c r="BI344" s="69">
        <f t="shared" si="3406"/>
        <v>0</v>
      </c>
      <c r="BJ344" s="69">
        <f t="shared" si="3406"/>
        <v>0</v>
      </c>
      <c r="BK344" s="69">
        <f t="shared" si="3406"/>
        <v>0</v>
      </c>
      <c r="BL344" s="69">
        <f t="shared" si="3406"/>
        <v>0</v>
      </c>
    </row>
    <row r="345" spans="1:64" s="5" customFormat="1" outlineLevel="3" x14ac:dyDescent="0.3">
      <c r="A345" s="156"/>
      <c r="B345" s="167"/>
      <c r="C345" s="182"/>
      <c r="D345" s="197"/>
      <c r="E345" s="240"/>
      <c r="F345" s="75"/>
      <c r="G345" s="58"/>
      <c r="H345" s="9"/>
      <c r="I345" s="9"/>
      <c r="J345" s="9"/>
      <c r="K345" s="9"/>
      <c r="L345" s="9"/>
      <c r="M345" s="2"/>
      <c r="N345" s="62">
        <v>45108</v>
      </c>
      <c r="O345" s="10"/>
      <c r="P345" s="43" t="s">
        <v>289</v>
      </c>
      <c r="Q345" s="69">
        <f>IF($N345=0,0,IF(P345=100%,100%,IF(AND(Q344=100%,$N$2=Q$3),100%,IF(Q$3&lt;=$N$2,0,IF($N345&lt;=Q$3,100%,0)))))</f>
        <v>0</v>
      </c>
      <c r="R345" s="69">
        <f>IF($N345=0,0,IF(Q345=100%,100%,IF(AND(R344=100%,$N$2=R$3),100%,IF(R$3&lt;=$N$2,0,IF($N345&lt;=R$3,100%,0)))))</f>
        <v>0</v>
      </c>
      <c r="S345" s="69">
        <f>IF($N345=0,0,IF(R345=100%,100%,IF(AND(S344=100%,$N$2=S$3),100%,IF(S$3&lt;=$N$2,0,IF($N345&lt;=S$3,100%,0)))))</f>
        <v>0</v>
      </c>
      <c r="T345" s="69">
        <f>IF($N345=0,0,IF(S345=100%,100%,IF(AND(T344=100%,$N$2=T$3),100%,IF(T$3&lt;=$N$2,0,IF($N345&lt;=T$3,100%,0)))))</f>
        <v>0</v>
      </c>
      <c r="U345" s="69">
        <f t="shared" ref="U345" si="3407">IF($N345=0,0,IF(T345=100%,100%,IF(AND(U344=100%,$N$2=U$3),100%,IF(U$3&lt;=$N$2,0,IF($N345&lt;=U$3,100%,0)))))</f>
        <v>0</v>
      </c>
      <c r="V345" s="69">
        <f t="shared" ref="V345" si="3408">IF($N345=0,0,IF(U345=100%,100%,IF(AND(V344=100%,$N$2=V$3),100%,IF(V$3&lt;=$N$2,0,IF($N345&lt;=V$3,100%,0)))))</f>
        <v>0</v>
      </c>
      <c r="W345" s="69">
        <f t="shared" ref="W345" si="3409">IF($N345=0,0,IF(V345=100%,100%,IF(AND(W344=100%,$N$2=W$3),100%,IF(W$3&lt;=$N$2,0,IF($N345&lt;=W$3,100%,0)))))</f>
        <v>0</v>
      </c>
      <c r="X345" s="69">
        <f t="shared" ref="X345" si="3410">IF($N345=0,0,IF(W345=100%,100%,IF(AND(X344=100%,$N$2=X$3),100%,IF(X$3&lt;=$N$2,0,IF($N345&lt;=X$3,100%,0)))))</f>
        <v>0</v>
      </c>
      <c r="Y345" s="69">
        <f t="shared" ref="Y345" si="3411">IF($N345=0,0,IF(X345=100%,100%,IF(AND(Y344=100%,$N$2=Y$3),100%,IF(Y$3&lt;=$N$2,0,IF($N345&lt;=Y$3,100%,0)))))</f>
        <v>0</v>
      </c>
      <c r="Z345" s="69">
        <f t="shared" ref="Z345" si="3412">IF($N345=0,0,IF(Y345=100%,100%,IF(AND(Z344=100%,$N$2=Z$3),100%,IF(Z$3&lt;=$N$2,0,IF($N345&lt;=Z$3,100%,0)))))</f>
        <v>0</v>
      </c>
      <c r="AA345" s="69">
        <f t="shared" ref="AA345" si="3413">IF($N345=0,0,IF(Z345=100%,100%,IF(AND(AA344=100%,$N$2=AA$3),100%,IF(AA$3&lt;=$N$2,0,IF($N345&lt;=AA$3,100%,0)))))</f>
        <v>0</v>
      </c>
      <c r="AB345" s="69">
        <f t="shared" ref="AB345" si="3414">IF($N345=0,0,IF(AA345=100%,100%,IF(AND(AB344=100%,$N$2=AB$3),100%,IF(AB$3&lt;=$N$2,0,IF($N345&lt;=AB$3,100%,0)))))</f>
        <v>0</v>
      </c>
      <c r="AC345" s="69">
        <f t="shared" ref="AC345" si="3415">IF($N345=0,0,IF(AB345=100%,100%,IF(AND(AC344=100%,$N$2=AC$3),100%,IF(AC$3&lt;=$N$2,0,IF($N345&lt;=AC$3,100%,0)))))</f>
        <v>0</v>
      </c>
      <c r="AD345" s="69">
        <f t="shared" ref="AD345" si="3416">IF($N345=0,0,IF(AC345=100%,100%,IF(AND(AD344=100%,$N$2=AD$3),100%,IF(AD$3&lt;=$N$2,0,IF($N345&lt;=AD$3,100%,0)))))</f>
        <v>0</v>
      </c>
      <c r="AE345" s="69">
        <f t="shared" ref="AE345" si="3417">IF($N345=0,0,IF(AD345=100%,100%,IF(AND(AE344=100%,$N$2=AE$3),100%,IF(AE$3&lt;=$N$2,0,IF($N345&lt;=AE$3,100%,0)))))</f>
        <v>0</v>
      </c>
      <c r="AF345" s="69">
        <f t="shared" ref="AF345" si="3418">IF($N345=0,0,IF(AE345=100%,100%,IF(AND(AF344=100%,$N$2=AF$3),100%,IF(AF$3&lt;=$N$2,0,IF($N345&lt;=AF$3,100%,0)))))</f>
        <v>0</v>
      </c>
      <c r="AG345" s="69">
        <f t="shared" ref="AG345" si="3419">IF($N345=0,0,IF(AF345=100%,100%,IF(AND(AG344=100%,$N$2=AG$3),100%,IF(AG$3&lt;=$N$2,0,IF($N345&lt;=AG$3,100%,0)))))</f>
        <v>0</v>
      </c>
      <c r="AH345" s="69">
        <f t="shared" ref="AH345" si="3420">IF($N345=0,0,IF(AG345=100%,100%,IF(AND(AH344=100%,$N$2=AH$3),100%,IF(AH$3&lt;=$N$2,0,IF($N345&lt;=AH$3,100%,0)))))</f>
        <v>0</v>
      </c>
      <c r="AI345" s="69">
        <f t="shared" ref="AI345" si="3421">IF($N345=0,0,IF(AH345=100%,100%,IF(AND(AI344=100%,$N$2=AI$3),100%,IF(AI$3&lt;=$N$2,0,IF($N345&lt;=AI$3,100%,0)))))</f>
        <v>1</v>
      </c>
      <c r="AJ345" s="69">
        <f t="shared" ref="AJ345" si="3422">IF($N345=0,0,IF(AI345=100%,100%,IF(AND(AJ344=100%,$N$2=AJ$3),100%,IF(AJ$3&lt;=$N$2,0,IF($N345&lt;=AJ$3,100%,0)))))</f>
        <v>1</v>
      </c>
      <c r="AK345" s="69">
        <f t="shared" ref="AK345" si="3423">IF($N345=0,0,IF(AJ345=100%,100%,IF(AND(AK344=100%,$N$2=AK$3),100%,IF(AK$3&lt;=$N$2,0,IF($N345&lt;=AK$3,100%,0)))))</f>
        <v>1</v>
      </c>
      <c r="AL345" s="69">
        <f t="shared" ref="AL345" si="3424">IF($N345=0,0,IF(AK345=100%,100%,IF(AND(AL344=100%,$N$2=AL$3),100%,IF(AL$3&lt;=$N$2,0,IF($N345&lt;=AL$3,100%,0)))))</f>
        <v>1</v>
      </c>
      <c r="AM345" s="69">
        <f t="shared" ref="AM345" si="3425">IF($N345=0,0,IF(AL345=100%,100%,IF(AND(AM344=100%,$N$2=AM$3),100%,IF(AM$3&lt;=$N$2,0,IF($N345&lt;=AM$3,100%,0)))))</f>
        <v>1</v>
      </c>
      <c r="AN345" s="69">
        <f t="shared" ref="AN345" si="3426">IF($N345=0,0,IF(AM345=100%,100%,IF(AND(AN344=100%,$N$2=AN$3),100%,IF(AN$3&lt;=$N$2,0,IF($N345&lt;=AN$3,100%,0)))))</f>
        <v>1</v>
      </c>
      <c r="AO345" s="69">
        <f t="shared" ref="AO345" si="3427">IF($N345=0,0,IF(AN345=100%,100%,IF(AND(AO344=100%,$N$2=AO$3),100%,IF(AO$3&lt;=$N$2,0,IF($N345&lt;=AO$3,100%,0)))))</f>
        <v>1</v>
      </c>
      <c r="AP345" s="69">
        <f t="shared" ref="AP345" si="3428">IF($N345=0,0,IF(AO345=100%,100%,IF(AND(AP344=100%,$N$2=AP$3),100%,IF(AP$3&lt;=$N$2,0,IF($N345&lt;=AP$3,100%,0)))))</f>
        <v>1</v>
      </c>
      <c r="AQ345" s="69">
        <f t="shared" ref="AQ345" si="3429">IF($N345=0,0,IF(AP345=100%,100%,IF(AND(AQ344=100%,$N$2=AQ$3),100%,IF(AQ$3&lt;=$N$2,0,IF($N345&lt;=AQ$3,100%,0)))))</f>
        <v>1</v>
      </c>
      <c r="AR345" s="69">
        <f t="shared" ref="AR345" si="3430">IF($N345=0,0,IF(AQ345=100%,100%,IF(AND(AR344=100%,$N$2=AR$3),100%,IF(AR$3&lt;=$N$2,0,IF($N345&lt;=AR$3,100%,0)))))</f>
        <v>1</v>
      </c>
      <c r="AS345" s="69">
        <f t="shared" ref="AS345" si="3431">IF($N345=0,0,IF(AR345=100%,100%,IF(AND(AS344=100%,$N$2=AS$3),100%,IF(AS$3&lt;=$N$2,0,IF($N345&lt;=AS$3,100%,0)))))</f>
        <v>1</v>
      </c>
      <c r="AT345" s="69">
        <f t="shared" ref="AT345" si="3432">IF($N345=0,0,IF(AS345=100%,100%,IF(AND(AT344=100%,$N$2=AT$3),100%,IF(AT$3&lt;=$N$2,0,IF($N345&lt;=AT$3,100%,0)))))</f>
        <v>1</v>
      </c>
      <c r="AU345" s="69">
        <f t="shared" ref="AU345" si="3433">IF($N345=0,0,IF(AT345=100%,100%,IF(AND(AU344=100%,$N$2=AU$3),100%,IF(AU$3&lt;=$N$2,0,IF($N345&lt;=AU$3,100%,0)))))</f>
        <v>1</v>
      </c>
      <c r="AV345" s="69">
        <f t="shared" ref="AV345" si="3434">IF($N345=0,0,IF(AU345=100%,100%,IF(AND(AV344=100%,$N$2=AV$3),100%,IF(AV$3&lt;=$N$2,0,IF($N345&lt;=AV$3,100%,0)))))</f>
        <v>1</v>
      </c>
      <c r="AW345" s="69">
        <f t="shared" ref="AW345" si="3435">IF($N345=0,0,IF(AV345=100%,100%,IF(AND(AW344=100%,$N$2=AW$3),100%,IF(AW$3&lt;=$N$2,0,IF($N345&lt;=AW$3,100%,0)))))</f>
        <v>1</v>
      </c>
      <c r="AX345" s="69">
        <f t="shared" ref="AX345" si="3436">IF($N345=0,0,IF(AW345=100%,100%,IF(AND(AX344=100%,$N$2=AX$3),100%,IF(AX$3&lt;=$N$2,0,IF($N345&lt;=AX$3,100%,0)))))</f>
        <v>1</v>
      </c>
      <c r="AY345" s="69">
        <f t="shared" ref="AY345" si="3437">IF($N345=0,0,IF(AX345=100%,100%,IF(AND(AY344=100%,$N$2=AY$3),100%,IF(AY$3&lt;=$N$2,0,IF($N345&lt;=AY$3,100%,0)))))</f>
        <v>1</v>
      </c>
      <c r="AZ345" s="69">
        <f t="shared" ref="AZ345" si="3438">IF($N345=0,0,IF(AY345=100%,100%,IF(AND(AZ344=100%,$N$2=AZ$3),100%,IF(AZ$3&lt;=$N$2,0,IF($N345&lt;=AZ$3,100%,0)))))</f>
        <v>1</v>
      </c>
      <c r="BA345" s="69">
        <f t="shared" ref="BA345" si="3439">IF($N345=0,0,IF(AZ345=100%,100%,IF(AND(BA344=100%,$N$2=BA$3),100%,IF(BA$3&lt;=$N$2,0,IF($N345&lt;=BA$3,100%,0)))))</f>
        <v>1</v>
      </c>
      <c r="BB345" s="69">
        <f t="shared" ref="BB345" si="3440">IF($N345=0,0,IF(BA345=100%,100%,IF(AND(BB344=100%,$N$2=BB$3),100%,IF(BB$3&lt;=$N$2,0,IF($N345&lt;=BB$3,100%,0)))))</f>
        <v>1</v>
      </c>
      <c r="BC345" s="69">
        <f t="shared" ref="BC345" si="3441">IF($N345=0,0,IF(BB345=100%,100%,IF(AND(BC344=100%,$N$2=BC$3),100%,IF(BC$3&lt;=$N$2,0,IF($N345&lt;=BC$3,100%,0)))))</f>
        <v>1</v>
      </c>
      <c r="BD345" s="69">
        <f t="shared" ref="BD345" si="3442">IF($N345=0,0,IF(BC345=100%,100%,IF(AND(BD344=100%,$N$2=BD$3),100%,IF(BD$3&lt;=$N$2,0,IF($N345&lt;=BD$3,100%,0)))))</f>
        <v>1</v>
      </c>
      <c r="BE345" s="69">
        <f t="shared" ref="BE345" si="3443">IF($N345=0,0,IF(BD345=100%,100%,IF(AND(BE344=100%,$N$2=BE$3),100%,IF(BE$3&lt;=$N$2,0,IF($N345&lt;=BE$3,100%,0)))))</f>
        <v>1</v>
      </c>
      <c r="BF345" s="69">
        <f t="shared" ref="BF345" si="3444">IF($N345=0,0,IF(BE345=100%,100%,IF(AND(BF344=100%,$N$2=BF$3),100%,IF(BF$3&lt;=$N$2,0,IF($N345&lt;=BF$3,100%,0)))))</f>
        <v>1</v>
      </c>
      <c r="BG345" s="69">
        <f t="shared" ref="BG345" si="3445">IF($N345=0,0,IF(BF345=100%,100%,IF(AND(BG344=100%,$N$2=BG$3),100%,IF(BG$3&lt;=$N$2,0,IF($N345&lt;=BG$3,100%,0)))))</f>
        <v>1</v>
      </c>
      <c r="BH345" s="69">
        <f t="shared" ref="BH345" si="3446">IF($N345=0,0,IF(BG345=100%,100%,IF(AND(BH344=100%,$N$2=BH$3),100%,IF(BH$3&lt;=$N$2,0,IF($N345&lt;=BH$3,100%,0)))))</f>
        <v>1</v>
      </c>
      <c r="BI345" s="69">
        <f t="shared" ref="BI345" si="3447">IF($N345=0,0,IF(BH345=100%,100%,IF(AND(BI344=100%,$N$2=BI$3),100%,IF(BI$3&lt;=$N$2,0,IF($N345&lt;=BI$3,100%,0)))))</f>
        <v>1</v>
      </c>
      <c r="BJ345" s="69">
        <f t="shared" ref="BJ345" si="3448">IF($N345=0,0,IF(BI345=100%,100%,IF(AND(BJ344=100%,$N$2=BJ$3),100%,IF(BJ$3&lt;=$N$2,0,IF($N345&lt;=BJ$3,100%,0)))))</f>
        <v>1</v>
      </c>
      <c r="BK345" s="69">
        <f t="shared" ref="BK345" si="3449">IF($N345=0,0,IF(BJ345=100%,100%,IF(AND(BK344=100%,$N$2=BK$3),100%,IF(BK$3&lt;=$N$2,0,IF($N345&lt;=BK$3,100%,0)))))</f>
        <v>1</v>
      </c>
      <c r="BL345" s="69">
        <f t="shared" ref="BL345" si="3450">IF($N345=0,0,IF(BK345=100%,100%,IF(AND(BL344=100%,$N$2=BL$3),100%,IF(BL$3&lt;=$N$2,0,IF($N345&lt;=BL$3,100%,0)))))</f>
        <v>1</v>
      </c>
    </row>
    <row r="346" spans="1:64" s="5" customFormat="1" outlineLevel="2" x14ac:dyDescent="0.3">
      <c r="A346" s="156"/>
      <c r="B346" s="167"/>
      <c r="C346" s="182"/>
      <c r="D346" s="197"/>
      <c r="E346" s="246"/>
      <c r="F346" s="198"/>
      <c r="G346" s="199" t="s">
        <v>7</v>
      </c>
      <c r="H346" s="200"/>
      <c r="I346" s="200"/>
      <c r="J346" s="200"/>
      <c r="K346" s="200">
        <v>0.2</v>
      </c>
      <c r="L346" s="202"/>
      <c r="M346" s="235"/>
      <c r="N346" s="12"/>
      <c r="O346" s="2"/>
      <c r="P346" s="207" t="s">
        <v>80</v>
      </c>
      <c r="Q346" s="210"/>
      <c r="R346" s="210"/>
      <c r="S346" s="210"/>
      <c r="T346" s="210"/>
      <c r="U346" s="210"/>
      <c r="V346" s="210"/>
      <c r="W346" s="210"/>
      <c r="X346" s="210"/>
      <c r="Y346" s="210"/>
      <c r="Z346" s="210"/>
      <c r="AA346" s="210"/>
      <c r="AB346" s="210"/>
      <c r="AC346" s="210"/>
      <c r="AD346" s="210"/>
      <c r="AE346" s="210"/>
      <c r="AF346" s="210"/>
      <c r="AG346" s="210"/>
      <c r="AH346" s="210"/>
      <c r="AI346" s="210"/>
      <c r="AJ346" s="210"/>
      <c r="AK346" s="210">
        <v>1</v>
      </c>
      <c r="AL346" s="210">
        <v>1</v>
      </c>
      <c r="AM346" s="210">
        <v>1</v>
      </c>
      <c r="AN346" s="210">
        <v>1</v>
      </c>
      <c r="AO346" s="210">
        <v>1</v>
      </c>
      <c r="AP346" s="210">
        <v>1</v>
      </c>
      <c r="AQ346" s="210">
        <v>1</v>
      </c>
      <c r="AR346" s="210">
        <v>1</v>
      </c>
      <c r="AS346" s="210">
        <v>1</v>
      </c>
      <c r="AT346" s="210">
        <v>1</v>
      </c>
      <c r="AU346" s="210">
        <v>1</v>
      </c>
      <c r="AV346" s="210">
        <v>1</v>
      </c>
      <c r="AW346" s="210">
        <v>1</v>
      </c>
      <c r="AX346" s="210">
        <v>1</v>
      </c>
      <c r="AY346" s="210">
        <v>1</v>
      </c>
      <c r="AZ346" s="210">
        <v>1</v>
      </c>
      <c r="BA346" s="210">
        <v>1</v>
      </c>
      <c r="BB346" s="210">
        <v>1</v>
      </c>
      <c r="BC346" s="210">
        <v>1</v>
      </c>
      <c r="BD346" s="210">
        <v>1</v>
      </c>
      <c r="BE346" s="210">
        <v>1</v>
      </c>
      <c r="BF346" s="210">
        <v>1</v>
      </c>
      <c r="BG346" s="210">
        <v>1</v>
      </c>
      <c r="BH346" s="210">
        <v>1</v>
      </c>
      <c r="BI346" s="210">
        <v>1</v>
      </c>
      <c r="BJ346" s="210">
        <v>1</v>
      </c>
      <c r="BK346" s="210">
        <v>1</v>
      </c>
      <c r="BL346" s="210">
        <v>1</v>
      </c>
    </row>
    <row r="347" spans="1:64" s="5" customFormat="1" outlineLevel="3" x14ac:dyDescent="0.3">
      <c r="A347" s="156"/>
      <c r="B347" s="167"/>
      <c r="C347" s="182"/>
      <c r="D347" s="197"/>
      <c r="E347" s="240"/>
      <c r="F347" s="18"/>
      <c r="G347" s="58"/>
      <c r="H347" s="9"/>
      <c r="I347" s="9"/>
      <c r="J347" s="9"/>
      <c r="K347" s="9"/>
      <c r="L347" s="9"/>
      <c r="M347" s="2"/>
      <c r="N347" s="62">
        <v>45170</v>
      </c>
      <c r="O347" s="10"/>
      <c r="P347" s="43" t="s">
        <v>81</v>
      </c>
      <c r="Q347" s="69">
        <f>IF($N347=0,0,IF(Q$3&gt;$N$2,0,100%)*IF($N347&gt;=Q$3,0,100%))</f>
        <v>0</v>
      </c>
      <c r="R347" s="69">
        <f t="shared" ref="R347:BL347" si="3451">IF($N347=0,0,IF(R$3&gt;$N$2,0,100%)*IF($N347&gt;=R$3,0,100%))</f>
        <v>0</v>
      </c>
      <c r="S347" s="69">
        <f t="shared" si="3451"/>
        <v>0</v>
      </c>
      <c r="T347" s="69">
        <f t="shared" si="3451"/>
        <v>0</v>
      </c>
      <c r="U347" s="69">
        <f t="shared" si="3451"/>
        <v>0</v>
      </c>
      <c r="V347" s="69">
        <f t="shared" si="3451"/>
        <v>0</v>
      </c>
      <c r="W347" s="69">
        <f t="shared" si="3451"/>
        <v>0</v>
      </c>
      <c r="X347" s="69">
        <f t="shared" si="3451"/>
        <v>0</v>
      </c>
      <c r="Y347" s="69">
        <f t="shared" si="3451"/>
        <v>0</v>
      </c>
      <c r="Z347" s="69">
        <f t="shared" si="3451"/>
        <v>0</v>
      </c>
      <c r="AA347" s="69">
        <f t="shared" si="3451"/>
        <v>0</v>
      </c>
      <c r="AB347" s="69">
        <f t="shared" si="3451"/>
        <v>0</v>
      </c>
      <c r="AC347" s="69">
        <f t="shared" si="3451"/>
        <v>0</v>
      </c>
      <c r="AD347" s="69">
        <f t="shared" si="3451"/>
        <v>0</v>
      </c>
      <c r="AE347" s="69">
        <f t="shared" si="3451"/>
        <v>0</v>
      </c>
      <c r="AF347" s="69">
        <f t="shared" si="3451"/>
        <v>0</v>
      </c>
      <c r="AG347" s="69">
        <f t="shared" si="3451"/>
        <v>0</v>
      </c>
      <c r="AH347" s="69">
        <f t="shared" si="3451"/>
        <v>0</v>
      </c>
      <c r="AI347" s="69">
        <f t="shared" si="3451"/>
        <v>0</v>
      </c>
      <c r="AJ347" s="69">
        <f t="shared" si="3451"/>
        <v>0</v>
      </c>
      <c r="AK347" s="69">
        <f t="shared" si="3451"/>
        <v>0</v>
      </c>
      <c r="AL347" s="69">
        <f t="shared" si="3451"/>
        <v>0</v>
      </c>
      <c r="AM347" s="69">
        <f t="shared" si="3451"/>
        <v>0</v>
      </c>
      <c r="AN347" s="69">
        <f t="shared" si="3451"/>
        <v>0</v>
      </c>
      <c r="AO347" s="69">
        <f t="shared" si="3451"/>
        <v>0</v>
      </c>
      <c r="AP347" s="69">
        <f t="shared" si="3451"/>
        <v>0</v>
      </c>
      <c r="AQ347" s="69">
        <f t="shared" si="3451"/>
        <v>0</v>
      </c>
      <c r="AR347" s="69">
        <f t="shared" si="3451"/>
        <v>0</v>
      </c>
      <c r="AS347" s="69">
        <f t="shared" si="3451"/>
        <v>0</v>
      </c>
      <c r="AT347" s="69">
        <f t="shared" si="3451"/>
        <v>0</v>
      </c>
      <c r="AU347" s="69">
        <f t="shared" si="3451"/>
        <v>0</v>
      </c>
      <c r="AV347" s="69">
        <f t="shared" si="3451"/>
        <v>0</v>
      </c>
      <c r="AW347" s="69">
        <f t="shared" si="3451"/>
        <v>0</v>
      </c>
      <c r="AX347" s="69">
        <f t="shared" si="3451"/>
        <v>0</v>
      </c>
      <c r="AY347" s="69">
        <f t="shared" si="3451"/>
        <v>0</v>
      </c>
      <c r="AZ347" s="69">
        <f t="shared" si="3451"/>
        <v>0</v>
      </c>
      <c r="BA347" s="69">
        <f t="shared" si="3451"/>
        <v>0</v>
      </c>
      <c r="BB347" s="69">
        <f t="shared" si="3451"/>
        <v>0</v>
      </c>
      <c r="BC347" s="69">
        <f t="shared" si="3451"/>
        <v>0</v>
      </c>
      <c r="BD347" s="69">
        <f t="shared" si="3451"/>
        <v>0</v>
      </c>
      <c r="BE347" s="69">
        <f t="shared" si="3451"/>
        <v>0</v>
      </c>
      <c r="BF347" s="69">
        <f t="shared" si="3451"/>
        <v>0</v>
      </c>
      <c r="BG347" s="69">
        <f t="shared" si="3451"/>
        <v>0</v>
      </c>
      <c r="BH347" s="69">
        <f t="shared" si="3451"/>
        <v>0</v>
      </c>
      <c r="BI347" s="69">
        <f t="shared" si="3451"/>
        <v>0</v>
      </c>
      <c r="BJ347" s="69">
        <f t="shared" si="3451"/>
        <v>0</v>
      </c>
      <c r="BK347" s="69">
        <f t="shared" si="3451"/>
        <v>0</v>
      </c>
      <c r="BL347" s="69">
        <f t="shared" si="3451"/>
        <v>0</v>
      </c>
    </row>
    <row r="348" spans="1:64" s="5" customFormat="1" ht="12" customHeight="1" outlineLevel="3" x14ac:dyDescent="0.3">
      <c r="A348" s="156"/>
      <c r="B348" s="167"/>
      <c r="C348" s="182"/>
      <c r="D348" s="197"/>
      <c r="E348" s="246"/>
      <c r="F348" s="75"/>
      <c r="G348" s="58"/>
      <c r="H348" s="9"/>
      <c r="I348" s="9"/>
      <c r="J348" s="9"/>
      <c r="K348" s="9"/>
      <c r="L348" s="9"/>
      <c r="M348" s="2"/>
      <c r="N348" s="62">
        <v>45170</v>
      </c>
      <c r="O348" s="10"/>
      <c r="P348" s="43" t="s">
        <v>289</v>
      </c>
      <c r="Q348" s="69">
        <f>IF($N348=0,0,IF(P348=100%,100%,IF(AND(Q347=100%,$N$2=Q$3),100%,IF(Q$3&lt;=$N$2,0,IF($N348&lt;=Q$3,100%,0)))))</f>
        <v>0</v>
      </c>
      <c r="R348" s="69">
        <f>IF($N348=0,0,IF(Q348=100%,100%,IF(AND(R347=100%,$N$2=R$3),100%,IF(R$3&lt;=$N$2,0,IF($N348&lt;=R$3,100%,0)))))</f>
        <v>0</v>
      </c>
      <c r="S348" s="69">
        <f>IF($N348=0,0,IF(R348=100%,100%,IF(AND(S347=100%,$N$2=S$3),100%,IF(S$3&lt;=$N$2,0,IF($N348&lt;=S$3,100%,0)))))</f>
        <v>0</v>
      </c>
      <c r="T348" s="69">
        <f>IF($N348=0,0,IF(S348=100%,100%,IF(AND(T347=100%,$N$2=T$3),100%,IF(T$3&lt;=$N$2,0,IF($N348&lt;=T$3,100%,0)))))</f>
        <v>0</v>
      </c>
      <c r="U348" s="69">
        <f t="shared" ref="U348" si="3452">IF($N348=0,0,IF(T348=100%,100%,IF(AND(U347=100%,$N$2=U$3),100%,IF(U$3&lt;=$N$2,0,IF($N348&lt;=U$3,100%,0)))))</f>
        <v>0</v>
      </c>
      <c r="V348" s="69">
        <f t="shared" ref="V348" si="3453">IF($N348=0,0,IF(U348=100%,100%,IF(AND(V347=100%,$N$2=V$3),100%,IF(V$3&lt;=$N$2,0,IF($N348&lt;=V$3,100%,0)))))</f>
        <v>0</v>
      </c>
      <c r="W348" s="69">
        <f t="shared" ref="W348" si="3454">IF($N348=0,0,IF(V348=100%,100%,IF(AND(W347=100%,$N$2=W$3),100%,IF(W$3&lt;=$N$2,0,IF($N348&lt;=W$3,100%,0)))))</f>
        <v>0</v>
      </c>
      <c r="X348" s="69">
        <f t="shared" ref="X348" si="3455">IF($N348=0,0,IF(W348=100%,100%,IF(AND(X347=100%,$N$2=X$3),100%,IF(X$3&lt;=$N$2,0,IF($N348&lt;=X$3,100%,0)))))</f>
        <v>0</v>
      </c>
      <c r="Y348" s="69">
        <f t="shared" ref="Y348" si="3456">IF($N348=0,0,IF(X348=100%,100%,IF(AND(Y347=100%,$N$2=Y$3),100%,IF(Y$3&lt;=$N$2,0,IF($N348&lt;=Y$3,100%,0)))))</f>
        <v>0</v>
      </c>
      <c r="Z348" s="69">
        <f t="shared" ref="Z348" si="3457">IF($N348=0,0,IF(Y348=100%,100%,IF(AND(Z347=100%,$N$2=Z$3),100%,IF(Z$3&lt;=$N$2,0,IF($N348&lt;=Z$3,100%,0)))))</f>
        <v>0</v>
      </c>
      <c r="AA348" s="69">
        <f t="shared" ref="AA348" si="3458">IF($N348=0,0,IF(Z348=100%,100%,IF(AND(AA347=100%,$N$2=AA$3),100%,IF(AA$3&lt;=$N$2,0,IF($N348&lt;=AA$3,100%,0)))))</f>
        <v>0</v>
      </c>
      <c r="AB348" s="69">
        <f t="shared" ref="AB348" si="3459">IF($N348=0,0,IF(AA348=100%,100%,IF(AND(AB347=100%,$N$2=AB$3),100%,IF(AB$3&lt;=$N$2,0,IF($N348&lt;=AB$3,100%,0)))))</f>
        <v>0</v>
      </c>
      <c r="AC348" s="69">
        <f t="shared" ref="AC348" si="3460">IF($N348=0,0,IF(AB348=100%,100%,IF(AND(AC347=100%,$N$2=AC$3),100%,IF(AC$3&lt;=$N$2,0,IF($N348&lt;=AC$3,100%,0)))))</f>
        <v>0</v>
      </c>
      <c r="AD348" s="69">
        <f t="shared" ref="AD348" si="3461">IF($N348=0,0,IF(AC348=100%,100%,IF(AND(AD347=100%,$N$2=AD$3),100%,IF(AD$3&lt;=$N$2,0,IF($N348&lt;=AD$3,100%,0)))))</f>
        <v>0</v>
      </c>
      <c r="AE348" s="69">
        <f t="shared" ref="AE348" si="3462">IF($N348=0,0,IF(AD348=100%,100%,IF(AND(AE347=100%,$N$2=AE$3),100%,IF(AE$3&lt;=$N$2,0,IF($N348&lt;=AE$3,100%,0)))))</f>
        <v>0</v>
      </c>
      <c r="AF348" s="69">
        <f t="shared" ref="AF348" si="3463">IF($N348=0,0,IF(AE348=100%,100%,IF(AND(AF347=100%,$N$2=AF$3),100%,IF(AF$3&lt;=$N$2,0,IF($N348&lt;=AF$3,100%,0)))))</f>
        <v>0</v>
      </c>
      <c r="AG348" s="69">
        <f t="shared" ref="AG348" si="3464">IF($N348=0,0,IF(AF348=100%,100%,IF(AND(AG347=100%,$N$2=AG$3),100%,IF(AG$3&lt;=$N$2,0,IF($N348&lt;=AG$3,100%,0)))))</f>
        <v>0</v>
      </c>
      <c r="AH348" s="69">
        <f t="shared" ref="AH348" si="3465">IF($N348=0,0,IF(AG348=100%,100%,IF(AND(AH347=100%,$N$2=AH$3),100%,IF(AH$3&lt;=$N$2,0,IF($N348&lt;=AH$3,100%,0)))))</f>
        <v>0</v>
      </c>
      <c r="AI348" s="69">
        <f t="shared" ref="AI348" si="3466">IF($N348=0,0,IF(AH348=100%,100%,IF(AND(AI347=100%,$N$2=AI$3),100%,IF(AI$3&lt;=$N$2,0,IF($N348&lt;=AI$3,100%,0)))))</f>
        <v>0</v>
      </c>
      <c r="AJ348" s="69">
        <f t="shared" ref="AJ348" si="3467">IF($N348=0,0,IF(AI348=100%,100%,IF(AND(AJ347=100%,$N$2=AJ$3),100%,IF(AJ$3&lt;=$N$2,0,IF($N348&lt;=AJ$3,100%,0)))))</f>
        <v>0</v>
      </c>
      <c r="AK348" s="69">
        <f t="shared" ref="AK348" si="3468">IF($N348=0,0,IF(AJ348=100%,100%,IF(AND(AK347=100%,$N$2=AK$3),100%,IF(AK$3&lt;=$N$2,0,IF($N348&lt;=AK$3,100%,0)))))</f>
        <v>1</v>
      </c>
      <c r="AL348" s="69">
        <f t="shared" ref="AL348" si="3469">IF($N348=0,0,IF(AK348=100%,100%,IF(AND(AL347=100%,$N$2=AL$3),100%,IF(AL$3&lt;=$N$2,0,IF($N348&lt;=AL$3,100%,0)))))</f>
        <v>1</v>
      </c>
      <c r="AM348" s="69">
        <f t="shared" ref="AM348" si="3470">IF($N348=0,0,IF(AL348=100%,100%,IF(AND(AM347=100%,$N$2=AM$3),100%,IF(AM$3&lt;=$N$2,0,IF($N348&lt;=AM$3,100%,0)))))</f>
        <v>1</v>
      </c>
      <c r="AN348" s="69">
        <f t="shared" ref="AN348" si="3471">IF($N348=0,0,IF(AM348=100%,100%,IF(AND(AN347=100%,$N$2=AN$3),100%,IF(AN$3&lt;=$N$2,0,IF($N348&lt;=AN$3,100%,0)))))</f>
        <v>1</v>
      </c>
      <c r="AO348" s="69">
        <f t="shared" ref="AO348" si="3472">IF($N348=0,0,IF(AN348=100%,100%,IF(AND(AO347=100%,$N$2=AO$3),100%,IF(AO$3&lt;=$N$2,0,IF($N348&lt;=AO$3,100%,0)))))</f>
        <v>1</v>
      </c>
      <c r="AP348" s="69">
        <f t="shared" ref="AP348" si="3473">IF($N348=0,0,IF(AO348=100%,100%,IF(AND(AP347=100%,$N$2=AP$3),100%,IF(AP$3&lt;=$N$2,0,IF($N348&lt;=AP$3,100%,0)))))</f>
        <v>1</v>
      </c>
      <c r="AQ348" s="69">
        <f t="shared" ref="AQ348" si="3474">IF($N348=0,0,IF(AP348=100%,100%,IF(AND(AQ347=100%,$N$2=AQ$3),100%,IF(AQ$3&lt;=$N$2,0,IF($N348&lt;=AQ$3,100%,0)))))</f>
        <v>1</v>
      </c>
      <c r="AR348" s="69">
        <f t="shared" ref="AR348" si="3475">IF($N348=0,0,IF(AQ348=100%,100%,IF(AND(AR347=100%,$N$2=AR$3),100%,IF(AR$3&lt;=$N$2,0,IF($N348&lt;=AR$3,100%,0)))))</f>
        <v>1</v>
      </c>
      <c r="AS348" s="69">
        <f t="shared" ref="AS348" si="3476">IF($N348=0,0,IF(AR348=100%,100%,IF(AND(AS347=100%,$N$2=AS$3),100%,IF(AS$3&lt;=$N$2,0,IF($N348&lt;=AS$3,100%,0)))))</f>
        <v>1</v>
      </c>
      <c r="AT348" s="69">
        <f t="shared" ref="AT348" si="3477">IF($N348=0,0,IF(AS348=100%,100%,IF(AND(AT347=100%,$N$2=AT$3),100%,IF(AT$3&lt;=$N$2,0,IF($N348&lt;=AT$3,100%,0)))))</f>
        <v>1</v>
      </c>
      <c r="AU348" s="69">
        <f t="shared" ref="AU348" si="3478">IF($N348=0,0,IF(AT348=100%,100%,IF(AND(AU347=100%,$N$2=AU$3),100%,IF(AU$3&lt;=$N$2,0,IF($N348&lt;=AU$3,100%,0)))))</f>
        <v>1</v>
      </c>
      <c r="AV348" s="69">
        <f t="shared" ref="AV348" si="3479">IF($N348=0,0,IF(AU348=100%,100%,IF(AND(AV347=100%,$N$2=AV$3),100%,IF(AV$3&lt;=$N$2,0,IF($N348&lt;=AV$3,100%,0)))))</f>
        <v>1</v>
      </c>
      <c r="AW348" s="69">
        <f t="shared" ref="AW348" si="3480">IF($N348=0,0,IF(AV348=100%,100%,IF(AND(AW347=100%,$N$2=AW$3),100%,IF(AW$3&lt;=$N$2,0,IF($N348&lt;=AW$3,100%,0)))))</f>
        <v>1</v>
      </c>
      <c r="AX348" s="69">
        <f t="shared" ref="AX348" si="3481">IF($N348=0,0,IF(AW348=100%,100%,IF(AND(AX347=100%,$N$2=AX$3),100%,IF(AX$3&lt;=$N$2,0,IF($N348&lt;=AX$3,100%,0)))))</f>
        <v>1</v>
      </c>
      <c r="AY348" s="69">
        <f t="shared" ref="AY348" si="3482">IF($N348=0,0,IF(AX348=100%,100%,IF(AND(AY347=100%,$N$2=AY$3),100%,IF(AY$3&lt;=$N$2,0,IF($N348&lt;=AY$3,100%,0)))))</f>
        <v>1</v>
      </c>
      <c r="AZ348" s="69">
        <f t="shared" ref="AZ348" si="3483">IF($N348=0,0,IF(AY348=100%,100%,IF(AND(AZ347=100%,$N$2=AZ$3),100%,IF(AZ$3&lt;=$N$2,0,IF($N348&lt;=AZ$3,100%,0)))))</f>
        <v>1</v>
      </c>
      <c r="BA348" s="69">
        <f t="shared" ref="BA348" si="3484">IF($N348=0,0,IF(AZ348=100%,100%,IF(AND(BA347=100%,$N$2=BA$3),100%,IF(BA$3&lt;=$N$2,0,IF($N348&lt;=BA$3,100%,0)))))</f>
        <v>1</v>
      </c>
      <c r="BB348" s="69">
        <f t="shared" ref="BB348" si="3485">IF($N348=0,0,IF(BA348=100%,100%,IF(AND(BB347=100%,$N$2=BB$3),100%,IF(BB$3&lt;=$N$2,0,IF($N348&lt;=BB$3,100%,0)))))</f>
        <v>1</v>
      </c>
      <c r="BC348" s="69">
        <f t="shared" ref="BC348" si="3486">IF($N348=0,0,IF(BB348=100%,100%,IF(AND(BC347=100%,$N$2=BC$3),100%,IF(BC$3&lt;=$N$2,0,IF($N348&lt;=BC$3,100%,0)))))</f>
        <v>1</v>
      </c>
      <c r="BD348" s="69">
        <f t="shared" ref="BD348" si="3487">IF($N348=0,0,IF(BC348=100%,100%,IF(AND(BD347=100%,$N$2=BD$3),100%,IF(BD$3&lt;=$N$2,0,IF($N348&lt;=BD$3,100%,0)))))</f>
        <v>1</v>
      </c>
      <c r="BE348" s="69">
        <f t="shared" ref="BE348" si="3488">IF($N348=0,0,IF(BD348=100%,100%,IF(AND(BE347=100%,$N$2=BE$3),100%,IF(BE$3&lt;=$N$2,0,IF($N348&lt;=BE$3,100%,0)))))</f>
        <v>1</v>
      </c>
      <c r="BF348" s="69">
        <f t="shared" ref="BF348" si="3489">IF($N348=0,0,IF(BE348=100%,100%,IF(AND(BF347=100%,$N$2=BF$3),100%,IF(BF$3&lt;=$N$2,0,IF($N348&lt;=BF$3,100%,0)))))</f>
        <v>1</v>
      </c>
      <c r="BG348" s="69">
        <f t="shared" ref="BG348" si="3490">IF($N348=0,0,IF(BF348=100%,100%,IF(AND(BG347=100%,$N$2=BG$3),100%,IF(BG$3&lt;=$N$2,0,IF($N348&lt;=BG$3,100%,0)))))</f>
        <v>1</v>
      </c>
      <c r="BH348" s="69">
        <f t="shared" ref="BH348" si="3491">IF($N348=0,0,IF(BG348=100%,100%,IF(AND(BH347=100%,$N$2=BH$3),100%,IF(BH$3&lt;=$N$2,0,IF($N348&lt;=BH$3,100%,0)))))</f>
        <v>1</v>
      </c>
      <c r="BI348" s="69">
        <f t="shared" ref="BI348" si="3492">IF($N348=0,0,IF(BH348=100%,100%,IF(AND(BI347=100%,$N$2=BI$3),100%,IF(BI$3&lt;=$N$2,0,IF($N348&lt;=BI$3,100%,0)))))</f>
        <v>1</v>
      </c>
      <c r="BJ348" s="69">
        <f t="shared" ref="BJ348" si="3493">IF($N348=0,0,IF(BI348=100%,100%,IF(AND(BJ347=100%,$N$2=BJ$3),100%,IF(BJ$3&lt;=$N$2,0,IF($N348&lt;=BJ$3,100%,0)))))</f>
        <v>1</v>
      </c>
      <c r="BK348" s="69">
        <f t="shared" ref="BK348" si="3494">IF($N348=0,0,IF(BJ348=100%,100%,IF(AND(BK347=100%,$N$2=BK$3),100%,IF(BK$3&lt;=$N$2,0,IF($N348&lt;=BK$3,100%,0)))))</f>
        <v>1</v>
      </c>
      <c r="BL348" s="69">
        <f t="shared" ref="BL348" si="3495">IF($N348=0,0,IF(BK348=100%,100%,IF(AND(BL347=100%,$N$2=BL$3),100%,IF(BL$3&lt;=$N$2,0,IF($N348&lt;=BL$3,100%,0)))))</f>
        <v>1</v>
      </c>
    </row>
    <row r="349" spans="1:64" s="5" customFormat="1" x14ac:dyDescent="0.25">
      <c r="A349" s="156"/>
      <c r="B349" s="167"/>
      <c r="C349" s="182"/>
      <c r="D349" s="185"/>
      <c r="E349" s="192"/>
      <c r="F349" s="183" t="s">
        <v>385</v>
      </c>
      <c r="G349" s="230" t="s">
        <v>313</v>
      </c>
      <c r="H349" s="184"/>
      <c r="I349" s="184"/>
      <c r="J349" s="184">
        <f>M349/$M$27</f>
        <v>0.01</v>
      </c>
      <c r="K349" s="184"/>
      <c r="L349" s="231"/>
      <c r="M349" s="186">
        <f>$M$27*1%</f>
        <v>2500000</v>
      </c>
      <c r="O349" s="2"/>
      <c r="P349" s="232" t="s">
        <v>80</v>
      </c>
      <c r="Q349" s="181">
        <f>Q352*$K$352+Q355*$K$355+Q358*$K$358</f>
        <v>0</v>
      </c>
      <c r="R349" s="181">
        <f t="shared" ref="R349:BL351" si="3496">R352*$K$352+R355*$K$355+R358*$K$358</f>
        <v>0</v>
      </c>
      <c r="S349" s="181">
        <f t="shared" si="3496"/>
        <v>0</v>
      </c>
      <c r="T349" s="181">
        <f t="shared" si="3496"/>
        <v>0</v>
      </c>
      <c r="U349" s="181">
        <f t="shared" si="3496"/>
        <v>0</v>
      </c>
      <c r="V349" s="181">
        <f t="shared" si="3496"/>
        <v>0</v>
      </c>
      <c r="W349" s="181">
        <f t="shared" si="3496"/>
        <v>0</v>
      </c>
      <c r="X349" s="181">
        <f t="shared" si="3496"/>
        <v>0</v>
      </c>
      <c r="Y349" s="181">
        <f t="shared" si="3496"/>
        <v>0.2</v>
      </c>
      <c r="Z349" s="181">
        <f t="shared" si="3496"/>
        <v>0.2</v>
      </c>
      <c r="AA349" s="181">
        <f t="shared" si="3496"/>
        <v>0.2</v>
      </c>
      <c r="AB349" s="181">
        <f t="shared" si="3496"/>
        <v>0.2</v>
      </c>
      <c r="AC349" s="181">
        <f t="shared" si="3496"/>
        <v>0.2</v>
      </c>
      <c r="AD349" s="181">
        <f t="shared" si="3496"/>
        <v>0.2</v>
      </c>
      <c r="AE349" s="181">
        <f t="shared" si="3496"/>
        <v>0.2</v>
      </c>
      <c r="AF349" s="181">
        <f t="shared" si="3496"/>
        <v>0.2</v>
      </c>
      <c r="AG349" s="181">
        <f t="shared" si="3496"/>
        <v>0.2</v>
      </c>
      <c r="AH349" s="181">
        <f t="shared" si="3496"/>
        <v>0.2</v>
      </c>
      <c r="AI349" s="181">
        <f t="shared" si="3496"/>
        <v>0.8</v>
      </c>
      <c r="AJ349" s="181">
        <f t="shared" si="3496"/>
        <v>0.8</v>
      </c>
      <c r="AK349" s="181">
        <f t="shared" si="3496"/>
        <v>1</v>
      </c>
      <c r="AL349" s="181">
        <f t="shared" si="3496"/>
        <v>1</v>
      </c>
      <c r="AM349" s="181">
        <f t="shared" si="3496"/>
        <v>1</v>
      </c>
      <c r="AN349" s="181">
        <f t="shared" si="3496"/>
        <v>1</v>
      </c>
      <c r="AO349" s="181">
        <f t="shared" si="3496"/>
        <v>1</v>
      </c>
      <c r="AP349" s="181">
        <f t="shared" si="3496"/>
        <v>1</v>
      </c>
      <c r="AQ349" s="181">
        <f t="shared" si="3496"/>
        <v>1</v>
      </c>
      <c r="AR349" s="181">
        <f t="shared" si="3496"/>
        <v>1</v>
      </c>
      <c r="AS349" s="181">
        <f t="shared" si="3496"/>
        <v>1</v>
      </c>
      <c r="AT349" s="181">
        <f t="shared" si="3496"/>
        <v>1</v>
      </c>
      <c r="AU349" s="181">
        <f t="shared" si="3496"/>
        <v>1</v>
      </c>
      <c r="AV349" s="181">
        <f t="shared" si="3496"/>
        <v>1</v>
      </c>
      <c r="AW349" s="181">
        <f t="shared" si="3496"/>
        <v>1</v>
      </c>
      <c r="AX349" s="181">
        <f t="shared" si="3496"/>
        <v>1</v>
      </c>
      <c r="AY349" s="181">
        <f t="shared" si="3496"/>
        <v>1</v>
      </c>
      <c r="AZ349" s="181">
        <f t="shared" si="3496"/>
        <v>1</v>
      </c>
      <c r="BA349" s="181">
        <f t="shared" si="3496"/>
        <v>1</v>
      </c>
      <c r="BB349" s="181">
        <f t="shared" si="3496"/>
        <v>1</v>
      </c>
      <c r="BC349" s="181">
        <f t="shared" si="3496"/>
        <v>1</v>
      </c>
      <c r="BD349" s="181">
        <f t="shared" si="3496"/>
        <v>1</v>
      </c>
      <c r="BE349" s="181">
        <f t="shared" si="3496"/>
        <v>1</v>
      </c>
      <c r="BF349" s="181">
        <f t="shared" si="3496"/>
        <v>1</v>
      </c>
      <c r="BG349" s="181">
        <f t="shared" si="3496"/>
        <v>1</v>
      </c>
      <c r="BH349" s="181">
        <f t="shared" si="3496"/>
        <v>1</v>
      </c>
      <c r="BI349" s="181">
        <f t="shared" si="3496"/>
        <v>1</v>
      </c>
      <c r="BJ349" s="181">
        <f t="shared" si="3496"/>
        <v>1</v>
      </c>
      <c r="BK349" s="181">
        <f t="shared" si="3496"/>
        <v>1</v>
      </c>
      <c r="BL349" s="181">
        <f t="shared" si="3496"/>
        <v>1</v>
      </c>
    </row>
    <row r="350" spans="1:64" s="5" customFormat="1" x14ac:dyDescent="0.3">
      <c r="A350" s="156"/>
      <c r="B350" s="167"/>
      <c r="C350" s="182"/>
      <c r="D350" s="197"/>
      <c r="E350" s="240"/>
      <c r="F350" s="18"/>
      <c r="G350" s="58"/>
      <c r="H350" s="9"/>
      <c r="I350" s="9"/>
      <c r="J350" s="9"/>
      <c r="K350" s="9"/>
      <c r="L350" s="9"/>
      <c r="M350" s="2"/>
      <c r="O350" s="10"/>
      <c r="P350" s="43" t="s">
        <v>81</v>
      </c>
      <c r="Q350" s="69">
        <f t="shared" ref="Q350:AF351" si="3497">Q353*$K$352+Q356*$K$355+Q359*$K$358</f>
        <v>0</v>
      </c>
      <c r="R350" s="69">
        <f t="shared" si="3497"/>
        <v>0</v>
      </c>
      <c r="S350" s="69">
        <f t="shared" si="3497"/>
        <v>0</v>
      </c>
      <c r="T350" s="69">
        <f t="shared" si="3497"/>
        <v>0</v>
      </c>
      <c r="U350" s="69">
        <f t="shared" si="3497"/>
        <v>0</v>
      </c>
      <c r="V350" s="69">
        <f t="shared" si="3497"/>
        <v>0</v>
      </c>
      <c r="W350" s="69">
        <f t="shared" si="3497"/>
        <v>0</v>
      </c>
      <c r="X350" s="69">
        <f t="shared" si="3497"/>
        <v>0</v>
      </c>
      <c r="Y350" s="69">
        <f t="shared" si="3497"/>
        <v>0</v>
      </c>
      <c r="Z350" s="69">
        <f t="shared" si="3497"/>
        <v>0</v>
      </c>
      <c r="AA350" s="69">
        <f t="shared" si="3497"/>
        <v>0</v>
      </c>
      <c r="AB350" s="69">
        <f t="shared" si="3497"/>
        <v>0</v>
      </c>
      <c r="AC350" s="69">
        <f t="shared" si="3497"/>
        <v>0</v>
      </c>
      <c r="AD350" s="69">
        <f t="shared" si="3497"/>
        <v>0</v>
      </c>
      <c r="AE350" s="69">
        <f t="shared" si="3497"/>
        <v>0</v>
      </c>
      <c r="AF350" s="69">
        <f t="shared" si="3497"/>
        <v>0</v>
      </c>
      <c r="AG350" s="69">
        <f t="shared" si="3496"/>
        <v>0</v>
      </c>
      <c r="AH350" s="69">
        <f t="shared" si="3496"/>
        <v>0</v>
      </c>
      <c r="AI350" s="69">
        <f t="shared" si="3496"/>
        <v>0</v>
      </c>
      <c r="AJ350" s="69">
        <f t="shared" si="3496"/>
        <v>0</v>
      </c>
      <c r="AK350" s="69">
        <f t="shared" si="3496"/>
        <v>0</v>
      </c>
      <c r="AL350" s="69">
        <f t="shared" si="3496"/>
        <v>0</v>
      </c>
      <c r="AM350" s="69">
        <f t="shared" si="3496"/>
        <v>0</v>
      </c>
      <c r="AN350" s="69">
        <f t="shared" si="3496"/>
        <v>0</v>
      </c>
      <c r="AO350" s="69">
        <f t="shared" si="3496"/>
        <v>0</v>
      </c>
      <c r="AP350" s="69">
        <f t="shared" si="3496"/>
        <v>0</v>
      </c>
      <c r="AQ350" s="69">
        <f t="shared" si="3496"/>
        <v>0</v>
      </c>
      <c r="AR350" s="69">
        <f t="shared" si="3496"/>
        <v>0</v>
      </c>
      <c r="AS350" s="69">
        <f t="shared" si="3496"/>
        <v>0</v>
      </c>
      <c r="AT350" s="69">
        <f t="shared" si="3496"/>
        <v>0</v>
      </c>
      <c r="AU350" s="69">
        <f t="shared" si="3496"/>
        <v>0</v>
      </c>
      <c r="AV350" s="69">
        <f t="shared" si="3496"/>
        <v>0</v>
      </c>
      <c r="AW350" s="69">
        <f t="shared" si="3496"/>
        <v>0</v>
      </c>
      <c r="AX350" s="69">
        <f t="shared" si="3496"/>
        <v>0</v>
      </c>
      <c r="AY350" s="69">
        <f t="shared" si="3496"/>
        <v>0</v>
      </c>
      <c r="AZ350" s="69">
        <f t="shared" si="3496"/>
        <v>0</v>
      </c>
      <c r="BA350" s="69">
        <f t="shared" si="3496"/>
        <v>0</v>
      </c>
      <c r="BB350" s="69">
        <f t="shared" si="3496"/>
        <v>0</v>
      </c>
      <c r="BC350" s="69">
        <f t="shared" si="3496"/>
        <v>0</v>
      </c>
      <c r="BD350" s="69">
        <f t="shared" si="3496"/>
        <v>0</v>
      </c>
      <c r="BE350" s="69">
        <f t="shared" si="3496"/>
        <v>0</v>
      </c>
      <c r="BF350" s="69">
        <f t="shared" si="3496"/>
        <v>0</v>
      </c>
      <c r="BG350" s="69">
        <f t="shared" si="3496"/>
        <v>0</v>
      </c>
      <c r="BH350" s="69">
        <f t="shared" si="3496"/>
        <v>0</v>
      </c>
      <c r="BI350" s="69">
        <f t="shared" si="3496"/>
        <v>0</v>
      </c>
      <c r="BJ350" s="69">
        <f t="shared" si="3496"/>
        <v>0</v>
      </c>
      <c r="BK350" s="69">
        <f t="shared" si="3496"/>
        <v>0</v>
      </c>
      <c r="BL350" s="69">
        <f t="shared" si="3496"/>
        <v>0</v>
      </c>
    </row>
    <row r="351" spans="1:64" s="5" customFormat="1" x14ac:dyDescent="0.3">
      <c r="A351" s="156"/>
      <c r="B351" s="167"/>
      <c r="C351" s="182"/>
      <c r="D351" s="197"/>
      <c r="E351" s="240"/>
      <c r="F351" s="75"/>
      <c r="G351" s="58"/>
      <c r="H351" s="9"/>
      <c r="I351" s="9"/>
      <c r="J351" s="9"/>
      <c r="K351" s="9"/>
      <c r="L351" s="9"/>
      <c r="M351" s="2"/>
      <c r="O351" s="10"/>
      <c r="P351" s="43" t="s">
        <v>289</v>
      </c>
      <c r="Q351" s="69">
        <f t="shared" si="3497"/>
        <v>0</v>
      </c>
      <c r="R351" s="69">
        <f t="shared" si="3496"/>
        <v>0</v>
      </c>
      <c r="S351" s="69">
        <f t="shared" si="3496"/>
        <v>0</v>
      </c>
      <c r="T351" s="69">
        <f t="shared" si="3496"/>
        <v>0</v>
      </c>
      <c r="U351" s="69">
        <f t="shared" si="3496"/>
        <v>0</v>
      </c>
      <c r="V351" s="69">
        <f t="shared" si="3496"/>
        <v>0</v>
      </c>
      <c r="W351" s="69">
        <f t="shared" si="3496"/>
        <v>0</v>
      </c>
      <c r="X351" s="69">
        <f t="shared" si="3496"/>
        <v>0</v>
      </c>
      <c r="Y351" s="69">
        <f t="shared" si="3496"/>
        <v>0.2</v>
      </c>
      <c r="Z351" s="69">
        <f t="shared" si="3496"/>
        <v>0.2</v>
      </c>
      <c r="AA351" s="69">
        <f t="shared" si="3496"/>
        <v>0.2</v>
      </c>
      <c r="AB351" s="69">
        <f t="shared" si="3496"/>
        <v>0.2</v>
      </c>
      <c r="AC351" s="69">
        <f t="shared" si="3496"/>
        <v>0.2</v>
      </c>
      <c r="AD351" s="69">
        <f t="shared" si="3496"/>
        <v>0.2</v>
      </c>
      <c r="AE351" s="69">
        <f t="shared" si="3496"/>
        <v>0.2</v>
      </c>
      <c r="AF351" s="69">
        <f t="shared" si="3496"/>
        <v>0.2</v>
      </c>
      <c r="AG351" s="69">
        <f t="shared" si="3496"/>
        <v>0.2</v>
      </c>
      <c r="AH351" s="69">
        <f t="shared" si="3496"/>
        <v>0.2</v>
      </c>
      <c r="AI351" s="69">
        <f t="shared" si="3496"/>
        <v>0.8</v>
      </c>
      <c r="AJ351" s="69">
        <f t="shared" si="3496"/>
        <v>0.8</v>
      </c>
      <c r="AK351" s="69">
        <f t="shared" si="3496"/>
        <v>1</v>
      </c>
      <c r="AL351" s="69">
        <f t="shared" si="3496"/>
        <v>1</v>
      </c>
      <c r="AM351" s="69">
        <f t="shared" si="3496"/>
        <v>1</v>
      </c>
      <c r="AN351" s="69">
        <f t="shared" si="3496"/>
        <v>1</v>
      </c>
      <c r="AO351" s="69">
        <f t="shared" si="3496"/>
        <v>1</v>
      </c>
      <c r="AP351" s="69">
        <f t="shared" si="3496"/>
        <v>1</v>
      </c>
      <c r="AQ351" s="69">
        <f t="shared" si="3496"/>
        <v>1</v>
      </c>
      <c r="AR351" s="69">
        <f t="shared" si="3496"/>
        <v>1</v>
      </c>
      <c r="AS351" s="69">
        <f t="shared" si="3496"/>
        <v>1</v>
      </c>
      <c r="AT351" s="69">
        <f t="shared" si="3496"/>
        <v>1</v>
      </c>
      <c r="AU351" s="69">
        <f t="shared" si="3496"/>
        <v>1</v>
      </c>
      <c r="AV351" s="69">
        <f t="shared" si="3496"/>
        <v>1</v>
      </c>
      <c r="AW351" s="69">
        <f t="shared" si="3496"/>
        <v>1</v>
      </c>
      <c r="AX351" s="69">
        <f t="shared" si="3496"/>
        <v>1</v>
      </c>
      <c r="AY351" s="69">
        <f t="shared" si="3496"/>
        <v>1</v>
      </c>
      <c r="AZ351" s="69">
        <f t="shared" si="3496"/>
        <v>1</v>
      </c>
      <c r="BA351" s="69">
        <f t="shared" si="3496"/>
        <v>1</v>
      </c>
      <c r="BB351" s="69">
        <f t="shared" si="3496"/>
        <v>1</v>
      </c>
      <c r="BC351" s="69">
        <f t="shared" si="3496"/>
        <v>1</v>
      </c>
      <c r="BD351" s="69">
        <f t="shared" si="3496"/>
        <v>1</v>
      </c>
      <c r="BE351" s="69">
        <f t="shared" si="3496"/>
        <v>1</v>
      </c>
      <c r="BF351" s="69">
        <f t="shared" si="3496"/>
        <v>1</v>
      </c>
      <c r="BG351" s="69">
        <f t="shared" si="3496"/>
        <v>1</v>
      </c>
      <c r="BH351" s="69">
        <f t="shared" si="3496"/>
        <v>1</v>
      </c>
      <c r="BI351" s="69">
        <f t="shared" si="3496"/>
        <v>1</v>
      </c>
      <c r="BJ351" s="69">
        <f t="shared" si="3496"/>
        <v>1</v>
      </c>
      <c r="BK351" s="69">
        <f t="shared" si="3496"/>
        <v>1</v>
      </c>
      <c r="BL351" s="69">
        <f t="shared" si="3496"/>
        <v>1</v>
      </c>
    </row>
    <row r="352" spans="1:64" s="5" customFormat="1" outlineLevel="2" x14ac:dyDescent="0.3">
      <c r="A352" s="156"/>
      <c r="B352" s="167"/>
      <c r="C352" s="182"/>
      <c r="D352" s="197"/>
      <c r="E352" s="246"/>
      <c r="F352" s="198"/>
      <c r="G352" s="199" t="s">
        <v>5</v>
      </c>
      <c r="H352" s="200"/>
      <c r="I352" s="200"/>
      <c r="J352" s="200"/>
      <c r="K352" s="200">
        <v>0.2</v>
      </c>
      <c r="L352" s="202"/>
      <c r="M352" s="235"/>
      <c r="O352" s="2"/>
      <c r="P352" s="207" t="s">
        <v>80</v>
      </c>
      <c r="Q352" s="210"/>
      <c r="R352" s="210"/>
      <c r="S352" s="210"/>
      <c r="T352" s="210"/>
      <c r="U352" s="210"/>
      <c r="V352" s="210"/>
      <c r="W352" s="210"/>
      <c r="X352" s="210"/>
      <c r="Y352" s="210">
        <v>1</v>
      </c>
      <c r="Z352" s="210">
        <v>1</v>
      </c>
      <c r="AA352" s="210">
        <v>1</v>
      </c>
      <c r="AB352" s="210">
        <v>1</v>
      </c>
      <c r="AC352" s="210">
        <v>1</v>
      </c>
      <c r="AD352" s="210">
        <v>1</v>
      </c>
      <c r="AE352" s="210">
        <v>1</v>
      </c>
      <c r="AF352" s="210">
        <v>1</v>
      </c>
      <c r="AG352" s="210">
        <v>1</v>
      </c>
      <c r="AH352" s="210">
        <v>1</v>
      </c>
      <c r="AI352" s="210">
        <v>1</v>
      </c>
      <c r="AJ352" s="210">
        <v>1</v>
      </c>
      <c r="AK352" s="210">
        <v>1</v>
      </c>
      <c r="AL352" s="210">
        <v>1</v>
      </c>
      <c r="AM352" s="210">
        <v>1</v>
      </c>
      <c r="AN352" s="210">
        <v>1</v>
      </c>
      <c r="AO352" s="210">
        <v>1</v>
      </c>
      <c r="AP352" s="210">
        <v>1</v>
      </c>
      <c r="AQ352" s="210">
        <v>1</v>
      </c>
      <c r="AR352" s="210">
        <v>1</v>
      </c>
      <c r="AS352" s="210">
        <v>1</v>
      </c>
      <c r="AT352" s="210">
        <v>1</v>
      </c>
      <c r="AU352" s="210">
        <v>1</v>
      </c>
      <c r="AV352" s="210">
        <v>1</v>
      </c>
      <c r="AW352" s="210">
        <v>1</v>
      </c>
      <c r="AX352" s="210">
        <v>1</v>
      </c>
      <c r="AY352" s="210">
        <v>1</v>
      </c>
      <c r="AZ352" s="210">
        <v>1</v>
      </c>
      <c r="BA352" s="210">
        <v>1</v>
      </c>
      <c r="BB352" s="210">
        <v>1</v>
      </c>
      <c r="BC352" s="210">
        <v>1</v>
      </c>
      <c r="BD352" s="210">
        <v>1</v>
      </c>
      <c r="BE352" s="210">
        <v>1</v>
      </c>
      <c r="BF352" s="210">
        <v>1</v>
      </c>
      <c r="BG352" s="210">
        <v>1</v>
      </c>
      <c r="BH352" s="210">
        <v>1</v>
      </c>
      <c r="BI352" s="210">
        <v>1</v>
      </c>
      <c r="BJ352" s="210">
        <v>1</v>
      </c>
      <c r="BK352" s="210">
        <v>1</v>
      </c>
      <c r="BL352" s="210">
        <v>1</v>
      </c>
    </row>
    <row r="353" spans="1:64" s="5" customFormat="1" outlineLevel="3" x14ac:dyDescent="0.3">
      <c r="A353" s="156"/>
      <c r="B353" s="167"/>
      <c r="C353" s="182"/>
      <c r="D353" s="197"/>
      <c r="E353" s="240"/>
      <c r="F353" s="18"/>
      <c r="G353" s="58"/>
      <c r="H353" s="9"/>
      <c r="I353" s="9"/>
      <c r="J353" s="9"/>
      <c r="K353" s="9"/>
      <c r="L353" s="9"/>
      <c r="M353" s="2"/>
      <c r="N353" s="62">
        <v>44805</v>
      </c>
      <c r="O353" s="10"/>
      <c r="P353" s="43" t="s">
        <v>81</v>
      </c>
      <c r="Q353" s="69">
        <f>IF($N353=0,0,IF(Q$3&gt;$N$2,0,100%)*IF($N353&gt;=Q$3,0,100%))</f>
        <v>0</v>
      </c>
      <c r="R353" s="69">
        <f t="shared" ref="R353:BL353" si="3498">IF($N353=0,0,IF(R$3&gt;$N$2,0,100%)*IF($N353&gt;=R$3,0,100%))</f>
        <v>0</v>
      </c>
      <c r="S353" s="69">
        <f t="shared" si="3498"/>
        <v>0</v>
      </c>
      <c r="T353" s="69">
        <f t="shared" si="3498"/>
        <v>0</v>
      </c>
      <c r="U353" s="69">
        <f t="shared" si="3498"/>
        <v>0</v>
      </c>
      <c r="V353" s="69">
        <f t="shared" si="3498"/>
        <v>0</v>
      </c>
      <c r="W353" s="69">
        <f t="shared" si="3498"/>
        <v>0</v>
      </c>
      <c r="X353" s="69">
        <f t="shared" si="3498"/>
        <v>0</v>
      </c>
      <c r="Y353" s="69">
        <f t="shared" si="3498"/>
        <v>0</v>
      </c>
      <c r="Z353" s="69">
        <f t="shared" si="3498"/>
        <v>0</v>
      </c>
      <c r="AA353" s="69">
        <f t="shared" si="3498"/>
        <v>0</v>
      </c>
      <c r="AB353" s="69">
        <f t="shared" si="3498"/>
        <v>0</v>
      </c>
      <c r="AC353" s="69">
        <f t="shared" si="3498"/>
        <v>0</v>
      </c>
      <c r="AD353" s="69">
        <f t="shared" si="3498"/>
        <v>0</v>
      </c>
      <c r="AE353" s="69">
        <f t="shared" si="3498"/>
        <v>0</v>
      </c>
      <c r="AF353" s="69">
        <f t="shared" si="3498"/>
        <v>0</v>
      </c>
      <c r="AG353" s="69">
        <f t="shared" si="3498"/>
        <v>0</v>
      </c>
      <c r="AH353" s="69">
        <f t="shared" si="3498"/>
        <v>0</v>
      </c>
      <c r="AI353" s="69">
        <f t="shared" si="3498"/>
        <v>0</v>
      </c>
      <c r="AJ353" s="69">
        <f t="shared" si="3498"/>
        <v>0</v>
      </c>
      <c r="AK353" s="69">
        <f t="shared" si="3498"/>
        <v>0</v>
      </c>
      <c r="AL353" s="69">
        <f t="shared" si="3498"/>
        <v>0</v>
      </c>
      <c r="AM353" s="69">
        <f t="shared" si="3498"/>
        <v>0</v>
      </c>
      <c r="AN353" s="69">
        <f t="shared" si="3498"/>
        <v>0</v>
      </c>
      <c r="AO353" s="69">
        <f t="shared" si="3498"/>
        <v>0</v>
      </c>
      <c r="AP353" s="69">
        <f t="shared" si="3498"/>
        <v>0</v>
      </c>
      <c r="AQ353" s="69">
        <f t="shared" si="3498"/>
        <v>0</v>
      </c>
      <c r="AR353" s="69">
        <f t="shared" si="3498"/>
        <v>0</v>
      </c>
      <c r="AS353" s="69">
        <f t="shared" si="3498"/>
        <v>0</v>
      </c>
      <c r="AT353" s="69">
        <f t="shared" si="3498"/>
        <v>0</v>
      </c>
      <c r="AU353" s="69">
        <f t="shared" si="3498"/>
        <v>0</v>
      </c>
      <c r="AV353" s="69">
        <f t="shared" si="3498"/>
        <v>0</v>
      </c>
      <c r="AW353" s="69">
        <f t="shared" si="3498"/>
        <v>0</v>
      </c>
      <c r="AX353" s="69">
        <f t="shared" si="3498"/>
        <v>0</v>
      </c>
      <c r="AY353" s="69">
        <f t="shared" si="3498"/>
        <v>0</v>
      </c>
      <c r="AZ353" s="69">
        <f t="shared" si="3498"/>
        <v>0</v>
      </c>
      <c r="BA353" s="69">
        <f t="shared" si="3498"/>
        <v>0</v>
      </c>
      <c r="BB353" s="69">
        <f t="shared" si="3498"/>
        <v>0</v>
      </c>
      <c r="BC353" s="69">
        <f t="shared" si="3498"/>
        <v>0</v>
      </c>
      <c r="BD353" s="69">
        <f t="shared" si="3498"/>
        <v>0</v>
      </c>
      <c r="BE353" s="69">
        <f t="shared" si="3498"/>
        <v>0</v>
      </c>
      <c r="BF353" s="69">
        <f t="shared" si="3498"/>
        <v>0</v>
      </c>
      <c r="BG353" s="69">
        <f t="shared" si="3498"/>
        <v>0</v>
      </c>
      <c r="BH353" s="69">
        <f t="shared" si="3498"/>
        <v>0</v>
      </c>
      <c r="BI353" s="69">
        <f t="shared" si="3498"/>
        <v>0</v>
      </c>
      <c r="BJ353" s="69">
        <f t="shared" si="3498"/>
        <v>0</v>
      </c>
      <c r="BK353" s="69">
        <f t="shared" si="3498"/>
        <v>0</v>
      </c>
      <c r="BL353" s="69">
        <f t="shared" si="3498"/>
        <v>0</v>
      </c>
    </row>
    <row r="354" spans="1:64" s="5" customFormat="1" outlineLevel="3" x14ac:dyDescent="0.3">
      <c r="A354" s="156"/>
      <c r="B354" s="167"/>
      <c r="C354" s="182"/>
      <c r="D354" s="197"/>
      <c r="E354" s="246"/>
      <c r="F354" s="75"/>
      <c r="G354" s="58"/>
      <c r="H354" s="9"/>
      <c r="I354" s="9"/>
      <c r="J354" s="9"/>
      <c r="K354" s="9"/>
      <c r="L354" s="9"/>
      <c r="M354" s="2"/>
      <c r="N354" s="62">
        <v>44805</v>
      </c>
      <c r="O354" s="10"/>
      <c r="P354" s="43" t="s">
        <v>289</v>
      </c>
      <c r="Q354" s="69">
        <f>IF($N354=0,0,IF(P354=100%,100%,IF(AND(Q353=100%,$N$2=Q$3),100%,IF(Q$3&lt;=$N$2,0,IF($N354&lt;=Q$3,100%,0)))))</f>
        <v>0</v>
      </c>
      <c r="R354" s="69">
        <f>IF($N354=0,0,IF(Q354=100%,100%,IF(AND(R353=100%,$N$2=R$3),100%,IF(R$3&lt;=$N$2,0,IF($N354&lt;=R$3,100%,0)))))</f>
        <v>0</v>
      </c>
      <c r="S354" s="69">
        <f>IF($N354=0,0,IF(R354=100%,100%,IF(AND(S353=100%,$N$2=S$3),100%,IF(S$3&lt;=$N$2,0,IF($N354&lt;=S$3,100%,0)))))</f>
        <v>0</v>
      </c>
      <c r="T354" s="69">
        <f>IF($N354=0,0,IF(S354=100%,100%,IF(AND(T353=100%,$N$2=T$3),100%,IF(T$3&lt;=$N$2,0,IF($N354&lt;=T$3,100%,0)))))</f>
        <v>0</v>
      </c>
      <c r="U354" s="69">
        <f t="shared" ref="U354" si="3499">IF($N354=0,0,IF(T354=100%,100%,IF(AND(U353=100%,$N$2=U$3),100%,IF(U$3&lt;=$N$2,0,IF($N354&lt;=U$3,100%,0)))))</f>
        <v>0</v>
      </c>
      <c r="V354" s="69">
        <f t="shared" ref="V354" si="3500">IF($N354=0,0,IF(U354=100%,100%,IF(AND(V353=100%,$N$2=V$3),100%,IF(V$3&lt;=$N$2,0,IF($N354&lt;=V$3,100%,0)))))</f>
        <v>0</v>
      </c>
      <c r="W354" s="69">
        <f t="shared" ref="W354" si="3501">IF($N354=0,0,IF(V354=100%,100%,IF(AND(W353=100%,$N$2=W$3),100%,IF(W$3&lt;=$N$2,0,IF($N354&lt;=W$3,100%,0)))))</f>
        <v>0</v>
      </c>
      <c r="X354" s="69">
        <f t="shared" ref="X354" si="3502">IF($N354=0,0,IF(W354=100%,100%,IF(AND(X353=100%,$N$2=X$3),100%,IF(X$3&lt;=$N$2,0,IF($N354&lt;=X$3,100%,0)))))</f>
        <v>0</v>
      </c>
      <c r="Y354" s="69">
        <f t="shared" ref="Y354" si="3503">IF($N354=0,0,IF(X354=100%,100%,IF(AND(Y353=100%,$N$2=Y$3),100%,IF(Y$3&lt;=$N$2,0,IF($N354&lt;=Y$3,100%,0)))))</f>
        <v>1</v>
      </c>
      <c r="Z354" s="69">
        <f t="shared" ref="Z354" si="3504">IF($N354=0,0,IF(Y354=100%,100%,IF(AND(Z353=100%,$N$2=Z$3),100%,IF(Z$3&lt;=$N$2,0,IF($N354&lt;=Z$3,100%,0)))))</f>
        <v>1</v>
      </c>
      <c r="AA354" s="69">
        <f t="shared" ref="AA354" si="3505">IF($N354=0,0,IF(Z354=100%,100%,IF(AND(AA353=100%,$N$2=AA$3),100%,IF(AA$3&lt;=$N$2,0,IF($N354&lt;=AA$3,100%,0)))))</f>
        <v>1</v>
      </c>
      <c r="AB354" s="69">
        <f t="shared" ref="AB354" si="3506">IF($N354=0,0,IF(AA354=100%,100%,IF(AND(AB353=100%,$N$2=AB$3),100%,IF(AB$3&lt;=$N$2,0,IF($N354&lt;=AB$3,100%,0)))))</f>
        <v>1</v>
      </c>
      <c r="AC354" s="69">
        <f t="shared" ref="AC354" si="3507">IF($N354=0,0,IF(AB354=100%,100%,IF(AND(AC353=100%,$N$2=AC$3),100%,IF(AC$3&lt;=$N$2,0,IF($N354&lt;=AC$3,100%,0)))))</f>
        <v>1</v>
      </c>
      <c r="AD354" s="69">
        <f t="shared" ref="AD354" si="3508">IF($N354=0,0,IF(AC354=100%,100%,IF(AND(AD353=100%,$N$2=AD$3),100%,IF(AD$3&lt;=$N$2,0,IF($N354&lt;=AD$3,100%,0)))))</f>
        <v>1</v>
      </c>
      <c r="AE354" s="69">
        <f t="shared" ref="AE354" si="3509">IF($N354=0,0,IF(AD354=100%,100%,IF(AND(AE353=100%,$N$2=AE$3),100%,IF(AE$3&lt;=$N$2,0,IF($N354&lt;=AE$3,100%,0)))))</f>
        <v>1</v>
      </c>
      <c r="AF354" s="69">
        <f t="shared" ref="AF354" si="3510">IF($N354=0,0,IF(AE354=100%,100%,IF(AND(AF353=100%,$N$2=AF$3),100%,IF(AF$3&lt;=$N$2,0,IF($N354&lt;=AF$3,100%,0)))))</f>
        <v>1</v>
      </c>
      <c r="AG354" s="69">
        <f t="shared" ref="AG354" si="3511">IF($N354=0,0,IF(AF354=100%,100%,IF(AND(AG353=100%,$N$2=AG$3),100%,IF(AG$3&lt;=$N$2,0,IF($N354&lt;=AG$3,100%,0)))))</f>
        <v>1</v>
      </c>
      <c r="AH354" s="69">
        <f t="shared" ref="AH354" si="3512">IF($N354=0,0,IF(AG354=100%,100%,IF(AND(AH353=100%,$N$2=AH$3),100%,IF(AH$3&lt;=$N$2,0,IF($N354&lt;=AH$3,100%,0)))))</f>
        <v>1</v>
      </c>
      <c r="AI354" s="69">
        <f t="shared" ref="AI354" si="3513">IF($N354=0,0,IF(AH354=100%,100%,IF(AND(AI353=100%,$N$2=AI$3),100%,IF(AI$3&lt;=$N$2,0,IF($N354&lt;=AI$3,100%,0)))))</f>
        <v>1</v>
      </c>
      <c r="AJ354" s="69">
        <f t="shared" ref="AJ354" si="3514">IF($N354=0,0,IF(AI354=100%,100%,IF(AND(AJ353=100%,$N$2=AJ$3),100%,IF(AJ$3&lt;=$N$2,0,IF($N354&lt;=AJ$3,100%,0)))))</f>
        <v>1</v>
      </c>
      <c r="AK354" s="69">
        <f t="shared" ref="AK354" si="3515">IF($N354=0,0,IF(AJ354=100%,100%,IF(AND(AK353=100%,$N$2=AK$3),100%,IF(AK$3&lt;=$N$2,0,IF($N354&lt;=AK$3,100%,0)))))</f>
        <v>1</v>
      </c>
      <c r="AL354" s="69">
        <f t="shared" ref="AL354" si="3516">IF($N354=0,0,IF(AK354=100%,100%,IF(AND(AL353=100%,$N$2=AL$3),100%,IF(AL$3&lt;=$N$2,0,IF($N354&lt;=AL$3,100%,0)))))</f>
        <v>1</v>
      </c>
      <c r="AM354" s="69">
        <f t="shared" ref="AM354" si="3517">IF($N354=0,0,IF(AL354=100%,100%,IF(AND(AM353=100%,$N$2=AM$3),100%,IF(AM$3&lt;=$N$2,0,IF($N354&lt;=AM$3,100%,0)))))</f>
        <v>1</v>
      </c>
      <c r="AN354" s="69">
        <f t="shared" ref="AN354" si="3518">IF($N354=0,0,IF(AM354=100%,100%,IF(AND(AN353=100%,$N$2=AN$3),100%,IF(AN$3&lt;=$N$2,0,IF($N354&lt;=AN$3,100%,0)))))</f>
        <v>1</v>
      </c>
      <c r="AO354" s="69">
        <f t="shared" ref="AO354" si="3519">IF($N354=0,0,IF(AN354=100%,100%,IF(AND(AO353=100%,$N$2=AO$3),100%,IF(AO$3&lt;=$N$2,0,IF($N354&lt;=AO$3,100%,0)))))</f>
        <v>1</v>
      </c>
      <c r="AP354" s="69">
        <f t="shared" ref="AP354" si="3520">IF($N354=0,0,IF(AO354=100%,100%,IF(AND(AP353=100%,$N$2=AP$3),100%,IF(AP$3&lt;=$N$2,0,IF($N354&lt;=AP$3,100%,0)))))</f>
        <v>1</v>
      </c>
      <c r="AQ354" s="69">
        <f t="shared" ref="AQ354" si="3521">IF($N354=0,0,IF(AP354=100%,100%,IF(AND(AQ353=100%,$N$2=AQ$3),100%,IF(AQ$3&lt;=$N$2,0,IF($N354&lt;=AQ$3,100%,0)))))</f>
        <v>1</v>
      </c>
      <c r="AR354" s="69">
        <f t="shared" ref="AR354" si="3522">IF($N354=0,0,IF(AQ354=100%,100%,IF(AND(AR353=100%,$N$2=AR$3),100%,IF(AR$3&lt;=$N$2,0,IF($N354&lt;=AR$3,100%,0)))))</f>
        <v>1</v>
      </c>
      <c r="AS354" s="69">
        <f t="shared" ref="AS354" si="3523">IF($N354=0,0,IF(AR354=100%,100%,IF(AND(AS353=100%,$N$2=AS$3),100%,IF(AS$3&lt;=$N$2,0,IF($N354&lt;=AS$3,100%,0)))))</f>
        <v>1</v>
      </c>
      <c r="AT354" s="69">
        <f t="shared" ref="AT354" si="3524">IF($N354=0,0,IF(AS354=100%,100%,IF(AND(AT353=100%,$N$2=AT$3),100%,IF(AT$3&lt;=$N$2,0,IF($N354&lt;=AT$3,100%,0)))))</f>
        <v>1</v>
      </c>
      <c r="AU354" s="69">
        <f t="shared" ref="AU354" si="3525">IF($N354=0,0,IF(AT354=100%,100%,IF(AND(AU353=100%,$N$2=AU$3),100%,IF(AU$3&lt;=$N$2,0,IF($N354&lt;=AU$3,100%,0)))))</f>
        <v>1</v>
      </c>
      <c r="AV354" s="69">
        <f t="shared" ref="AV354" si="3526">IF($N354=0,0,IF(AU354=100%,100%,IF(AND(AV353=100%,$N$2=AV$3),100%,IF(AV$3&lt;=$N$2,0,IF($N354&lt;=AV$3,100%,0)))))</f>
        <v>1</v>
      </c>
      <c r="AW354" s="69">
        <f t="shared" ref="AW354" si="3527">IF($N354=0,0,IF(AV354=100%,100%,IF(AND(AW353=100%,$N$2=AW$3),100%,IF(AW$3&lt;=$N$2,0,IF($N354&lt;=AW$3,100%,0)))))</f>
        <v>1</v>
      </c>
      <c r="AX354" s="69">
        <f t="shared" ref="AX354" si="3528">IF($N354=0,0,IF(AW354=100%,100%,IF(AND(AX353=100%,$N$2=AX$3),100%,IF(AX$3&lt;=$N$2,0,IF($N354&lt;=AX$3,100%,0)))))</f>
        <v>1</v>
      </c>
      <c r="AY354" s="69">
        <f t="shared" ref="AY354" si="3529">IF($N354=0,0,IF(AX354=100%,100%,IF(AND(AY353=100%,$N$2=AY$3),100%,IF(AY$3&lt;=$N$2,0,IF($N354&lt;=AY$3,100%,0)))))</f>
        <v>1</v>
      </c>
      <c r="AZ354" s="69">
        <f t="shared" ref="AZ354" si="3530">IF($N354=0,0,IF(AY354=100%,100%,IF(AND(AZ353=100%,$N$2=AZ$3),100%,IF(AZ$3&lt;=$N$2,0,IF($N354&lt;=AZ$3,100%,0)))))</f>
        <v>1</v>
      </c>
      <c r="BA354" s="69">
        <f t="shared" ref="BA354" si="3531">IF($N354=0,0,IF(AZ354=100%,100%,IF(AND(BA353=100%,$N$2=BA$3),100%,IF(BA$3&lt;=$N$2,0,IF($N354&lt;=BA$3,100%,0)))))</f>
        <v>1</v>
      </c>
      <c r="BB354" s="69">
        <f t="shared" ref="BB354" si="3532">IF($N354=0,0,IF(BA354=100%,100%,IF(AND(BB353=100%,$N$2=BB$3),100%,IF(BB$3&lt;=$N$2,0,IF($N354&lt;=BB$3,100%,0)))))</f>
        <v>1</v>
      </c>
      <c r="BC354" s="69">
        <f t="shared" ref="BC354" si="3533">IF($N354=0,0,IF(BB354=100%,100%,IF(AND(BC353=100%,$N$2=BC$3),100%,IF(BC$3&lt;=$N$2,0,IF($N354&lt;=BC$3,100%,0)))))</f>
        <v>1</v>
      </c>
      <c r="BD354" s="69">
        <f t="shared" ref="BD354" si="3534">IF($N354=0,0,IF(BC354=100%,100%,IF(AND(BD353=100%,$N$2=BD$3),100%,IF(BD$3&lt;=$N$2,0,IF($N354&lt;=BD$3,100%,0)))))</f>
        <v>1</v>
      </c>
      <c r="BE354" s="69">
        <f t="shared" ref="BE354" si="3535">IF($N354=0,0,IF(BD354=100%,100%,IF(AND(BE353=100%,$N$2=BE$3),100%,IF(BE$3&lt;=$N$2,0,IF($N354&lt;=BE$3,100%,0)))))</f>
        <v>1</v>
      </c>
      <c r="BF354" s="69">
        <f t="shared" ref="BF354" si="3536">IF($N354=0,0,IF(BE354=100%,100%,IF(AND(BF353=100%,$N$2=BF$3),100%,IF(BF$3&lt;=$N$2,0,IF($N354&lt;=BF$3,100%,0)))))</f>
        <v>1</v>
      </c>
      <c r="BG354" s="69">
        <f t="shared" ref="BG354" si="3537">IF($N354=0,0,IF(BF354=100%,100%,IF(AND(BG353=100%,$N$2=BG$3),100%,IF(BG$3&lt;=$N$2,0,IF($N354&lt;=BG$3,100%,0)))))</f>
        <v>1</v>
      </c>
      <c r="BH354" s="69">
        <f t="shared" ref="BH354" si="3538">IF($N354=0,0,IF(BG354=100%,100%,IF(AND(BH353=100%,$N$2=BH$3),100%,IF(BH$3&lt;=$N$2,0,IF($N354&lt;=BH$3,100%,0)))))</f>
        <v>1</v>
      </c>
      <c r="BI354" s="69">
        <f t="shared" ref="BI354" si="3539">IF($N354=0,0,IF(BH354=100%,100%,IF(AND(BI353=100%,$N$2=BI$3),100%,IF(BI$3&lt;=$N$2,0,IF($N354&lt;=BI$3,100%,0)))))</f>
        <v>1</v>
      </c>
      <c r="BJ354" s="69">
        <f t="shared" ref="BJ354" si="3540">IF($N354=0,0,IF(BI354=100%,100%,IF(AND(BJ353=100%,$N$2=BJ$3),100%,IF(BJ$3&lt;=$N$2,0,IF($N354&lt;=BJ$3,100%,0)))))</f>
        <v>1</v>
      </c>
      <c r="BK354" s="69">
        <f t="shared" ref="BK354" si="3541">IF($N354=0,0,IF(BJ354=100%,100%,IF(AND(BK353=100%,$N$2=BK$3),100%,IF(BK$3&lt;=$N$2,0,IF($N354&lt;=BK$3,100%,0)))))</f>
        <v>1</v>
      </c>
      <c r="BL354" s="69">
        <f t="shared" ref="BL354" si="3542">IF($N354=0,0,IF(BK354=100%,100%,IF(AND(BL353=100%,$N$2=BL$3),100%,IF(BL$3&lt;=$N$2,0,IF($N354&lt;=BL$3,100%,0)))))</f>
        <v>1</v>
      </c>
    </row>
    <row r="355" spans="1:64" s="5" customFormat="1" outlineLevel="2" x14ac:dyDescent="0.3">
      <c r="A355" s="156"/>
      <c r="B355" s="167"/>
      <c r="C355" s="182"/>
      <c r="D355" s="197"/>
      <c r="E355" s="246"/>
      <c r="F355" s="198"/>
      <c r="G355" s="199" t="s">
        <v>87</v>
      </c>
      <c r="H355" s="201"/>
      <c r="I355" s="201"/>
      <c r="J355" s="201"/>
      <c r="K355" s="200">
        <v>0.6</v>
      </c>
      <c r="L355" s="202"/>
      <c r="M355" s="235"/>
      <c r="O355" s="2"/>
      <c r="P355" s="207" t="s">
        <v>80</v>
      </c>
      <c r="Q355" s="210"/>
      <c r="R355" s="210"/>
      <c r="S355" s="210"/>
      <c r="T355" s="210"/>
      <c r="U355" s="210"/>
      <c r="V355" s="210"/>
      <c r="W355" s="210"/>
      <c r="X355" s="210"/>
      <c r="Y355" s="210"/>
      <c r="Z355" s="210"/>
      <c r="AA355" s="210"/>
      <c r="AB355" s="210"/>
      <c r="AC355" s="210"/>
      <c r="AD355" s="210"/>
      <c r="AE355" s="210"/>
      <c r="AF355" s="210"/>
      <c r="AG355" s="210"/>
      <c r="AH355" s="210"/>
      <c r="AI355" s="210">
        <v>1</v>
      </c>
      <c r="AJ355" s="210">
        <v>1</v>
      </c>
      <c r="AK355" s="210">
        <v>1</v>
      </c>
      <c r="AL355" s="210">
        <v>1</v>
      </c>
      <c r="AM355" s="210">
        <v>1</v>
      </c>
      <c r="AN355" s="210">
        <v>1</v>
      </c>
      <c r="AO355" s="210">
        <v>1</v>
      </c>
      <c r="AP355" s="210">
        <v>1</v>
      </c>
      <c r="AQ355" s="210">
        <v>1</v>
      </c>
      <c r="AR355" s="210">
        <v>1</v>
      </c>
      <c r="AS355" s="210">
        <v>1</v>
      </c>
      <c r="AT355" s="210">
        <v>1</v>
      </c>
      <c r="AU355" s="210">
        <v>1</v>
      </c>
      <c r="AV355" s="210">
        <v>1</v>
      </c>
      <c r="AW355" s="210">
        <v>1</v>
      </c>
      <c r="AX355" s="210">
        <v>1</v>
      </c>
      <c r="AY355" s="210">
        <v>1</v>
      </c>
      <c r="AZ355" s="210">
        <v>1</v>
      </c>
      <c r="BA355" s="210">
        <v>1</v>
      </c>
      <c r="BB355" s="210">
        <v>1</v>
      </c>
      <c r="BC355" s="210">
        <v>1</v>
      </c>
      <c r="BD355" s="210">
        <v>1</v>
      </c>
      <c r="BE355" s="210">
        <v>1</v>
      </c>
      <c r="BF355" s="210">
        <v>1</v>
      </c>
      <c r="BG355" s="210">
        <v>1</v>
      </c>
      <c r="BH355" s="210">
        <v>1</v>
      </c>
      <c r="BI355" s="210">
        <v>1</v>
      </c>
      <c r="BJ355" s="210">
        <v>1</v>
      </c>
      <c r="BK355" s="210">
        <v>1</v>
      </c>
      <c r="BL355" s="210">
        <v>1</v>
      </c>
    </row>
    <row r="356" spans="1:64" s="5" customFormat="1" outlineLevel="3" x14ac:dyDescent="0.3">
      <c r="A356" s="156"/>
      <c r="B356" s="167"/>
      <c r="C356" s="182"/>
      <c r="D356" s="197"/>
      <c r="E356" s="240"/>
      <c r="F356" s="18"/>
      <c r="G356" s="58"/>
      <c r="H356" s="9"/>
      <c r="I356" s="9"/>
      <c r="J356" s="9"/>
      <c r="K356" s="9"/>
      <c r="L356" s="9"/>
      <c r="M356" s="2"/>
      <c r="N356" s="62">
        <v>45108</v>
      </c>
      <c r="O356" s="10"/>
      <c r="P356" s="43" t="s">
        <v>81</v>
      </c>
      <c r="Q356" s="69">
        <f>IF($N356=0,0,IF(Q$3&gt;$N$2,0,100%)*IF($N356&gt;=Q$3,0,100%))</f>
        <v>0</v>
      </c>
      <c r="R356" s="69">
        <f t="shared" ref="R356:BL356" si="3543">IF($N356=0,0,IF(R$3&gt;$N$2,0,100%)*IF($N356&gt;=R$3,0,100%))</f>
        <v>0</v>
      </c>
      <c r="S356" s="69">
        <f t="shared" si="3543"/>
        <v>0</v>
      </c>
      <c r="T356" s="69">
        <f t="shared" si="3543"/>
        <v>0</v>
      </c>
      <c r="U356" s="69">
        <f t="shared" si="3543"/>
        <v>0</v>
      </c>
      <c r="V356" s="69">
        <f t="shared" si="3543"/>
        <v>0</v>
      </c>
      <c r="W356" s="69">
        <f t="shared" si="3543"/>
        <v>0</v>
      </c>
      <c r="X356" s="69">
        <f t="shared" si="3543"/>
        <v>0</v>
      </c>
      <c r="Y356" s="69">
        <f t="shared" si="3543"/>
        <v>0</v>
      </c>
      <c r="Z356" s="69">
        <f t="shared" si="3543"/>
        <v>0</v>
      </c>
      <c r="AA356" s="69">
        <f t="shared" si="3543"/>
        <v>0</v>
      </c>
      <c r="AB356" s="69">
        <f t="shared" si="3543"/>
        <v>0</v>
      </c>
      <c r="AC356" s="69">
        <f t="shared" si="3543"/>
        <v>0</v>
      </c>
      <c r="AD356" s="69">
        <f t="shared" si="3543"/>
        <v>0</v>
      </c>
      <c r="AE356" s="69">
        <f t="shared" si="3543"/>
        <v>0</v>
      </c>
      <c r="AF356" s="69">
        <f t="shared" si="3543"/>
        <v>0</v>
      </c>
      <c r="AG356" s="69">
        <f t="shared" si="3543"/>
        <v>0</v>
      </c>
      <c r="AH356" s="69">
        <f t="shared" si="3543"/>
        <v>0</v>
      </c>
      <c r="AI356" s="69">
        <f t="shared" si="3543"/>
        <v>0</v>
      </c>
      <c r="AJ356" s="69">
        <f t="shared" si="3543"/>
        <v>0</v>
      </c>
      <c r="AK356" s="69">
        <f t="shared" si="3543"/>
        <v>0</v>
      </c>
      <c r="AL356" s="69">
        <f t="shared" si="3543"/>
        <v>0</v>
      </c>
      <c r="AM356" s="69">
        <f t="shared" si="3543"/>
        <v>0</v>
      </c>
      <c r="AN356" s="69">
        <f t="shared" si="3543"/>
        <v>0</v>
      </c>
      <c r="AO356" s="69">
        <f t="shared" si="3543"/>
        <v>0</v>
      </c>
      <c r="AP356" s="69">
        <f t="shared" si="3543"/>
        <v>0</v>
      </c>
      <c r="AQ356" s="69">
        <f t="shared" si="3543"/>
        <v>0</v>
      </c>
      <c r="AR356" s="69">
        <f t="shared" si="3543"/>
        <v>0</v>
      </c>
      <c r="AS356" s="69">
        <f t="shared" si="3543"/>
        <v>0</v>
      </c>
      <c r="AT356" s="69">
        <f t="shared" si="3543"/>
        <v>0</v>
      </c>
      <c r="AU356" s="69">
        <f t="shared" si="3543"/>
        <v>0</v>
      </c>
      <c r="AV356" s="69">
        <f t="shared" si="3543"/>
        <v>0</v>
      </c>
      <c r="AW356" s="69">
        <f t="shared" si="3543"/>
        <v>0</v>
      </c>
      <c r="AX356" s="69">
        <f t="shared" si="3543"/>
        <v>0</v>
      </c>
      <c r="AY356" s="69">
        <f t="shared" si="3543"/>
        <v>0</v>
      </c>
      <c r="AZ356" s="69">
        <f t="shared" si="3543"/>
        <v>0</v>
      </c>
      <c r="BA356" s="69">
        <f t="shared" si="3543"/>
        <v>0</v>
      </c>
      <c r="BB356" s="69">
        <f t="shared" si="3543"/>
        <v>0</v>
      </c>
      <c r="BC356" s="69">
        <f t="shared" si="3543"/>
        <v>0</v>
      </c>
      <c r="BD356" s="69">
        <f t="shared" si="3543"/>
        <v>0</v>
      </c>
      <c r="BE356" s="69">
        <f t="shared" si="3543"/>
        <v>0</v>
      </c>
      <c r="BF356" s="69">
        <f t="shared" si="3543"/>
        <v>0</v>
      </c>
      <c r="BG356" s="69">
        <f t="shared" si="3543"/>
        <v>0</v>
      </c>
      <c r="BH356" s="69">
        <f t="shared" si="3543"/>
        <v>0</v>
      </c>
      <c r="BI356" s="69">
        <f t="shared" si="3543"/>
        <v>0</v>
      </c>
      <c r="BJ356" s="69">
        <f t="shared" si="3543"/>
        <v>0</v>
      </c>
      <c r="BK356" s="69">
        <f t="shared" si="3543"/>
        <v>0</v>
      </c>
      <c r="BL356" s="69">
        <f t="shared" si="3543"/>
        <v>0</v>
      </c>
    </row>
    <row r="357" spans="1:64" s="5" customFormat="1" outlineLevel="3" x14ac:dyDescent="0.3">
      <c r="A357" s="156"/>
      <c r="B357" s="167"/>
      <c r="C357" s="182"/>
      <c r="D357" s="197"/>
      <c r="E357" s="240"/>
      <c r="F357" s="75"/>
      <c r="G357" s="58"/>
      <c r="H357" s="9"/>
      <c r="I357" s="9"/>
      <c r="J357" s="9"/>
      <c r="K357" s="9"/>
      <c r="L357" s="9"/>
      <c r="M357" s="2"/>
      <c r="N357" s="62">
        <v>45108</v>
      </c>
      <c r="O357" s="10"/>
      <c r="P357" s="43" t="s">
        <v>289</v>
      </c>
      <c r="Q357" s="69">
        <f>IF($N357=0,0,IF(P357=100%,100%,IF(AND(Q356=100%,$N$2=Q$3),100%,IF(Q$3&lt;=$N$2,0,IF($N357&lt;=Q$3,100%,0)))))</f>
        <v>0</v>
      </c>
      <c r="R357" s="69">
        <f>IF($N357=0,0,IF(Q357=100%,100%,IF(AND(R356=100%,$N$2=R$3),100%,IF(R$3&lt;=$N$2,0,IF($N357&lt;=R$3,100%,0)))))</f>
        <v>0</v>
      </c>
      <c r="S357" s="69">
        <f>IF($N357=0,0,IF(R357=100%,100%,IF(AND(S356=100%,$N$2=S$3),100%,IF(S$3&lt;=$N$2,0,IF($N357&lt;=S$3,100%,0)))))</f>
        <v>0</v>
      </c>
      <c r="T357" s="69">
        <f>IF($N357=0,0,IF(S357=100%,100%,IF(AND(T356=100%,$N$2=T$3),100%,IF(T$3&lt;=$N$2,0,IF($N357&lt;=T$3,100%,0)))))</f>
        <v>0</v>
      </c>
      <c r="U357" s="69">
        <f t="shared" ref="U357" si="3544">IF($N357=0,0,IF(T357=100%,100%,IF(AND(U356=100%,$N$2=U$3),100%,IF(U$3&lt;=$N$2,0,IF($N357&lt;=U$3,100%,0)))))</f>
        <v>0</v>
      </c>
      <c r="V357" s="69">
        <f t="shared" ref="V357" si="3545">IF($N357=0,0,IF(U357=100%,100%,IF(AND(V356=100%,$N$2=V$3),100%,IF(V$3&lt;=$N$2,0,IF($N357&lt;=V$3,100%,0)))))</f>
        <v>0</v>
      </c>
      <c r="W357" s="69">
        <f t="shared" ref="W357" si="3546">IF($N357=0,0,IF(V357=100%,100%,IF(AND(W356=100%,$N$2=W$3),100%,IF(W$3&lt;=$N$2,0,IF($N357&lt;=W$3,100%,0)))))</f>
        <v>0</v>
      </c>
      <c r="X357" s="69">
        <f t="shared" ref="X357" si="3547">IF($N357=0,0,IF(W357=100%,100%,IF(AND(X356=100%,$N$2=X$3),100%,IF(X$3&lt;=$N$2,0,IF($N357&lt;=X$3,100%,0)))))</f>
        <v>0</v>
      </c>
      <c r="Y357" s="69">
        <f t="shared" ref="Y357" si="3548">IF($N357=0,0,IF(X357=100%,100%,IF(AND(Y356=100%,$N$2=Y$3),100%,IF(Y$3&lt;=$N$2,0,IF($N357&lt;=Y$3,100%,0)))))</f>
        <v>0</v>
      </c>
      <c r="Z357" s="69">
        <f t="shared" ref="Z357" si="3549">IF($N357=0,0,IF(Y357=100%,100%,IF(AND(Z356=100%,$N$2=Z$3),100%,IF(Z$3&lt;=$N$2,0,IF($N357&lt;=Z$3,100%,0)))))</f>
        <v>0</v>
      </c>
      <c r="AA357" s="69">
        <f t="shared" ref="AA357" si="3550">IF($N357=0,0,IF(Z357=100%,100%,IF(AND(AA356=100%,$N$2=AA$3),100%,IF(AA$3&lt;=$N$2,0,IF($N357&lt;=AA$3,100%,0)))))</f>
        <v>0</v>
      </c>
      <c r="AB357" s="69">
        <f t="shared" ref="AB357" si="3551">IF($N357=0,0,IF(AA357=100%,100%,IF(AND(AB356=100%,$N$2=AB$3),100%,IF(AB$3&lt;=$N$2,0,IF($N357&lt;=AB$3,100%,0)))))</f>
        <v>0</v>
      </c>
      <c r="AC357" s="69">
        <f t="shared" ref="AC357" si="3552">IF($N357=0,0,IF(AB357=100%,100%,IF(AND(AC356=100%,$N$2=AC$3),100%,IF(AC$3&lt;=$N$2,0,IF($N357&lt;=AC$3,100%,0)))))</f>
        <v>0</v>
      </c>
      <c r="AD357" s="69">
        <f t="shared" ref="AD357" si="3553">IF($N357=0,0,IF(AC357=100%,100%,IF(AND(AD356=100%,$N$2=AD$3),100%,IF(AD$3&lt;=$N$2,0,IF($N357&lt;=AD$3,100%,0)))))</f>
        <v>0</v>
      </c>
      <c r="AE357" s="69">
        <f t="shared" ref="AE357" si="3554">IF($N357=0,0,IF(AD357=100%,100%,IF(AND(AE356=100%,$N$2=AE$3),100%,IF(AE$3&lt;=$N$2,0,IF($N357&lt;=AE$3,100%,0)))))</f>
        <v>0</v>
      </c>
      <c r="AF357" s="69">
        <f t="shared" ref="AF357" si="3555">IF($N357=0,0,IF(AE357=100%,100%,IF(AND(AF356=100%,$N$2=AF$3),100%,IF(AF$3&lt;=$N$2,0,IF($N357&lt;=AF$3,100%,0)))))</f>
        <v>0</v>
      </c>
      <c r="AG357" s="69">
        <f t="shared" ref="AG357" si="3556">IF($N357=0,0,IF(AF357=100%,100%,IF(AND(AG356=100%,$N$2=AG$3),100%,IF(AG$3&lt;=$N$2,0,IF($N357&lt;=AG$3,100%,0)))))</f>
        <v>0</v>
      </c>
      <c r="AH357" s="69">
        <f t="shared" ref="AH357" si="3557">IF($N357=0,0,IF(AG357=100%,100%,IF(AND(AH356=100%,$N$2=AH$3),100%,IF(AH$3&lt;=$N$2,0,IF($N357&lt;=AH$3,100%,0)))))</f>
        <v>0</v>
      </c>
      <c r="AI357" s="69">
        <f t="shared" ref="AI357" si="3558">IF($N357=0,0,IF(AH357=100%,100%,IF(AND(AI356=100%,$N$2=AI$3),100%,IF(AI$3&lt;=$N$2,0,IF($N357&lt;=AI$3,100%,0)))))</f>
        <v>1</v>
      </c>
      <c r="AJ357" s="69">
        <f t="shared" ref="AJ357" si="3559">IF($N357=0,0,IF(AI357=100%,100%,IF(AND(AJ356=100%,$N$2=AJ$3),100%,IF(AJ$3&lt;=$N$2,0,IF($N357&lt;=AJ$3,100%,0)))))</f>
        <v>1</v>
      </c>
      <c r="AK357" s="69">
        <f t="shared" ref="AK357" si="3560">IF($N357=0,0,IF(AJ357=100%,100%,IF(AND(AK356=100%,$N$2=AK$3),100%,IF(AK$3&lt;=$N$2,0,IF($N357&lt;=AK$3,100%,0)))))</f>
        <v>1</v>
      </c>
      <c r="AL357" s="69">
        <f t="shared" ref="AL357" si="3561">IF($N357=0,0,IF(AK357=100%,100%,IF(AND(AL356=100%,$N$2=AL$3),100%,IF(AL$3&lt;=$N$2,0,IF($N357&lt;=AL$3,100%,0)))))</f>
        <v>1</v>
      </c>
      <c r="AM357" s="69">
        <f t="shared" ref="AM357" si="3562">IF($N357=0,0,IF(AL357=100%,100%,IF(AND(AM356=100%,$N$2=AM$3),100%,IF(AM$3&lt;=$N$2,0,IF($N357&lt;=AM$3,100%,0)))))</f>
        <v>1</v>
      </c>
      <c r="AN357" s="69">
        <f t="shared" ref="AN357" si="3563">IF($N357=0,0,IF(AM357=100%,100%,IF(AND(AN356=100%,$N$2=AN$3),100%,IF(AN$3&lt;=$N$2,0,IF($N357&lt;=AN$3,100%,0)))))</f>
        <v>1</v>
      </c>
      <c r="AO357" s="69">
        <f t="shared" ref="AO357" si="3564">IF($N357=0,0,IF(AN357=100%,100%,IF(AND(AO356=100%,$N$2=AO$3),100%,IF(AO$3&lt;=$N$2,0,IF($N357&lt;=AO$3,100%,0)))))</f>
        <v>1</v>
      </c>
      <c r="AP357" s="69">
        <f t="shared" ref="AP357" si="3565">IF($N357=0,0,IF(AO357=100%,100%,IF(AND(AP356=100%,$N$2=AP$3),100%,IF(AP$3&lt;=$N$2,0,IF($N357&lt;=AP$3,100%,0)))))</f>
        <v>1</v>
      </c>
      <c r="AQ357" s="69">
        <f t="shared" ref="AQ357" si="3566">IF($N357=0,0,IF(AP357=100%,100%,IF(AND(AQ356=100%,$N$2=AQ$3),100%,IF(AQ$3&lt;=$N$2,0,IF($N357&lt;=AQ$3,100%,0)))))</f>
        <v>1</v>
      </c>
      <c r="AR357" s="69">
        <f t="shared" ref="AR357" si="3567">IF($N357=0,0,IF(AQ357=100%,100%,IF(AND(AR356=100%,$N$2=AR$3),100%,IF(AR$3&lt;=$N$2,0,IF($N357&lt;=AR$3,100%,0)))))</f>
        <v>1</v>
      </c>
      <c r="AS357" s="69">
        <f t="shared" ref="AS357" si="3568">IF($N357=0,0,IF(AR357=100%,100%,IF(AND(AS356=100%,$N$2=AS$3),100%,IF(AS$3&lt;=$N$2,0,IF($N357&lt;=AS$3,100%,0)))))</f>
        <v>1</v>
      </c>
      <c r="AT357" s="69">
        <f t="shared" ref="AT357" si="3569">IF($N357=0,0,IF(AS357=100%,100%,IF(AND(AT356=100%,$N$2=AT$3),100%,IF(AT$3&lt;=$N$2,0,IF($N357&lt;=AT$3,100%,0)))))</f>
        <v>1</v>
      </c>
      <c r="AU357" s="69">
        <f t="shared" ref="AU357" si="3570">IF($N357=0,0,IF(AT357=100%,100%,IF(AND(AU356=100%,$N$2=AU$3),100%,IF(AU$3&lt;=$N$2,0,IF($N357&lt;=AU$3,100%,0)))))</f>
        <v>1</v>
      </c>
      <c r="AV357" s="69">
        <f t="shared" ref="AV357" si="3571">IF($N357=0,0,IF(AU357=100%,100%,IF(AND(AV356=100%,$N$2=AV$3),100%,IF(AV$3&lt;=$N$2,0,IF($N357&lt;=AV$3,100%,0)))))</f>
        <v>1</v>
      </c>
      <c r="AW357" s="69">
        <f t="shared" ref="AW357" si="3572">IF($N357=0,0,IF(AV357=100%,100%,IF(AND(AW356=100%,$N$2=AW$3),100%,IF(AW$3&lt;=$N$2,0,IF($N357&lt;=AW$3,100%,0)))))</f>
        <v>1</v>
      </c>
      <c r="AX357" s="69">
        <f t="shared" ref="AX357" si="3573">IF($N357=0,0,IF(AW357=100%,100%,IF(AND(AX356=100%,$N$2=AX$3),100%,IF(AX$3&lt;=$N$2,0,IF($N357&lt;=AX$3,100%,0)))))</f>
        <v>1</v>
      </c>
      <c r="AY357" s="69">
        <f t="shared" ref="AY357" si="3574">IF($N357=0,0,IF(AX357=100%,100%,IF(AND(AY356=100%,$N$2=AY$3),100%,IF(AY$3&lt;=$N$2,0,IF($N357&lt;=AY$3,100%,0)))))</f>
        <v>1</v>
      </c>
      <c r="AZ357" s="69">
        <f t="shared" ref="AZ357" si="3575">IF($N357=0,0,IF(AY357=100%,100%,IF(AND(AZ356=100%,$N$2=AZ$3),100%,IF(AZ$3&lt;=$N$2,0,IF($N357&lt;=AZ$3,100%,0)))))</f>
        <v>1</v>
      </c>
      <c r="BA357" s="69">
        <f t="shared" ref="BA357" si="3576">IF($N357=0,0,IF(AZ357=100%,100%,IF(AND(BA356=100%,$N$2=BA$3),100%,IF(BA$3&lt;=$N$2,0,IF($N357&lt;=BA$3,100%,0)))))</f>
        <v>1</v>
      </c>
      <c r="BB357" s="69">
        <f t="shared" ref="BB357" si="3577">IF($N357=0,0,IF(BA357=100%,100%,IF(AND(BB356=100%,$N$2=BB$3),100%,IF(BB$3&lt;=$N$2,0,IF($N357&lt;=BB$3,100%,0)))))</f>
        <v>1</v>
      </c>
      <c r="BC357" s="69">
        <f t="shared" ref="BC357" si="3578">IF($N357=0,0,IF(BB357=100%,100%,IF(AND(BC356=100%,$N$2=BC$3),100%,IF(BC$3&lt;=$N$2,0,IF($N357&lt;=BC$3,100%,0)))))</f>
        <v>1</v>
      </c>
      <c r="BD357" s="69">
        <f t="shared" ref="BD357" si="3579">IF($N357=0,0,IF(BC357=100%,100%,IF(AND(BD356=100%,$N$2=BD$3),100%,IF(BD$3&lt;=$N$2,0,IF($N357&lt;=BD$3,100%,0)))))</f>
        <v>1</v>
      </c>
      <c r="BE357" s="69">
        <f t="shared" ref="BE357" si="3580">IF($N357=0,0,IF(BD357=100%,100%,IF(AND(BE356=100%,$N$2=BE$3),100%,IF(BE$3&lt;=$N$2,0,IF($N357&lt;=BE$3,100%,0)))))</f>
        <v>1</v>
      </c>
      <c r="BF357" s="69">
        <f t="shared" ref="BF357" si="3581">IF($N357=0,0,IF(BE357=100%,100%,IF(AND(BF356=100%,$N$2=BF$3),100%,IF(BF$3&lt;=$N$2,0,IF($N357&lt;=BF$3,100%,0)))))</f>
        <v>1</v>
      </c>
      <c r="BG357" s="69">
        <f t="shared" ref="BG357" si="3582">IF($N357=0,0,IF(BF357=100%,100%,IF(AND(BG356=100%,$N$2=BG$3),100%,IF(BG$3&lt;=$N$2,0,IF($N357&lt;=BG$3,100%,0)))))</f>
        <v>1</v>
      </c>
      <c r="BH357" s="69">
        <f t="shared" ref="BH357" si="3583">IF($N357=0,0,IF(BG357=100%,100%,IF(AND(BH356=100%,$N$2=BH$3),100%,IF(BH$3&lt;=$N$2,0,IF($N357&lt;=BH$3,100%,0)))))</f>
        <v>1</v>
      </c>
      <c r="BI357" s="69">
        <f t="shared" ref="BI357" si="3584">IF($N357=0,0,IF(BH357=100%,100%,IF(AND(BI356=100%,$N$2=BI$3),100%,IF(BI$3&lt;=$N$2,0,IF($N357&lt;=BI$3,100%,0)))))</f>
        <v>1</v>
      </c>
      <c r="BJ357" s="69">
        <f t="shared" ref="BJ357" si="3585">IF($N357=0,0,IF(BI357=100%,100%,IF(AND(BJ356=100%,$N$2=BJ$3),100%,IF(BJ$3&lt;=$N$2,0,IF($N357&lt;=BJ$3,100%,0)))))</f>
        <v>1</v>
      </c>
      <c r="BK357" s="69">
        <f t="shared" ref="BK357" si="3586">IF($N357=0,0,IF(BJ357=100%,100%,IF(AND(BK356=100%,$N$2=BK$3),100%,IF(BK$3&lt;=$N$2,0,IF($N357&lt;=BK$3,100%,0)))))</f>
        <v>1</v>
      </c>
      <c r="BL357" s="69">
        <f t="shared" ref="BL357" si="3587">IF($N357=0,0,IF(BK357=100%,100%,IF(AND(BL356=100%,$N$2=BL$3),100%,IF(BL$3&lt;=$N$2,0,IF($N357&lt;=BL$3,100%,0)))))</f>
        <v>1</v>
      </c>
    </row>
    <row r="358" spans="1:64" s="5" customFormat="1" outlineLevel="2" x14ac:dyDescent="0.3">
      <c r="A358" s="156"/>
      <c r="B358" s="167"/>
      <c r="C358" s="182"/>
      <c r="D358" s="197"/>
      <c r="E358" s="246"/>
      <c r="F358" s="198"/>
      <c r="G358" s="199" t="s">
        <v>7</v>
      </c>
      <c r="H358" s="200"/>
      <c r="I358" s="200"/>
      <c r="J358" s="200"/>
      <c r="K358" s="200">
        <v>0.2</v>
      </c>
      <c r="L358" s="202"/>
      <c r="M358" s="235"/>
      <c r="N358" s="12"/>
      <c r="O358" s="2"/>
      <c r="P358" s="207" t="s">
        <v>80</v>
      </c>
      <c r="Q358" s="210"/>
      <c r="R358" s="210"/>
      <c r="S358" s="210"/>
      <c r="T358" s="210"/>
      <c r="U358" s="210"/>
      <c r="V358" s="210"/>
      <c r="W358" s="210"/>
      <c r="X358" s="210"/>
      <c r="Y358" s="210"/>
      <c r="Z358" s="210"/>
      <c r="AA358" s="210"/>
      <c r="AB358" s="210"/>
      <c r="AC358" s="210"/>
      <c r="AD358" s="210"/>
      <c r="AE358" s="210"/>
      <c r="AF358" s="210"/>
      <c r="AG358" s="210"/>
      <c r="AH358" s="210"/>
      <c r="AI358" s="210"/>
      <c r="AJ358" s="210"/>
      <c r="AK358" s="210">
        <v>1</v>
      </c>
      <c r="AL358" s="210">
        <v>1</v>
      </c>
      <c r="AM358" s="210">
        <v>1</v>
      </c>
      <c r="AN358" s="210">
        <v>1</v>
      </c>
      <c r="AO358" s="210">
        <v>1</v>
      </c>
      <c r="AP358" s="210">
        <v>1</v>
      </c>
      <c r="AQ358" s="210">
        <v>1</v>
      </c>
      <c r="AR358" s="210">
        <v>1</v>
      </c>
      <c r="AS358" s="210">
        <v>1</v>
      </c>
      <c r="AT358" s="210">
        <v>1</v>
      </c>
      <c r="AU358" s="210">
        <v>1</v>
      </c>
      <c r="AV358" s="210">
        <v>1</v>
      </c>
      <c r="AW358" s="210">
        <v>1</v>
      </c>
      <c r="AX358" s="210">
        <v>1</v>
      </c>
      <c r="AY358" s="210">
        <v>1</v>
      </c>
      <c r="AZ358" s="210">
        <v>1</v>
      </c>
      <c r="BA358" s="210">
        <v>1</v>
      </c>
      <c r="BB358" s="210">
        <v>1</v>
      </c>
      <c r="BC358" s="210">
        <v>1</v>
      </c>
      <c r="BD358" s="210">
        <v>1</v>
      </c>
      <c r="BE358" s="210">
        <v>1</v>
      </c>
      <c r="BF358" s="210">
        <v>1</v>
      </c>
      <c r="BG358" s="210">
        <v>1</v>
      </c>
      <c r="BH358" s="210">
        <v>1</v>
      </c>
      <c r="BI358" s="210">
        <v>1</v>
      </c>
      <c r="BJ358" s="210">
        <v>1</v>
      </c>
      <c r="BK358" s="210">
        <v>1</v>
      </c>
      <c r="BL358" s="210">
        <v>1</v>
      </c>
    </row>
    <row r="359" spans="1:64" s="5" customFormat="1" outlineLevel="3" x14ac:dyDescent="0.3">
      <c r="A359" s="156"/>
      <c r="B359" s="167"/>
      <c r="C359" s="182"/>
      <c r="D359" s="197"/>
      <c r="E359" s="240"/>
      <c r="F359" s="18"/>
      <c r="G359" s="58"/>
      <c r="H359" s="9"/>
      <c r="I359" s="9"/>
      <c r="J359" s="9"/>
      <c r="K359" s="9"/>
      <c r="L359" s="9"/>
      <c r="M359" s="2"/>
      <c r="N359" s="62">
        <v>45170</v>
      </c>
      <c r="O359" s="10"/>
      <c r="P359" s="43" t="s">
        <v>81</v>
      </c>
      <c r="Q359" s="69">
        <f>IF($N359=0,0,IF(Q$3&gt;$N$2,0,100%)*IF($N359&gt;=Q$3,0,100%))</f>
        <v>0</v>
      </c>
      <c r="R359" s="69">
        <f t="shared" ref="R359:BL359" si="3588">IF($N359=0,0,IF(R$3&gt;$N$2,0,100%)*IF($N359&gt;=R$3,0,100%))</f>
        <v>0</v>
      </c>
      <c r="S359" s="69">
        <f t="shared" si="3588"/>
        <v>0</v>
      </c>
      <c r="T359" s="69">
        <f t="shared" si="3588"/>
        <v>0</v>
      </c>
      <c r="U359" s="69">
        <f t="shared" si="3588"/>
        <v>0</v>
      </c>
      <c r="V359" s="69">
        <f t="shared" si="3588"/>
        <v>0</v>
      </c>
      <c r="W359" s="69">
        <f t="shared" si="3588"/>
        <v>0</v>
      </c>
      <c r="X359" s="69">
        <f t="shared" si="3588"/>
        <v>0</v>
      </c>
      <c r="Y359" s="69">
        <f t="shared" si="3588"/>
        <v>0</v>
      </c>
      <c r="Z359" s="69">
        <f t="shared" si="3588"/>
        <v>0</v>
      </c>
      <c r="AA359" s="69">
        <f t="shared" si="3588"/>
        <v>0</v>
      </c>
      <c r="AB359" s="69">
        <f t="shared" si="3588"/>
        <v>0</v>
      </c>
      <c r="AC359" s="69">
        <f t="shared" si="3588"/>
        <v>0</v>
      </c>
      <c r="AD359" s="69">
        <f t="shared" si="3588"/>
        <v>0</v>
      </c>
      <c r="AE359" s="69">
        <f t="shared" si="3588"/>
        <v>0</v>
      </c>
      <c r="AF359" s="69">
        <f t="shared" si="3588"/>
        <v>0</v>
      </c>
      <c r="AG359" s="69">
        <f t="shared" si="3588"/>
        <v>0</v>
      </c>
      <c r="AH359" s="69">
        <f t="shared" si="3588"/>
        <v>0</v>
      </c>
      <c r="AI359" s="69">
        <f t="shared" si="3588"/>
        <v>0</v>
      </c>
      <c r="AJ359" s="69">
        <f t="shared" si="3588"/>
        <v>0</v>
      </c>
      <c r="AK359" s="69">
        <f t="shared" si="3588"/>
        <v>0</v>
      </c>
      <c r="AL359" s="69">
        <f t="shared" si="3588"/>
        <v>0</v>
      </c>
      <c r="AM359" s="69">
        <f t="shared" si="3588"/>
        <v>0</v>
      </c>
      <c r="AN359" s="69">
        <f t="shared" si="3588"/>
        <v>0</v>
      </c>
      <c r="AO359" s="69">
        <f t="shared" si="3588"/>
        <v>0</v>
      </c>
      <c r="AP359" s="69">
        <f t="shared" si="3588"/>
        <v>0</v>
      </c>
      <c r="AQ359" s="69">
        <f t="shared" si="3588"/>
        <v>0</v>
      </c>
      <c r="AR359" s="69">
        <f t="shared" si="3588"/>
        <v>0</v>
      </c>
      <c r="AS359" s="69">
        <f t="shared" si="3588"/>
        <v>0</v>
      </c>
      <c r="AT359" s="69">
        <f t="shared" si="3588"/>
        <v>0</v>
      </c>
      <c r="AU359" s="69">
        <f t="shared" si="3588"/>
        <v>0</v>
      </c>
      <c r="AV359" s="69">
        <f t="shared" si="3588"/>
        <v>0</v>
      </c>
      <c r="AW359" s="69">
        <f t="shared" si="3588"/>
        <v>0</v>
      </c>
      <c r="AX359" s="69">
        <f t="shared" si="3588"/>
        <v>0</v>
      </c>
      <c r="AY359" s="69">
        <f t="shared" si="3588"/>
        <v>0</v>
      </c>
      <c r="AZ359" s="69">
        <f t="shared" si="3588"/>
        <v>0</v>
      </c>
      <c r="BA359" s="69">
        <f t="shared" si="3588"/>
        <v>0</v>
      </c>
      <c r="BB359" s="69">
        <f t="shared" si="3588"/>
        <v>0</v>
      </c>
      <c r="BC359" s="69">
        <f t="shared" si="3588"/>
        <v>0</v>
      </c>
      <c r="BD359" s="69">
        <f t="shared" si="3588"/>
        <v>0</v>
      </c>
      <c r="BE359" s="69">
        <f t="shared" si="3588"/>
        <v>0</v>
      </c>
      <c r="BF359" s="69">
        <f t="shared" si="3588"/>
        <v>0</v>
      </c>
      <c r="BG359" s="69">
        <f t="shared" si="3588"/>
        <v>0</v>
      </c>
      <c r="BH359" s="69">
        <f t="shared" si="3588"/>
        <v>0</v>
      </c>
      <c r="BI359" s="69">
        <f t="shared" si="3588"/>
        <v>0</v>
      </c>
      <c r="BJ359" s="69">
        <f t="shared" si="3588"/>
        <v>0</v>
      </c>
      <c r="BK359" s="69">
        <f t="shared" si="3588"/>
        <v>0</v>
      </c>
      <c r="BL359" s="69">
        <f t="shared" si="3588"/>
        <v>0</v>
      </c>
    </row>
    <row r="360" spans="1:64" s="5" customFormat="1" ht="12" customHeight="1" outlineLevel="3" x14ac:dyDescent="0.3">
      <c r="A360" s="156"/>
      <c r="B360" s="167"/>
      <c r="C360" s="182"/>
      <c r="D360" s="197"/>
      <c r="E360" s="246"/>
      <c r="F360" s="75"/>
      <c r="G360" s="58"/>
      <c r="H360" s="9"/>
      <c r="I360" s="9"/>
      <c r="J360" s="9"/>
      <c r="K360" s="9"/>
      <c r="L360" s="9"/>
      <c r="M360" s="2"/>
      <c r="N360" s="62">
        <v>45170</v>
      </c>
      <c r="O360" s="10"/>
      <c r="P360" s="43" t="s">
        <v>289</v>
      </c>
      <c r="Q360" s="69">
        <f>IF($N360=0,0,IF(P360=100%,100%,IF(AND(Q359=100%,$N$2=Q$3),100%,IF(Q$3&lt;=$N$2,0,IF($N360&lt;=Q$3,100%,0)))))</f>
        <v>0</v>
      </c>
      <c r="R360" s="69">
        <f>IF($N360=0,0,IF(Q360=100%,100%,IF(AND(R359=100%,$N$2=R$3),100%,IF(R$3&lt;=$N$2,0,IF($N360&lt;=R$3,100%,0)))))</f>
        <v>0</v>
      </c>
      <c r="S360" s="69">
        <f>IF($N360=0,0,IF(R360=100%,100%,IF(AND(S359=100%,$N$2=S$3),100%,IF(S$3&lt;=$N$2,0,IF($N360&lt;=S$3,100%,0)))))</f>
        <v>0</v>
      </c>
      <c r="T360" s="69">
        <f>IF($N360=0,0,IF(S360=100%,100%,IF(AND(T359=100%,$N$2=T$3),100%,IF(T$3&lt;=$N$2,0,IF($N360&lt;=T$3,100%,0)))))</f>
        <v>0</v>
      </c>
      <c r="U360" s="69">
        <f t="shared" ref="U360" si="3589">IF($N360=0,0,IF(T360=100%,100%,IF(AND(U359=100%,$N$2=U$3),100%,IF(U$3&lt;=$N$2,0,IF($N360&lt;=U$3,100%,0)))))</f>
        <v>0</v>
      </c>
      <c r="V360" s="69">
        <f t="shared" ref="V360" si="3590">IF($N360=0,0,IF(U360=100%,100%,IF(AND(V359=100%,$N$2=V$3),100%,IF(V$3&lt;=$N$2,0,IF($N360&lt;=V$3,100%,0)))))</f>
        <v>0</v>
      </c>
      <c r="W360" s="69">
        <f t="shared" ref="W360" si="3591">IF($N360=0,0,IF(V360=100%,100%,IF(AND(W359=100%,$N$2=W$3),100%,IF(W$3&lt;=$N$2,0,IF($N360&lt;=W$3,100%,0)))))</f>
        <v>0</v>
      </c>
      <c r="X360" s="69">
        <f t="shared" ref="X360" si="3592">IF($N360=0,0,IF(W360=100%,100%,IF(AND(X359=100%,$N$2=X$3),100%,IF(X$3&lt;=$N$2,0,IF($N360&lt;=X$3,100%,0)))))</f>
        <v>0</v>
      </c>
      <c r="Y360" s="69">
        <f t="shared" ref="Y360" si="3593">IF($N360=0,0,IF(X360=100%,100%,IF(AND(Y359=100%,$N$2=Y$3),100%,IF(Y$3&lt;=$N$2,0,IF($N360&lt;=Y$3,100%,0)))))</f>
        <v>0</v>
      </c>
      <c r="Z360" s="69">
        <f t="shared" ref="Z360" si="3594">IF($N360=0,0,IF(Y360=100%,100%,IF(AND(Z359=100%,$N$2=Z$3),100%,IF(Z$3&lt;=$N$2,0,IF($N360&lt;=Z$3,100%,0)))))</f>
        <v>0</v>
      </c>
      <c r="AA360" s="69">
        <f t="shared" ref="AA360" si="3595">IF($N360=0,0,IF(Z360=100%,100%,IF(AND(AA359=100%,$N$2=AA$3),100%,IF(AA$3&lt;=$N$2,0,IF($N360&lt;=AA$3,100%,0)))))</f>
        <v>0</v>
      </c>
      <c r="AB360" s="69">
        <f t="shared" ref="AB360" si="3596">IF($N360=0,0,IF(AA360=100%,100%,IF(AND(AB359=100%,$N$2=AB$3),100%,IF(AB$3&lt;=$N$2,0,IF($N360&lt;=AB$3,100%,0)))))</f>
        <v>0</v>
      </c>
      <c r="AC360" s="69">
        <f t="shared" ref="AC360" si="3597">IF($N360=0,0,IF(AB360=100%,100%,IF(AND(AC359=100%,$N$2=AC$3),100%,IF(AC$3&lt;=$N$2,0,IF($N360&lt;=AC$3,100%,0)))))</f>
        <v>0</v>
      </c>
      <c r="AD360" s="69">
        <f t="shared" ref="AD360" si="3598">IF($N360=0,0,IF(AC360=100%,100%,IF(AND(AD359=100%,$N$2=AD$3),100%,IF(AD$3&lt;=$N$2,0,IF($N360&lt;=AD$3,100%,0)))))</f>
        <v>0</v>
      </c>
      <c r="AE360" s="69">
        <f t="shared" ref="AE360" si="3599">IF($N360=0,0,IF(AD360=100%,100%,IF(AND(AE359=100%,$N$2=AE$3),100%,IF(AE$3&lt;=$N$2,0,IF($N360&lt;=AE$3,100%,0)))))</f>
        <v>0</v>
      </c>
      <c r="AF360" s="69">
        <f t="shared" ref="AF360" si="3600">IF($N360=0,0,IF(AE360=100%,100%,IF(AND(AF359=100%,$N$2=AF$3),100%,IF(AF$3&lt;=$N$2,0,IF($N360&lt;=AF$3,100%,0)))))</f>
        <v>0</v>
      </c>
      <c r="AG360" s="69">
        <f t="shared" ref="AG360" si="3601">IF($N360=0,0,IF(AF360=100%,100%,IF(AND(AG359=100%,$N$2=AG$3),100%,IF(AG$3&lt;=$N$2,0,IF($N360&lt;=AG$3,100%,0)))))</f>
        <v>0</v>
      </c>
      <c r="AH360" s="69">
        <f t="shared" ref="AH360" si="3602">IF($N360=0,0,IF(AG360=100%,100%,IF(AND(AH359=100%,$N$2=AH$3),100%,IF(AH$3&lt;=$N$2,0,IF($N360&lt;=AH$3,100%,0)))))</f>
        <v>0</v>
      </c>
      <c r="AI360" s="69">
        <f t="shared" ref="AI360" si="3603">IF($N360=0,0,IF(AH360=100%,100%,IF(AND(AI359=100%,$N$2=AI$3),100%,IF(AI$3&lt;=$N$2,0,IF($N360&lt;=AI$3,100%,0)))))</f>
        <v>0</v>
      </c>
      <c r="AJ360" s="69">
        <f t="shared" ref="AJ360" si="3604">IF($N360=0,0,IF(AI360=100%,100%,IF(AND(AJ359=100%,$N$2=AJ$3),100%,IF(AJ$3&lt;=$N$2,0,IF($N360&lt;=AJ$3,100%,0)))))</f>
        <v>0</v>
      </c>
      <c r="AK360" s="69">
        <f t="shared" ref="AK360" si="3605">IF($N360=0,0,IF(AJ360=100%,100%,IF(AND(AK359=100%,$N$2=AK$3),100%,IF(AK$3&lt;=$N$2,0,IF($N360&lt;=AK$3,100%,0)))))</f>
        <v>1</v>
      </c>
      <c r="AL360" s="69">
        <f t="shared" ref="AL360" si="3606">IF($N360=0,0,IF(AK360=100%,100%,IF(AND(AL359=100%,$N$2=AL$3),100%,IF(AL$3&lt;=$N$2,0,IF($N360&lt;=AL$3,100%,0)))))</f>
        <v>1</v>
      </c>
      <c r="AM360" s="69">
        <f t="shared" ref="AM360" si="3607">IF($N360=0,0,IF(AL360=100%,100%,IF(AND(AM359=100%,$N$2=AM$3),100%,IF(AM$3&lt;=$N$2,0,IF($N360&lt;=AM$3,100%,0)))))</f>
        <v>1</v>
      </c>
      <c r="AN360" s="69">
        <f t="shared" ref="AN360" si="3608">IF($N360=0,0,IF(AM360=100%,100%,IF(AND(AN359=100%,$N$2=AN$3),100%,IF(AN$3&lt;=$N$2,0,IF($N360&lt;=AN$3,100%,0)))))</f>
        <v>1</v>
      </c>
      <c r="AO360" s="69">
        <f t="shared" ref="AO360" si="3609">IF($N360=0,0,IF(AN360=100%,100%,IF(AND(AO359=100%,$N$2=AO$3),100%,IF(AO$3&lt;=$N$2,0,IF($N360&lt;=AO$3,100%,0)))))</f>
        <v>1</v>
      </c>
      <c r="AP360" s="69">
        <f t="shared" ref="AP360" si="3610">IF($N360=0,0,IF(AO360=100%,100%,IF(AND(AP359=100%,$N$2=AP$3),100%,IF(AP$3&lt;=$N$2,0,IF($N360&lt;=AP$3,100%,0)))))</f>
        <v>1</v>
      </c>
      <c r="AQ360" s="69">
        <f t="shared" ref="AQ360" si="3611">IF($N360=0,0,IF(AP360=100%,100%,IF(AND(AQ359=100%,$N$2=AQ$3),100%,IF(AQ$3&lt;=$N$2,0,IF($N360&lt;=AQ$3,100%,0)))))</f>
        <v>1</v>
      </c>
      <c r="AR360" s="69">
        <f t="shared" ref="AR360" si="3612">IF($N360=0,0,IF(AQ360=100%,100%,IF(AND(AR359=100%,$N$2=AR$3),100%,IF(AR$3&lt;=$N$2,0,IF($N360&lt;=AR$3,100%,0)))))</f>
        <v>1</v>
      </c>
      <c r="AS360" s="69">
        <f t="shared" ref="AS360" si="3613">IF($N360=0,0,IF(AR360=100%,100%,IF(AND(AS359=100%,$N$2=AS$3),100%,IF(AS$3&lt;=$N$2,0,IF($N360&lt;=AS$3,100%,0)))))</f>
        <v>1</v>
      </c>
      <c r="AT360" s="69">
        <f t="shared" ref="AT360" si="3614">IF($N360=0,0,IF(AS360=100%,100%,IF(AND(AT359=100%,$N$2=AT$3),100%,IF(AT$3&lt;=$N$2,0,IF($N360&lt;=AT$3,100%,0)))))</f>
        <v>1</v>
      </c>
      <c r="AU360" s="69">
        <f t="shared" ref="AU360" si="3615">IF($N360=0,0,IF(AT360=100%,100%,IF(AND(AU359=100%,$N$2=AU$3),100%,IF(AU$3&lt;=$N$2,0,IF($N360&lt;=AU$3,100%,0)))))</f>
        <v>1</v>
      </c>
      <c r="AV360" s="69">
        <f t="shared" ref="AV360" si="3616">IF($N360=0,0,IF(AU360=100%,100%,IF(AND(AV359=100%,$N$2=AV$3),100%,IF(AV$3&lt;=$N$2,0,IF($N360&lt;=AV$3,100%,0)))))</f>
        <v>1</v>
      </c>
      <c r="AW360" s="69">
        <f t="shared" ref="AW360" si="3617">IF($N360=0,0,IF(AV360=100%,100%,IF(AND(AW359=100%,$N$2=AW$3),100%,IF(AW$3&lt;=$N$2,0,IF($N360&lt;=AW$3,100%,0)))))</f>
        <v>1</v>
      </c>
      <c r="AX360" s="69">
        <f t="shared" ref="AX360" si="3618">IF($N360=0,0,IF(AW360=100%,100%,IF(AND(AX359=100%,$N$2=AX$3),100%,IF(AX$3&lt;=$N$2,0,IF($N360&lt;=AX$3,100%,0)))))</f>
        <v>1</v>
      </c>
      <c r="AY360" s="69">
        <f t="shared" ref="AY360" si="3619">IF($N360=0,0,IF(AX360=100%,100%,IF(AND(AY359=100%,$N$2=AY$3),100%,IF(AY$3&lt;=$N$2,0,IF($N360&lt;=AY$3,100%,0)))))</f>
        <v>1</v>
      </c>
      <c r="AZ360" s="69">
        <f t="shared" ref="AZ360" si="3620">IF($N360=0,0,IF(AY360=100%,100%,IF(AND(AZ359=100%,$N$2=AZ$3),100%,IF(AZ$3&lt;=$N$2,0,IF($N360&lt;=AZ$3,100%,0)))))</f>
        <v>1</v>
      </c>
      <c r="BA360" s="69">
        <f t="shared" ref="BA360" si="3621">IF($N360=0,0,IF(AZ360=100%,100%,IF(AND(BA359=100%,$N$2=BA$3),100%,IF(BA$3&lt;=$N$2,0,IF($N360&lt;=BA$3,100%,0)))))</f>
        <v>1</v>
      </c>
      <c r="BB360" s="69">
        <f t="shared" ref="BB360" si="3622">IF($N360=0,0,IF(BA360=100%,100%,IF(AND(BB359=100%,$N$2=BB$3),100%,IF(BB$3&lt;=$N$2,0,IF($N360&lt;=BB$3,100%,0)))))</f>
        <v>1</v>
      </c>
      <c r="BC360" s="69">
        <f t="shared" ref="BC360" si="3623">IF($N360=0,0,IF(BB360=100%,100%,IF(AND(BC359=100%,$N$2=BC$3),100%,IF(BC$3&lt;=$N$2,0,IF($N360&lt;=BC$3,100%,0)))))</f>
        <v>1</v>
      </c>
      <c r="BD360" s="69">
        <f t="shared" ref="BD360" si="3624">IF($N360=0,0,IF(BC360=100%,100%,IF(AND(BD359=100%,$N$2=BD$3),100%,IF(BD$3&lt;=$N$2,0,IF($N360&lt;=BD$3,100%,0)))))</f>
        <v>1</v>
      </c>
      <c r="BE360" s="69">
        <f t="shared" ref="BE360" si="3625">IF($N360=0,0,IF(BD360=100%,100%,IF(AND(BE359=100%,$N$2=BE$3),100%,IF(BE$3&lt;=$N$2,0,IF($N360&lt;=BE$3,100%,0)))))</f>
        <v>1</v>
      </c>
      <c r="BF360" s="69">
        <f t="shared" ref="BF360" si="3626">IF($N360=0,0,IF(BE360=100%,100%,IF(AND(BF359=100%,$N$2=BF$3),100%,IF(BF$3&lt;=$N$2,0,IF($N360&lt;=BF$3,100%,0)))))</f>
        <v>1</v>
      </c>
      <c r="BG360" s="69">
        <f t="shared" ref="BG360" si="3627">IF($N360=0,0,IF(BF360=100%,100%,IF(AND(BG359=100%,$N$2=BG$3),100%,IF(BG$3&lt;=$N$2,0,IF($N360&lt;=BG$3,100%,0)))))</f>
        <v>1</v>
      </c>
      <c r="BH360" s="69">
        <f t="shared" ref="BH360" si="3628">IF($N360=0,0,IF(BG360=100%,100%,IF(AND(BH359=100%,$N$2=BH$3),100%,IF(BH$3&lt;=$N$2,0,IF($N360&lt;=BH$3,100%,0)))))</f>
        <v>1</v>
      </c>
      <c r="BI360" s="69">
        <f t="shared" ref="BI360" si="3629">IF($N360=0,0,IF(BH360=100%,100%,IF(AND(BI359=100%,$N$2=BI$3),100%,IF(BI$3&lt;=$N$2,0,IF($N360&lt;=BI$3,100%,0)))))</f>
        <v>1</v>
      </c>
      <c r="BJ360" s="69">
        <f t="shared" ref="BJ360" si="3630">IF($N360=0,0,IF(BI360=100%,100%,IF(AND(BJ359=100%,$N$2=BJ$3),100%,IF(BJ$3&lt;=$N$2,0,IF($N360&lt;=BJ$3,100%,0)))))</f>
        <v>1</v>
      </c>
      <c r="BK360" s="69">
        <f t="shared" ref="BK360" si="3631">IF($N360=0,0,IF(BJ360=100%,100%,IF(AND(BK359=100%,$N$2=BK$3),100%,IF(BK$3&lt;=$N$2,0,IF($N360&lt;=BK$3,100%,0)))))</f>
        <v>1</v>
      </c>
      <c r="BL360" s="69">
        <f t="shared" ref="BL360" si="3632">IF($N360=0,0,IF(BK360=100%,100%,IF(AND(BL359=100%,$N$2=BL$3),100%,IF(BL$3&lt;=$N$2,0,IF($N360&lt;=BL$3,100%,0)))))</f>
        <v>1</v>
      </c>
    </row>
    <row r="361" spans="1:64" s="103" customFormat="1" x14ac:dyDescent="0.3">
      <c r="A361" s="157"/>
      <c r="B361" s="170"/>
      <c r="C361" s="188"/>
      <c r="D361" s="214"/>
      <c r="E361" s="242"/>
      <c r="F361" s="98"/>
      <c r="G361" s="110"/>
      <c r="H361" s="99"/>
      <c r="I361" s="99"/>
      <c r="J361" s="99"/>
      <c r="K361" s="99"/>
      <c r="L361" s="100"/>
      <c r="M361" s="101"/>
      <c r="O361" s="102"/>
      <c r="P361" s="120"/>
      <c r="Q361" s="315">
        <f>Q362</f>
        <v>0</v>
      </c>
      <c r="R361" s="315">
        <f>R362-Q362</f>
        <v>0</v>
      </c>
      <c r="S361" s="315">
        <f t="shared" ref="S361" si="3633">S362-R362</f>
        <v>0</v>
      </c>
      <c r="T361" s="315">
        <f t="shared" ref="T361" si="3634">T362-S362</f>
        <v>0</v>
      </c>
      <c r="U361" s="315">
        <f t="shared" ref="U361" si="3635">U362-T362</f>
        <v>0</v>
      </c>
      <c r="V361" s="315">
        <f t="shared" ref="V361" si="3636">V362-U362</f>
        <v>0</v>
      </c>
      <c r="W361" s="315">
        <f t="shared" ref="W361" si="3637">W362-V362</f>
        <v>0</v>
      </c>
      <c r="X361" s="315">
        <f t="shared" ref="X361" si="3638">X362-W362</f>
        <v>0</v>
      </c>
      <c r="Y361" s="315">
        <f t="shared" ref="Y361" si="3639">Y362-X362</f>
        <v>0</v>
      </c>
      <c r="Z361" s="315">
        <f t="shared" ref="Z361" si="3640">Z362-Y362</f>
        <v>0</v>
      </c>
      <c r="AA361" s="315">
        <f t="shared" ref="AA361" si="3641">AA362-Z362</f>
        <v>0</v>
      </c>
      <c r="AB361" s="315">
        <f t="shared" ref="AB361" si="3642">AB362-AA362</f>
        <v>0</v>
      </c>
      <c r="AC361" s="315">
        <f t="shared" ref="AC361" si="3643">AC362-AB362</f>
        <v>0</v>
      </c>
      <c r="AD361" s="315">
        <f t="shared" ref="AD361" si="3644">AD362-AC362</f>
        <v>0</v>
      </c>
      <c r="AE361" s="315">
        <f t="shared" ref="AE361" si="3645">AE362-AD362</f>
        <v>0</v>
      </c>
      <c r="AF361" s="315">
        <f t="shared" ref="AF361" si="3646">AF362-AE362</f>
        <v>0</v>
      </c>
      <c r="AG361" s="315">
        <f t="shared" ref="AG361" si="3647">AG362-AF362</f>
        <v>0</v>
      </c>
      <c r="AH361" s="315">
        <f t="shared" ref="AH361" si="3648">AH362-AG362</f>
        <v>0</v>
      </c>
      <c r="AI361" s="315">
        <f t="shared" ref="AI361" si="3649">AI362-AH362</f>
        <v>0</v>
      </c>
      <c r="AJ361" s="315">
        <f t="shared" ref="AJ361" si="3650">AJ362-AI362</f>
        <v>0</v>
      </c>
      <c r="AK361" s="315">
        <f t="shared" ref="AK361" si="3651">AK362-AJ362</f>
        <v>0</v>
      </c>
      <c r="AL361" s="315">
        <f t="shared" ref="AL361" si="3652">AL362-AK362</f>
        <v>0</v>
      </c>
      <c r="AM361" s="315">
        <f t="shared" ref="AM361" si="3653">AM362-AL362</f>
        <v>0</v>
      </c>
      <c r="AN361" s="315">
        <f t="shared" ref="AN361" si="3654">AN362-AM362</f>
        <v>0</v>
      </c>
      <c r="AO361" s="315">
        <f t="shared" ref="AO361" si="3655">AO362-AN362</f>
        <v>0</v>
      </c>
      <c r="AP361" s="315">
        <f t="shared" ref="AP361" si="3656">AP362-AO362</f>
        <v>0.108</v>
      </c>
      <c r="AQ361" s="315">
        <f t="shared" ref="AQ361" si="3657">AQ362-AP362</f>
        <v>0.192</v>
      </c>
      <c r="AR361" s="315">
        <f t="shared" ref="AR361" si="3658">AR362-AQ362</f>
        <v>3.0000000000000027E-2</v>
      </c>
      <c r="AS361" s="315">
        <f t="shared" ref="AS361" si="3659">AS362-AR362</f>
        <v>0.11199999999999999</v>
      </c>
      <c r="AT361" s="315">
        <f t="shared" ref="AT361" si="3660">AT362-AS362</f>
        <v>0.1740000000000001</v>
      </c>
      <c r="AU361" s="315">
        <f t="shared" ref="AU361" si="3661">AU362-AT362</f>
        <v>6.3999999999999835E-2</v>
      </c>
      <c r="AV361" s="315">
        <f t="shared" ref="AV361" si="3662">AV362-AU362</f>
        <v>0</v>
      </c>
      <c r="AW361" s="315">
        <f t="shared" ref="AW361" si="3663">AW362-AV362</f>
        <v>0.17999999999999994</v>
      </c>
      <c r="AX361" s="315">
        <f t="shared" ref="AX361" si="3664">AX362-AW362</f>
        <v>2.4000000000000132E-2</v>
      </c>
      <c r="AY361" s="315">
        <f t="shared" ref="AY361" si="3665">AY362-AX362</f>
        <v>1.2000000000000011E-2</v>
      </c>
      <c r="AZ361" s="315">
        <f t="shared" ref="AZ361" si="3666">AZ362-AY362</f>
        <v>4.0000000000000036E-2</v>
      </c>
      <c r="BA361" s="315">
        <f t="shared" ref="BA361" si="3667">BA362-AZ362</f>
        <v>0</v>
      </c>
      <c r="BB361" s="315">
        <f t="shared" ref="BB361" si="3668">BB362-BA362</f>
        <v>1.6000000000000014E-2</v>
      </c>
      <c r="BC361" s="315">
        <f t="shared" ref="BC361" si="3669">BC362-BB362</f>
        <v>2.399999999999991E-2</v>
      </c>
      <c r="BD361" s="315">
        <f t="shared" ref="BD361" si="3670">BD362-BC362</f>
        <v>0</v>
      </c>
      <c r="BE361" s="315">
        <f t="shared" ref="BE361" si="3671">BE362-BD362</f>
        <v>0</v>
      </c>
      <c r="BF361" s="315">
        <f t="shared" ref="BF361" si="3672">BF362-BE362</f>
        <v>0</v>
      </c>
      <c r="BG361" s="315">
        <f t="shared" ref="BG361" si="3673">BG362-BF362</f>
        <v>0</v>
      </c>
      <c r="BH361" s="315">
        <f t="shared" ref="BH361" si="3674">BH362-BG362</f>
        <v>2.4000000000000021E-2</v>
      </c>
      <c r="BI361" s="315">
        <f t="shared" ref="BI361" si="3675">BI362-BH362</f>
        <v>0</v>
      </c>
      <c r="BJ361" s="315">
        <f t="shared" ref="BJ361" si="3676">BJ362-BI362</f>
        <v>0</v>
      </c>
      <c r="BK361" s="315">
        <f t="shared" ref="BK361" si="3677">BK362-BJ362</f>
        <v>0</v>
      </c>
      <c r="BL361" s="315">
        <f t="shared" ref="BL361" si="3678">BL362-BK362</f>
        <v>0</v>
      </c>
    </row>
    <row r="362" spans="1:64" s="26" customFormat="1" x14ac:dyDescent="0.25">
      <c r="A362" s="159"/>
      <c r="B362" s="179"/>
      <c r="C362" s="162"/>
      <c r="D362" s="162"/>
      <c r="E362" s="162"/>
      <c r="F362" s="180" t="s">
        <v>54</v>
      </c>
      <c r="G362" s="173" t="s">
        <v>8</v>
      </c>
      <c r="H362" s="173"/>
      <c r="I362" s="174">
        <f>M362/$M$5</f>
        <v>0.15</v>
      </c>
      <c r="J362" s="174"/>
      <c r="K362" s="174"/>
      <c r="L362" s="174"/>
      <c r="M362" s="176">
        <f>$M$5*15%</f>
        <v>150000000</v>
      </c>
      <c r="O362" s="311"/>
      <c r="P362" s="177" t="s">
        <v>80</v>
      </c>
      <c r="Q362" s="178">
        <f>Q366*$J$366+Q447*$J$447</f>
        <v>0</v>
      </c>
      <c r="R362" s="178">
        <f t="shared" ref="R362:BL364" si="3679">R366*$J$366+R447*$J$447</f>
        <v>0</v>
      </c>
      <c r="S362" s="178">
        <f t="shared" si="3679"/>
        <v>0</v>
      </c>
      <c r="T362" s="178">
        <f t="shared" si="3679"/>
        <v>0</v>
      </c>
      <c r="U362" s="178">
        <f t="shared" si="3679"/>
        <v>0</v>
      </c>
      <c r="V362" s="178">
        <f t="shared" si="3679"/>
        <v>0</v>
      </c>
      <c r="W362" s="178">
        <f t="shared" si="3679"/>
        <v>0</v>
      </c>
      <c r="X362" s="178">
        <f t="shared" si="3679"/>
        <v>0</v>
      </c>
      <c r="Y362" s="178">
        <f t="shared" si="3679"/>
        <v>0</v>
      </c>
      <c r="Z362" s="178">
        <f t="shared" si="3679"/>
        <v>0</v>
      </c>
      <c r="AA362" s="178">
        <f t="shared" si="3679"/>
        <v>0</v>
      </c>
      <c r="AB362" s="178">
        <f t="shared" si="3679"/>
        <v>0</v>
      </c>
      <c r="AC362" s="178">
        <f t="shared" si="3679"/>
        <v>0</v>
      </c>
      <c r="AD362" s="178">
        <f t="shared" si="3679"/>
        <v>0</v>
      </c>
      <c r="AE362" s="178">
        <f t="shared" si="3679"/>
        <v>0</v>
      </c>
      <c r="AF362" s="178">
        <f t="shared" si="3679"/>
        <v>0</v>
      </c>
      <c r="AG362" s="178">
        <f t="shared" si="3679"/>
        <v>0</v>
      </c>
      <c r="AH362" s="178">
        <f t="shared" si="3679"/>
        <v>0</v>
      </c>
      <c r="AI362" s="178">
        <f t="shared" si="3679"/>
        <v>0</v>
      </c>
      <c r="AJ362" s="178">
        <f t="shared" si="3679"/>
        <v>0</v>
      </c>
      <c r="AK362" s="178">
        <f t="shared" si="3679"/>
        <v>0</v>
      </c>
      <c r="AL362" s="178">
        <f t="shared" si="3679"/>
        <v>0</v>
      </c>
      <c r="AM362" s="178">
        <f t="shared" si="3679"/>
        <v>0</v>
      </c>
      <c r="AN362" s="178">
        <f t="shared" si="3679"/>
        <v>0</v>
      </c>
      <c r="AO362" s="178">
        <f t="shared" si="3679"/>
        <v>0</v>
      </c>
      <c r="AP362" s="178">
        <f t="shared" si="3679"/>
        <v>0.108</v>
      </c>
      <c r="AQ362" s="178">
        <f t="shared" si="3679"/>
        <v>0.3</v>
      </c>
      <c r="AR362" s="178">
        <f t="shared" si="3679"/>
        <v>0.33</v>
      </c>
      <c r="AS362" s="178">
        <f t="shared" si="3679"/>
        <v>0.442</v>
      </c>
      <c r="AT362" s="178">
        <f t="shared" si="3679"/>
        <v>0.6160000000000001</v>
      </c>
      <c r="AU362" s="178">
        <f t="shared" si="3679"/>
        <v>0.67999999999999994</v>
      </c>
      <c r="AV362" s="178">
        <f t="shared" si="3679"/>
        <v>0.67999999999999994</v>
      </c>
      <c r="AW362" s="178">
        <f t="shared" si="3679"/>
        <v>0.85999999999999988</v>
      </c>
      <c r="AX362" s="178">
        <f t="shared" si="3679"/>
        <v>0.88400000000000001</v>
      </c>
      <c r="AY362" s="178">
        <f t="shared" si="3679"/>
        <v>0.89600000000000002</v>
      </c>
      <c r="AZ362" s="178">
        <f t="shared" si="3679"/>
        <v>0.93600000000000005</v>
      </c>
      <c r="BA362" s="178">
        <f t="shared" si="3679"/>
        <v>0.93600000000000005</v>
      </c>
      <c r="BB362" s="178">
        <f t="shared" si="3679"/>
        <v>0.95200000000000007</v>
      </c>
      <c r="BC362" s="178">
        <f t="shared" si="3679"/>
        <v>0.97599999999999998</v>
      </c>
      <c r="BD362" s="178">
        <f t="shared" si="3679"/>
        <v>0.97599999999999998</v>
      </c>
      <c r="BE362" s="178">
        <f t="shared" si="3679"/>
        <v>0.97599999999999998</v>
      </c>
      <c r="BF362" s="178">
        <f t="shared" si="3679"/>
        <v>0.97599999999999998</v>
      </c>
      <c r="BG362" s="178">
        <f t="shared" si="3679"/>
        <v>0.97599999999999998</v>
      </c>
      <c r="BH362" s="178">
        <f t="shared" si="3679"/>
        <v>1</v>
      </c>
      <c r="BI362" s="178">
        <f t="shared" si="3679"/>
        <v>1</v>
      </c>
      <c r="BJ362" s="178">
        <f t="shared" si="3679"/>
        <v>1</v>
      </c>
      <c r="BK362" s="178">
        <f t="shared" si="3679"/>
        <v>1</v>
      </c>
      <c r="BL362" s="178">
        <f t="shared" si="3679"/>
        <v>1</v>
      </c>
    </row>
    <row r="363" spans="1:64" s="5" customFormat="1" x14ac:dyDescent="0.3">
      <c r="A363" s="156"/>
      <c r="B363" s="167"/>
      <c r="C363" s="182"/>
      <c r="D363" s="244"/>
      <c r="E363" s="239"/>
      <c r="F363" s="18"/>
      <c r="G363" s="58"/>
      <c r="H363" s="9"/>
      <c r="I363" s="9"/>
      <c r="J363" s="9"/>
      <c r="K363" s="9"/>
      <c r="L363" s="9"/>
      <c r="M363" s="2"/>
      <c r="O363" s="10"/>
      <c r="P363" s="43" t="s">
        <v>81</v>
      </c>
      <c r="Q363" s="69">
        <f t="shared" ref="Q363:AF364" si="3680">Q367*$J$366+Q448*$J$447</f>
        <v>0</v>
      </c>
      <c r="R363" s="69">
        <f t="shared" si="3680"/>
        <v>0</v>
      </c>
      <c r="S363" s="69">
        <f t="shared" si="3680"/>
        <v>0</v>
      </c>
      <c r="T363" s="69">
        <f t="shared" si="3680"/>
        <v>0</v>
      </c>
      <c r="U363" s="69">
        <f t="shared" si="3680"/>
        <v>0</v>
      </c>
      <c r="V363" s="69">
        <f t="shared" si="3680"/>
        <v>0</v>
      </c>
      <c r="W363" s="69">
        <f t="shared" si="3680"/>
        <v>0</v>
      </c>
      <c r="X363" s="69">
        <f t="shared" si="3680"/>
        <v>0</v>
      </c>
      <c r="Y363" s="69">
        <f t="shared" si="3680"/>
        <v>0</v>
      </c>
      <c r="Z363" s="69">
        <f t="shared" si="3680"/>
        <v>0</v>
      </c>
      <c r="AA363" s="69">
        <f t="shared" si="3680"/>
        <v>0</v>
      </c>
      <c r="AB363" s="69">
        <f t="shared" si="3680"/>
        <v>0</v>
      </c>
      <c r="AC363" s="69">
        <f t="shared" si="3680"/>
        <v>0</v>
      </c>
      <c r="AD363" s="69">
        <f t="shared" si="3680"/>
        <v>0</v>
      </c>
      <c r="AE363" s="69">
        <f t="shared" si="3680"/>
        <v>0</v>
      </c>
      <c r="AF363" s="69">
        <f t="shared" si="3680"/>
        <v>0</v>
      </c>
      <c r="AG363" s="69">
        <f t="shared" si="3679"/>
        <v>0</v>
      </c>
      <c r="AH363" s="69">
        <f t="shared" si="3679"/>
        <v>0</v>
      </c>
      <c r="AI363" s="69">
        <f t="shared" si="3679"/>
        <v>0</v>
      </c>
      <c r="AJ363" s="69">
        <f t="shared" si="3679"/>
        <v>0</v>
      </c>
      <c r="AK363" s="69">
        <f t="shared" si="3679"/>
        <v>0</v>
      </c>
      <c r="AL363" s="69">
        <f t="shared" si="3679"/>
        <v>0</v>
      </c>
      <c r="AM363" s="69">
        <f t="shared" si="3679"/>
        <v>0</v>
      </c>
      <c r="AN363" s="69">
        <f t="shared" si="3679"/>
        <v>0</v>
      </c>
      <c r="AO363" s="69">
        <f t="shared" si="3679"/>
        <v>0</v>
      </c>
      <c r="AP363" s="69">
        <f t="shared" si="3679"/>
        <v>0</v>
      </c>
      <c r="AQ363" s="69">
        <f t="shared" si="3679"/>
        <v>0</v>
      </c>
      <c r="AR363" s="69">
        <f t="shared" si="3679"/>
        <v>0</v>
      </c>
      <c r="AS363" s="69">
        <f t="shared" si="3679"/>
        <v>0</v>
      </c>
      <c r="AT363" s="69">
        <f t="shared" si="3679"/>
        <v>0</v>
      </c>
      <c r="AU363" s="69">
        <f t="shared" si="3679"/>
        <v>0</v>
      </c>
      <c r="AV363" s="69">
        <f t="shared" si="3679"/>
        <v>0</v>
      </c>
      <c r="AW363" s="69">
        <f t="shared" si="3679"/>
        <v>0</v>
      </c>
      <c r="AX363" s="69">
        <f t="shared" si="3679"/>
        <v>0</v>
      </c>
      <c r="AY363" s="69">
        <f t="shared" si="3679"/>
        <v>0</v>
      </c>
      <c r="AZ363" s="69">
        <f t="shared" si="3679"/>
        <v>0</v>
      </c>
      <c r="BA363" s="69">
        <f t="shared" si="3679"/>
        <v>0</v>
      </c>
      <c r="BB363" s="69">
        <f t="shared" si="3679"/>
        <v>0</v>
      </c>
      <c r="BC363" s="69">
        <f t="shared" si="3679"/>
        <v>0</v>
      </c>
      <c r="BD363" s="69">
        <f t="shared" si="3679"/>
        <v>0</v>
      </c>
      <c r="BE363" s="69">
        <f t="shared" si="3679"/>
        <v>0</v>
      </c>
      <c r="BF363" s="69">
        <f t="shared" si="3679"/>
        <v>0</v>
      </c>
      <c r="BG363" s="69">
        <f t="shared" si="3679"/>
        <v>0</v>
      </c>
      <c r="BH363" s="69">
        <f t="shared" si="3679"/>
        <v>0</v>
      </c>
      <c r="BI363" s="69">
        <f t="shared" si="3679"/>
        <v>0</v>
      </c>
      <c r="BJ363" s="69">
        <f t="shared" si="3679"/>
        <v>0</v>
      </c>
      <c r="BK363" s="69">
        <f t="shared" si="3679"/>
        <v>0</v>
      </c>
      <c r="BL363" s="69">
        <f t="shared" si="3679"/>
        <v>0</v>
      </c>
    </row>
    <row r="364" spans="1:64" s="5" customFormat="1" x14ac:dyDescent="0.3">
      <c r="A364" s="156"/>
      <c r="B364" s="167"/>
      <c r="C364" s="182"/>
      <c r="D364" s="197"/>
      <c r="E364" s="240"/>
      <c r="F364" s="114"/>
      <c r="G364" s="115"/>
      <c r="H364" s="116"/>
      <c r="I364" s="116"/>
      <c r="J364" s="116"/>
      <c r="K364" s="116"/>
      <c r="L364" s="116"/>
      <c r="M364" s="2"/>
      <c r="O364" s="10"/>
      <c r="P364" s="43" t="s">
        <v>289</v>
      </c>
      <c r="Q364" s="69">
        <f t="shared" si="3680"/>
        <v>0</v>
      </c>
      <c r="R364" s="69">
        <f t="shared" si="3679"/>
        <v>0</v>
      </c>
      <c r="S364" s="69">
        <f t="shared" si="3679"/>
        <v>0</v>
      </c>
      <c r="T364" s="69">
        <f t="shared" si="3679"/>
        <v>0</v>
      </c>
      <c r="U364" s="69">
        <f t="shared" si="3679"/>
        <v>0</v>
      </c>
      <c r="V364" s="69">
        <f t="shared" si="3679"/>
        <v>0</v>
      </c>
      <c r="W364" s="69">
        <f t="shared" si="3679"/>
        <v>0</v>
      </c>
      <c r="X364" s="69">
        <f t="shared" si="3679"/>
        <v>0</v>
      </c>
      <c r="Y364" s="69">
        <f t="shared" si="3679"/>
        <v>0</v>
      </c>
      <c r="Z364" s="69">
        <f t="shared" si="3679"/>
        <v>0</v>
      </c>
      <c r="AA364" s="69">
        <f t="shared" si="3679"/>
        <v>0</v>
      </c>
      <c r="AB364" s="69">
        <f t="shared" si="3679"/>
        <v>0</v>
      </c>
      <c r="AC364" s="69">
        <f t="shared" si="3679"/>
        <v>0</v>
      </c>
      <c r="AD364" s="69">
        <f t="shared" si="3679"/>
        <v>0</v>
      </c>
      <c r="AE364" s="69">
        <f t="shared" si="3679"/>
        <v>0</v>
      </c>
      <c r="AF364" s="69">
        <f t="shared" si="3679"/>
        <v>0</v>
      </c>
      <c r="AG364" s="69">
        <f t="shared" si="3679"/>
        <v>0</v>
      </c>
      <c r="AH364" s="69">
        <f t="shared" si="3679"/>
        <v>0</v>
      </c>
      <c r="AI364" s="69">
        <f t="shared" si="3679"/>
        <v>0</v>
      </c>
      <c r="AJ364" s="69">
        <f t="shared" si="3679"/>
        <v>0</v>
      </c>
      <c r="AK364" s="69">
        <f t="shared" si="3679"/>
        <v>0</v>
      </c>
      <c r="AL364" s="69">
        <f t="shared" si="3679"/>
        <v>0</v>
      </c>
      <c r="AM364" s="69">
        <f t="shared" si="3679"/>
        <v>0</v>
      </c>
      <c r="AN364" s="69">
        <f t="shared" si="3679"/>
        <v>0</v>
      </c>
      <c r="AO364" s="69">
        <f t="shared" si="3679"/>
        <v>0</v>
      </c>
      <c r="AP364" s="69">
        <f t="shared" si="3679"/>
        <v>0.108</v>
      </c>
      <c r="AQ364" s="69">
        <f t="shared" si="3679"/>
        <v>0.3</v>
      </c>
      <c r="AR364" s="69">
        <f t="shared" si="3679"/>
        <v>0.33</v>
      </c>
      <c r="AS364" s="69">
        <f t="shared" si="3679"/>
        <v>0.442</v>
      </c>
      <c r="AT364" s="69">
        <f t="shared" si="3679"/>
        <v>0.6160000000000001</v>
      </c>
      <c r="AU364" s="69">
        <f t="shared" si="3679"/>
        <v>0.67999999999999994</v>
      </c>
      <c r="AV364" s="69">
        <f t="shared" si="3679"/>
        <v>0.67999999999999994</v>
      </c>
      <c r="AW364" s="69">
        <f t="shared" si="3679"/>
        <v>0.85999999999999988</v>
      </c>
      <c r="AX364" s="69">
        <f t="shared" si="3679"/>
        <v>0.88400000000000001</v>
      </c>
      <c r="AY364" s="69">
        <f t="shared" si="3679"/>
        <v>0.89600000000000002</v>
      </c>
      <c r="AZ364" s="69">
        <f t="shared" si="3679"/>
        <v>0.93600000000000005</v>
      </c>
      <c r="BA364" s="69">
        <f t="shared" si="3679"/>
        <v>0.93600000000000005</v>
      </c>
      <c r="BB364" s="69">
        <f t="shared" si="3679"/>
        <v>0.95200000000000007</v>
      </c>
      <c r="BC364" s="69">
        <f t="shared" si="3679"/>
        <v>0.97599999999999998</v>
      </c>
      <c r="BD364" s="69">
        <f t="shared" si="3679"/>
        <v>0.97599999999999998</v>
      </c>
      <c r="BE364" s="69">
        <f t="shared" si="3679"/>
        <v>0.97599999999999998</v>
      </c>
      <c r="BF364" s="69">
        <f t="shared" si="3679"/>
        <v>0.97599999999999998</v>
      </c>
      <c r="BG364" s="69">
        <f t="shared" si="3679"/>
        <v>0.97599999999999998</v>
      </c>
      <c r="BH364" s="69">
        <f t="shared" si="3679"/>
        <v>1</v>
      </c>
      <c r="BI364" s="69">
        <f t="shared" si="3679"/>
        <v>1</v>
      </c>
      <c r="BJ364" s="69">
        <f t="shared" si="3679"/>
        <v>1</v>
      </c>
      <c r="BK364" s="69">
        <f t="shared" si="3679"/>
        <v>1</v>
      </c>
      <c r="BL364" s="69">
        <f t="shared" si="3679"/>
        <v>1</v>
      </c>
    </row>
    <row r="365" spans="1:64" s="136" customFormat="1" x14ac:dyDescent="0.25">
      <c r="A365" s="160"/>
      <c r="B365" s="171"/>
      <c r="C365" s="194"/>
      <c r="D365" s="245"/>
      <c r="E365" s="250"/>
      <c r="F365" s="129"/>
      <c r="G365" s="130"/>
      <c r="H365" s="131"/>
      <c r="I365" s="131"/>
      <c r="J365" s="131"/>
      <c r="K365" s="131"/>
      <c r="L365" s="132"/>
      <c r="M365" s="133"/>
      <c r="O365" s="134"/>
      <c r="P365" s="135"/>
      <c r="Q365" s="315">
        <f>Q364</f>
        <v>0</v>
      </c>
      <c r="R365" s="315">
        <f>R364-Q364</f>
        <v>0</v>
      </c>
      <c r="S365" s="315">
        <f t="shared" ref="S365" si="3681">S364-R364</f>
        <v>0</v>
      </c>
      <c r="T365" s="315">
        <f t="shared" ref="T365" si="3682">T364-S364</f>
        <v>0</v>
      </c>
      <c r="U365" s="315">
        <f t="shared" ref="U365" si="3683">U364-T364</f>
        <v>0</v>
      </c>
      <c r="V365" s="315">
        <f t="shared" ref="V365" si="3684">V364-U364</f>
        <v>0</v>
      </c>
      <c r="W365" s="315">
        <f t="shared" ref="W365" si="3685">W364-V364</f>
        <v>0</v>
      </c>
      <c r="X365" s="315">
        <f t="shared" ref="X365" si="3686">X364-W364</f>
        <v>0</v>
      </c>
      <c r="Y365" s="315">
        <f t="shared" ref="Y365" si="3687">Y364-X364</f>
        <v>0</v>
      </c>
      <c r="Z365" s="315">
        <f t="shared" ref="Z365" si="3688">Z364-Y364</f>
        <v>0</v>
      </c>
      <c r="AA365" s="315">
        <f t="shared" ref="AA365" si="3689">AA364-Z364</f>
        <v>0</v>
      </c>
      <c r="AB365" s="315">
        <f t="shared" ref="AB365" si="3690">AB364-AA364</f>
        <v>0</v>
      </c>
      <c r="AC365" s="315">
        <f t="shared" ref="AC365" si="3691">AC364-AB364</f>
        <v>0</v>
      </c>
      <c r="AD365" s="315">
        <f t="shared" ref="AD365" si="3692">AD364-AC364</f>
        <v>0</v>
      </c>
      <c r="AE365" s="315">
        <f t="shared" ref="AE365" si="3693">AE364-AD364</f>
        <v>0</v>
      </c>
      <c r="AF365" s="315">
        <f t="shared" ref="AF365" si="3694">AF364-AE364</f>
        <v>0</v>
      </c>
      <c r="AG365" s="315">
        <f t="shared" ref="AG365" si="3695">AG364-AF364</f>
        <v>0</v>
      </c>
      <c r="AH365" s="315">
        <f t="shared" ref="AH365" si="3696">AH364-AG364</f>
        <v>0</v>
      </c>
      <c r="AI365" s="315">
        <f t="shared" ref="AI365" si="3697">AI364-AH364</f>
        <v>0</v>
      </c>
      <c r="AJ365" s="315">
        <f t="shared" ref="AJ365" si="3698">AJ364-AI364</f>
        <v>0</v>
      </c>
      <c r="AK365" s="315">
        <f t="shared" ref="AK365" si="3699">AK364-AJ364</f>
        <v>0</v>
      </c>
      <c r="AL365" s="315">
        <f t="shared" ref="AL365" si="3700">AL364-AK364</f>
        <v>0</v>
      </c>
      <c r="AM365" s="315">
        <f t="shared" ref="AM365" si="3701">AM364-AL364</f>
        <v>0</v>
      </c>
      <c r="AN365" s="315">
        <f t="shared" ref="AN365" si="3702">AN364-AM364</f>
        <v>0</v>
      </c>
      <c r="AO365" s="315">
        <f t="shared" ref="AO365" si="3703">AO364-AN364</f>
        <v>0</v>
      </c>
      <c r="AP365" s="315">
        <f t="shared" ref="AP365" si="3704">AP364-AO364</f>
        <v>0.108</v>
      </c>
      <c r="AQ365" s="315">
        <f t="shared" ref="AQ365" si="3705">AQ364-AP364</f>
        <v>0.192</v>
      </c>
      <c r="AR365" s="315">
        <f t="shared" ref="AR365" si="3706">AR364-AQ364</f>
        <v>3.0000000000000027E-2</v>
      </c>
      <c r="AS365" s="315">
        <f t="shared" ref="AS365" si="3707">AS364-AR364</f>
        <v>0.11199999999999999</v>
      </c>
      <c r="AT365" s="315">
        <f t="shared" ref="AT365" si="3708">AT364-AS364</f>
        <v>0.1740000000000001</v>
      </c>
      <c r="AU365" s="315">
        <f t="shared" ref="AU365" si="3709">AU364-AT364</f>
        <v>6.3999999999999835E-2</v>
      </c>
      <c r="AV365" s="315">
        <f t="shared" ref="AV365" si="3710">AV364-AU364</f>
        <v>0</v>
      </c>
      <c r="AW365" s="315">
        <f t="shared" ref="AW365" si="3711">AW364-AV364</f>
        <v>0.17999999999999994</v>
      </c>
      <c r="AX365" s="315">
        <f t="shared" ref="AX365" si="3712">AX364-AW364</f>
        <v>2.4000000000000132E-2</v>
      </c>
      <c r="AY365" s="315">
        <f t="shared" ref="AY365" si="3713">AY364-AX364</f>
        <v>1.2000000000000011E-2</v>
      </c>
      <c r="AZ365" s="315">
        <f t="shared" ref="AZ365" si="3714">AZ364-AY364</f>
        <v>4.0000000000000036E-2</v>
      </c>
      <c r="BA365" s="315">
        <f t="shared" ref="BA365" si="3715">BA364-AZ364</f>
        <v>0</v>
      </c>
      <c r="BB365" s="315">
        <f t="shared" ref="BB365" si="3716">BB364-BA364</f>
        <v>1.6000000000000014E-2</v>
      </c>
      <c r="BC365" s="315">
        <f t="shared" ref="BC365" si="3717">BC364-BB364</f>
        <v>2.399999999999991E-2</v>
      </c>
      <c r="BD365" s="315">
        <f t="shared" ref="BD365" si="3718">BD364-BC364</f>
        <v>0</v>
      </c>
      <c r="BE365" s="315">
        <f t="shared" ref="BE365" si="3719">BE364-BD364</f>
        <v>0</v>
      </c>
      <c r="BF365" s="315">
        <f t="shared" ref="BF365" si="3720">BF364-BE364</f>
        <v>0</v>
      </c>
      <c r="BG365" s="315">
        <f t="shared" ref="BG365" si="3721">BG364-BF364</f>
        <v>0</v>
      </c>
      <c r="BH365" s="315">
        <f t="shared" ref="BH365" si="3722">BH364-BG364</f>
        <v>2.4000000000000021E-2</v>
      </c>
      <c r="BI365" s="315">
        <f t="shared" ref="BI365" si="3723">BI364-BH364</f>
        <v>0</v>
      </c>
      <c r="BJ365" s="315">
        <f t="shared" ref="BJ365" si="3724">BJ364-BI364</f>
        <v>0</v>
      </c>
      <c r="BK365" s="315">
        <f t="shared" ref="BK365" si="3725">BK364-BJ364</f>
        <v>0</v>
      </c>
      <c r="BL365" s="315">
        <f t="shared" ref="BL365" si="3726">BL364-BK364</f>
        <v>0</v>
      </c>
    </row>
    <row r="366" spans="1:64" s="5" customFormat="1" x14ac:dyDescent="0.25">
      <c r="A366" s="156"/>
      <c r="B366" s="167"/>
      <c r="C366" s="182"/>
      <c r="D366" s="185"/>
      <c r="E366" s="192"/>
      <c r="F366" s="183" t="s">
        <v>90</v>
      </c>
      <c r="G366" s="230" t="s">
        <v>326</v>
      </c>
      <c r="H366" s="184"/>
      <c r="I366" s="184"/>
      <c r="J366" s="184">
        <f>M366/$M$362</f>
        <v>0.4</v>
      </c>
      <c r="K366" s="184"/>
      <c r="L366" s="231"/>
      <c r="M366" s="186">
        <f>$M$362*40%</f>
        <v>60000000</v>
      </c>
      <c r="O366" s="2"/>
      <c r="P366" s="232" t="s">
        <v>80</v>
      </c>
      <c r="Q366" s="181">
        <f>Q369*$K$369+Q399*$K$399+Q426*$K$426</f>
        <v>0</v>
      </c>
      <c r="R366" s="181">
        <f t="shared" ref="R366:BL368" si="3727">R369*$K$369+R399*$K$399+R426*$K$426</f>
        <v>0</v>
      </c>
      <c r="S366" s="181">
        <f t="shared" si="3727"/>
        <v>0</v>
      </c>
      <c r="T366" s="181">
        <f t="shared" si="3727"/>
        <v>0</v>
      </c>
      <c r="U366" s="181">
        <f t="shared" si="3727"/>
        <v>0</v>
      </c>
      <c r="V366" s="181">
        <f t="shared" si="3727"/>
        <v>0</v>
      </c>
      <c r="W366" s="181">
        <f t="shared" si="3727"/>
        <v>0</v>
      </c>
      <c r="X366" s="181">
        <f t="shared" si="3727"/>
        <v>0</v>
      </c>
      <c r="Y366" s="181">
        <f t="shared" si="3727"/>
        <v>0</v>
      </c>
      <c r="Z366" s="181">
        <f t="shared" si="3727"/>
        <v>0</v>
      </c>
      <c r="AA366" s="181">
        <f t="shared" si="3727"/>
        <v>0</v>
      </c>
      <c r="AB366" s="181">
        <f t="shared" si="3727"/>
        <v>0</v>
      </c>
      <c r="AC366" s="181">
        <f t="shared" si="3727"/>
        <v>0</v>
      </c>
      <c r="AD366" s="181">
        <f t="shared" si="3727"/>
        <v>0</v>
      </c>
      <c r="AE366" s="181">
        <f t="shared" si="3727"/>
        <v>0</v>
      </c>
      <c r="AF366" s="181">
        <f t="shared" si="3727"/>
        <v>0</v>
      </c>
      <c r="AG366" s="181">
        <f t="shared" si="3727"/>
        <v>0</v>
      </c>
      <c r="AH366" s="181">
        <f t="shared" si="3727"/>
        <v>0</v>
      </c>
      <c r="AI366" s="181">
        <f t="shared" si="3727"/>
        <v>0</v>
      </c>
      <c r="AJ366" s="181">
        <f t="shared" si="3727"/>
        <v>0</v>
      </c>
      <c r="AK366" s="181">
        <f t="shared" si="3727"/>
        <v>0</v>
      </c>
      <c r="AL366" s="181">
        <f t="shared" si="3727"/>
        <v>0</v>
      </c>
      <c r="AM366" s="181">
        <f t="shared" si="3727"/>
        <v>0</v>
      </c>
      <c r="AN366" s="181">
        <f t="shared" si="3727"/>
        <v>0</v>
      </c>
      <c r="AO366" s="181">
        <f t="shared" si="3727"/>
        <v>0</v>
      </c>
      <c r="AP366" s="181">
        <f t="shared" si="3727"/>
        <v>0</v>
      </c>
      <c r="AQ366" s="181">
        <f t="shared" si="3727"/>
        <v>0.3</v>
      </c>
      <c r="AR366" s="181">
        <f t="shared" si="3727"/>
        <v>0.375</v>
      </c>
      <c r="AS366" s="181">
        <f t="shared" si="3727"/>
        <v>0.47499999999999998</v>
      </c>
      <c r="AT366" s="181">
        <f t="shared" si="3727"/>
        <v>0.55000000000000004</v>
      </c>
      <c r="AU366" s="181">
        <f t="shared" si="3727"/>
        <v>0.59</v>
      </c>
      <c r="AV366" s="181">
        <f t="shared" si="3727"/>
        <v>0.59</v>
      </c>
      <c r="AW366" s="181">
        <f t="shared" si="3727"/>
        <v>0.71</v>
      </c>
      <c r="AX366" s="181">
        <f t="shared" si="3727"/>
        <v>0.77</v>
      </c>
      <c r="AY366" s="181">
        <f t="shared" si="3727"/>
        <v>0.8</v>
      </c>
      <c r="AZ366" s="181">
        <f t="shared" si="3727"/>
        <v>0.84000000000000008</v>
      </c>
      <c r="BA366" s="181">
        <f t="shared" si="3727"/>
        <v>0.84000000000000008</v>
      </c>
      <c r="BB366" s="181">
        <f t="shared" si="3727"/>
        <v>0.88000000000000012</v>
      </c>
      <c r="BC366" s="181">
        <f t="shared" si="3727"/>
        <v>0.94</v>
      </c>
      <c r="BD366" s="181">
        <f t="shared" si="3727"/>
        <v>0.94</v>
      </c>
      <c r="BE366" s="181">
        <f t="shared" si="3727"/>
        <v>0.94</v>
      </c>
      <c r="BF366" s="181">
        <f t="shared" si="3727"/>
        <v>0.94</v>
      </c>
      <c r="BG366" s="181">
        <f t="shared" si="3727"/>
        <v>0.94</v>
      </c>
      <c r="BH366" s="181">
        <f t="shared" si="3727"/>
        <v>1</v>
      </c>
      <c r="BI366" s="181">
        <f t="shared" si="3727"/>
        <v>1</v>
      </c>
      <c r="BJ366" s="181">
        <f t="shared" si="3727"/>
        <v>1</v>
      </c>
      <c r="BK366" s="181">
        <f t="shared" si="3727"/>
        <v>1</v>
      </c>
      <c r="BL366" s="181">
        <f t="shared" si="3727"/>
        <v>1</v>
      </c>
    </row>
    <row r="367" spans="1:64" s="5" customFormat="1" x14ac:dyDescent="0.3">
      <c r="A367" s="156"/>
      <c r="B367" s="167"/>
      <c r="C367" s="182"/>
      <c r="D367" s="244"/>
      <c r="E367" s="239"/>
      <c r="F367" s="18"/>
      <c r="G367" s="58"/>
      <c r="H367" s="9"/>
      <c r="I367" s="9"/>
      <c r="J367" s="9"/>
      <c r="K367" s="9"/>
      <c r="L367" s="9"/>
      <c r="M367" s="2"/>
      <c r="O367" s="10"/>
      <c r="P367" s="43" t="s">
        <v>81</v>
      </c>
      <c r="Q367" s="69">
        <f t="shared" ref="Q367:AF368" si="3728">Q370*$K$369+Q400*$K$399+Q427*$K$426</f>
        <v>0</v>
      </c>
      <c r="R367" s="69">
        <f t="shared" si="3728"/>
        <v>0</v>
      </c>
      <c r="S367" s="69">
        <f t="shared" si="3728"/>
        <v>0</v>
      </c>
      <c r="T367" s="69">
        <f t="shared" si="3728"/>
        <v>0</v>
      </c>
      <c r="U367" s="69">
        <f t="shared" si="3728"/>
        <v>0</v>
      </c>
      <c r="V367" s="69">
        <f t="shared" si="3728"/>
        <v>0</v>
      </c>
      <c r="W367" s="69">
        <f t="shared" si="3728"/>
        <v>0</v>
      </c>
      <c r="X367" s="69">
        <f t="shared" si="3728"/>
        <v>0</v>
      </c>
      <c r="Y367" s="69">
        <f t="shared" si="3728"/>
        <v>0</v>
      </c>
      <c r="Z367" s="69">
        <f t="shared" si="3728"/>
        <v>0</v>
      </c>
      <c r="AA367" s="69">
        <f t="shared" si="3728"/>
        <v>0</v>
      </c>
      <c r="AB367" s="69">
        <f t="shared" si="3728"/>
        <v>0</v>
      </c>
      <c r="AC367" s="69">
        <f t="shared" si="3728"/>
        <v>0</v>
      </c>
      <c r="AD367" s="69">
        <f t="shared" si="3728"/>
        <v>0</v>
      </c>
      <c r="AE367" s="69">
        <f t="shared" si="3728"/>
        <v>0</v>
      </c>
      <c r="AF367" s="69">
        <f t="shared" si="3728"/>
        <v>0</v>
      </c>
      <c r="AG367" s="69">
        <f t="shared" si="3727"/>
        <v>0</v>
      </c>
      <c r="AH367" s="69">
        <f t="shared" si="3727"/>
        <v>0</v>
      </c>
      <c r="AI367" s="69">
        <f t="shared" si="3727"/>
        <v>0</v>
      </c>
      <c r="AJ367" s="69">
        <f t="shared" si="3727"/>
        <v>0</v>
      </c>
      <c r="AK367" s="69">
        <f t="shared" si="3727"/>
        <v>0</v>
      </c>
      <c r="AL367" s="69">
        <f t="shared" si="3727"/>
        <v>0</v>
      </c>
      <c r="AM367" s="69">
        <f t="shared" si="3727"/>
        <v>0</v>
      </c>
      <c r="AN367" s="69">
        <f t="shared" si="3727"/>
        <v>0</v>
      </c>
      <c r="AO367" s="69">
        <f t="shared" si="3727"/>
        <v>0</v>
      </c>
      <c r="AP367" s="69">
        <f t="shared" si="3727"/>
        <v>0</v>
      </c>
      <c r="AQ367" s="69">
        <f t="shared" si="3727"/>
        <v>0</v>
      </c>
      <c r="AR367" s="69">
        <f t="shared" si="3727"/>
        <v>0</v>
      </c>
      <c r="AS367" s="69">
        <f t="shared" si="3727"/>
        <v>0</v>
      </c>
      <c r="AT367" s="69">
        <f t="shared" si="3727"/>
        <v>0</v>
      </c>
      <c r="AU367" s="69">
        <f t="shared" si="3727"/>
        <v>0</v>
      </c>
      <c r="AV367" s="69">
        <f t="shared" si="3727"/>
        <v>0</v>
      </c>
      <c r="AW367" s="69">
        <f t="shared" si="3727"/>
        <v>0</v>
      </c>
      <c r="AX367" s="69">
        <f t="shared" si="3727"/>
        <v>0</v>
      </c>
      <c r="AY367" s="69">
        <f t="shared" si="3727"/>
        <v>0</v>
      </c>
      <c r="AZ367" s="69">
        <f t="shared" si="3727"/>
        <v>0</v>
      </c>
      <c r="BA367" s="69">
        <f t="shared" si="3727"/>
        <v>0</v>
      </c>
      <c r="BB367" s="69">
        <f t="shared" si="3727"/>
        <v>0</v>
      </c>
      <c r="BC367" s="69">
        <f t="shared" si="3727"/>
        <v>0</v>
      </c>
      <c r="BD367" s="69">
        <f t="shared" si="3727"/>
        <v>0</v>
      </c>
      <c r="BE367" s="69">
        <f t="shared" si="3727"/>
        <v>0</v>
      </c>
      <c r="BF367" s="69">
        <f t="shared" si="3727"/>
        <v>0</v>
      </c>
      <c r="BG367" s="69">
        <f t="shared" si="3727"/>
        <v>0</v>
      </c>
      <c r="BH367" s="69">
        <f t="shared" si="3727"/>
        <v>0</v>
      </c>
      <c r="BI367" s="69">
        <f t="shared" si="3727"/>
        <v>0</v>
      </c>
      <c r="BJ367" s="69">
        <f t="shared" si="3727"/>
        <v>0</v>
      </c>
      <c r="BK367" s="69">
        <f t="shared" si="3727"/>
        <v>0</v>
      </c>
      <c r="BL367" s="69">
        <f t="shared" si="3727"/>
        <v>0</v>
      </c>
    </row>
    <row r="368" spans="1:64" s="5" customFormat="1" x14ac:dyDescent="0.3">
      <c r="A368" s="156"/>
      <c r="B368" s="167"/>
      <c r="C368" s="182"/>
      <c r="D368" s="197"/>
      <c r="E368" s="242"/>
      <c r="F368" s="75"/>
      <c r="G368" s="58"/>
      <c r="H368" s="9"/>
      <c r="I368" s="9"/>
      <c r="J368" s="9"/>
      <c r="K368" s="9"/>
      <c r="L368" s="9"/>
      <c r="M368" s="2"/>
      <c r="O368" s="10"/>
      <c r="P368" s="43" t="s">
        <v>289</v>
      </c>
      <c r="Q368" s="69">
        <f t="shared" si="3728"/>
        <v>0</v>
      </c>
      <c r="R368" s="69">
        <f t="shared" si="3727"/>
        <v>0</v>
      </c>
      <c r="S368" s="69">
        <f t="shared" si="3727"/>
        <v>0</v>
      </c>
      <c r="T368" s="69">
        <f t="shared" si="3727"/>
        <v>0</v>
      </c>
      <c r="U368" s="69">
        <f t="shared" si="3727"/>
        <v>0</v>
      </c>
      <c r="V368" s="69">
        <f t="shared" si="3727"/>
        <v>0</v>
      </c>
      <c r="W368" s="69">
        <f t="shared" si="3727"/>
        <v>0</v>
      </c>
      <c r="X368" s="69">
        <f t="shared" si="3727"/>
        <v>0</v>
      </c>
      <c r="Y368" s="69">
        <f t="shared" si="3727"/>
        <v>0</v>
      </c>
      <c r="Z368" s="69">
        <f t="shared" si="3727"/>
        <v>0</v>
      </c>
      <c r="AA368" s="69">
        <f t="shared" si="3727"/>
        <v>0</v>
      </c>
      <c r="AB368" s="69">
        <f t="shared" si="3727"/>
        <v>0</v>
      </c>
      <c r="AC368" s="69">
        <f t="shared" si="3727"/>
        <v>0</v>
      </c>
      <c r="AD368" s="69">
        <f t="shared" si="3727"/>
        <v>0</v>
      </c>
      <c r="AE368" s="69">
        <f t="shared" si="3727"/>
        <v>0</v>
      </c>
      <c r="AF368" s="69">
        <f t="shared" si="3727"/>
        <v>0</v>
      </c>
      <c r="AG368" s="69">
        <f t="shared" si="3727"/>
        <v>0</v>
      </c>
      <c r="AH368" s="69">
        <f t="shared" si="3727"/>
        <v>0</v>
      </c>
      <c r="AI368" s="69">
        <f t="shared" si="3727"/>
        <v>0</v>
      </c>
      <c r="AJ368" s="69">
        <f t="shared" si="3727"/>
        <v>0</v>
      </c>
      <c r="AK368" s="69">
        <f t="shared" si="3727"/>
        <v>0</v>
      </c>
      <c r="AL368" s="69">
        <f t="shared" si="3727"/>
        <v>0</v>
      </c>
      <c r="AM368" s="69">
        <f t="shared" si="3727"/>
        <v>0</v>
      </c>
      <c r="AN368" s="69">
        <f t="shared" si="3727"/>
        <v>0</v>
      </c>
      <c r="AO368" s="69">
        <f t="shared" si="3727"/>
        <v>0</v>
      </c>
      <c r="AP368" s="69">
        <f t="shared" si="3727"/>
        <v>0</v>
      </c>
      <c r="AQ368" s="69">
        <f t="shared" si="3727"/>
        <v>0.3</v>
      </c>
      <c r="AR368" s="69">
        <f t="shared" si="3727"/>
        <v>0.375</v>
      </c>
      <c r="AS368" s="69">
        <f t="shared" si="3727"/>
        <v>0.47499999999999998</v>
      </c>
      <c r="AT368" s="69">
        <f t="shared" si="3727"/>
        <v>0.55000000000000004</v>
      </c>
      <c r="AU368" s="69">
        <f t="shared" si="3727"/>
        <v>0.59</v>
      </c>
      <c r="AV368" s="69">
        <f t="shared" si="3727"/>
        <v>0.59</v>
      </c>
      <c r="AW368" s="69">
        <f t="shared" si="3727"/>
        <v>0.71</v>
      </c>
      <c r="AX368" s="69">
        <f t="shared" si="3727"/>
        <v>0.77</v>
      </c>
      <c r="AY368" s="69">
        <f t="shared" si="3727"/>
        <v>0.8</v>
      </c>
      <c r="AZ368" s="69">
        <f t="shared" si="3727"/>
        <v>0.84000000000000008</v>
      </c>
      <c r="BA368" s="69">
        <f t="shared" si="3727"/>
        <v>0.84000000000000008</v>
      </c>
      <c r="BB368" s="69">
        <f t="shared" si="3727"/>
        <v>0.88000000000000012</v>
      </c>
      <c r="BC368" s="69">
        <f t="shared" si="3727"/>
        <v>0.94</v>
      </c>
      <c r="BD368" s="69">
        <f t="shared" si="3727"/>
        <v>0.94</v>
      </c>
      <c r="BE368" s="69">
        <f t="shared" si="3727"/>
        <v>0.94</v>
      </c>
      <c r="BF368" s="69">
        <f t="shared" si="3727"/>
        <v>0.94</v>
      </c>
      <c r="BG368" s="69">
        <f t="shared" si="3727"/>
        <v>0.94</v>
      </c>
      <c r="BH368" s="69">
        <f t="shared" si="3727"/>
        <v>1</v>
      </c>
      <c r="BI368" s="69">
        <f t="shared" si="3727"/>
        <v>1</v>
      </c>
      <c r="BJ368" s="69">
        <f t="shared" si="3727"/>
        <v>1</v>
      </c>
      <c r="BK368" s="69">
        <f t="shared" si="3727"/>
        <v>1</v>
      </c>
      <c r="BL368" s="69">
        <f t="shared" si="3727"/>
        <v>1</v>
      </c>
    </row>
    <row r="369" spans="1:64" s="5" customFormat="1" outlineLevel="1" x14ac:dyDescent="0.3">
      <c r="A369" s="156"/>
      <c r="B369" s="167"/>
      <c r="C369" s="182"/>
      <c r="D369" s="197"/>
      <c r="E369" s="215"/>
      <c r="F369" s="198" t="s">
        <v>91</v>
      </c>
      <c r="G369" s="238" t="s">
        <v>92</v>
      </c>
      <c r="H369" s="200"/>
      <c r="I369" s="200"/>
      <c r="J369" s="200"/>
      <c r="K369" s="200">
        <v>0.4</v>
      </c>
      <c r="L369" s="202"/>
      <c r="M369" s="205"/>
      <c r="O369" s="2"/>
      <c r="P369" s="207" t="s">
        <v>80</v>
      </c>
      <c r="Q369" s="208">
        <f>Q372*$K$372+Q375*$K$375+Q378*$K$378+Q381*$K$381+Q384*$K$384+Q387*$K$387+Q390*$K$390+Q393*$K$393+Q396*$K$396</f>
        <v>0</v>
      </c>
      <c r="R369" s="208">
        <f t="shared" ref="R369:BL371" si="3729">R372*$K$372+R375*$K$375+R378*$K$378+R381*$K$381+R384*$K$384+R387*$K$387+R390*$K$390+R393*$K$393+R396*$K$396</f>
        <v>0</v>
      </c>
      <c r="S369" s="208">
        <f t="shared" si="3729"/>
        <v>0</v>
      </c>
      <c r="T369" s="208">
        <f t="shared" si="3729"/>
        <v>0</v>
      </c>
      <c r="U369" s="208">
        <f t="shared" si="3729"/>
        <v>0</v>
      </c>
      <c r="V369" s="208">
        <f t="shared" si="3729"/>
        <v>0</v>
      </c>
      <c r="W369" s="208">
        <f t="shared" si="3729"/>
        <v>0</v>
      </c>
      <c r="X369" s="208">
        <f t="shared" si="3729"/>
        <v>0</v>
      </c>
      <c r="Y369" s="208">
        <f t="shared" si="3729"/>
        <v>0</v>
      </c>
      <c r="Z369" s="208">
        <f t="shared" si="3729"/>
        <v>0</v>
      </c>
      <c r="AA369" s="208">
        <f t="shared" si="3729"/>
        <v>0</v>
      </c>
      <c r="AB369" s="208">
        <f t="shared" si="3729"/>
        <v>0</v>
      </c>
      <c r="AC369" s="208">
        <f t="shared" si="3729"/>
        <v>0</v>
      </c>
      <c r="AD369" s="208">
        <f t="shared" si="3729"/>
        <v>0</v>
      </c>
      <c r="AE369" s="208">
        <f t="shared" si="3729"/>
        <v>0</v>
      </c>
      <c r="AF369" s="208">
        <f t="shared" si="3729"/>
        <v>0</v>
      </c>
      <c r="AG369" s="208">
        <f t="shared" si="3729"/>
        <v>0</v>
      </c>
      <c r="AH369" s="208">
        <f t="shared" si="3729"/>
        <v>0</v>
      </c>
      <c r="AI369" s="208">
        <f t="shared" si="3729"/>
        <v>0</v>
      </c>
      <c r="AJ369" s="208">
        <f t="shared" si="3729"/>
        <v>0</v>
      </c>
      <c r="AK369" s="208">
        <f t="shared" si="3729"/>
        <v>0</v>
      </c>
      <c r="AL369" s="208">
        <f t="shared" si="3729"/>
        <v>0</v>
      </c>
      <c r="AM369" s="208">
        <f t="shared" si="3729"/>
        <v>0</v>
      </c>
      <c r="AN369" s="208">
        <f t="shared" si="3729"/>
        <v>0</v>
      </c>
      <c r="AO369" s="208">
        <f t="shared" si="3729"/>
        <v>0</v>
      </c>
      <c r="AP369" s="208">
        <f t="shared" si="3729"/>
        <v>0</v>
      </c>
      <c r="AQ369" s="208">
        <f t="shared" si="3729"/>
        <v>0</v>
      </c>
      <c r="AR369" s="208">
        <f t="shared" si="3729"/>
        <v>0</v>
      </c>
      <c r="AS369" s="208">
        <f t="shared" si="3729"/>
        <v>0.25</v>
      </c>
      <c r="AT369" s="208">
        <f t="shared" si="3729"/>
        <v>0.25</v>
      </c>
      <c r="AU369" s="208">
        <f t="shared" si="3729"/>
        <v>0.35</v>
      </c>
      <c r="AV369" s="208">
        <f t="shared" si="3729"/>
        <v>0.35</v>
      </c>
      <c r="AW369" s="208">
        <f t="shared" si="3729"/>
        <v>0.65</v>
      </c>
      <c r="AX369" s="208">
        <f t="shared" si="3729"/>
        <v>0.65</v>
      </c>
      <c r="AY369" s="208">
        <f t="shared" si="3729"/>
        <v>0.65</v>
      </c>
      <c r="AZ369" s="208">
        <f t="shared" si="3729"/>
        <v>0.75</v>
      </c>
      <c r="BA369" s="208">
        <f t="shared" si="3729"/>
        <v>0.75</v>
      </c>
      <c r="BB369" s="208">
        <f t="shared" si="3729"/>
        <v>0.85</v>
      </c>
      <c r="BC369" s="208">
        <f t="shared" si="3729"/>
        <v>1</v>
      </c>
      <c r="BD369" s="208">
        <f t="shared" si="3729"/>
        <v>1</v>
      </c>
      <c r="BE369" s="208">
        <f t="shared" si="3729"/>
        <v>1</v>
      </c>
      <c r="BF369" s="208">
        <f t="shared" si="3729"/>
        <v>1</v>
      </c>
      <c r="BG369" s="208">
        <f t="shared" si="3729"/>
        <v>1</v>
      </c>
      <c r="BH369" s="208">
        <f t="shared" si="3729"/>
        <v>1</v>
      </c>
      <c r="BI369" s="208">
        <f t="shared" si="3729"/>
        <v>1</v>
      </c>
      <c r="BJ369" s="208">
        <f t="shared" si="3729"/>
        <v>1</v>
      </c>
      <c r="BK369" s="208">
        <f t="shared" si="3729"/>
        <v>1</v>
      </c>
      <c r="BL369" s="208">
        <f t="shared" si="3729"/>
        <v>1</v>
      </c>
    </row>
    <row r="370" spans="1:64" s="5" customFormat="1" outlineLevel="1" x14ac:dyDescent="0.3">
      <c r="A370" s="156"/>
      <c r="B370" s="167"/>
      <c r="C370" s="182"/>
      <c r="D370" s="197"/>
      <c r="E370" s="239"/>
      <c r="F370" s="18"/>
      <c r="G370" s="58"/>
      <c r="H370" s="9"/>
      <c r="I370" s="9"/>
      <c r="J370" s="9"/>
      <c r="K370" s="9"/>
      <c r="L370" s="9"/>
      <c r="M370" s="2"/>
      <c r="O370" s="10"/>
      <c r="P370" s="43" t="s">
        <v>81</v>
      </c>
      <c r="Q370" s="69">
        <f t="shared" ref="Q370:AF371" si="3730">Q373*$K$372+Q376*$K$375+Q379*$K$378+Q382*$K$381+Q385*$K$384+Q388*$K$387+Q391*$K$390+Q394*$K$393+Q397*$K$396</f>
        <v>0</v>
      </c>
      <c r="R370" s="69">
        <f t="shared" si="3730"/>
        <v>0</v>
      </c>
      <c r="S370" s="69">
        <f t="shared" si="3730"/>
        <v>0</v>
      </c>
      <c r="T370" s="69">
        <f t="shared" si="3730"/>
        <v>0</v>
      </c>
      <c r="U370" s="69">
        <f t="shared" si="3730"/>
        <v>0</v>
      </c>
      <c r="V370" s="69">
        <f t="shared" si="3730"/>
        <v>0</v>
      </c>
      <c r="W370" s="69">
        <f t="shared" si="3730"/>
        <v>0</v>
      </c>
      <c r="X370" s="69">
        <f t="shared" si="3730"/>
        <v>0</v>
      </c>
      <c r="Y370" s="69">
        <f t="shared" si="3730"/>
        <v>0</v>
      </c>
      <c r="Z370" s="69">
        <f t="shared" si="3730"/>
        <v>0</v>
      </c>
      <c r="AA370" s="69">
        <f t="shared" si="3730"/>
        <v>0</v>
      </c>
      <c r="AB370" s="69">
        <f t="shared" si="3730"/>
        <v>0</v>
      </c>
      <c r="AC370" s="69">
        <f t="shared" si="3730"/>
        <v>0</v>
      </c>
      <c r="AD370" s="69">
        <f t="shared" si="3730"/>
        <v>0</v>
      </c>
      <c r="AE370" s="69">
        <f t="shared" si="3730"/>
        <v>0</v>
      </c>
      <c r="AF370" s="69">
        <f t="shared" si="3730"/>
        <v>0</v>
      </c>
      <c r="AG370" s="69">
        <f t="shared" si="3729"/>
        <v>0</v>
      </c>
      <c r="AH370" s="69">
        <f t="shared" si="3729"/>
        <v>0</v>
      </c>
      <c r="AI370" s="69">
        <f t="shared" si="3729"/>
        <v>0</v>
      </c>
      <c r="AJ370" s="69">
        <f t="shared" si="3729"/>
        <v>0</v>
      </c>
      <c r="AK370" s="69">
        <f t="shared" si="3729"/>
        <v>0</v>
      </c>
      <c r="AL370" s="69">
        <f t="shared" si="3729"/>
        <v>0</v>
      </c>
      <c r="AM370" s="69">
        <f t="shared" si="3729"/>
        <v>0</v>
      </c>
      <c r="AN370" s="69">
        <f t="shared" si="3729"/>
        <v>0</v>
      </c>
      <c r="AO370" s="69">
        <f t="shared" si="3729"/>
        <v>0</v>
      </c>
      <c r="AP370" s="69">
        <f t="shared" si="3729"/>
        <v>0</v>
      </c>
      <c r="AQ370" s="69">
        <f t="shared" si="3729"/>
        <v>0</v>
      </c>
      <c r="AR370" s="69">
        <f t="shared" si="3729"/>
        <v>0</v>
      </c>
      <c r="AS370" s="69">
        <f t="shared" si="3729"/>
        <v>0</v>
      </c>
      <c r="AT370" s="69">
        <f t="shared" si="3729"/>
        <v>0</v>
      </c>
      <c r="AU370" s="69">
        <f t="shared" si="3729"/>
        <v>0</v>
      </c>
      <c r="AV370" s="69">
        <f t="shared" si="3729"/>
        <v>0</v>
      </c>
      <c r="AW370" s="69">
        <f t="shared" si="3729"/>
        <v>0</v>
      </c>
      <c r="AX370" s="69">
        <f t="shared" si="3729"/>
        <v>0</v>
      </c>
      <c r="AY370" s="69">
        <f t="shared" si="3729"/>
        <v>0</v>
      </c>
      <c r="AZ370" s="69">
        <f t="shared" si="3729"/>
        <v>0</v>
      </c>
      <c r="BA370" s="69">
        <f t="shared" si="3729"/>
        <v>0</v>
      </c>
      <c r="BB370" s="69">
        <f t="shared" si="3729"/>
        <v>0</v>
      </c>
      <c r="BC370" s="69">
        <f t="shared" si="3729"/>
        <v>0</v>
      </c>
      <c r="BD370" s="69">
        <f t="shared" si="3729"/>
        <v>0</v>
      </c>
      <c r="BE370" s="69">
        <f t="shared" si="3729"/>
        <v>0</v>
      </c>
      <c r="BF370" s="69">
        <f t="shared" si="3729"/>
        <v>0</v>
      </c>
      <c r="BG370" s="69">
        <f t="shared" si="3729"/>
        <v>0</v>
      </c>
      <c r="BH370" s="69">
        <f t="shared" si="3729"/>
        <v>0</v>
      </c>
      <c r="BI370" s="69">
        <f t="shared" si="3729"/>
        <v>0</v>
      </c>
      <c r="BJ370" s="69">
        <f t="shared" si="3729"/>
        <v>0</v>
      </c>
      <c r="BK370" s="69">
        <f t="shared" si="3729"/>
        <v>0</v>
      </c>
      <c r="BL370" s="69">
        <f t="shared" si="3729"/>
        <v>0</v>
      </c>
    </row>
    <row r="371" spans="1:64" s="5" customFormat="1" outlineLevel="1" x14ac:dyDescent="0.3">
      <c r="A371" s="156"/>
      <c r="B371" s="167"/>
      <c r="C371" s="182"/>
      <c r="D371" s="197"/>
      <c r="E371" s="246"/>
      <c r="F371" s="75"/>
      <c r="G371" s="58"/>
      <c r="H371" s="9"/>
      <c r="I371" s="9"/>
      <c r="J371" s="9"/>
      <c r="K371" s="9"/>
      <c r="L371" s="9"/>
      <c r="M371" s="2"/>
      <c r="O371" s="10"/>
      <c r="P371" s="43" t="s">
        <v>289</v>
      </c>
      <c r="Q371" s="69">
        <f t="shared" si="3730"/>
        <v>0</v>
      </c>
      <c r="R371" s="69">
        <f t="shared" si="3729"/>
        <v>0</v>
      </c>
      <c r="S371" s="69">
        <f t="shared" si="3729"/>
        <v>0</v>
      </c>
      <c r="T371" s="69">
        <f t="shared" si="3729"/>
        <v>0</v>
      </c>
      <c r="U371" s="69">
        <f t="shared" si="3729"/>
        <v>0</v>
      </c>
      <c r="V371" s="69">
        <f t="shared" si="3729"/>
        <v>0</v>
      </c>
      <c r="W371" s="69">
        <f t="shared" si="3729"/>
        <v>0</v>
      </c>
      <c r="X371" s="69">
        <f t="shared" si="3729"/>
        <v>0</v>
      </c>
      <c r="Y371" s="69">
        <f t="shared" si="3729"/>
        <v>0</v>
      </c>
      <c r="Z371" s="69">
        <f t="shared" si="3729"/>
        <v>0</v>
      </c>
      <c r="AA371" s="69">
        <f t="shared" si="3729"/>
        <v>0</v>
      </c>
      <c r="AB371" s="69">
        <f t="shared" si="3729"/>
        <v>0</v>
      </c>
      <c r="AC371" s="69">
        <f t="shared" si="3729"/>
        <v>0</v>
      </c>
      <c r="AD371" s="69">
        <f t="shared" si="3729"/>
        <v>0</v>
      </c>
      <c r="AE371" s="69">
        <f t="shared" si="3729"/>
        <v>0</v>
      </c>
      <c r="AF371" s="69">
        <f t="shared" si="3729"/>
        <v>0</v>
      </c>
      <c r="AG371" s="69">
        <f t="shared" si="3729"/>
        <v>0</v>
      </c>
      <c r="AH371" s="69">
        <f t="shared" si="3729"/>
        <v>0</v>
      </c>
      <c r="AI371" s="69">
        <f t="shared" si="3729"/>
        <v>0</v>
      </c>
      <c r="AJ371" s="69">
        <f t="shared" si="3729"/>
        <v>0</v>
      </c>
      <c r="AK371" s="69">
        <f t="shared" si="3729"/>
        <v>0</v>
      </c>
      <c r="AL371" s="69">
        <f t="shared" si="3729"/>
        <v>0</v>
      </c>
      <c r="AM371" s="69">
        <f t="shared" si="3729"/>
        <v>0</v>
      </c>
      <c r="AN371" s="69">
        <f t="shared" si="3729"/>
        <v>0</v>
      </c>
      <c r="AO371" s="69">
        <f t="shared" si="3729"/>
        <v>0</v>
      </c>
      <c r="AP371" s="69">
        <f t="shared" si="3729"/>
        <v>0</v>
      </c>
      <c r="AQ371" s="69">
        <f t="shared" si="3729"/>
        <v>0</v>
      </c>
      <c r="AR371" s="69">
        <f t="shared" si="3729"/>
        <v>0</v>
      </c>
      <c r="AS371" s="69">
        <f t="shared" si="3729"/>
        <v>0.25</v>
      </c>
      <c r="AT371" s="69">
        <f t="shared" si="3729"/>
        <v>0.25</v>
      </c>
      <c r="AU371" s="69">
        <f t="shared" si="3729"/>
        <v>0.35</v>
      </c>
      <c r="AV371" s="69">
        <f t="shared" si="3729"/>
        <v>0.35</v>
      </c>
      <c r="AW371" s="69">
        <f t="shared" si="3729"/>
        <v>0.65</v>
      </c>
      <c r="AX371" s="69">
        <f t="shared" si="3729"/>
        <v>0.65</v>
      </c>
      <c r="AY371" s="69">
        <f t="shared" si="3729"/>
        <v>0.65</v>
      </c>
      <c r="AZ371" s="69">
        <f t="shared" si="3729"/>
        <v>0.75</v>
      </c>
      <c r="BA371" s="69">
        <f t="shared" si="3729"/>
        <v>0.75</v>
      </c>
      <c r="BB371" s="69">
        <f t="shared" si="3729"/>
        <v>0.85</v>
      </c>
      <c r="BC371" s="69">
        <f t="shared" si="3729"/>
        <v>1</v>
      </c>
      <c r="BD371" s="69">
        <f t="shared" si="3729"/>
        <v>1</v>
      </c>
      <c r="BE371" s="69">
        <f t="shared" si="3729"/>
        <v>1</v>
      </c>
      <c r="BF371" s="69">
        <f t="shared" si="3729"/>
        <v>1</v>
      </c>
      <c r="BG371" s="69">
        <f t="shared" si="3729"/>
        <v>1</v>
      </c>
      <c r="BH371" s="69">
        <f t="shared" si="3729"/>
        <v>1</v>
      </c>
      <c r="BI371" s="69">
        <f t="shared" si="3729"/>
        <v>1</v>
      </c>
      <c r="BJ371" s="69">
        <f t="shared" si="3729"/>
        <v>1</v>
      </c>
      <c r="BK371" s="69">
        <f t="shared" si="3729"/>
        <v>1</v>
      </c>
      <c r="BL371" s="69">
        <f t="shared" si="3729"/>
        <v>1</v>
      </c>
    </row>
    <row r="372" spans="1:64" s="5" customFormat="1" outlineLevel="2" x14ac:dyDescent="0.3">
      <c r="A372" s="156"/>
      <c r="B372" s="167"/>
      <c r="C372" s="182"/>
      <c r="D372" s="214"/>
      <c r="E372" s="246"/>
      <c r="F372" s="216"/>
      <c r="G372" s="219" t="s">
        <v>204</v>
      </c>
      <c r="H372" s="218"/>
      <c r="I372" s="218"/>
      <c r="J372" s="218"/>
      <c r="K372" s="218">
        <v>0.25</v>
      </c>
      <c r="L372" s="220"/>
      <c r="M372" s="251"/>
      <c r="O372" s="2"/>
      <c r="P372" s="223" t="s">
        <v>80</v>
      </c>
      <c r="Q372" s="224"/>
      <c r="R372" s="224"/>
      <c r="S372" s="224"/>
      <c r="T372" s="224"/>
      <c r="U372" s="224"/>
      <c r="V372" s="224"/>
      <c r="W372" s="224"/>
      <c r="X372" s="224"/>
      <c r="Y372" s="224"/>
      <c r="Z372" s="224"/>
      <c r="AA372" s="224"/>
      <c r="AB372" s="224"/>
      <c r="AC372" s="224"/>
      <c r="AD372" s="224"/>
      <c r="AE372" s="224"/>
      <c r="AF372" s="224"/>
      <c r="AG372" s="224"/>
      <c r="AH372" s="224"/>
      <c r="AI372" s="224"/>
      <c r="AJ372" s="224"/>
      <c r="AK372" s="224"/>
      <c r="AL372" s="224"/>
      <c r="AM372" s="224"/>
      <c r="AN372" s="224"/>
      <c r="AO372" s="224"/>
      <c r="AP372" s="224"/>
      <c r="AQ372" s="224"/>
      <c r="AR372" s="224"/>
      <c r="AS372" s="224">
        <v>1</v>
      </c>
      <c r="AT372" s="224">
        <v>1</v>
      </c>
      <c r="AU372" s="224">
        <v>1</v>
      </c>
      <c r="AV372" s="224">
        <v>1</v>
      </c>
      <c r="AW372" s="224">
        <v>1</v>
      </c>
      <c r="AX372" s="224">
        <v>1</v>
      </c>
      <c r="AY372" s="224">
        <v>1</v>
      </c>
      <c r="AZ372" s="224">
        <v>1</v>
      </c>
      <c r="BA372" s="224">
        <v>1</v>
      </c>
      <c r="BB372" s="224">
        <v>1</v>
      </c>
      <c r="BC372" s="224">
        <v>1</v>
      </c>
      <c r="BD372" s="224">
        <v>1</v>
      </c>
      <c r="BE372" s="224">
        <v>1</v>
      </c>
      <c r="BF372" s="224">
        <v>1</v>
      </c>
      <c r="BG372" s="224">
        <v>1</v>
      </c>
      <c r="BH372" s="224">
        <v>1</v>
      </c>
      <c r="BI372" s="224">
        <v>1</v>
      </c>
      <c r="BJ372" s="224">
        <v>1</v>
      </c>
      <c r="BK372" s="224">
        <v>1</v>
      </c>
      <c r="BL372" s="224">
        <v>1</v>
      </c>
    </row>
    <row r="373" spans="1:64" s="5" customFormat="1" outlineLevel="3" x14ac:dyDescent="0.3">
      <c r="A373" s="156"/>
      <c r="B373" s="167"/>
      <c r="C373" s="182"/>
      <c r="D373" s="197"/>
      <c r="E373" s="240"/>
      <c r="F373" s="18"/>
      <c r="G373" s="58"/>
      <c r="H373" s="9"/>
      <c r="I373" s="9"/>
      <c r="J373" s="9"/>
      <c r="K373" s="9"/>
      <c r="L373" s="9"/>
      <c r="M373" s="16"/>
      <c r="N373" s="62">
        <v>45413</v>
      </c>
      <c r="O373" s="10"/>
      <c r="P373" s="43" t="s">
        <v>81</v>
      </c>
      <c r="Q373" s="69">
        <f>IF($N373=0,0,IF(Q$3&gt;$N$2,0,100%)*IF($N373&gt;=Q$3,0,100%))</f>
        <v>0</v>
      </c>
      <c r="R373" s="69">
        <f t="shared" ref="R373:BL373" si="3731">IF($N373=0,0,IF(R$3&gt;$N$2,0,100%)*IF($N373&gt;=R$3,0,100%))</f>
        <v>0</v>
      </c>
      <c r="S373" s="69">
        <f t="shared" si="3731"/>
        <v>0</v>
      </c>
      <c r="T373" s="69">
        <f t="shared" si="3731"/>
        <v>0</v>
      </c>
      <c r="U373" s="69">
        <f t="shared" si="3731"/>
        <v>0</v>
      </c>
      <c r="V373" s="69">
        <f t="shared" si="3731"/>
        <v>0</v>
      </c>
      <c r="W373" s="69">
        <f t="shared" si="3731"/>
        <v>0</v>
      </c>
      <c r="X373" s="69">
        <f t="shared" si="3731"/>
        <v>0</v>
      </c>
      <c r="Y373" s="69">
        <f t="shared" si="3731"/>
        <v>0</v>
      </c>
      <c r="Z373" s="69">
        <f t="shared" si="3731"/>
        <v>0</v>
      </c>
      <c r="AA373" s="69">
        <f t="shared" si="3731"/>
        <v>0</v>
      </c>
      <c r="AB373" s="69">
        <f t="shared" si="3731"/>
        <v>0</v>
      </c>
      <c r="AC373" s="69">
        <f t="shared" si="3731"/>
        <v>0</v>
      </c>
      <c r="AD373" s="69">
        <f t="shared" si="3731"/>
        <v>0</v>
      </c>
      <c r="AE373" s="69">
        <f t="shared" si="3731"/>
        <v>0</v>
      </c>
      <c r="AF373" s="69">
        <f t="shared" si="3731"/>
        <v>0</v>
      </c>
      <c r="AG373" s="69">
        <f t="shared" si="3731"/>
        <v>0</v>
      </c>
      <c r="AH373" s="69">
        <f t="shared" si="3731"/>
        <v>0</v>
      </c>
      <c r="AI373" s="69">
        <f t="shared" si="3731"/>
        <v>0</v>
      </c>
      <c r="AJ373" s="69">
        <f t="shared" si="3731"/>
        <v>0</v>
      </c>
      <c r="AK373" s="69">
        <f t="shared" si="3731"/>
        <v>0</v>
      </c>
      <c r="AL373" s="69">
        <f t="shared" si="3731"/>
        <v>0</v>
      </c>
      <c r="AM373" s="69">
        <f t="shared" si="3731"/>
        <v>0</v>
      </c>
      <c r="AN373" s="69">
        <f t="shared" si="3731"/>
        <v>0</v>
      </c>
      <c r="AO373" s="69">
        <f t="shared" si="3731"/>
        <v>0</v>
      </c>
      <c r="AP373" s="69">
        <f t="shared" si="3731"/>
        <v>0</v>
      </c>
      <c r="AQ373" s="69">
        <f t="shared" si="3731"/>
        <v>0</v>
      </c>
      <c r="AR373" s="69">
        <f t="shared" si="3731"/>
        <v>0</v>
      </c>
      <c r="AS373" s="69">
        <f t="shared" si="3731"/>
        <v>0</v>
      </c>
      <c r="AT373" s="69">
        <f t="shared" si="3731"/>
        <v>0</v>
      </c>
      <c r="AU373" s="69">
        <f t="shared" si="3731"/>
        <v>0</v>
      </c>
      <c r="AV373" s="69">
        <f t="shared" si="3731"/>
        <v>0</v>
      </c>
      <c r="AW373" s="69">
        <f t="shared" si="3731"/>
        <v>0</v>
      </c>
      <c r="AX373" s="69">
        <f t="shared" si="3731"/>
        <v>0</v>
      </c>
      <c r="AY373" s="69">
        <f t="shared" si="3731"/>
        <v>0</v>
      </c>
      <c r="AZ373" s="69">
        <f t="shared" si="3731"/>
        <v>0</v>
      </c>
      <c r="BA373" s="69">
        <f t="shared" si="3731"/>
        <v>0</v>
      </c>
      <c r="BB373" s="69">
        <f t="shared" si="3731"/>
        <v>0</v>
      </c>
      <c r="BC373" s="69">
        <f t="shared" si="3731"/>
        <v>0</v>
      </c>
      <c r="BD373" s="69">
        <f t="shared" si="3731"/>
        <v>0</v>
      </c>
      <c r="BE373" s="69">
        <f t="shared" si="3731"/>
        <v>0</v>
      </c>
      <c r="BF373" s="69">
        <f t="shared" si="3731"/>
        <v>0</v>
      </c>
      <c r="BG373" s="69">
        <f t="shared" si="3731"/>
        <v>0</v>
      </c>
      <c r="BH373" s="69">
        <f t="shared" si="3731"/>
        <v>0</v>
      </c>
      <c r="BI373" s="69">
        <f t="shared" si="3731"/>
        <v>0</v>
      </c>
      <c r="BJ373" s="69">
        <f t="shared" si="3731"/>
        <v>0</v>
      </c>
      <c r="BK373" s="69">
        <f t="shared" si="3731"/>
        <v>0</v>
      </c>
      <c r="BL373" s="69">
        <f t="shared" si="3731"/>
        <v>0</v>
      </c>
    </row>
    <row r="374" spans="1:64" s="5" customFormat="1" outlineLevel="3" x14ac:dyDescent="0.3">
      <c r="A374" s="156"/>
      <c r="B374" s="167"/>
      <c r="C374" s="182"/>
      <c r="D374" s="197"/>
      <c r="E374" s="246"/>
      <c r="F374" s="75"/>
      <c r="G374" s="58"/>
      <c r="H374" s="9"/>
      <c r="I374" s="9"/>
      <c r="J374" s="9"/>
      <c r="K374" s="9"/>
      <c r="L374" s="9"/>
      <c r="M374" s="16"/>
      <c r="N374" s="62">
        <v>45413</v>
      </c>
      <c r="O374" s="10"/>
      <c r="P374" s="43" t="s">
        <v>289</v>
      </c>
      <c r="Q374" s="69">
        <f>IF($N374=0,0,IF(P374=100%,100%,IF(AND(Q373=100%,$N$2=Q$3),100%,IF(Q$3&lt;=$N$2,0,IF($N374&lt;=Q$3,100%,0)))))</f>
        <v>0</v>
      </c>
      <c r="R374" s="69">
        <f>IF($N374=0,0,IF(Q374=100%,100%,IF(AND(R373=100%,$N$2=R$3),100%,IF(R$3&lt;=$N$2,0,IF($N374&lt;=R$3,100%,0)))))</f>
        <v>0</v>
      </c>
      <c r="S374" s="69">
        <f>IF($N374=0,0,IF(R374=100%,100%,IF(AND(S373=100%,$N$2=S$3),100%,IF(S$3&lt;=$N$2,0,IF($N374&lt;=S$3,100%,0)))))</f>
        <v>0</v>
      </c>
      <c r="T374" s="69">
        <f>IF($N374=0,0,IF(S374=100%,100%,IF(AND(T373=100%,$N$2=T$3),100%,IF(T$3&lt;=$N$2,0,IF($N374&lt;=T$3,100%,0)))))</f>
        <v>0</v>
      </c>
      <c r="U374" s="69">
        <f t="shared" ref="U374" si="3732">IF($N374=0,0,IF(T374=100%,100%,IF(AND(U373=100%,$N$2=U$3),100%,IF(U$3&lt;=$N$2,0,IF($N374&lt;=U$3,100%,0)))))</f>
        <v>0</v>
      </c>
      <c r="V374" s="69">
        <f t="shared" ref="V374" si="3733">IF($N374=0,0,IF(U374=100%,100%,IF(AND(V373=100%,$N$2=V$3),100%,IF(V$3&lt;=$N$2,0,IF($N374&lt;=V$3,100%,0)))))</f>
        <v>0</v>
      </c>
      <c r="W374" s="69">
        <f t="shared" ref="W374" si="3734">IF($N374=0,0,IF(V374=100%,100%,IF(AND(W373=100%,$N$2=W$3),100%,IF(W$3&lt;=$N$2,0,IF($N374&lt;=W$3,100%,0)))))</f>
        <v>0</v>
      </c>
      <c r="X374" s="69">
        <f t="shared" ref="X374" si="3735">IF($N374=0,0,IF(W374=100%,100%,IF(AND(X373=100%,$N$2=X$3),100%,IF(X$3&lt;=$N$2,0,IF($N374&lt;=X$3,100%,0)))))</f>
        <v>0</v>
      </c>
      <c r="Y374" s="69">
        <f t="shared" ref="Y374" si="3736">IF($N374=0,0,IF(X374=100%,100%,IF(AND(Y373=100%,$N$2=Y$3),100%,IF(Y$3&lt;=$N$2,0,IF($N374&lt;=Y$3,100%,0)))))</f>
        <v>0</v>
      </c>
      <c r="Z374" s="69">
        <f t="shared" ref="Z374" si="3737">IF($N374=0,0,IF(Y374=100%,100%,IF(AND(Z373=100%,$N$2=Z$3),100%,IF(Z$3&lt;=$N$2,0,IF($N374&lt;=Z$3,100%,0)))))</f>
        <v>0</v>
      </c>
      <c r="AA374" s="69">
        <f t="shared" ref="AA374" si="3738">IF($N374=0,0,IF(Z374=100%,100%,IF(AND(AA373=100%,$N$2=AA$3),100%,IF(AA$3&lt;=$N$2,0,IF($N374&lt;=AA$3,100%,0)))))</f>
        <v>0</v>
      </c>
      <c r="AB374" s="69">
        <f t="shared" ref="AB374" si="3739">IF($N374=0,0,IF(AA374=100%,100%,IF(AND(AB373=100%,$N$2=AB$3),100%,IF(AB$3&lt;=$N$2,0,IF($N374&lt;=AB$3,100%,0)))))</f>
        <v>0</v>
      </c>
      <c r="AC374" s="69">
        <f t="shared" ref="AC374" si="3740">IF($N374=0,0,IF(AB374=100%,100%,IF(AND(AC373=100%,$N$2=AC$3),100%,IF(AC$3&lt;=$N$2,0,IF($N374&lt;=AC$3,100%,0)))))</f>
        <v>0</v>
      </c>
      <c r="AD374" s="69">
        <f t="shared" ref="AD374" si="3741">IF($N374=0,0,IF(AC374=100%,100%,IF(AND(AD373=100%,$N$2=AD$3),100%,IF(AD$3&lt;=$N$2,0,IF($N374&lt;=AD$3,100%,0)))))</f>
        <v>0</v>
      </c>
      <c r="AE374" s="69">
        <f t="shared" ref="AE374" si="3742">IF($N374=0,0,IF(AD374=100%,100%,IF(AND(AE373=100%,$N$2=AE$3),100%,IF(AE$3&lt;=$N$2,0,IF($N374&lt;=AE$3,100%,0)))))</f>
        <v>0</v>
      </c>
      <c r="AF374" s="69">
        <f t="shared" ref="AF374" si="3743">IF($N374=0,0,IF(AE374=100%,100%,IF(AND(AF373=100%,$N$2=AF$3),100%,IF(AF$3&lt;=$N$2,0,IF($N374&lt;=AF$3,100%,0)))))</f>
        <v>0</v>
      </c>
      <c r="AG374" s="69">
        <f t="shared" ref="AG374" si="3744">IF($N374=0,0,IF(AF374=100%,100%,IF(AND(AG373=100%,$N$2=AG$3),100%,IF(AG$3&lt;=$N$2,0,IF($N374&lt;=AG$3,100%,0)))))</f>
        <v>0</v>
      </c>
      <c r="AH374" s="69">
        <f t="shared" ref="AH374" si="3745">IF($N374=0,0,IF(AG374=100%,100%,IF(AND(AH373=100%,$N$2=AH$3),100%,IF(AH$3&lt;=$N$2,0,IF($N374&lt;=AH$3,100%,0)))))</f>
        <v>0</v>
      </c>
      <c r="AI374" s="69">
        <f t="shared" ref="AI374" si="3746">IF($N374=0,0,IF(AH374=100%,100%,IF(AND(AI373=100%,$N$2=AI$3),100%,IF(AI$3&lt;=$N$2,0,IF($N374&lt;=AI$3,100%,0)))))</f>
        <v>0</v>
      </c>
      <c r="AJ374" s="69">
        <f t="shared" ref="AJ374" si="3747">IF($N374=0,0,IF(AI374=100%,100%,IF(AND(AJ373=100%,$N$2=AJ$3),100%,IF(AJ$3&lt;=$N$2,0,IF($N374&lt;=AJ$3,100%,0)))))</f>
        <v>0</v>
      </c>
      <c r="AK374" s="69">
        <f t="shared" ref="AK374" si="3748">IF($N374=0,0,IF(AJ374=100%,100%,IF(AND(AK373=100%,$N$2=AK$3),100%,IF(AK$3&lt;=$N$2,0,IF($N374&lt;=AK$3,100%,0)))))</f>
        <v>0</v>
      </c>
      <c r="AL374" s="69">
        <f t="shared" ref="AL374" si="3749">IF($N374=0,0,IF(AK374=100%,100%,IF(AND(AL373=100%,$N$2=AL$3),100%,IF(AL$3&lt;=$N$2,0,IF($N374&lt;=AL$3,100%,0)))))</f>
        <v>0</v>
      </c>
      <c r="AM374" s="69">
        <f t="shared" ref="AM374" si="3750">IF($N374=0,0,IF(AL374=100%,100%,IF(AND(AM373=100%,$N$2=AM$3),100%,IF(AM$3&lt;=$N$2,0,IF($N374&lt;=AM$3,100%,0)))))</f>
        <v>0</v>
      </c>
      <c r="AN374" s="69">
        <f t="shared" ref="AN374" si="3751">IF($N374=0,0,IF(AM374=100%,100%,IF(AND(AN373=100%,$N$2=AN$3),100%,IF(AN$3&lt;=$N$2,0,IF($N374&lt;=AN$3,100%,0)))))</f>
        <v>0</v>
      </c>
      <c r="AO374" s="69">
        <f t="shared" ref="AO374" si="3752">IF($N374=0,0,IF(AN374=100%,100%,IF(AND(AO373=100%,$N$2=AO$3),100%,IF(AO$3&lt;=$N$2,0,IF($N374&lt;=AO$3,100%,0)))))</f>
        <v>0</v>
      </c>
      <c r="AP374" s="69">
        <f t="shared" ref="AP374" si="3753">IF($N374=0,0,IF(AO374=100%,100%,IF(AND(AP373=100%,$N$2=AP$3),100%,IF(AP$3&lt;=$N$2,0,IF($N374&lt;=AP$3,100%,0)))))</f>
        <v>0</v>
      </c>
      <c r="AQ374" s="69">
        <f t="shared" ref="AQ374" si="3754">IF($N374=0,0,IF(AP374=100%,100%,IF(AND(AQ373=100%,$N$2=AQ$3),100%,IF(AQ$3&lt;=$N$2,0,IF($N374&lt;=AQ$3,100%,0)))))</f>
        <v>0</v>
      </c>
      <c r="AR374" s="69">
        <f t="shared" ref="AR374" si="3755">IF($N374=0,0,IF(AQ374=100%,100%,IF(AND(AR373=100%,$N$2=AR$3),100%,IF(AR$3&lt;=$N$2,0,IF($N374&lt;=AR$3,100%,0)))))</f>
        <v>0</v>
      </c>
      <c r="AS374" s="69">
        <f t="shared" ref="AS374" si="3756">IF($N374=0,0,IF(AR374=100%,100%,IF(AND(AS373=100%,$N$2=AS$3),100%,IF(AS$3&lt;=$N$2,0,IF($N374&lt;=AS$3,100%,0)))))</f>
        <v>1</v>
      </c>
      <c r="AT374" s="69">
        <f t="shared" ref="AT374" si="3757">IF($N374=0,0,IF(AS374=100%,100%,IF(AND(AT373=100%,$N$2=AT$3),100%,IF(AT$3&lt;=$N$2,0,IF($N374&lt;=AT$3,100%,0)))))</f>
        <v>1</v>
      </c>
      <c r="AU374" s="69">
        <f t="shared" ref="AU374" si="3758">IF($N374=0,0,IF(AT374=100%,100%,IF(AND(AU373=100%,$N$2=AU$3),100%,IF(AU$3&lt;=$N$2,0,IF($N374&lt;=AU$3,100%,0)))))</f>
        <v>1</v>
      </c>
      <c r="AV374" s="69">
        <f t="shared" ref="AV374" si="3759">IF($N374=0,0,IF(AU374=100%,100%,IF(AND(AV373=100%,$N$2=AV$3),100%,IF(AV$3&lt;=$N$2,0,IF($N374&lt;=AV$3,100%,0)))))</f>
        <v>1</v>
      </c>
      <c r="AW374" s="69">
        <f t="shared" ref="AW374" si="3760">IF($N374=0,0,IF(AV374=100%,100%,IF(AND(AW373=100%,$N$2=AW$3),100%,IF(AW$3&lt;=$N$2,0,IF($N374&lt;=AW$3,100%,0)))))</f>
        <v>1</v>
      </c>
      <c r="AX374" s="69">
        <f t="shared" ref="AX374" si="3761">IF($N374=0,0,IF(AW374=100%,100%,IF(AND(AX373=100%,$N$2=AX$3),100%,IF(AX$3&lt;=$N$2,0,IF($N374&lt;=AX$3,100%,0)))))</f>
        <v>1</v>
      </c>
      <c r="AY374" s="69">
        <f t="shared" ref="AY374" si="3762">IF($N374=0,0,IF(AX374=100%,100%,IF(AND(AY373=100%,$N$2=AY$3),100%,IF(AY$3&lt;=$N$2,0,IF($N374&lt;=AY$3,100%,0)))))</f>
        <v>1</v>
      </c>
      <c r="AZ374" s="69">
        <f t="shared" ref="AZ374" si="3763">IF($N374=0,0,IF(AY374=100%,100%,IF(AND(AZ373=100%,$N$2=AZ$3),100%,IF(AZ$3&lt;=$N$2,0,IF($N374&lt;=AZ$3,100%,0)))))</f>
        <v>1</v>
      </c>
      <c r="BA374" s="69">
        <f t="shared" ref="BA374" si="3764">IF($N374=0,0,IF(AZ374=100%,100%,IF(AND(BA373=100%,$N$2=BA$3),100%,IF(BA$3&lt;=$N$2,0,IF($N374&lt;=BA$3,100%,0)))))</f>
        <v>1</v>
      </c>
      <c r="BB374" s="69">
        <f t="shared" ref="BB374" si="3765">IF($N374=0,0,IF(BA374=100%,100%,IF(AND(BB373=100%,$N$2=BB$3),100%,IF(BB$3&lt;=$N$2,0,IF($N374&lt;=BB$3,100%,0)))))</f>
        <v>1</v>
      </c>
      <c r="BC374" s="69">
        <f t="shared" ref="BC374" si="3766">IF($N374=0,0,IF(BB374=100%,100%,IF(AND(BC373=100%,$N$2=BC$3),100%,IF(BC$3&lt;=$N$2,0,IF($N374&lt;=BC$3,100%,0)))))</f>
        <v>1</v>
      </c>
      <c r="BD374" s="69">
        <f t="shared" ref="BD374" si="3767">IF($N374=0,0,IF(BC374=100%,100%,IF(AND(BD373=100%,$N$2=BD$3),100%,IF(BD$3&lt;=$N$2,0,IF($N374&lt;=BD$3,100%,0)))))</f>
        <v>1</v>
      </c>
      <c r="BE374" s="69">
        <f t="shared" ref="BE374" si="3768">IF($N374=0,0,IF(BD374=100%,100%,IF(AND(BE373=100%,$N$2=BE$3),100%,IF(BE$3&lt;=$N$2,0,IF($N374&lt;=BE$3,100%,0)))))</f>
        <v>1</v>
      </c>
      <c r="BF374" s="69">
        <f t="shared" ref="BF374" si="3769">IF($N374=0,0,IF(BE374=100%,100%,IF(AND(BF373=100%,$N$2=BF$3),100%,IF(BF$3&lt;=$N$2,0,IF($N374&lt;=BF$3,100%,0)))))</f>
        <v>1</v>
      </c>
      <c r="BG374" s="69">
        <f t="shared" ref="BG374" si="3770">IF($N374=0,0,IF(BF374=100%,100%,IF(AND(BG373=100%,$N$2=BG$3),100%,IF(BG$3&lt;=$N$2,0,IF($N374&lt;=BG$3,100%,0)))))</f>
        <v>1</v>
      </c>
      <c r="BH374" s="69">
        <f t="shared" ref="BH374" si="3771">IF($N374=0,0,IF(BG374=100%,100%,IF(AND(BH373=100%,$N$2=BH$3),100%,IF(BH$3&lt;=$N$2,0,IF($N374&lt;=BH$3,100%,0)))))</f>
        <v>1</v>
      </c>
      <c r="BI374" s="69">
        <f t="shared" ref="BI374" si="3772">IF($N374=0,0,IF(BH374=100%,100%,IF(AND(BI373=100%,$N$2=BI$3),100%,IF(BI$3&lt;=$N$2,0,IF($N374&lt;=BI$3,100%,0)))))</f>
        <v>1</v>
      </c>
      <c r="BJ374" s="69">
        <f t="shared" ref="BJ374" si="3773">IF($N374=0,0,IF(BI374=100%,100%,IF(AND(BJ373=100%,$N$2=BJ$3),100%,IF(BJ$3&lt;=$N$2,0,IF($N374&lt;=BJ$3,100%,0)))))</f>
        <v>1</v>
      </c>
      <c r="BK374" s="69">
        <f t="shared" ref="BK374" si="3774">IF($N374=0,0,IF(BJ374=100%,100%,IF(AND(BK373=100%,$N$2=BK$3),100%,IF(BK$3&lt;=$N$2,0,IF($N374&lt;=BK$3,100%,0)))))</f>
        <v>1</v>
      </c>
      <c r="BL374" s="69">
        <f t="shared" ref="BL374" si="3775">IF($N374=0,0,IF(BK374=100%,100%,IF(AND(BL373=100%,$N$2=BL$3),100%,IF(BL$3&lt;=$N$2,0,IF($N374&lt;=BL$3,100%,0)))))</f>
        <v>1</v>
      </c>
    </row>
    <row r="375" spans="1:64" s="5" customFormat="1" outlineLevel="2" x14ac:dyDescent="0.3">
      <c r="A375" s="156"/>
      <c r="B375" s="167"/>
      <c r="C375" s="182"/>
      <c r="D375" s="214"/>
      <c r="E375" s="246"/>
      <c r="F375" s="216"/>
      <c r="G375" s="219" t="s">
        <v>205</v>
      </c>
      <c r="H375" s="218"/>
      <c r="I375" s="218"/>
      <c r="J375" s="218"/>
      <c r="K375" s="218">
        <v>0.1</v>
      </c>
      <c r="L375" s="220"/>
      <c r="M375" s="251"/>
      <c r="O375" s="2"/>
      <c r="P375" s="223" t="s">
        <v>80</v>
      </c>
      <c r="Q375" s="224"/>
      <c r="R375" s="224"/>
      <c r="S375" s="224"/>
      <c r="T375" s="224"/>
      <c r="U375" s="224"/>
      <c r="V375" s="224"/>
      <c r="W375" s="224"/>
      <c r="X375" s="224"/>
      <c r="Y375" s="224"/>
      <c r="Z375" s="224"/>
      <c r="AA375" s="224"/>
      <c r="AB375" s="224"/>
      <c r="AC375" s="224"/>
      <c r="AD375" s="224"/>
      <c r="AE375" s="224"/>
      <c r="AF375" s="224"/>
      <c r="AG375" s="224"/>
      <c r="AH375" s="224"/>
      <c r="AI375" s="224"/>
      <c r="AJ375" s="224"/>
      <c r="AK375" s="224"/>
      <c r="AL375" s="224"/>
      <c r="AM375" s="224"/>
      <c r="AN375" s="224"/>
      <c r="AO375" s="224"/>
      <c r="AP375" s="224"/>
      <c r="AQ375" s="224"/>
      <c r="AR375" s="224"/>
      <c r="AS375" s="224"/>
      <c r="AT375" s="224"/>
      <c r="AU375" s="224">
        <v>1</v>
      </c>
      <c r="AV375" s="224">
        <v>1</v>
      </c>
      <c r="AW375" s="224">
        <v>1</v>
      </c>
      <c r="AX375" s="224">
        <v>1</v>
      </c>
      <c r="AY375" s="224">
        <v>1</v>
      </c>
      <c r="AZ375" s="224">
        <v>1</v>
      </c>
      <c r="BA375" s="224">
        <v>1</v>
      </c>
      <c r="BB375" s="224">
        <v>1</v>
      </c>
      <c r="BC375" s="224">
        <v>1</v>
      </c>
      <c r="BD375" s="224">
        <v>1</v>
      </c>
      <c r="BE375" s="224">
        <v>1</v>
      </c>
      <c r="BF375" s="224">
        <v>1</v>
      </c>
      <c r="BG375" s="224">
        <v>1</v>
      </c>
      <c r="BH375" s="224">
        <v>1</v>
      </c>
      <c r="BI375" s="224">
        <v>1</v>
      </c>
      <c r="BJ375" s="224">
        <v>1</v>
      </c>
      <c r="BK375" s="224">
        <v>1</v>
      </c>
      <c r="BL375" s="224">
        <v>1</v>
      </c>
    </row>
    <row r="376" spans="1:64" s="5" customFormat="1" outlineLevel="3" x14ac:dyDescent="0.3">
      <c r="A376" s="156"/>
      <c r="B376" s="167"/>
      <c r="C376" s="182"/>
      <c r="D376" s="197"/>
      <c r="E376" s="240"/>
      <c r="F376" s="18"/>
      <c r="G376" s="58"/>
      <c r="H376" s="9"/>
      <c r="I376" s="9"/>
      <c r="J376" s="9"/>
      <c r="K376" s="9"/>
      <c r="L376" s="9"/>
      <c r="M376" s="16"/>
      <c r="N376" s="62">
        <v>45474</v>
      </c>
      <c r="O376" s="10"/>
      <c r="P376" s="43" t="s">
        <v>81</v>
      </c>
      <c r="Q376" s="69">
        <f>IF($N376=0,0,IF(Q$3&gt;$N$2,0,100%)*IF($N376&gt;=Q$3,0,100%))</f>
        <v>0</v>
      </c>
      <c r="R376" s="69">
        <f t="shared" ref="R376:BL376" si="3776">IF($N376=0,0,IF(R$3&gt;$N$2,0,100%)*IF($N376&gt;=R$3,0,100%))</f>
        <v>0</v>
      </c>
      <c r="S376" s="69">
        <f t="shared" si="3776"/>
        <v>0</v>
      </c>
      <c r="T376" s="69">
        <f t="shared" si="3776"/>
        <v>0</v>
      </c>
      <c r="U376" s="69">
        <f t="shared" si="3776"/>
        <v>0</v>
      </c>
      <c r="V376" s="69">
        <f t="shared" si="3776"/>
        <v>0</v>
      </c>
      <c r="W376" s="69">
        <f t="shared" si="3776"/>
        <v>0</v>
      </c>
      <c r="X376" s="69">
        <f t="shared" si="3776"/>
        <v>0</v>
      </c>
      <c r="Y376" s="69">
        <f t="shared" si="3776"/>
        <v>0</v>
      </c>
      <c r="Z376" s="69">
        <f t="shared" si="3776"/>
        <v>0</v>
      </c>
      <c r="AA376" s="69">
        <f t="shared" si="3776"/>
        <v>0</v>
      </c>
      <c r="AB376" s="69">
        <f t="shared" si="3776"/>
        <v>0</v>
      </c>
      <c r="AC376" s="69">
        <f t="shared" si="3776"/>
        <v>0</v>
      </c>
      <c r="AD376" s="69">
        <f t="shared" si="3776"/>
        <v>0</v>
      </c>
      <c r="AE376" s="69">
        <f t="shared" si="3776"/>
        <v>0</v>
      </c>
      <c r="AF376" s="69">
        <f t="shared" si="3776"/>
        <v>0</v>
      </c>
      <c r="AG376" s="69">
        <f t="shared" si="3776"/>
        <v>0</v>
      </c>
      <c r="AH376" s="69">
        <f t="shared" si="3776"/>
        <v>0</v>
      </c>
      <c r="AI376" s="69">
        <f t="shared" si="3776"/>
        <v>0</v>
      </c>
      <c r="AJ376" s="69">
        <f t="shared" si="3776"/>
        <v>0</v>
      </c>
      <c r="AK376" s="69">
        <f t="shared" si="3776"/>
        <v>0</v>
      </c>
      <c r="AL376" s="69">
        <f t="shared" si="3776"/>
        <v>0</v>
      </c>
      <c r="AM376" s="69">
        <f t="shared" si="3776"/>
        <v>0</v>
      </c>
      <c r="AN376" s="69">
        <f t="shared" si="3776"/>
        <v>0</v>
      </c>
      <c r="AO376" s="69">
        <f t="shared" si="3776"/>
        <v>0</v>
      </c>
      <c r="AP376" s="69">
        <f t="shared" si="3776"/>
        <v>0</v>
      </c>
      <c r="AQ376" s="69">
        <f t="shared" si="3776"/>
        <v>0</v>
      </c>
      <c r="AR376" s="69">
        <f t="shared" si="3776"/>
        <v>0</v>
      </c>
      <c r="AS376" s="69">
        <f t="shared" si="3776"/>
        <v>0</v>
      </c>
      <c r="AT376" s="69">
        <f t="shared" si="3776"/>
        <v>0</v>
      </c>
      <c r="AU376" s="69">
        <f t="shared" si="3776"/>
        <v>0</v>
      </c>
      <c r="AV376" s="69">
        <f t="shared" si="3776"/>
        <v>0</v>
      </c>
      <c r="AW376" s="69">
        <f t="shared" si="3776"/>
        <v>0</v>
      </c>
      <c r="AX376" s="69">
        <f t="shared" si="3776"/>
        <v>0</v>
      </c>
      <c r="AY376" s="69">
        <f t="shared" si="3776"/>
        <v>0</v>
      </c>
      <c r="AZ376" s="69">
        <f t="shared" si="3776"/>
        <v>0</v>
      </c>
      <c r="BA376" s="69">
        <f t="shared" si="3776"/>
        <v>0</v>
      </c>
      <c r="BB376" s="69">
        <f t="shared" si="3776"/>
        <v>0</v>
      </c>
      <c r="BC376" s="69">
        <f t="shared" si="3776"/>
        <v>0</v>
      </c>
      <c r="BD376" s="69">
        <f t="shared" si="3776"/>
        <v>0</v>
      </c>
      <c r="BE376" s="69">
        <f t="shared" si="3776"/>
        <v>0</v>
      </c>
      <c r="BF376" s="69">
        <f t="shared" si="3776"/>
        <v>0</v>
      </c>
      <c r="BG376" s="69">
        <f t="shared" si="3776"/>
        <v>0</v>
      </c>
      <c r="BH376" s="69">
        <f t="shared" si="3776"/>
        <v>0</v>
      </c>
      <c r="BI376" s="69">
        <f t="shared" si="3776"/>
        <v>0</v>
      </c>
      <c r="BJ376" s="69">
        <f t="shared" si="3776"/>
        <v>0</v>
      </c>
      <c r="BK376" s="69">
        <f t="shared" si="3776"/>
        <v>0</v>
      </c>
      <c r="BL376" s="69">
        <f t="shared" si="3776"/>
        <v>0</v>
      </c>
    </row>
    <row r="377" spans="1:64" s="5" customFormat="1" outlineLevel="3" x14ac:dyDescent="0.3">
      <c r="A377" s="156"/>
      <c r="B377" s="167"/>
      <c r="C377" s="182"/>
      <c r="D377" s="197"/>
      <c r="E377" s="246"/>
      <c r="F377" s="75"/>
      <c r="G377" s="58"/>
      <c r="H377" s="9"/>
      <c r="I377" s="9"/>
      <c r="J377" s="9"/>
      <c r="K377" s="9"/>
      <c r="L377" s="9"/>
      <c r="M377" s="16"/>
      <c r="N377" s="62">
        <v>45474</v>
      </c>
      <c r="O377" s="10"/>
      <c r="P377" s="43" t="s">
        <v>289</v>
      </c>
      <c r="Q377" s="69">
        <f>IF($N377=0,0,IF(P377=100%,100%,IF(AND(Q376=100%,$N$2=Q$3),100%,IF(Q$3&lt;=$N$2,0,IF($N377&lt;=Q$3,100%,0)))))</f>
        <v>0</v>
      </c>
      <c r="R377" s="69">
        <f>IF($N377=0,0,IF(Q377=100%,100%,IF(AND(R376=100%,$N$2=R$3),100%,IF(R$3&lt;=$N$2,0,IF($N377&lt;=R$3,100%,0)))))</f>
        <v>0</v>
      </c>
      <c r="S377" s="69">
        <f>IF($N377=0,0,IF(R377=100%,100%,IF(AND(S376=100%,$N$2=S$3),100%,IF(S$3&lt;=$N$2,0,IF($N377&lt;=S$3,100%,0)))))</f>
        <v>0</v>
      </c>
      <c r="T377" s="69">
        <f>IF($N377=0,0,IF(S377=100%,100%,IF(AND(T376=100%,$N$2=T$3),100%,IF(T$3&lt;=$N$2,0,IF($N377&lt;=T$3,100%,0)))))</f>
        <v>0</v>
      </c>
      <c r="U377" s="69">
        <f t="shared" ref="U377" si="3777">IF($N377=0,0,IF(T377=100%,100%,IF(AND(U376=100%,$N$2=U$3),100%,IF(U$3&lt;=$N$2,0,IF($N377&lt;=U$3,100%,0)))))</f>
        <v>0</v>
      </c>
      <c r="V377" s="69">
        <f t="shared" ref="V377" si="3778">IF($N377=0,0,IF(U377=100%,100%,IF(AND(V376=100%,$N$2=V$3),100%,IF(V$3&lt;=$N$2,0,IF($N377&lt;=V$3,100%,0)))))</f>
        <v>0</v>
      </c>
      <c r="W377" s="69">
        <f t="shared" ref="W377" si="3779">IF($N377=0,0,IF(V377=100%,100%,IF(AND(W376=100%,$N$2=W$3),100%,IF(W$3&lt;=$N$2,0,IF($N377&lt;=W$3,100%,0)))))</f>
        <v>0</v>
      </c>
      <c r="X377" s="69">
        <f t="shared" ref="X377" si="3780">IF($N377=0,0,IF(W377=100%,100%,IF(AND(X376=100%,$N$2=X$3),100%,IF(X$3&lt;=$N$2,0,IF($N377&lt;=X$3,100%,0)))))</f>
        <v>0</v>
      </c>
      <c r="Y377" s="69">
        <f t="shared" ref="Y377" si="3781">IF($N377=0,0,IF(X377=100%,100%,IF(AND(Y376=100%,$N$2=Y$3),100%,IF(Y$3&lt;=$N$2,0,IF($N377&lt;=Y$3,100%,0)))))</f>
        <v>0</v>
      </c>
      <c r="Z377" s="69">
        <f t="shared" ref="Z377" si="3782">IF($N377=0,0,IF(Y377=100%,100%,IF(AND(Z376=100%,$N$2=Z$3),100%,IF(Z$3&lt;=$N$2,0,IF($N377&lt;=Z$3,100%,0)))))</f>
        <v>0</v>
      </c>
      <c r="AA377" s="69">
        <f t="shared" ref="AA377" si="3783">IF($N377=0,0,IF(Z377=100%,100%,IF(AND(AA376=100%,$N$2=AA$3),100%,IF(AA$3&lt;=$N$2,0,IF($N377&lt;=AA$3,100%,0)))))</f>
        <v>0</v>
      </c>
      <c r="AB377" s="69">
        <f t="shared" ref="AB377" si="3784">IF($N377=0,0,IF(AA377=100%,100%,IF(AND(AB376=100%,$N$2=AB$3),100%,IF(AB$3&lt;=$N$2,0,IF($N377&lt;=AB$3,100%,0)))))</f>
        <v>0</v>
      </c>
      <c r="AC377" s="69">
        <f t="shared" ref="AC377" si="3785">IF($N377=0,0,IF(AB377=100%,100%,IF(AND(AC376=100%,$N$2=AC$3),100%,IF(AC$3&lt;=$N$2,0,IF($N377&lt;=AC$3,100%,0)))))</f>
        <v>0</v>
      </c>
      <c r="AD377" s="69">
        <f t="shared" ref="AD377" si="3786">IF($N377=0,0,IF(AC377=100%,100%,IF(AND(AD376=100%,$N$2=AD$3),100%,IF(AD$3&lt;=$N$2,0,IF($N377&lt;=AD$3,100%,0)))))</f>
        <v>0</v>
      </c>
      <c r="AE377" s="69">
        <f t="shared" ref="AE377" si="3787">IF($N377=0,0,IF(AD377=100%,100%,IF(AND(AE376=100%,$N$2=AE$3),100%,IF(AE$3&lt;=$N$2,0,IF($N377&lt;=AE$3,100%,0)))))</f>
        <v>0</v>
      </c>
      <c r="AF377" s="69">
        <f t="shared" ref="AF377" si="3788">IF($N377=0,0,IF(AE377=100%,100%,IF(AND(AF376=100%,$N$2=AF$3),100%,IF(AF$3&lt;=$N$2,0,IF($N377&lt;=AF$3,100%,0)))))</f>
        <v>0</v>
      </c>
      <c r="AG377" s="69">
        <f t="shared" ref="AG377" si="3789">IF($N377=0,0,IF(AF377=100%,100%,IF(AND(AG376=100%,$N$2=AG$3),100%,IF(AG$3&lt;=$N$2,0,IF($N377&lt;=AG$3,100%,0)))))</f>
        <v>0</v>
      </c>
      <c r="AH377" s="69">
        <f t="shared" ref="AH377" si="3790">IF($N377=0,0,IF(AG377=100%,100%,IF(AND(AH376=100%,$N$2=AH$3),100%,IF(AH$3&lt;=$N$2,0,IF($N377&lt;=AH$3,100%,0)))))</f>
        <v>0</v>
      </c>
      <c r="AI377" s="69">
        <f t="shared" ref="AI377" si="3791">IF($N377=0,0,IF(AH377=100%,100%,IF(AND(AI376=100%,$N$2=AI$3),100%,IF(AI$3&lt;=$N$2,0,IF($N377&lt;=AI$3,100%,0)))))</f>
        <v>0</v>
      </c>
      <c r="AJ377" s="69">
        <f t="shared" ref="AJ377" si="3792">IF($N377=0,0,IF(AI377=100%,100%,IF(AND(AJ376=100%,$N$2=AJ$3),100%,IF(AJ$3&lt;=$N$2,0,IF($N377&lt;=AJ$3,100%,0)))))</f>
        <v>0</v>
      </c>
      <c r="AK377" s="69">
        <f t="shared" ref="AK377" si="3793">IF($N377=0,0,IF(AJ377=100%,100%,IF(AND(AK376=100%,$N$2=AK$3),100%,IF(AK$3&lt;=$N$2,0,IF($N377&lt;=AK$3,100%,0)))))</f>
        <v>0</v>
      </c>
      <c r="AL377" s="69">
        <f t="shared" ref="AL377" si="3794">IF($N377=0,0,IF(AK377=100%,100%,IF(AND(AL376=100%,$N$2=AL$3),100%,IF(AL$3&lt;=$N$2,0,IF($N377&lt;=AL$3,100%,0)))))</f>
        <v>0</v>
      </c>
      <c r="AM377" s="69">
        <f t="shared" ref="AM377" si="3795">IF($N377=0,0,IF(AL377=100%,100%,IF(AND(AM376=100%,$N$2=AM$3),100%,IF(AM$3&lt;=$N$2,0,IF($N377&lt;=AM$3,100%,0)))))</f>
        <v>0</v>
      </c>
      <c r="AN377" s="69">
        <f t="shared" ref="AN377" si="3796">IF($N377=0,0,IF(AM377=100%,100%,IF(AND(AN376=100%,$N$2=AN$3),100%,IF(AN$3&lt;=$N$2,0,IF($N377&lt;=AN$3,100%,0)))))</f>
        <v>0</v>
      </c>
      <c r="AO377" s="69">
        <f t="shared" ref="AO377" si="3797">IF($N377=0,0,IF(AN377=100%,100%,IF(AND(AO376=100%,$N$2=AO$3),100%,IF(AO$3&lt;=$N$2,0,IF($N377&lt;=AO$3,100%,0)))))</f>
        <v>0</v>
      </c>
      <c r="AP377" s="69">
        <f t="shared" ref="AP377" si="3798">IF($N377=0,0,IF(AO377=100%,100%,IF(AND(AP376=100%,$N$2=AP$3),100%,IF(AP$3&lt;=$N$2,0,IF($N377&lt;=AP$3,100%,0)))))</f>
        <v>0</v>
      </c>
      <c r="AQ377" s="69">
        <f t="shared" ref="AQ377" si="3799">IF($N377=0,0,IF(AP377=100%,100%,IF(AND(AQ376=100%,$N$2=AQ$3),100%,IF(AQ$3&lt;=$N$2,0,IF($N377&lt;=AQ$3,100%,0)))))</f>
        <v>0</v>
      </c>
      <c r="AR377" s="69">
        <f t="shared" ref="AR377" si="3800">IF($N377=0,0,IF(AQ377=100%,100%,IF(AND(AR376=100%,$N$2=AR$3),100%,IF(AR$3&lt;=$N$2,0,IF($N377&lt;=AR$3,100%,0)))))</f>
        <v>0</v>
      </c>
      <c r="AS377" s="69">
        <f t="shared" ref="AS377" si="3801">IF($N377=0,0,IF(AR377=100%,100%,IF(AND(AS376=100%,$N$2=AS$3),100%,IF(AS$3&lt;=$N$2,0,IF($N377&lt;=AS$3,100%,0)))))</f>
        <v>0</v>
      </c>
      <c r="AT377" s="69">
        <f t="shared" ref="AT377" si="3802">IF($N377=0,0,IF(AS377=100%,100%,IF(AND(AT376=100%,$N$2=AT$3),100%,IF(AT$3&lt;=$N$2,0,IF($N377&lt;=AT$3,100%,0)))))</f>
        <v>0</v>
      </c>
      <c r="AU377" s="69">
        <f t="shared" ref="AU377" si="3803">IF($N377=0,0,IF(AT377=100%,100%,IF(AND(AU376=100%,$N$2=AU$3),100%,IF(AU$3&lt;=$N$2,0,IF($N377&lt;=AU$3,100%,0)))))</f>
        <v>1</v>
      </c>
      <c r="AV377" s="69">
        <f t="shared" ref="AV377" si="3804">IF($N377=0,0,IF(AU377=100%,100%,IF(AND(AV376=100%,$N$2=AV$3),100%,IF(AV$3&lt;=$N$2,0,IF($N377&lt;=AV$3,100%,0)))))</f>
        <v>1</v>
      </c>
      <c r="AW377" s="69">
        <f t="shared" ref="AW377" si="3805">IF($N377=0,0,IF(AV377=100%,100%,IF(AND(AW376=100%,$N$2=AW$3),100%,IF(AW$3&lt;=$N$2,0,IF($N377&lt;=AW$3,100%,0)))))</f>
        <v>1</v>
      </c>
      <c r="AX377" s="69">
        <f t="shared" ref="AX377" si="3806">IF($N377=0,0,IF(AW377=100%,100%,IF(AND(AX376=100%,$N$2=AX$3),100%,IF(AX$3&lt;=$N$2,0,IF($N377&lt;=AX$3,100%,0)))))</f>
        <v>1</v>
      </c>
      <c r="AY377" s="69">
        <f t="shared" ref="AY377" si="3807">IF($N377=0,0,IF(AX377=100%,100%,IF(AND(AY376=100%,$N$2=AY$3),100%,IF(AY$3&lt;=$N$2,0,IF($N377&lt;=AY$3,100%,0)))))</f>
        <v>1</v>
      </c>
      <c r="AZ377" s="69">
        <f t="shared" ref="AZ377" si="3808">IF($N377=0,0,IF(AY377=100%,100%,IF(AND(AZ376=100%,$N$2=AZ$3),100%,IF(AZ$3&lt;=$N$2,0,IF($N377&lt;=AZ$3,100%,0)))))</f>
        <v>1</v>
      </c>
      <c r="BA377" s="69">
        <f t="shared" ref="BA377" si="3809">IF($N377=0,0,IF(AZ377=100%,100%,IF(AND(BA376=100%,$N$2=BA$3),100%,IF(BA$3&lt;=$N$2,0,IF($N377&lt;=BA$3,100%,0)))))</f>
        <v>1</v>
      </c>
      <c r="BB377" s="69">
        <f t="shared" ref="BB377" si="3810">IF($N377=0,0,IF(BA377=100%,100%,IF(AND(BB376=100%,$N$2=BB$3),100%,IF(BB$3&lt;=$N$2,0,IF($N377&lt;=BB$3,100%,0)))))</f>
        <v>1</v>
      </c>
      <c r="BC377" s="69">
        <f t="shared" ref="BC377" si="3811">IF($N377=0,0,IF(BB377=100%,100%,IF(AND(BC376=100%,$N$2=BC$3),100%,IF(BC$3&lt;=$N$2,0,IF($N377&lt;=BC$3,100%,0)))))</f>
        <v>1</v>
      </c>
      <c r="BD377" s="69">
        <f t="shared" ref="BD377" si="3812">IF($N377=0,0,IF(BC377=100%,100%,IF(AND(BD376=100%,$N$2=BD$3),100%,IF(BD$3&lt;=$N$2,0,IF($N377&lt;=BD$3,100%,0)))))</f>
        <v>1</v>
      </c>
      <c r="BE377" s="69">
        <f t="shared" ref="BE377" si="3813">IF($N377=0,0,IF(BD377=100%,100%,IF(AND(BE376=100%,$N$2=BE$3),100%,IF(BE$3&lt;=$N$2,0,IF($N377&lt;=BE$3,100%,0)))))</f>
        <v>1</v>
      </c>
      <c r="BF377" s="69">
        <f t="shared" ref="BF377" si="3814">IF($N377=0,0,IF(BE377=100%,100%,IF(AND(BF376=100%,$N$2=BF$3),100%,IF(BF$3&lt;=$N$2,0,IF($N377&lt;=BF$3,100%,0)))))</f>
        <v>1</v>
      </c>
      <c r="BG377" s="69">
        <f t="shared" ref="BG377" si="3815">IF($N377=0,0,IF(BF377=100%,100%,IF(AND(BG376=100%,$N$2=BG$3),100%,IF(BG$3&lt;=$N$2,0,IF($N377&lt;=BG$3,100%,0)))))</f>
        <v>1</v>
      </c>
      <c r="BH377" s="69">
        <f t="shared" ref="BH377" si="3816">IF($N377=0,0,IF(BG377=100%,100%,IF(AND(BH376=100%,$N$2=BH$3),100%,IF(BH$3&lt;=$N$2,0,IF($N377&lt;=BH$3,100%,0)))))</f>
        <v>1</v>
      </c>
      <c r="BI377" s="69">
        <f t="shared" ref="BI377" si="3817">IF($N377=0,0,IF(BH377=100%,100%,IF(AND(BI376=100%,$N$2=BI$3),100%,IF(BI$3&lt;=$N$2,0,IF($N377&lt;=BI$3,100%,0)))))</f>
        <v>1</v>
      </c>
      <c r="BJ377" s="69">
        <f t="shared" ref="BJ377" si="3818">IF($N377=0,0,IF(BI377=100%,100%,IF(AND(BJ376=100%,$N$2=BJ$3),100%,IF(BJ$3&lt;=$N$2,0,IF($N377&lt;=BJ$3,100%,0)))))</f>
        <v>1</v>
      </c>
      <c r="BK377" s="69">
        <f t="shared" ref="BK377" si="3819">IF($N377=0,0,IF(BJ377=100%,100%,IF(AND(BK376=100%,$N$2=BK$3),100%,IF(BK$3&lt;=$N$2,0,IF($N377&lt;=BK$3,100%,0)))))</f>
        <v>1</v>
      </c>
      <c r="BL377" s="69">
        <f t="shared" ref="BL377" si="3820">IF($N377=0,0,IF(BK377=100%,100%,IF(AND(BL376=100%,$N$2=BL$3),100%,IF(BL$3&lt;=$N$2,0,IF($N377&lt;=BL$3,100%,0)))))</f>
        <v>1</v>
      </c>
    </row>
    <row r="378" spans="1:64" s="5" customFormat="1" outlineLevel="2" x14ac:dyDescent="0.3">
      <c r="A378" s="156"/>
      <c r="B378" s="167"/>
      <c r="C378" s="182"/>
      <c r="D378" s="214"/>
      <c r="E378" s="246"/>
      <c r="F378" s="216"/>
      <c r="G378" s="219" t="s">
        <v>206</v>
      </c>
      <c r="H378" s="218"/>
      <c r="I378" s="218"/>
      <c r="J378" s="218"/>
      <c r="K378" s="218">
        <v>0.1</v>
      </c>
      <c r="L378" s="220"/>
      <c r="M378" s="251"/>
      <c r="O378" s="2"/>
      <c r="P378" s="223" t="s">
        <v>80</v>
      </c>
      <c r="Q378" s="224"/>
      <c r="R378" s="224"/>
      <c r="S378" s="224"/>
      <c r="T378" s="224"/>
      <c r="U378" s="224"/>
      <c r="V378" s="224"/>
      <c r="W378" s="224"/>
      <c r="X378" s="224"/>
      <c r="Y378" s="224"/>
      <c r="Z378" s="224"/>
      <c r="AA378" s="224"/>
      <c r="AB378" s="224"/>
      <c r="AC378" s="224"/>
      <c r="AD378" s="224"/>
      <c r="AE378" s="224"/>
      <c r="AF378" s="224"/>
      <c r="AG378" s="224"/>
      <c r="AH378" s="224"/>
      <c r="AI378" s="224"/>
      <c r="AJ378" s="224"/>
      <c r="AK378" s="224"/>
      <c r="AL378" s="224"/>
      <c r="AM378" s="224"/>
      <c r="AN378" s="224"/>
      <c r="AO378" s="224"/>
      <c r="AP378" s="224"/>
      <c r="AQ378" s="224"/>
      <c r="AR378" s="224"/>
      <c r="AS378" s="224"/>
      <c r="AT378" s="224"/>
      <c r="AU378" s="224"/>
      <c r="AV378" s="224"/>
      <c r="AW378" s="224">
        <v>1</v>
      </c>
      <c r="AX378" s="224">
        <v>1</v>
      </c>
      <c r="AY378" s="224">
        <v>1</v>
      </c>
      <c r="AZ378" s="224">
        <v>1</v>
      </c>
      <c r="BA378" s="224">
        <v>1</v>
      </c>
      <c r="BB378" s="224">
        <v>1</v>
      </c>
      <c r="BC378" s="224">
        <v>1</v>
      </c>
      <c r="BD378" s="224">
        <v>1</v>
      </c>
      <c r="BE378" s="224">
        <v>1</v>
      </c>
      <c r="BF378" s="224">
        <v>1</v>
      </c>
      <c r="BG378" s="224">
        <v>1</v>
      </c>
      <c r="BH378" s="224">
        <v>1</v>
      </c>
      <c r="BI378" s="224">
        <v>1</v>
      </c>
      <c r="BJ378" s="224">
        <v>1</v>
      </c>
      <c r="BK378" s="224">
        <v>1</v>
      </c>
      <c r="BL378" s="224">
        <v>1</v>
      </c>
    </row>
    <row r="379" spans="1:64" s="5" customFormat="1" outlineLevel="3" x14ac:dyDescent="0.3">
      <c r="A379" s="156"/>
      <c r="B379" s="167"/>
      <c r="C379" s="182"/>
      <c r="D379" s="197"/>
      <c r="E379" s="240"/>
      <c r="F379" s="18"/>
      <c r="G379" s="58"/>
      <c r="H379" s="9"/>
      <c r="I379" s="9"/>
      <c r="J379" s="9"/>
      <c r="K379" s="9"/>
      <c r="L379" s="9"/>
      <c r="M379" s="16"/>
      <c r="N379" s="62">
        <v>45536</v>
      </c>
      <c r="O379" s="10"/>
      <c r="P379" s="43" t="s">
        <v>81</v>
      </c>
      <c r="Q379" s="69">
        <f>IF($N379=0,0,IF(Q$3&gt;$N$2,0,100%)*IF($N379&gt;=Q$3,0,100%))</f>
        <v>0</v>
      </c>
      <c r="R379" s="69">
        <f t="shared" ref="R379:BL379" si="3821">IF($N379=0,0,IF(R$3&gt;$N$2,0,100%)*IF($N379&gt;=R$3,0,100%))</f>
        <v>0</v>
      </c>
      <c r="S379" s="69">
        <f t="shared" si="3821"/>
        <v>0</v>
      </c>
      <c r="T379" s="69">
        <f t="shared" si="3821"/>
        <v>0</v>
      </c>
      <c r="U379" s="69">
        <f t="shared" si="3821"/>
        <v>0</v>
      </c>
      <c r="V379" s="69">
        <f t="shared" si="3821"/>
        <v>0</v>
      </c>
      <c r="W379" s="69">
        <f t="shared" si="3821"/>
        <v>0</v>
      </c>
      <c r="X379" s="69">
        <f t="shared" si="3821"/>
        <v>0</v>
      </c>
      <c r="Y379" s="69">
        <f t="shared" si="3821"/>
        <v>0</v>
      </c>
      <c r="Z379" s="69">
        <f t="shared" si="3821"/>
        <v>0</v>
      </c>
      <c r="AA379" s="69">
        <f t="shared" si="3821"/>
        <v>0</v>
      </c>
      <c r="AB379" s="69">
        <f t="shared" si="3821"/>
        <v>0</v>
      </c>
      <c r="AC379" s="69">
        <f t="shared" si="3821"/>
        <v>0</v>
      </c>
      <c r="AD379" s="69">
        <f t="shared" si="3821"/>
        <v>0</v>
      </c>
      <c r="AE379" s="69">
        <f t="shared" si="3821"/>
        <v>0</v>
      </c>
      <c r="AF379" s="69">
        <f t="shared" si="3821"/>
        <v>0</v>
      </c>
      <c r="AG379" s="69">
        <f t="shared" si="3821"/>
        <v>0</v>
      </c>
      <c r="AH379" s="69">
        <f t="shared" si="3821"/>
        <v>0</v>
      </c>
      <c r="AI379" s="69">
        <f t="shared" si="3821"/>
        <v>0</v>
      </c>
      <c r="AJ379" s="69">
        <f t="shared" si="3821"/>
        <v>0</v>
      </c>
      <c r="AK379" s="69">
        <f t="shared" si="3821"/>
        <v>0</v>
      </c>
      <c r="AL379" s="69">
        <f t="shared" si="3821"/>
        <v>0</v>
      </c>
      <c r="AM379" s="69">
        <f t="shared" si="3821"/>
        <v>0</v>
      </c>
      <c r="AN379" s="69">
        <f t="shared" si="3821"/>
        <v>0</v>
      </c>
      <c r="AO379" s="69">
        <f t="shared" si="3821"/>
        <v>0</v>
      </c>
      <c r="AP379" s="69">
        <f t="shared" si="3821"/>
        <v>0</v>
      </c>
      <c r="AQ379" s="69">
        <f t="shared" si="3821"/>
        <v>0</v>
      </c>
      <c r="AR379" s="69">
        <f t="shared" si="3821"/>
        <v>0</v>
      </c>
      <c r="AS379" s="69">
        <f t="shared" si="3821"/>
        <v>0</v>
      </c>
      <c r="AT379" s="69">
        <f t="shared" si="3821"/>
        <v>0</v>
      </c>
      <c r="AU379" s="69">
        <f t="shared" si="3821"/>
        <v>0</v>
      </c>
      <c r="AV379" s="69">
        <f t="shared" si="3821"/>
        <v>0</v>
      </c>
      <c r="AW379" s="69">
        <f t="shared" si="3821"/>
        <v>0</v>
      </c>
      <c r="AX379" s="69">
        <f t="shared" si="3821"/>
        <v>0</v>
      </c>
      <c r="AY379" s="69">
        <f t="shared" si="3821"/>
        <v>0</v>
      </c>
      <c r="AZ379" s="69">
        <f t="shared" si="3821"/>
        <v>0</v>
      </c>
      <c r="BA379" s="69">
        <f t="shared" si="3821"/>
        <v>0</v>
      </c>
      <c r="BB379" s="69">
        <f t="shared" si="3821"/>
        <v>0</v>
      </c>
      <c r="BC379" s="69">
        <f t="shared" si="3821"/>
        <v>0</v>
      </c>
      <c r="BD379" s="69">
        <f t="shared" si="3821"/>
        <v>0</v>
      </c>
      <c r="BE379" s="69">
        <f t="shared" si="3821"/>
        <v>0</v>
      </c>
      <c r="BF379" s="69">
        <f t="shared" si="3821"/>
        <v>0</v>
      </c>
      <c r="BG379" s="69">
        <f t="shared" si="3821"/>
        <v>0</v>
      </c>
      <c r="BH379" s="69">
        <f t="shared" si="3821"/>
        <v>0</v>
      </c>
      <c r="BI379" s="69">
        <f t="shared" si="3821"/>
        <v>0</v>
      </c>
      <c r="BJ379" s="69">
        <f t="shared" si="3821"/>
        <v>0</v>
      </c>
      <c r="BK379" s="69">
        <f t="shared" si="3821"/>
        <v>0</v>
      </c>
      <c r="BL379" s="69">
        <f t="shared" si="3821"/>
        <v>0</v>
      </c>
    </row>
    <row r="380" spans="1:64" s="5" customFormat="1" outlineLevel="3" x14ac:dyDescent="0.3">
      <c r="A380" s="156"/>
      <c r="B380" s="167"/>
      <c r="C380" s="182"/>
      <c r="D380" s="197"/>
      <c r="E380" s="246"/>
      <c r="F380" s="75"/>
      <c r="G380" s="58"/>
      <c r="H380" s="9"/>
      <c r="I380" s="9"/>
      <c r="J380" s="9"/>
      <c r="K380" s="9"/>
      <c r="L380" s="9"/>
      <c r="M380" s="16"/>
      <c r="N380" s="62">
        <v>45536</v>
      </c>
      <c r="O380" s="10"/>
      <c r="P380" s="43" t="s">
        <v>289</v>
      </c>
      <c r="Q380" s="69">
        <f>IF($N380=0,0,IF(P380=100%,100%,IF(AND(Q379=100%,$N$2=Q$3),100%,IF(Q$3&lt;=$N$2,0,IF($N380&lt;=Q$3,100%,0)))))</f>
        <v>0</v>
      </c>
      <c r="R380" s="69">
        <f>IF($N380=0,0,IF(Q380=100%,100%,IF(AND(R379=100%,$N$2=R$3),100%,IF(R$3&lt;=$N$2,0,IF($N380&lt;=R$3,100%,0)))))</f>
        <v>0</v>
      </c>
      <c r="S380" s="69">
        <f>IF($N380=0,0,IF(R380=100%,100%,IF(AND(S379=100%,$N$2=S$3),100%,IF(S$3&lt;=$N$2,0,IF($N380&lt;=S$3,100%,0)))))</f>
        <v>0</v>
      </c>
      <c r="T380" s="69">
        <f>IF($N380=0,0,IF(S380=100%,100%,IF(AND(T379=100%,$N$2=T$3),100%,IF(T$3&lt;=$N$2,0,IF($N380&lt;=T$3,100%,0)))))</f>
        <v>0</v>
      </c>
      <c r="U380" s="69">
        <f t="shared" ref="U380" si="3822">IF($N380=0,0,IF(T380=100%,100%,IF(AND(U379=100%,$N$2=U$3),100%,IF(U$3&lt;=$N$2,0,IF($N380&lt;=U$3,100%,0)))))</f>
        <v>0</v>
      </c>
      <c r="V380" s="69">
        <f t="shared" ref="V380" si="3823">IF($N380=0,0,IF(U380=100%,100%,IF(AND(V379=100%,$N$2=V$3),100%,IF(V$3&lt;=$N$2,0,IF($N380&lt;=V$3,100%,0)))))</f>
        <v>0</v>
      </c>
      <c r="W380" s="69">
        <f t="shared" ref="W380" si="3824">IF($N380=0,0,IF(V380=100%,100%,IF(AND(W379=100%,$N$2=W$3),100%,IF(W$3&lt;=$N$2,0,IF($N380&lt;=W$3,100%,0)))))</f>
        <v>0</v>
      </c>
      <c r="X380" s="69">
        <f t="shared" ref="X380" si="3825">IF($N380=0,0,IF(W380=100%,100%,IF(AND(X379=100%,$N$2=X$3),100%,IF(X$3&lt;=$N$2,0,IF($N380&lt;=X$3,100%,0)))))</f>
        <v>0</v>
      </c>
      <c r="Y380" s="69">
        <f t="shared" ref="Y380" si="3826">IF($N380=0,0,IF(X380=100%,100%,IF(AND(Y379=100%,$N$2=Y$3),100%,IF(Y$3&lt;=$N$2,0,IF($N380&lt;=Y$3,100%,0)))))</f>
        <v>0</v>
      </c>
      <c r="Z380" s="69">
        <f t="shared" ref="Z380" si="3827">IF($N380=0,0,IF(Y380=100%,100%,IF(AND(Z379=100%,$N$2=Z$3),100%,IF(Z$3&lt;=$N$2,0,IF($N380&lt;=Z$3,100%,0)))))</f>
        <v>0</v>
      </c>
      <c r="AA380" s="69">
        <f t="shared" ref="AA380" si="3828">IF($N380=0,0,IF(Z380=100%,100%,IF(AND(AA379=100%,$N$2=AA$3),100%,IF(AA$3&lt;=$N$2,0,IF($N380&lt;=AA$3,100%,0)))))</f>
        <v>0</v>
      </c>
      <c r="AB380" s="69">
        <f t="shared" ref="AB380" si="3829">IF($N380=0,0,IF(AA380=100%,100%,IF(AND(AB379=100%,$N$2=AB$3),100%,IF(AB$3&lt;=$N$2,0,IF($N380&lt;=AB$3,100%,0)))))</f>
        <v>0</v>
      </c>
      <c r="AC380" s="69">
        <f t="shared" ref="AC380" si="3830">IF($N380=0,0,IF(AB380=100%,100%,IF(AND(AC379=100%,$N$2=AC$3),100%,IF(AC$3&lt;=$N$2,0,IF($N380&lt;=AC$3,100%,0)))))</f>
        <v>0</v>
      </c>
      <c r="AD380" s="69">
        <f t="shared" ref="AD380" si="3831">IF($N380=0,0,IF(AC380=100%,100%,IF(AND(AD379=100%,$N$2=AD$3),100%,IF(AD$3&lt;=$N$2,0,IF($N380&lt;=AD$3,100%,0)))))</f>
        <v>0</v>
      </c>
      <c r="AE380" s="69">
        <f t="shared" ref="AE380" si="3832">IF($N380=0,0,IF(AD380=100%,100%,IF(AND(AE379=100%,$N$2=AE$3),100%,IF(AE$3&lt;=$N$2,0,IF($N380&lt;=AE$3,100%,0)))))</f>
        <v>0</v>
      </c>
      <c r="AF380" s="69">
        <f t="shared" ref="AF380" si="3833">IF($N380=0,0,IF(AE380=100%,100%,IF(AND(AF379=100%,$N$2=AF$3),100%,IF(AF$3&lt;=$N$2,0,IF($N380&lt;=AF$3,100%,0)))))</f>
        <v>0</v>
      </c>
      <c r="AG380" s="69">
        <f t="shared" ref="AG380" si="3834">IF($N380=0,0,IF(AF380=100%,100%,IF(AND(AG379=100%,$N$2=AG$3),100%,IF(AG$3&lt;=$N$2,0,IF($N380&lt;=AG$3,100%,0)))))</f>
        <v>0</v>
      </c>
      <c r="AH380" s="69">
        <f t="shared" ref="AH380" si="3835">IF($N380=0,0,IF(AG380=100%,100%,IF(AND(AH379=100%,$N$2=AH$3),100%,IF(AH$3&lt;=$N$2,0,IF($N380&lt;=AH$3,100%,0)))))</f>
        <v>0</v>
      </c>
      <c r="AI380" s="69">
        <f t="shared" ref="AI380" si="3836">IF($N380=0,0,IF(AH380=100%,100%,IF(AND(AI379=100%,$N$2=AI$3),100%,IF(AI$3&lt;=$N$2,0,IF($N380&lt;=AI$3,100%,0)))))</f>
        <v>0</v>
      </c>
      <c r="AJ380" s="69">
        <f t="shared" ref="AJ380" si="3837">IF($N380=0,0,IF(AI380=100%,100%,IF(AND(AJ379=100%,$N$2=AJ$3),100%,IF(AJ$3&lt;=$N$2,0,IF($N380&lt;=AJ$3,100%,0)))))</f>
        <v>0</v>
      </c>
      <c r="AK380" s="69">
        <f t="shared" ref="AK380" si="3838">IF($N380=0,0,IF(AJ380=100%,100%,IF(AND(AK379=100%,$N$2=AK$3),100%,IF(AK$3&lt;=$N$2,0,IF($N380&lt;=AK$3,100%,0)))))</f>
        <v>0</v>
      </c>
      <c r="AL380" s="69">
        <f t="shared" ref="AL380" si="3839">IF($N380=0,0,IF(AK380=100%,100%,IF(AND(AL379=100%,$N$2=AL$3),100%,IF(AL$3&lt;=$N$2,0,IF($N380&lt;=AL$3,100%,0)))))</f>
        <v>0</v>
      </c>
      <c r="AM380" s="69">
        <f t="shared" ref="AM380" si="3840">IF($N380=0,0,IF(AL380=100%,100%,IF(AND(AM379=100%,$N$2=AM$3),100%,IF(AM$3&lt;=$N$2,0,IF($N380&lt;=AM$3,100%,0)))))</f>
        <v>0</v>
      </c>
      <c r="AN380" s="69">
        <f t="shared" ref="AN380" si="3841">IF($N380=0,0,IF(AM380=100%,100%,IF(AND(AN379=100%,$N$2=AN$3),100%,IF(AN$3&lt;=$N$2,0,IF($N380&lt;=AN$3,100%,0)))))</f>
        <v>0</v>
      </c>
      <c r="AO380" s="69">
        <f t="shared" ref="AO380" si="3842">IF($N380=0,0,IF(AN380=100%,100%,IF(AND(AO379=100%,$N$2=AO$3),100%,IF(AO$3&lt;=$N$2,0,IF($N380&lt;=AO$3,100%,0)))))</f>
        <v>0</v>
      </c>
      <c r="AP380" s="69">
        <f t="shared" ref="AP380" si="3843">IF($N380=0,0,IF(AO380=100%,100%,IF(AND(AP379=100%,$N$2=AP$3),100%,IF(AP$3&lt;=$N$2,0,IF($N380&lt;=AP$3,100%,0)))))</f>
        <v>0</v>
      </c>
      <c r="AQ380" s="69">
        <f t="shared" ref="AQ380" si="3844">IF($N380=0,0,IF(AP380=100%,100%,IF(AND(AQ379=100%,$N$2=AQ$3),100%,IF(AQ$3&lt;=$N$2,0,IF($N380&lt;=AQ$3,100%,0)))))</f>
        <v>0</v>
      </c>
      <c r="AR380" s="69">
        <f t="shared" ref="AR380" si="3845">IF($N380=0,0,IF(AQ380=100%,100%,IF(AND(AR379=100%,$N$2=AR$3),100%,IF(AR$3&lt;=$N$2,0,IF($N380&lt;=AR$3,100%,0)))))</f>
        <v>0</v>
      </c>
      <c r="AS380" s="69">
        <f t="shared" ref="AS380" si="3846">IF($N380=0,0,IF(AR380=100%,100%,IF(AND(AS379=100%,$N$2=AS$3),100%,IF(AS$3&lt;=$N$2,0,IF($N380&lt;=AS$3,100%,0)))))</f>
        <v>0</v>
      </c>
      <c r="AT380" s="69">
        <f t="shared" ref="AT380" si="3847">IF($N380=0,0,IF(AS380=100%,100%,IF(AND(AT379=100%,$N$2=AT$3),100%,IF(AT$3&lt;=$N$2,0,IF($N380&lt;=AT$3,100%,0)))))</f>
        <v>0</v>
      </c>
      <c r="AU380" s="69">
        <f t="shared" ref="AU380" si="3848">IF($N380=0,0,IF(AT380=100%,100%,IF(AND(AU379=100%,$N$2=AU$3),100%,IF(AU$3&lt;=$N$2,0,IF($N380&lt;=AU$3,100%,0)))))</f>
        <v>0</v>
      </c>
      <c r="AV380" s="69">
        <f t="shared" ref="AV380" si="3849">IF($N380=0,0,IF(AU380=100%,100%,IF(AND(AV379=100%,$N$2=AV$3),100%,IF(AV$3&lt;=$N$2,0,IF($N380&lt;=AV$3,100%,0)))))</f>
        <v>0</v>
      </c>
      <c r="AW380" s="69">
        <f t="shared" ref="AW380" si="3850">IF($N380=0,0,IF(AV380=100%,100%,IF(AND(AW379=100%,$N$2=AW$3),100%,IF(AW$3&lt;=$N$2,0,IF($N380&lt;=AW$3,100%,0)))))</f>
        <v>1</v>
      </c>
      <c r="AX380" s="69">
        <f t="shared" ref="AX380" si="3851">IF($N380=0,0,IF(AW380=100%,100%,IF(AND(AX379=100%,$N$2=AX$3),100%,IF(AX$3&lt;=$N$2,0,IF($N380&lt;=AX$3,100%,0)))))</f>
        <v>1</v>
      </c>
      <c r="AY380" s="69">
        <f t="shared" ref="AY380" si="3852">IF($N380=0,0,IF(AX380=100%,100%,IF(AND(AY379=100%,$N$2=AY$3),100%,IF(AY$3&lt;=$N$2,0,IF($N380&lt;=AY$3,100%,0)))))</f>
        <v>1</v>
      </c>
      <c r="AZ380" s="69">
        <f t="shared" ref="AZ380" si="3853">IF($N380=0,0,IF(AY380=100%,100%,IF(AND(AZ379=100%,$N$2=AZ$3),100%,IF(AZ$3&lt;=$N$2,0,IF($N380&lt;=AZ$3,100%,0)))))</f>
        <v>1</v>
      </c>
      <c r="BA380" s="69">
        <f t="shared" ref="BA380" si="3854">IF($N380=0,0,IF(AZ380=100%,100%,IF(AND(BA379=100%,$N$2=BA$3),100%,IF(BA$3&lt;=$N$2,0,IF($N380&lt;=BA$3,100%,0)))))</f>
        <v>1</v>
      </c>
      <c r="BB380" s="69">
        <f t="shared" ref="BB380" si="3855">IF($N380=0,0,IF(BA380=100%,100%,IF(AND(BB379=100%,$N$2=BB$3),100%,IF(BB$3&lt;=$N$2,0,IF($N380&lt;=BB$3,100%,0)))))</f>
        <v>1</v>
      </c>
      <c r="BC380" s="69">
        <f t="shared" ref="BC380" si="3856">IF($N380=0,0,IF(BB380=100%,100%,IF(AND(BC379=100%,$N$2=BC$3),100%,IF(BC$3&lt;=$N$2,0,IF($N380&lt;=BC$3,100%,0)))))</f>
        <v>1</v>
      </c>
      <c r="BD380" s="69">
        <f t="shared" ref="BD380" si="3857">IF($N380=0,0,IF(BC380=100%,100%,IF(AND(BD379=100%,$N$2=BD$3),100%,IF(BD$3&lt;=$N$2,0,IF($N380&lt;=BD$3,100%,0)))))</f>
        <v>1</v>
      </c>
      <c r="BE380" s="69">
        <f t="shared" ref="BE380" si="3858">IF($N380=0,0,IF(BD380=100%,100%,IF(AND(BE379=100%,$N$2=BE$3),100%,IF(BE$3&lt;=$N$2,0,IF($N380&lt;=BE$3,100%,0)))))</f>
        <v>1</v>
      </c>
      <c r="BF380" s="69">
        <f t="shared" ref="BF380" si="3859">IF($N380=0,0,IF(BE380=100%,100%,IF(AND(BF379=100%,$N$2=BF$3),100%,IF(BF$3&lt;=$N$2,0,IF($N380&lt;=BF$3,100%,0)))))</f>
        <v>1</v>
      </c>
      <c r="BG380" s="69">
        <f t="shared" ref="BG380" si="3860">IF($N380=0,0,IF(BF380=100%,100%,IF(AND(BG379=100%,$N$2=BG$3),100%,IF(BG$3&lt;=$N$2,0,IF($N380&lt;=BG$3,100%,0)))))</f>
        <v>1</v>
      </c>
      <c r="BH380" s="69">
        <f t="shared" ref="BH380" si="3861">IF($N380=0,0,IF(BG380=100%,100%,IF(AND(BH379=100%,$N$2=BH$3),100%,IF(BH$3&lt;=$N$2,0,IF($N380&lt;=BH$3,100%,0)))))</f>
        <v>1</v>
      </c>
      <c r="BI380" s="69">
        <f t="shared" ref="BI380" si="3862">IF($N380=0,0,IF(BH380=100%,100%,IF(AND(BI379=100%,$N$2=BI$3),100%,IF(BI$3&lt;=$N$2,0,IF($N380&lt;=BI$3,100%,0)))))</f>
        <v>1</v>
      </c>
      <c r="BJ380" s="69">
        <f t="shared" ref="BJ380" si="3863">IF($N380=0,0,IF(BI380=100%,100%,IF(AND(BJ379=100%,$N$2=BJ$3),100%,IF(BJ$3&lt;=$N$2,0,IF($N380&lt;=BJ$3,100%,0)))))</f>
        <v>1</v>
      </c>
      <c r="BK380" s="69">
        <f t="shared" ref="BK380" si="3864">IF($N380=0,0,IF(BJ380=100%,100%,IF(AND(BK379=100%,$N$2=BK$3),100%,IF(BK$3&lt;=$N$2,0,IF($N380&lt;=BK$3,100%,0)))))</f>
        <v>1</v>
      </c>
      <c r="BL380" s="69">
        <f t="shared" ref="BL380" si="3865">IF($N380=0,0,IF(BK380=100%,100%,IF(AND(BL379=100%,$N$2=BL$3),100%,IF(BL$3&lt;=$N$2,0,IF($N380&lt;=BL$3,100%,0)))))</f>
        <v>1</v>
      </c>
    </row>
    <row r="381" spans="1:64" s="5" customFormat="1" outlineLevel="2" x14ac:dyDescent="0.3">
      <c r="A381" s="156"/>
      <c r="B381" s="167"/>
      <c r="C381" s="182"/>
      <c r="D381" s="214"/>
      <c r="E381" s="246"/>
      <c r="F381" s="216"/>
      <c r="G381" s="219" t="s">
        <v>207</v>
      </c>
      <c r="H381" s="218"/>
      <c r="I381" s="218"/>
      <c r="J381" s="218"/>
      <c r="K381" s="218">
        <v>0.1</v>
      </c>
      <c r="L381" s="220"/>
      <c r="M381" s="251"/>
      <c r="O381" s="2"/>
      <c r="P381" s="223" t="s">
        <v>80</v>
      </c>
      <c r="Q381" s="224"/>
      <c r="R381" s="224"/>
      <c r="S381" s="224"/>
      <c r="T381" s="224"/>
      <c r="U381" s="224"/>
      <c r="V381" s="224"/>
      <c r="W381" s="224"/>
      <c r="X381" s="224"/>
      <c r="Y381" s="224"/>
      <c r="Z381" s="224"/>
      <c r="AA381" s="224"/>
      <c r="AB381" s="224"/>
      <c r="AC381" s="224"/>
      <c r="AD381" s="224"/>
      <c r="AE381" s="224"/>
      <c r="AF381" s="224"/>
      <c r="AG381" s="224"/>
      <c r="AH381" s="224"/>
      <c r="AI381" s="224"/>
      <c r="AJ381" s="224"/>
      <c r="AK381" s="224"/>
      <c r="AL381" s="224"/>
      <c r="AM381" s="224"/>
      <c r="AN381" s="224"/>
      <c r="AO381" s="224"/>
      <c r="AP381" s="224"/>
      <c r="AQ381" s="224"/>
      <c r="AR381" s="224"/>
      <c r="AS381" s="224"/>
      <c r="AT381" s="224"/>
      <c r="AU381" s="224"/>
      <c r="AV381" s="224"/>
      <c r="AW381" s="224"/>
      <c r="AX381" s="224"/>
      <c r="AY381" s="224"/>
      <c r="AZ381" s="224"/>
      <c r="BA381" s="224"/>
      <c r="BB381" s="224">
        <v>1</v>
      </c>
      <c r="BC381" s="224">
        <v>1</v>
      </c>
      <c r="BD381" s="224">
        <v>1</v>
      </c>
      <c r="BE381" s="224">
        <v>1</v>
      </c>
      <c r="BF381" s="224">
        <v>1</v>
      </c>
      <c r="BG381" s="224">
        <v>1</v>
      </c>
      <c r="BH381" s="224">
        <v>1</v>
      </c>
      <c r="BI381" s="224">
        <v>1</v>
      </c>
      <c r="BJ381" s="224">
        <v>1</v>
      </c>
      <c r="BK381" s="224">
        <v>1</v>
      </c>
      <c r="BL381" s="224">
        <v>1</v>
      </c>
    </row>
    <row r="382" spans="1:64" s="5" customFormat="1" outlineLevel="3" x14ac:dyDescent="0.3">
      <c r="A382" s="156"/>
      <c r="B382" s="167"/>
      <c r="C382" s="182"/>
      <c r="D382" s="197"/>
      <c r="E382" s="240"/>
      <c r="F382" s="18"/>
      <c r="G382" s="58"/>
      <c r="H382" s="9"/>
      <c r="I382" s="9"/>
      <c r="J382" s="9"/>
      <c r="K382" s="9"/>
      <c r="L382" s="9"/>
      <c r="M382" s="16"/>
      <c r="N382" s="62">
        <v>45689</v>
      </c>
      <c r="O382" s="10"/>
      <c r="P382" s="43" t="s">
        <v>81</v>
      </c>
      <c r="Q382" s="69">
        <f>IF($N382=0,0,IF(Q$3&gt;$N$2,0,100%)*IF($N382&gt;=Q$3,0,100%))</f>
        <v>0</v>
      </c>
      <c r="R382" s="69">
        <f t="shared" ref="R382:BL382" si="3866">IF($N382=0,0,IF(R$3&gt;$N$2,0,100%)*IF($N382&gt;=R$3,0,100%))</f>
        <v>0</v>
      </c>
      <c r="S382" s="69">
        <f t="shared" si="3866"/>
        <v>0</v>
      </c>
      <c r="T382" s="69">
        <f t="shared" si="3866"/>
        <v>0</v>
      </c>
      <c r="U382" s="69">
        <f t="shared" si="3866"/>
        <v>0</v>
      </c>
      <c r="V382" s="69">
        <f t="shared" si="3866"/>
        <v>0</v>
      </c>
      <c r="W382" s="69">
        <f t="shared" si="3866"/>
        <v>0</v>
      </c>
      <c r="X382" s="69">
        <f t="shared" si="3866"/>
        <v>0</v>
      </c>
      <c r="Y382" s="69">
        <f t="shared" si="3866"/>
        <v>0</v>
      </c>
      <c r="Z382" s="69">
        <f t="shared" si="3866"/>
        <v>0</v>
      </c>
      <c r="AA382" s="69">
        <f t="shared" si="3866"/>
        <v>0</v>
      </c>
      <c r="AB382" s="69">
        <f t="shared" si="3866"/>
        <v>0</v>
      </c>
      <c r="AC382" s="69">
        <f t="shared" si="3866"/>
        <v>0</v>
      </c>
      <c r="AD382" s="69">
        <f t="shared" si="3866"/>
        <v>0</v>
      </c>
      <c r="AE382" s="69">
        <f t="shared" si="3866"/>
        <v>0</v>
      </c>
      <c r="AF382" s="69">
        <f t="shared" si="3866"/>
        <v>0</v>
      </c>
      <c r="AG382" s="69">
        <f t="shared" si="3866"/>
        <v>0</v>
      </c>
      <c r="AH382" s="69">
        <f t="shared" si="3866"/>
        <v>0</v>
      </c>
      <c r="AI382" s="69">
        <f t="shared" si="3866"/>
        <v>0</v>
      </c>
      <c r="AJ382" s="69">
        <f t="shared" si="3866"/>
        <v>0</v>
      </c>
      <c r="AK382" s="69">
        <f t="shared" si="3866"/>
        <v>0</v>
      </c>
      <c r="AL382" s="69">
        <f t="shared" si="3866"/>
        <v>0</v>
      </c>
      <c r="AM382" s="69">
        <f t="shared" si="3866"/>
        <v>0</v>
      </c>
      <c r="AN382" s="69">
        <f t="shared" si="3866"/>
        <v>0</v>
      </c>
      <c r="AO382" s="69">
        <f t="shared" si="3866"/>
        <v>0</v>
      </c>
      <c r="AP382" s="69">
        <f t="shared" si="3866"/>
        <v>0</v>
      </c>
      <c r="AQ382" s="69">
        <f t="shared" si="3866"/>
        <v>0</v>
      </c>
      <c r="AR382" s="69">
        <f t="shared" si="3866"/>
        <v>0</v>
      </c>
      <c r="AS382" s="69">
        <f t="shared" si="3866"/>
        <v>0</v>
      </c>
      <c r="AT382" s="69">
        <f t="shared" si="3866"/>
        <v>0</v>
      </c>
      <c r="AU382" s="69">
        <f t="shared" si="3866"/>
        <v>0</v>
      </c>
      <c r="AV382" s="69">
        <f t="shared" si="3866"/>
        <v>0</v>
      </c>
      <c r="AW382" s="69">
        <f t="shared" si="3866"/>
        <v>0</v>
      </c>
      <c r="AX382" s="69">
        <f t="shared" si="3866"/>
        <v>0</v>
      </c>
      <c r="AY382" s="69">
        <f t="shared" si="3866"/>
        <v>0</v>
      </c>
      <c r="AZ382" s="69">
        <f t="shared" si="3866"/>
        <v>0</v>
      </c>
      <c r="BA382" s="69">
        <f t="shared" si="3866"/>
        <v>0</v>
      </c>
      <c r="BB382" s="69">
        <f t="shared" si="3866"/>
        <v>0</v>
      </c>
      <c r="BC382" s="69">
        <f t="shared" si="3866"/>
        <v>0</v>
      </c>
      <c r="BD382" s="69">
        <f t="shared" si="3866"/>
        <v>0</v>
      </c>
      <c r="BE382" s="69">
        <f t="shared" si="3866"/>
        <v>0</v>
      </c>
      <c r="BF382" s="69">
        <f t="shared" si="3866"/>
        <v>0</v>
      </c>
      <c r="BG382" s="69">
        <f t="shared" si="3866"/>
        <v>0</v>
      </c>
      <c r="BH382" s="69">
        <f t="shared" si="3866"/>
        <v>0</v>
      </c>
      <c r="BI382" s="69">
        <f t="shared" si="3866"/>
        <v>0</v>
      </c>
      <c r="BJ382" s="69">
        <f t="shared" si="3866"/>
        <v>0</v>
      </c>
      <c r="BK382" s="69">
        <f t="shared" si="3866"/>
        <v>0</v>
      </c>
      <c r="BL382" s="69">
        <f t="shared" si="3866"/>
        <v>0</v>
      </c>
    </row>
    <row r="383" spans="1:64" s="5" customFormat="1" outlineLevel="3" x14ac:dyDescent="0.3">
      <c r="A383" s="156"/>
      <c r="B383" s="167"/>
      <c r="C383" s="182"/>
      <c r="D383" s="197"/>
      <c r="E383" s="246"/>
      <c r="F383" s="75"/>
      <c r="G383" s="58"/>
      <c r="H383" s="9"/>
      <c r="I383" s="9"/>
      <c r="J383" s="9"/>
      <c r="K383" s="9"/>
      <c r="L383" s="9"/>
      <c r="M383" s="16"/>
      <c r="N383" s="62">
        <v>45689</v>
      </c>
      <c r="O383" s="10"/>
      <c r="P383" s="43" t="s">
        <v>289</v>
      </c>
      <c r="Q383" s="69">
        <f>IF($N383=0,0,IF(P383=100%,100%,IF(AND(Q382=100%,$N$2=Q$3),100%,IF(Q$3&lt;=$N$2,0,IF($N383&lt;=Q$3,100%,0)))))</f>
        <v>0</v>
      </c>
      <c r="R383" s="69">
        <f>IF($N383=0,0,IF(Q383=100%,100%,IF(AND(R382=100%,$N$2=R$3),100%,IF(R$3&lt;=$N$2,0,IF($N383&lt;=R$3,100%,0)))))</f>
        <v>0</v>
      </c>
      <c r="S383" s="69">
        <f>IF($N383=0,0,IF(R383=100%,100%,IF(AND(S382=100%,$N$2=S$3),100%,IF(S$3&lt;=$N$2,0,IF($N383&lt;=S$3,100%,0)))))</f>
        <v>0</v>
      </c>
      <c r="T383" s="69">
        <f>IF($N383=0,0,IF(S383=100%,100%,IF(AND(T382=100%,$N$2=T$3),100%,IF(T$3&lt;=$N$2,0,IF($N383&lt;=T$3,100%,0)))))</f>
        <v>0</v>
      </c>
      <c r="U383" s="69">
        <f t="shared" ref="U383" si="3867">IF($N383=0,0,IF(T383=100%,100%,IF(AND(U382=100%,$N$2=U$3),100%,IF(U$3&lt;=$N$2,0,IF($N383&lt;=U$3,100%,0)))))</f>
        <v>0</v>
      </c>
      <c r="V383" s="69">
        <f t="shared" ref="V383" si="3868">IF($N383=0,0,IF(U383=100%,100%,IF(AND(V382=100%,$N$2=V$3),100%,IF(V$3&lt;=$N$2,0,IF($N383&lt;=V$3,100%,0)))))</f>
        <v>0</v>
      </c>
      <c r="W383" s="69">
        <f t="shared" ref="W383" si="3869">IF($N383=0,0,IF(V383=100%,100%,IF(AND(W382=100%,$N$2=W$3),100%,IF(W$3&lt;=$N$2,0,IF($N383&lt;=W$3,100%,0)))))</f>
        <v>0</v>
      </c>
      <c r="X383" s="69">
        <f t="shared" ref="X383" si="3870">IF($N383=0,0,IF(W383=100%,100%,IF(AND(X382=100%,$N$2=X$3),100%,IF(X$3&lt;=$N$2,0,IF($N383&lt;=X$3,100%,0)))))</f>
        <v>0</v>
      </c>
      <c r="Y383" s="69">
        <f t="shared" ref="Y383" si="3871">IF($N383=0,0,IF(X383=100%,100%,IF(AND(Y382=100%,$N$2=Y$3),100%,IF(Y$3&lt;=$N$2,0,IF($N383&lt;=Y$3,100%,0)))))</f>
        <v>0</v>
      </c>
      <c r="Z383" s="69">
        <f t="shared" ref="Z383" si="3872">IF($N383=0,0,IF(Y383=100%,100%,IF(AND(Z382=100%,$N$2=Z$3),100%,IF(Z$3&lt;=$N$2,0,IF($N383&lt;=Z$3,100%,0)))))</f>
        <v>0</v>
      </c>
      <c r="AA383" s="69">
        <f t="shared" ref="AA383" si="3873">IF($N383=0,0,IF(Z383=100%,100%,IF(AND(AA382=100%,$N$2=AA$3),100%,IF(AA$3&lt;=$N$2,0,IF($N383&lt;=AA$3,100%,0)))))</f>
        <v>0</v>
      </c>
      <c r="AB383" s="69">
        <f t="shared" ref="AB383" si="3874">IF($N383=0,0,IF(AA383=100%,100%,IF(AND(AB382=100%,$N$2=AB$3),100%,IF(AB$3&lt;=$N$2,0,IF($N383&lt;=AB$3,100%,0)))))</f>
        <v>0</v>
      </c>
      <c r="AC383" s="69">
        <f t="shared" ref="AC383" si="3875">IF($N383=0,0,IF(AB383=100%,100%,IF(AND(AC382=100%,$N$2=AC$3),100%,IF(AC$3&lt;=$N$2,0,IF($N383&lt;=AC$3,100%,0)))))</f>
        <v>0</v>
      </c>
      <c r="AD383" s="69">
        <f t="shared" ref="AD383" si="3876">IF($N383=0,0,IF(AC383=100%,100%,IF(AND(AD382=100%,$N$2=AD$3),100%,IF(AD$3&lt;=$N$2,0,IF($N383&lt;=AD$3,100%,0)))))</f>
        <v>0</v>
      </c>
      <c r="AE383" s="69">
        <f t="shared" ref="AE383" si="3877">IF($N383=0,0,IF(AD383=100%,100%,IF(AND(AE382=100%,$N$2=AE$3),100%,IF(AE$3&lt;=$N$2,0,IF($N383&lt;=AE$3,100%,0)))))</f>
        <v>0</v>
      </c>
      <c r="AF383" s="69">
        <f t="shared" ref="AF383" si="3878">IF($N383=0,0,IF(AE383=100%,100%,IF(AND(AF382=100%,$N$2=AF$3),100%,IF(AF$3&lt;=$N$2,0,IF($N383&lt;=AF$3,100%,0)))))</f>
        <v>0</v>
      </c>
      <c r="AG383" s="69">
        <f t="shared" ref="AG383" si="3879">IF($N383=0,0,IF(AF383=100%,100%,IF(AND(AG382=100%,$N$2=AG$3),100%,IF(AG$3&lt;=$N$2,0,IF($N383&lt;=AG$3,100%,0)))))</f>
        <v>0</v>
      </c>
      <c r="AH383" s="69">
        <f t="shared" ref="AH383" si="3880">IF($N383=0,0,IF(AG383=100%,100%,IF(AND(AH382=100%,$N$2=AH$3),100%,IF(AH$3&lt;=$N$2,0,IF($N383&lt;=AH$3,100%,0)))))</f>
        <v>0</v>
      </c>
      <c r="AI383" s="69">
        <f t="shared" ref="AI383" si="3881">IF($N383=0,0,IF(AH383=100%,100%,IF(AND(AI382=100%,$N$2=AI$3),100%,IF(AI$3&lt;=$N$2,0,IF($N383&lt;=AI$3,100%,0)))))</f>
        <v>0</v>
      </c>
      <c r="AJ383" s="69">
        <f t="shared" ref="AJ383" si="3882">IF($N383=0,0,IF(AI383=100%,100%,IF(AND(AJ382=100%,$N$2=AJ$3),100%,IF(AJ$3&lt;=$N$2,0,IF($N383&lt;=AJ$3,100%,0)))))</f>
        <v>0</v>
      </c>
      <c r="AK383" s="69">
        <f t="shared" ref="AK383" si="3883">IF($N383=0,0,IF(AJ383=100%,100%,IF(AND(AK382=100%,$N$2=AK$3),100%,IF(AK$3&lt;=$N$2,0,IF($N383&lt;=AK$3,100%,0)))))</f>
        <v>0</v>
      </c>
      <c r="AL383" s="69">
        <f t="shared" ref="AL383" si="3884">IF($N383=0,0,IF(AK383=100%,100%,IF(AND(AL382=100%,$N$2=AL$3),100%,IF(AL$3&lt;=$N$2,0,IF($N383&lt;=AL$3,100%,0)))))</f>
        <v>0</v>
      </c>
      <c r="AM383" s="69">
        <f t="shared" ref="AM383" si="3885">IF($N383=0,0,IF(AL383=100%,100%,IF(AND(AM382=100%,$N$2=AM$3),100%,IF(AM$3&lt;=$N$2,0,IF($N383&lt;=AM$3,100%,0)))))</f>
        <v>0</v>
      </c>
      <c r="AN383" s="69">
        <f t="shared" ref="AN383" si="3886">IF($N383=0,0,IF(AM383=100%,100%,IF(AND(AN382=100%,$N$2=AN$3),100%,IF(AN$3&lt;=$N$2,0,IF($N383&lt;=AN$3,100%,0)))))</f>
        <v>0</v>
      </c>
      <c r="AO383" s="69">
        <f t="shared" ref="AO383" si="3887">IF($N383=0,0,IF(AN383=100%,100%,IF(AND(AO382=100%,$N$2=AO$3),100%,IF(AO$3&lt;=$N$2,0,IF($N383&lt;=AO$3,100%,0)))))</f>
        <v>0</v>
      </c>
      <c r="AP383" s="69">
        <f t="shared" ref="AP383" si="3888">IF($N383=0,0,IF(AO383=100%,100%,IF(AND(AP382=100%,$N$2=AP$3),100%,IF(AP$3&lt;=$N$2,0,IF($N383&lt;=AP$3,100%,0)))))</f>
        <v>0</v>
      </c>
      <c r="AQ383" s="69">
        <f t="shared" ref="AQ383" si="3889">IF($N383=0,0,IF(AP383=100%,100%,IF(AND(AQ382=100%,$N$2=AQ$3),100%,IF(AQ$3&lt;=$N$2,0,IF($N383&lt;=AQ$3,100%,0)))))</f>
        <v>0</v>
      </c>
      <c r="AR383" s="69">
        <f t="shared" ref="AR383" si="3890">IF($N383=0,0,IF(AQ383=100%,100%,IF(AND(AR382=100%,$N$2=AR$3),100%,IF(AR$3&lt;=$N$2,0,IF($N383&lt;=AR$3,100%,0)))))</f>
        <v>0</v>
      </c>
      <c r="AS383" s="69">
        <f t="shared" ref="AS383" si="3891">IF($N383=0,0,IF(AR383=100%,100%,IF(AND(AS382=100%,$N$2=AS$3),100%,IF(AS$3&lt;=$N$2,0,IF($N383&lt;=AS$3,100%,0)))))</f>
        <v>0</v>
      </c>
      <c r="AT383" s="69">
        <f t="shared" ref="AT383" si="3892">IF($N383=0,0,IF(AS383=100%,100%,IF(AND(AT382=100%,$N$2=AT$3),100%,IF(AT$3&lt;=$N$2,0,IF($N383&lt;=AT$3,100%,0)))))</f>
        <v>0</v>
      </c>
      <c r="AU383" s="69">
        <f t="shared" ref="AU383" si="3893">IF($N383=0,0,IF(AT383=100%,100%,IF(AND(AU382=100%,$N$2=AU$3),100%,IF(AU$3&lt;=$N$2,0,IF($N383&lt;=AU$3,100%,0)))))</f>
        <v>0</v>
      </c>
      <c r="AV383" s="69">
        <f t="shared" ref="AV383" si="3894">IF($N383=0,0,IF(AU383=100%,100%,IF(AND(AV382=100%,$N$2=AV$3),100%,IF(AV$3&lt;=$N$2,0,IF($N383&lt;=AV$3,100%,0)))))</f>
        <v>0</v>
      </c>
      <c r="AW383" s="69">
        <f t="shared" ref="AW383" si="3895">IF($N383=0,0,IF(AV383=100%,100%,IF(AND(AW382=100%,$N$2=AW$3),100%,IF(AW$3&lt;=$N$2,0,IF($N383&lt;=AW$3,100%,0)))))</f>
        <v>0</v>
      </c>
      <c r="AX383" s="69">
        <f t="shared" ref="AX383" si="3896">IF($N383=0,0,IF(AW383=100%,100%,IF(AND(AX382=100%,$N$2=AX$3),100%,IF(AX$3&lt;=$N$2,0,IF($N383&lt;=AX$3,100%,0)))))</f>
        <v>0</v>
      </c>
      <c r="AY383" s="69">
        <f t="shared" ref="AY383" si="3897">IF($N383=0,0,IF(AX383=100%,100%,IF(AND(AY382=100%,$N$2=AY$3),100%,IF(AY$3&lt;=$N$2,0,IF($N383&lt;=AY$3,100%,0)))))</f>
        <v>0</v>
      </c>
      <c r="AZ383" s="69">
        <f t="shared" ref="AZ383" si="3898">IF($N383=0,0,IF(AY383=100%,100%,IF(AND(AZ382=100%,$N$2=AZ$3),100%,IF(AZ$3&lt;=$N$2,0,IF($N383&lt;=AZ$3,100%,0)))))</f>
        <v>0</v>
      </c>
      <c r="BA383" s="69">
        <f t="shared" ref="BA383" si="3899">IF($N383=0,0,IF(AZ383=100%,100%,IF(AND(BA382=100%,$N$2=BA$3),100%,IF(BA$3&lt;=$N$2,0,IF($N383&lt;=BA$3,100%,0)))))</f>
        <v>0</v>
      </c>
      <c r="BB383" s="69">
        <f t="shared" ref="BB383" si="3900">IF($N383=0,0,IF(BA383=100%,100%,IF(AND(BB382=100%,$N$2=BB$3),100%,IF(BB$3&lt;=$N$2,0,IF($N383&lt;=BB$3,100%,0)))))</f>
        <v>1</v>
      </c>
      <c r="BC383" s="69">
        <f t="shared" ref="BC383" si="3901">IF($N383=0,0,IF(BB383=100%,100%,IF(AND(BC382=100%,$N$2=BC$3),100%,IF(BC$3&lt;=$N$2,0,IF($N383&lt;=BC$3,100%,0)))))</f>
        <v>1</v>
      </c>
      <c r="BD383" s="69">
        <f t="shared" ref="BD383" si="3902">IF($N383=0,0,IF(BC383=100%,100%,IF(AND(BD382=100%,$N$2=BD$3),100%,IF(BD$3&lt;=$N$2,0,IF($N383&lt;=BD$3,100%,0)))))</f>
        <v>1</v>
      </c>
      <c r="BE383" s="69">
        <f t="shared" ref="BE383" si="3903">IF($N383=0,0,IF(BD383=100%,100%,IF(AND(BE382=100%,$N$2=BE$3),100%,IF(BE$3&lt;=$N$2,0,IF($N383&lt;=BE$3,100%,0)))))</f>
        <v>1</v>
      </c>
      <c r="BF383" s="69">
        <f t="shared" ref="BF383" si="3904">IF($N383=0,0,IF(BE383=100%,100%,IF(AND(BF382=100%,$N$2=BF$3),100%,IF(BF$3&lt;=$N$2,0,IF($N383&lt;=BF$3,100%,0)))))</f>
        <v>1</v>
      </c>
      <c r="BG383" s="69">
        <f t="shared" ref="BG383" si="3905">IF($N383=0,0,IF(BF383=100%,100%,IF(AND(BG382=100%,$N$2=BG$3),100%,IF(BG$3&lt;=$N$2,0,IF($N383&lt;=BG$3,100%,0)))))</f>
        <v>1</v>
      </c>
      <c r="BH383" s="69">
        <f t="shared" ref="BH383" si="3906">IF($N383=0,0,IF(BG383=100%,100%,IF(AND(BH382=100%,$N$2=BH$3),100%,IF(BH$3&lt;=$N$2,0,IF($N383&lt;=BH$3,100%,0)))))</f>
        <v>1</v>
      </c>
      <c r="BI383" s="69">
        <f t="shared" ref="BI383" si="3907">IF($N383=0,0,IF(BH383=100%,100%,IF(AND(BI382=100%,$N$2=BI$3),100%,IF(BI$3&lt;=$N$2,0,IF($N383&lt;=BI$3,100%,0)))))</f>
        <v>1</v>
      </c>
      <c r="BJ383" s="69">
        <f t="shared" ref="BJ383" si="3908">IF($N383=0,0,IF(BI383=100%,100%,IF(AND(BJ382=100%,$N$2=BJ$3),100%,IF(BJ$3&lt;=$N$2,0,IF($N383&lt;=BJ$3,100%,0)))))</f>
        <v>1</v>
      </c>
      <c r="BK383" s="69">
        <f t="shared" ref="BK383" si="3909">IF($N383=0,0,IF(BJ383=100%,100%,IF(AND(BK382=100%,$N$2=BK$3),100%,IF(BK$3&lt;=$N$2,0,IF($N383&lt;=BK$3,100%,0)))))</f>
        <v>1</v>
      </c>
      <c r="BL383" s="69">
        <f t="shared" ref="BL383" si="3910">IF($N383=0,0,IF(BK383=100%,100%,IF(AND(BL382=100%,$N$2=BL$3),100%,IF(BL$3&lt;=$N$2,0,IF($N383&lt;=BL$3,100%,0)))))</f>
        <v>1</v>
      </c>
    </row>
    <row r="384" spans="1:64" s="5" customFormat="1" outlineLevel="2" x14ac:dyDescent="0.3">
      <c r="A384" s="156"/>
      <c r="B384" s="167"/>
      <c r="C384" s="182"/>
      <c r="D384" s="214"/>
      <c r="E384" s="246"/>
      <c r="F384" s="216"/>
      <c r="G384" s="219" t="s">
        <v>208</v>
      </c>
      <c r="H384" s="218"/>
      <c r="I384" s="218"/>
      <c r="J384" s="218"/>
      <c r="K384" s="218">
        <v>0.1</v>
      </c>
      <c r="L384" s="220"/>
      <c r="M384" s="251"/>
      <c r="O384" s="2"/>
      <c r="P384" s="223" t="s">
        <v>80</v>
      </c>
      <c r="Q384" s="224"/>
      <c r="R384" s="224"/>
      <c r="S384" s="224"/>
      <c r="T384" s="224"/>
      <c r="U384" s="224"/>
      <c r="V384" s="224"/>
      <c r="W384" s="224"/>
      <c r="X384" s="224"/>
      <c r="Y384" s="224"/>
      <c r="Z384" s="224"/>
      <c r="AA384" s="224"/>
      <c r="AB384" s="224"/>
      <c r="AC384" s="224"/>
      <c r="AD384" s="224"/>
      <c r="AE384" s="224"/>
      <c r="AF384" s="224"/>
      <c r="AG384" s="224"/>
      <c r="AH384" s="224"/>
      <c r="AI384" s="224"/>
      <c r="AJ384" s="224"/>
      <c r="AK384" s="224"/>
      <c r="AL384" s="224"/>
      <c r="AM384" s="224"/>
      <c r="AN384" s="224"/>
      <c r="AO384" s="224"/>
      <c r="AP384" s="224"/>
      <c r="AQ384" s="224"/>
      <c r="AR384" s="224"/>
      <c r="AS384" s="224"/>
      <c r="AT384" s="224"/>
      <c r="AU384" s="224"/>
      <c r="AV384" s="224"/>
      <c r="AW384" s="224">
        <v>1</v>
      </c>
      <c r="AX384" s="224">
        <v>1</v>
      </c>
      <c r="AY384" s="224">
        <v>1</v>
      </c>
      <c r="AZ384" s="224">
        <v>1</v>
      </c>
      <c r="BA384" s="224">
        <v>1</v>
      </c>
      <c r="BB384" s="224">
        <v>1</v>
      </c>
      <c r="BC384" s="224">
        <v>1</v>
      </c>
      <c r="BD384" s="224">
        <v>1</v>
      </c>
      <c r="BE384" s="224">
        <v>1</v>
      </c>
      <c r="BF384" s="224">
        <v>1</v>
      </c>
      <c r="BG384" s="224">
        <v>1</v>
      </c>
      <c r="BH384" s="224">
        <v>1</v>
      </c>
      <c r="BI384" s="224">
        <v>1</v>
      </c>
      <c r="BJ384" s="224">
        <v>1</v>
      </c>
      <c r="BK384" s="224">
        <v>1</v>
      </c>
      <c r="BL384" s="224">
        <v>1</v>
      </c>
    </row>
    <row r="385" spans="1:64" s="5" customFormat="1" outlineLevel="3" x14ac:dyDescent="0.3">
      <c r="A385" s="156"/>
      <c r="B385" s="167"/>
      <c r="C385" s="182"/>
      <c r="D385" s="197"/>
      <c r="E385" s="240"/>
      <c r="F385" s="18"/>
      <c r="G385" s="58"/>
      <c r="H385" s="9"/>
      <c r="I385" s="9"/>
      <c r="J385" s="9"/>
      <c r="K385" s="9"/>
      <c r="L385" s="9"/>
      <c r="M385" s="16"/>
      <c r="N385" s="62">
        <v>45536</v>
      </c>
      <c r="O385" s="10"/>
      <c r="P385" s="43" t="s">
        <v>81</v>
      </c>
      <c r="Q385" s="69">
        <f>IF($N385=0,0,IF(Q$3&gt;$N$2,0,100%)*IF($N385&gt;=Q$3,0,100%))</f>
        <v>0</v>
      </c>
      <c r="R385" s="69">
        <f t="shared" ref="R385:BL385" si="3911">IF($N385=0,0,IF(R$3&gt;$N$2,0,100%)*IF($N385&gt;=R$3,0,100%))</f>
        <v>0</v>
      </c>
      <c r="S385" s="69">
        <f t="shared" si="3911"/>
        <v>0</v>
      </c>
      <c r="T385" s="69">
        <f t="shared" si="3911"/>
        <v>0</v>
      </c>
      <c r="U385" s="69">
        <f t="shared" si="3911"/>
        <v>0</v>
      </c>
      <c r="V385" s="69">
        <f t="shared" si="3911"/>
        <v>0</v>
      </c>
      <c r="W385" s="69">
        <f t="shared" si="3911"/>
        <v>0</v>
      </c>
      <c r="X385" s="69">
        <f t="shared" si="3911"/>
        <v>0</v>
      </c>
      <c r="Y385" s="69">
        <f t="shared" si="3911"/>
        <v>0</v>
      </c>
      <c r="Z385" s="69">
        <f t="shared" si="3911"/>
        <v>0</v>
      </c>
      <c r="AA385" s="69">
        <f t="shared" si="3911"/>
        <v>0</v>
      </c>
      <c r="AB385" s="69">
        <f t="shared" si="3911"/>
        <v>0</v>
      </c>
      <c r="AC385" s="69">
        <f t="shared" si="3911"/>
        <v>0</v>
      </c>
      <c r="AD385" s="69">
        <f t="shared" si="3911"/>
        <v>0</v>
      </c>
      <c r="AE385" s="69">
        <f t="shared" si="3911"/>
        <v>0</v>
      </c>
      <c r="AF385" s="69">
        <f t="shared" si="3911"/>
        <v>0</v>
      </c>
      <c r="AG385" s="69">
        <f t="shared" si="3911"/>
        <v>0</v>
      </c>
      <c r="AH385" s="69">
        <f t="shared" si="3911"/>
        <v>0</v>
      </c>
      <c r="AI385" s="69">
        <f t="shared" si="3911"/>
        <v>0</v>
      </c>
      <c r="AJ385" s="69">
        <f t="shared" si="3911"/>
        <v>0</v>
      </c>
      <c r="AK385" s="69">
        <f t="shared" si="3911"/>
        <v>0</v>
      </c>
      <c r="AL385" s="69">
        <f t="shared" si="3911"/>
        <v>0</v>
      </c>
      <c r="AM385" s="69">
        <f t="shared" si="3911"/>
        <v>0</v>
      </c>
      <c r="AN385" s="69">
        <f t="shared" si="3911"/>
        <v>0</v>
      </c>
      <c r="AO385" s="69">
        <f t="shared" si="3911"/>
        <v>0</v>
      </c>
      <c r="AP385" s="69">
        <f t="shared" si="3911"/>
        <v>0</v>
      </c>
      <c r="AQ385" s="69">
        <f t="shared" si="3911"/>
        <v>0</v>
      </c>
      <c r="AR385" s="69">
        <f t="shared" si="3911"/>
        <v>0</v>
      </c>
      <c r="AS385" s="69">
        <f t="shared" si="3911"/>
        <v>0</v>
      </c>
      <c r="AT385" s="69">
        <f t="shared" si="3911"/>
        <v>0</v>
      </c>
      <c r="AU385" s="69">
        <f t="shared" si="3911"/>
        <v>0</v>
      </c>
      <c r="AV385" s="69">
        <f t="shared" si="3911"/>
        <v>0</v>
      </c>
      <c r="AW385" s="69">
        <f t="shared" si="3911"/>
        <v>0</v>
      </c>
      <c r="AX385" s="69">
        <f t="shared" si="3911"/>
        <v>0</v>
      </c>
      <c r="AY385" s="69">
        <f t="shared" si="3911"/>
        <v>0</v>
      </c>
      <c r="AZ385" s="69">
        <f t="shared" si="3911"/>
        <v>0</v>
      </c>
      <c r="BA385" s="69">
        <f t="shared" si="3911"/>
        <v>0</v>
      </c>
      <c r="BB385" s="69">
        <f t="shared" si="3911"/>
        <v>0</v>
      </c>
      <c r="BC385" s="69">
        <f t="shared" si="3911"/>
        <v>0</v>
      </c>
      <c r="BD385" s="69">
        <f t="shared" si="3911"/>
        <v>0</v>
      </c>
      <c r="BE385" s="69">
        <f t="shared" si="3911"/>
        <v>0</v>
      </c>
      <c r="BF385" s="69">
        <f t="shared" si="3911"/>
        <v>0</v>
      </c>
      <c r="BG385" s="69">
        <f t="shared" si="3911"/>
        <v>0</v>
      </c>
      <c r="BH385" s="69">
        <f t="shared" si="3911"/>
        <v>0</v>
      </c>
      <c r="BI385" s="69">
        <f t="shared" si="3911"/>
        <v>0</v>
      </c>
      <c r="BJ385" s="69">
        <f t="shared" si="3911"/>
        <v>0</v>
      </c>
      <c r="BK385" s="69">
        <f t="shared" si="3911"/>
        <v>0</v>
      </c>
      <c r="BL385" s="69">
        <f t="shared" si="3911"/>
        <v>0</v>
      </c>
    </row>
    <row r="386" spans="1:64" s="5" customFormat="1" outlineLevel="3" x14ac:dyDescent="0.3">
      <c r="A386" s="156"/>
      <c r="B386" s="167"/>
      <c r="C386" s="182"/>
      <c r="D386" s="197"/>
      <c r="E386" s="246"/>
      <c r="F386" s="75"/>
      <c r="G386" s="58"/>
      <c r="H386" s="9"/>
      <c r="I386" s="9"/>
      <c r="J386" s="9"/>
      <c r="K386" s="9"/>
      <c r="L386" s="9"/>
      <c r="M386" s="16"/>
      <c r="N386" s="62">
        <v>45536</v>
      </c>
      <c r="O386" s="10"/>
      <c r="P386" s="43" t="s">
        <v>289</v>
      </c>
      <c r="Q386" s="69">
        <f>IF($N386=0,0,IF(P386=100%,100%,IF(AND(Q385=100%,$N$2=Q$3),100%,IF(Q$3&lt;=$N$2,0,IF($N386&lt;=Q$3,100%,0)))))</f>
        <v>0</v>
      </c>
      <c r="R386" s="69">
        <f>IF($N386=0,0,IF(Q386=100%,100%,IF(AND(R385=100%,$N$2=R$3),100%,IF(R$3&lt;=$N$2,0,IF($N386&lt;=R$3,100%,0)))))</f>
        <v>0</v>
      </c>
      <c r="S386" s="69">
        <f>IF($N386=0,0,IF(R386=100%,100%,IF(AND(S385=100%,$N$2=S$3),100%,IF(S$3&lt;=$N$2,0,IF($N386&lt;=S$3,100%,0)))))</f>
        <v>0</v>
      </c>
      <c r="T386" s="69">
        <f>IF($N386=0,0,IF(S386=100%,100%,IF(AND(T385=100%,$N$2=T$3),100%,IF(T$3&lt;=$N$2,0,IF($N386&lt;=T$3,100%,0)))))</f>
        <v>0</v>
      </c>
      <c r="U386" s="69">
        <f t="shared" ref="U386" si="3912">IF($N386=0,0,IF(T386=100%,100%,IF(AND(U385=100%,$N$2=U$3),100%,IF(U$3&lt;=$N$2,0,IF($N386&lt;=U$3,100%,0)))))</f>
        <v>0</v>
      </c>
      <c r="V386" s="69">
        <f t="shared" ref="V386" si="3913">IF($N386=0,0,IF(U386=100%,100%,IF(AND(V385=100%,$N$2=V$3),100%,IF(V$3&lt;=$N$2,0,IF($N386&lt;=V$3,100%,0)))))</f>
        <v>0</v>
      </c>
      <c r="W386" s="69">
        <f t="shared" ref="W386" si="3914">IF($N386=0,0,IF(V386=100%,100%,IF(AND(W385=100%,$N$2=W$3),100%,IF(W$3&lt;=$N$2,0,IF($N386&lt;=W$3,100%,0)))))</f>
        <v>0</v>
      </c>
      <c r="X386" s="69">
        <f t="shared" ref="X386" si="3915">IF($N386=0,0,IF(W386=100%,100%,IF(AND(X385=100%,$N$2=X$3),100%,IF(X$3&lt;=$N$2,0,IF($N386&lt;=X$3,100%,0)))))</f>
        <v>0</v>
      </c>
      <c r="Y386" s="69">
        <f t="shared" ref="Y386" si="3916">IF($N386=0,0,IF(X386=100%,100%,IF(AND(Y385=100%,$N$2=Y$3),100%,IF(Y$3&lt;=$N$2,0,IF($N386&lt;=Y$3,100%,0)))))</f>
        <v>0</v>
      </c>
      <c r="Z386" s="69">
        <f t="shared" ref="Z386" si="3917">IF($N386=0,0,IF(Y386=100%,100%,IF(AND(Z385=100%,$N$2=Z$3),100%,IF(Z$3&lt;=$N$2,0,IF($N386&lt;=Z$3,100%,0)))))</f>
        <v>0</v>
      </c>
      <c r="AA386" s="69">
        <f t="shared" ref="AA386" si="3918">IF($N386=0,0,IF(Z386=100%,100%,IF(AND(AA385=100%,$N$2=AA$3),100%,IF(AA$3&lt;=$N$2,0,IF($N386&lt;=AA$3,100%,0)))))</f>
        <v>0</v>
      </c>
      <c r="AB386" s="69">
        <f t="shared" ref="AB386" si="3919">IF($N386=0,0,IF(AA386=100%,100%,IF(AND(AB385=100%,$N$2=AB$3),100%,IF(AB$3&lt;=$N$2,0,IF($N386&lt;=AB$3,100%,0)))))</f>
        <v>0</v>
      </c>
      <c r="AC386" s="69">
        <f t="shared" ref="AC386" si="3920">IF($N386=0,0,IF(AB386=100%,100%,IF(AND(AC385=100%,$N$2=AC$3),100%,IF(AC$3&lt;=$N$2,0,IF($N386&lt;=AC$3,100%,0)))))</f>
        <v>0</v>
      </c>
      <c r="AD386" s="69">
        <f t="shared" ref="AD386" si="3921">IF($N386=0,0,IF(AC386=100%,100%,IF(AND(AD385=100%,$N$2=AD$3),100%,IF(AD$3&lt;=$N$2,0,IF($N386&lt;=AD$3,100%,0)))))</f>
        <v>0</v>
      </c>
      <c r="AE386" s="69">
        <f t="shared" ref="AE386" si="3922">IF($N386=0,0,IF(AD386=100%,100%,IF(AND(AE385=100%,$N$2=AE$3),100%,IF(AE$3&lt;=$N$2,0,IF($N386&lt;=AE$3,100%,0)))))</f>
        <v>0</v>
      </c>
      <c r="AF386" s="69">
        <f t="shared" ref="AF386" si="3923">IF($N386=0,0,IF(AE386=100%,100%,IF(AND(AF385=100%,$N$2=AF$3),100%,IF(AF$3&lt;=$N$2,0,IF($N386&lt;=AF$3,100%,0)))))</f>
        <v>0</v>
      </c>
      <c r="AG386" s="69">
        <f t="shared" ref="AG386" si="3924">IF($N386=0,0,IF(AF386=100%,100%,IF(AND(AG385=100%,$N$2=AG$3),100%,IF(AG$3&lt;=$N$2,0,IF($N386&lt;=AG$3,100%,0)))))</f>
        <v>0</v>
      </c>
      <c r="AH386" s="69">
        <f t="shared" ref="AH386" si="3925">IF($N386=0,0,IF(AG386=100%,100%,IF(AND(AH385=100%,$N$2=AH$3),100%,IF(AH$3&lt;=$N$2,0,IF($N386&lt;=AH$3,100%,0)))))</f>
        <v>0</v>
      </c>
      <c r="AI386" s="69">
        <f t="shared" ref="AI386" si="3926">IF($N386=0,0,IF(AH386=100%,100%,IF(AND(AI385=100%,$N$2=AI$3),100%,IF(AI$3&lt;=$N$2,0,IF($N386&lt;=AI$3,100%,0)))))</f>
        <v>0</v>
      </c>
      <c r="AJ386" s="69">
        <f t="shared" ref="AJ386" si="3927">IF($N386=0,0,IF(AI386=100%,100%,IF(AND(AJ385=100%,$N$2=AJ$3),100%,IF(AJ$3&lt;=$N$2,0,IF($N386&lt;=AJ$3,100%,0)))))</f>
        <v>0</v>
      </c>
      <c r="AK386" s="69">
        <f t="shared" ref="AK386" si="3928">IF($N386=0,0,IF(AJ386=100%,100%,IF(AND(AK385=100%,$N$2=AK$3),100%,IF(AK$3&lt;=$N$2,0,IF($N386&lt;=AK$3,100%,0)))))</f>
        <v>0</v>
      </c>
      <c r="AL386" s="69">
        <f t="shared" ref="AL386" si="3929">IF($N386=0,0,IF(AK386=100%,100%,IF(AND(AL385=100%,$N$2=AL$3),100%,IF(AL$3&lt;=$N$2,0,IF($N386&lt;=AL$3,100%,0)))))</f>
        <v>0</v>
      </c>
      <c r="AM386" s="69">
        <f t="shared" ref="AM386" si="3930">IF($N386=0,0,IF(AL386=100%,100%,IF(AND(AM385=100%,$N$2=AM$3),100%,IF(AM$3&lt;=$N$2,0,IF($N386&lt;=AM$3,100%,0)))))</f>
        <v>0</v>
      </c>
      <c r="AN386" s="69">
        <f t="shared" ref="AN386" si="3931">IF($N386=0,0,IF(AM386=100%,100%,IF(AND(AN385=100%,$N$2=AN$3),100%,IF(AN$3&lt;=$N$2,0,IF($N386&lt;=AN$3,100%,0)))))</f>
        <v>0</v>
      </c>
      <c r="AO386" s="69">
        <f t="shared" ref="AO386" si="3932">IF($N386=0,0,IF(AN386=100%,100%,IF(AND(AO385=100%,$N$2=AO$3),100%,IF(AO$3&lt;=$N$2,0,IF($N386&lt;=AO$3,100%,0)))))</f>
        <v>0</v>
      </c>
      <c r="AP386" s="69">
        <f t="shared" ref="AP386" si="3933">IF($N386=0,0,IF(AO386=100%,100%,IF(AND(AP385=100%,$N$2=AP$3),100%,IF(AP$3&lt;=$N$2,0,IF($N386&lt;=AP$3,100%,0)))))</f>
        <v>0</v>
      </c>
      <c r="AQ386" s="69">
        <f t="shared" ref="AQ386" si="3934">IF($N386=0,0,IF(AP386=100%,100%,IF(AND(AQ385=100%,$N$2=AQ$3),100%,IF(AQ$3&lt;=$N$2,0,IF($N386&lt;=AQ$3,100%,0)))))</f>
        <v>0</v>
      </c>
      <c r="AR386" s="69">
        <f t="shared" ref="AR386" si="3935">IF($N386=0,0,IF(AQ386=100%,100%,IF(AND(AR385=100%,$N$2=AR$3),100%,IF(AR$3&lt;=$N$2,0,IF($N386&lt;=AR$3,100%,0)))))</f>
        <v>0</v>
      </c>
      <c r="AS386" s="69">
        <f t="shared" ref="AS386" si="3936">IF($N386=0,0,IF(AR386=100%,100%,IF(AND(AS385=100%,$N$2=AS$3),100%,IF(AS$3&lt;=$N$2,0,IF($N386&lt;=AS$3,100%,0)))))</f>
        <v>0</v>
      </c>
      <c r="AT386" s="69">
        <f t="shared" ref="AT386" si="3937">IF($N386=0,0,IF(AS386=100%,100%,IF(AND(AT385=100%,$N$2=AT$3),100%,IF(AT$3&lt;=$N$2,0,IF($N386&lt;=AT$3,100%,0)))))</f>
        <v>0</v>
      </c>
      <c r="AU386" s="69">
        <f t="shared" ref="AU386" si="3938">IF($N386=0,0,IF(AT386=100%,100%,IF(AND(AU385=100%,$N$2=AU$3),100%,IF(AU$3&lt;=$N$2,0,IF($N386&lt;=AU$3,100%,0)))))</f>
        <v>0</v>
      </c>
      <c r="AV386" s="69">
        <f t="shared" ref="AV386" si="3939">IF($N386=0,0,IF(AU386=100%,100%,IF(AND(AV385=100%,$N$2=AV$3),100%,IF(AV$3&lt;=$N$2,0,IF($N386&lt;=AV$3,100%,0)))))</f>
        <v>0</v>
      </c>
      <c r="AW386" s="69">
        <f t="shared" ref="AW386" si="3940">IF($N386=0,0,IF(AV386=100%,100%,IF(AND(AW385=100%,$N$2=AW$3),100%,IF(AW$3&lt;=$N$2,0,IF($N386&lt;=AW$3,100%,0)))))</f>
        <v>1</v>
      </c>
      <c r="AX386" s="69">
        <f t="shared" ref="AX386" si="3941">IF($N386=0,0,IF(AW386=100%,100%,IF(AND(AX385=100%,$N$2=AX$3),100%,IF(AX$3&lt;=$N$2,0,IF($N386&lt;=AX$3,100%,0)))))</f>
        <v>1</v>
      </c>
      <c r="AY386" s="69">
        <f t="shared" ref="AY386" si="3942">IF($N386=0,0,IF(AX386=100%,100%,IF(AND(AY385=100%,$N$2=AY$3),100%,IF(AY$3&lt;=$N$2,0,IF($N386&lt;=AY$3,100%,0)))))</f>
        <v>1</v>
      </c>
      <c r="AZ386" s="69">
        <f t="shared" ref="AZ386" si="3943">IF($N386=0,0,IF(AY386=100%,100%,IF(AND(AZ385=100%,$N$2=AZ$3),100%,IF(AZ$3&lt;=$N$2,0,IF($N386&lt;=AZ$3,100%,0)))))</f>
        <v>1</v>
      </c>
      <c r="BA386" s="69">
        <f t="shared" ref="BA386" si="3944">IF($N386=0,0,IF(AZ386=100%,100%,IF(AND(BA385=100%,$N$2=BA$3),100%,IF(BA$3&lt;=$N$2,0,IF($N386&lt;=BA$3,100%,0)))))</f>
        <v>1</v>
      </c>
      <c r="BB386" s="69">
        <f t="shared" ref="BB386" si="3945">IF($N386=0,0,IF(BA386=100%,100%,IF(AND(BB385=100%,$N$2=BB$3),100%,IF(BB$3&lt;=$N$2,0,IF($N386&lt;=BB$3,100%,0)))))</f>
        <v>1</v>
      </c>
      <c r="BC386" s="69">
        <f t="shared" ref="BC386" si="3946">IF($N386=0,0,IF(BB386=100%,100%,IF(AND(BC385=100%,$N$2=BC$3),100%,IF(BC$3&lt;=$N$2,0,IF($N386&lt;=BC$3,100%,0)))))</f>
        <v>1</v>
      </c>
      <c r="BD386" s="69">
        <f t="shared" ref="BD386" si="3947">IF($N386=0,0,IF(BC386=100%,100%,IF(AND(BD385=100%,$N$2=BD$3),100%,IF(BD$3&lt;=$N$2,0,IF($N386&lt;=BD$3,100%,0)))))</f>
        <v>1</v>
      </c>
      <c r="BE386" s="69">
        <f t="shared" ref="BE386" si="3948">IF($N386=0,0,IF(BD386=100%,100%,IF(AND(BE385=100%,$N$2=BE$3),100%,IF(BE$3&lt;=$N$2,0,IF($N386&lt;=BE$3,100%,0)))))</f>
        <v>1</v>
      </c>
      <c r="BF386" s="69">
        <f t="shared" ref="BF386" si="3949">IF($N386=0,0,IF(BE386=100%,100%,IF(AND(BF385=100%,$N$2=BF$3),100%,IF(BF$3&lt;=$N$2,0,IF($N386&lt;=BF$3,100%,0)))))</f>
        <v>1</v>
      </c>
      <c r="BG386" s="69">
        <f t="shared" ref="BG386" si="3950">IF($N386=0,0,IF(BF386=100%,100%,IF(AND(BG385=100%,$N$2=BG$3),100%,IF(BG$3&lt;=$N$2,0,IF($N386&lt;=BG$3,100%,0)))))</f>
        <v>1</v>
      </c>
      <c r="BH386" s="69">
        <f t="shared" ref="BH386" si="3951">IF($N386=0,0,IF(BG386=100%,100%,IF(AND(BH385=100%,$N$2=BH$3),100%,IF(BH$3&lt;=$N$2,0,IF($N386&lt;=BH$3,100%,0)))))</f>
        <v>1</v>
      </c>
      <c r="BI386" s="69">
        <f t="shared" ref="BI386" si="3952">IF($N386=0,0,IF(BH386=100%,100%,IF(AND(BI385=100%,$N$2=BI$3),100%,IF(BI$3&lt;=$N$2,0,IF($N386&lt;=BI$3,100%,0)))))</f>
        <v>1</v>
      </c>
      <c r="BJ386" s="69">
        <f t="shared" ref="BJ386" si="3953">IF($N386=0,0,IF(BI386=100%,100%,IF(AND(BJ385=100%,$N$2=BJ$3),100%,IF(BJ$3&lt;=$N$2,0,IF($N386&lt;=BJ$3,100%,0)))))</f>
        <v>1</v>
      </c>
      <c r="BK386" s="69">
        <f t="shared" ref="BK386" si="3954">IF($N386=0,0,IF(BJ386=100%,100%,IF(AND(BK385=100%,$N$2=BK$3),100%,IF(BK$3&lt;=$N$2,0,IF($N386&lt;=BK$3,100%,0)))))</f>
        <v>1</v>
      </c>
      <c r="BL386" s="69">
        <f t="shared" ref="BL386" si="3955">IF($N386=0,0,IF(BK386=100%,100%,IF(AND(BL385=100%,$N$2=BL$3),100%,IF(BL$3&lt;=$N$2,0,IF($N386&lt;=BL$3,100%,0)))))</f>
        <v>1</v>
      </c>
    </row>
    <row r="387" spans="1:64" s="5" customFormat="1" outlineLevel="2" x14ac:dyDescent="0.3">
      <c r="A387" s="156"/>
      <c r="B387" s="167"/>
      <c r="C387" s="182"/>
      <c r="D387" s="214"/>
      <c r="E387" s="246"/>
      <c r="F387" s="216"/>
      <c r="G387" s="219" t="s">
        <v>209</v>
      </c>
      <c r="H387" s="218"/>
      <c r="I387" s="218"/>
      <c r="J387" s="218"/>
      <c r="K387" s="218">
        <v>0.05</v>
      </c>
      <c r="L387" s="220"/>
      <c r="M387" s="251"/>
      <c r="O387" s="2"/>
      <c r="P387" s="223" t="s">
        <v>80</v>
      </c>
      <c r="Q387" s="224"/>
      <c r="R387" s="224"/>
      <c r="S387" s="224"/>
      <c r="T387" s="224"/>
      <c r="U387" s="224"/>
      <c r="V387" s="224"/>
      <c r="W387" s="224"/>
      <c r="X387" s="224"/>
      <c r="Y387" s="224"/>
      <c r="Z387" s="224"/>
      <c r="AA387" s="224"/>
      <c r="AB387" s="224"/>
      <c r="AC387" s="224"/>
      <c r="AD387" s="224"/>
      <c r="AE387" s="224"/>
      <c r="AF387" s="224"/>
      <c r="AG387" s="224"/>
      <c r="AH387" s="224"/>
      <c r="AI387" s="224"/>
      <c r="AJ387" s="224"/>
      <c r="AK387" s="224"/>
      <c r="AL387" s="224"/>
      <c r="AM387" s="224"/>
      <c r="AN387" s="224"/>
      <c r="AO387" s="224"/>
      <c r="AP387" s="224"/>
      <c r="AQ387" s="224"/>
      <c r="AR387" s="224"/>
      <c r="AS387" s="224"/>
      <c r="AT387" s="224"/>
      <c r="AU387" s="224"/>
      <c r="AV387" s="224"/>
      <c r="AW387" s="224">
        <v>1</v>
      </c>
      <c r="AX387" s="224">
        <v>1</v>
      </c>
      <c r="AY387" s="224">
        <v>1</v>
      </c>
      <c r="AZ387" s="224">
        <v>1</v>
      </c>
      <c r="BA387" s="224">
        <v>1</v>
      </c>
      <c r="BB387" s="224">
        <v>1</v>
      </c>
      <c r="BC387" s="224">
        <v>1</v>
      </c>
      <c r="BD387" s="224">
        <v>1</v>
      </c>
      <c r="BE387" s="224">
        <v>1</v>
      </c>
      <c r="BF387" s="224">
        <v>1</v>
      </c>
      <c r="BG387" s="224">
        <v>1</v>
      </c>
      <c r="BH387" s="224">
        <v>1</v>
      </c>
      <c r="BI387" s="224">
        <v>1</v>
      </c>
      <c r="BJ387" s="224">
        <v>1</v>
      </c>
      <c r="BK387" s="224">
        <v>1</v>
      </c>
      <c r="BL387" s="224">
        <v>1</v>
      </c>
    </row>
    <row r="388" spans="1:64" s="5" customFormat="1" outlineLevel="3" x14ac:dyDescent="0.3">
      <c r="A388" s="156"/>
      <c r="B388" s="167"/>
      <c r="C388" s="182"/>
      <c r="D388" s="197"/>
      <c r="E388" s="240"/>
      <c r="F388" s="18"/>
      <c r="G388" s="58"/>
      <c r="H388" s="9"/>
      <c r="I388" s="9"/>
      <c r="J388" s="9"/>
      <c r="K388" s="9"/>
      <c r="L388" s="9"/>
      <c r="M388" s="16"/>
      <c r="N388" s="62">
        <v>45536</v>
      </c>
      <c r="O388" s="10"/>
      <c r="P388" s="43" t="s">
        <v>81</v>
      </c>
      <c r="Q388" s="69">
        <f>IF($N388=0,0,IF(Q$3&gt;$N$2,0,100%)*IF($N388&gt;=Q$3,0,100%))</f>
        <v>0</v>
      </c>
      <c r="R388" s="69">
        <f t="shared" ref="R388:BL388" si="3956">IF($N388=0,0,IF(R$3&gt;$N$2,0,100%)*IF($N388&gt;=R$3,0,100%))</f>
        <v>0</v>
      </c>
      <c r="S388" s="69">
        <f t="shared" si="3956"/>
        <v>0</v>
      </c>
      <c r="T388" s="69">
        <f t="shared" si="3956"/>
        <v>0</v>
      </c>
      <c r="U388" s="69">
        <f t="shared" si="3956"/>
        <v>0</v>
      </c>
      <c r="V388" s="69">
        <f t="shared" si="3956"/>
        <v>0</v>
      </c>
      <c r="W388" s="69">
        <f t="shared" si="3956"/>
        <v>0</v>
      </c>
      <c r="X388" s="69">
        <f t="shared" si="3956"/>
        <v>0</v>
      </c>
      <c r="Y388" s="69">
        <f t="shared" si="3956"/>
        <v>0</v>
      </c>
      <c r="Z388" s="69">
        <f t="shared" si="3956"/>
        <v>0</v>
      </c>
      <c r="AA388" s="69">
        <f t="shared" si="3956"/>
        <v>0</v>
      </c>
      <c r="AB388" s="69">
        <f t="shared" si="3956"/>
        <v>0</v>
      </c>
      <c r="AC388" s="69">
        <f t="shared" si="3956"/>
        <v>0</v>
      </c>
      <c r="AD388" s="69">
        <f t="shared" si="3956"/>
        <v>0</v>
      </c>
      <c r="AE388" s="69">
        <f t="shared" si="3956"/>
        <v>0</v>
      </c>
      <c r="AF388" s="69">
        <f t="shared" si="3956"/>
        <v>0</v>
      </c>
      <c r="AG388" s="69">
        <f t="shared" si="3956"/>
        <v>0</v>
      </c>
      <c r="AH388" s="69">
        <f t="shared" si="3956"/>
        <v>0</v>
      </c>
      <c r="AI388" s="69">
        <f t="shared" si="3956"/>
        <v>0</v>
      </c>
      <c r="AJ388" s="69">
        <f t="shared" si="3956"/>
        <v>0</v>
      </c>
      <c r="AK388" s="69">
        <f t="shared" si="3956"/>
        <v>0</v>
      </c>
      <c r="AL388" s="69">
        <f t="shared" si="3956"/>
        <v>0</v>
      </c>
      <c r="AM388" s="69">
        <f t="shared" si="3956"/>
        <v>0</v>
      </c>
      <c r="AN388" s="69">
        <f t="shared" si="3956"/>
        <v>0</v>
      </c>
      <c r="AO388" s="69">
        <f t="shared" si="3956"/>
        <v>0</v>
      </c>
      <c r="AP388" s="69">
        <f t="shared" si="3956"/>
        <v>0</v>
      </c>
      <c r="AQ388" s="69">
        <f t="shared" si="3956"/>
        <v>0</v>
      </c>
      <c r="AR388" s="69">
        <f t="shared" si="3956"/>
        <v>0</v>
      </c>
      <c r="AS388" s="69">
        <f t="shared" si="3956"/>
        <v>0</v>
      </c>
      <c r="AT388" s="69">
        <f t="shared" si="3956"/>
        <v>0</v>
      </c>
      <c r="AU388" s="69">
        <f t="shared" si="3956"/>
        <v>0</v>
      </c>
      <c r="AV388" s="69">
        <f t="shared" si="3956"/>
        <v>0</v>
      </c>
      <c r="AW388" s="69">
        <f t="shared" si="3956"/>
        <v>0</v>
      </c>
      <c r="AX388" s="69">
        <f t="shared" si="3956"/>
        <v>0</v>
      </c>
      <c r="AY388" s="69">
        <f t="shared" si="3956"/>
        <v>0</v>
      </c>
      <c r="AZ388" s="69">
        <f t="shared" si="3956"/>
        <v>0</v>
      </c>
      <c r="BA388" s="69">
        <f t="shared" si="3956"/>
        <v>0</v>
      </c>
      <c r="BB388" s="69">
        <f t="shared" si="3956"/>
        <v>0</v>
      </c>
      <c r="BC388" s="69">
        <f t="shared" si="3956"/>
        <v>0</v>
      </c>
      <c r="BD388" s="69">
        <f t="shared" si="3956"/>
        <v>0</v>
      </c>
      <c r="BE388" s="69">
        <f t="shared" si="3956"/>
        <v>0</v>
      </c>
      <c r="BF388" s="69">
        <f t="shared" si="3956"/>
        <v>0</v>
      </c>
      <c r="BG388" s="69">
        <f t="shared" si="3956"/>
        <v>0</v>
      </c>
      <c r="BH388" s="69">
        <f t="shared" si="3956"/>
        <v>0</v>
      </c>
      <c r="BI388" s="69">
        <f t="shared" si="3956"/>
        <v>0</v>
      </c>
      <c r="BJ388" s="69">
        <f t="shared" si="3956"/>
        <v>0</v>
      </c>
      <c r="BK388" s="69">
        <f t="shared" si="3956"/>
        <v>0</v>
      </c>
      <c r="BL388" s="69">
        <f t="shared" si="3956"/>
        <v>0</v>
      </c>
    </row>
    <row r="389" spans="1:64" s="5" customFormat="1" outlineLevel="3" x14ac:dyDescent="0.3">
      <c r="A389" s="156"/>
      <c r="B389" s="167"/>
      <c r="C389" s="182"/>
      <c r="D389" s="197"/>
      <c r="E389" s="246"/>
      <c r="F389" s="75"/>
      <c r="G389" s="58"/>
      <c r="H389" s="9"/>
      <c r="I389" s="9"/>
      <c r="J389" s="9"/>
      <c r="K389" s="9"/>
      <c r="L389" s="9"/>
      <c r="M389" s="16"/>
      <c r="N389" s="62">
        <v>45536</v>
      </c>
      <c r="O389" s="10"/>
      <c r="P389" s="43" t="s">
        <v>289</v>
      </c>
      <c r="Q389" s="69">
        <f>IF($N389=0,0,IF(P389=100%,100%,IF(AND(Q388=100%,$N$2=Q$3),100%,IF(Q$3&lt;=$N$2,0,IF($N389&lt;=Q$3,100%,0)))))</f>
        <v>0</v>
      </c>
      <c r="R389" s="69">
        <f>IF($N389=0,0,IF(Q389=100%,100%,IF(AND(R388=100%,$N$2=R$3),100%,IF(R$3&lt;=$N$2,0,IF($N389&lt;=R$3,100%,0)))))</f>
        <v>0</v>
      </c>
      <c r="S389" s="69">
        <f>IF($N389=0,0,IF(R389=100%,100%,IF(AND(S388=100%,$N$2=S$3),100%,IF(S$3&lt;=$N$2,0,IF($N389&lt;=S$3,100%,0)))))</f>
        <v>0</v>
      </c>
      <c r="T389" s="69">
        <f>IF($N389=0,0,IF(S389=100%,100%,IF(AND(T388=100%,$N$2=T$3),100%,IF(T$3&lt;=$N$2,0,IF($N389&lt;=T$3,100%,0)))))</f>
        <v>0</v>
      </c>
      <c r="U389" s="69">
        <f t="shared" ref="U389" si="3957">IF($N389=0,0,IF(T389=100%,100%,IF(AND(U388=100%,$N$2=U$3),100%,IF(U$3&lt;=$N$2,0,IF($N389&lt;=U$3,100%,0)))))</f>
        <v>0</v>
      </c>
      <c r="V389" s="69">
        <f t="shared" ref="V389" si="3958">IF($N389=0,0,IF(U389=100%,100%,IF(AND(V388=100%,$N$2=V$3),100%,IF(V$3&lt;=$N$2,0,IF($N389&lt;=V$3,100%,0)))))</f>
        <v>0</v>
      </c>
      <c r="W389" s="69">
        <f t="shared" ref="W389" si="3959">IF($N389=0,0,IF(V389=100%,100%,IF(AND(W388=100%,$N$2=W$3),100%,IF(W$3&lt;=$N$2,0,IF($N389&lt;=W$3,100%,0)))))</f>
        <v>0</v>
      </c>
      <c r="X389" s="69">
        <f t="shared" ref="X389" si="3960">IF($N389=0,0,IF(W389=100%,100%,IF(AND(X388=100%,$N$2=X$3),100%,IF(X$3&lt;=$N$2,0,IF($N389&lt;=X$3,100%,0)))))</f>
        <v>0</v>
      </c>
      <c r="Y389" s="69">
        <f t="shared" ref="Y389" si="3961">IF($N389=0,0,IF(X389=100%,100%,IF(AND(Y388=100%,$N$2=Y$3),100%,IF(Y$3&lt;=$N$2,0,IF($N389&lt;=Y$3,100%,0)))))</f>
        <v>0</v>
      </c>
      <c r="Z389" s="69">
        <f t="shared" ref="Z389" si="3962">IF($N389=0,0,IF(Y389=100%,100%,IF(AND(Z388=100%,$N$2=Z$3),100%,IF(Z$3&lt;=$N$2,0,IF($N389&lt;=Z$3,100%,0)))))</f>
        <v>0</v>
      </c>
      <c r="AA389" s="69">
        <f t="shared" ref="AA389" si="3963">IF($N389=0,0,IF(Z389=100%,100%,IF(AND(AA388=100%,$N$2=AA$3),100%,IF(AA$3&lt;=$N$2,0,IF($N389&lt;=AA$3,100%,0)))))</f>
        <v>0</v>
      </c>
      <c r="AB389" s="69">
        <f t="shared" ref="AB389" si="3964">IF($N389=0,0,IF(AA389=100%,100%,IF(AND(AB388=100%,$N$2=AB$3),100%,IF(AB$3&lt;=$N$2,0,IF($N389&lt;=AB$3,100%,0)))))</f>
        <v>0</v>
      </c>
      <c r="AC389" s="69">
        <f t="shared" ref="AC389" si="3965">IF($N389=0,0,IF(AB389=100%,100%,IF(AND(AC388=100%,$N$2=AC$3),100%,IF(AC$3&lt;=$N$2,0,IF($N389&lt;=AC$3,100%,0)))))</f>
        <v>0</v>
      </c>
      <c r="AD389" s="69">
        <f t="shared" ref="AD389" si="3966">IF($N389=0,0,IF(AC389=100%,100%,IF(AND(AD388=100%,$N$2=AD$3),100%,IF(AD$3&lt;=$N$2,0,IF($N389&lt;=AD$3,100%,0)))))</f>
        <v>0</v>
      </c>
      <c r="AE389" s="69">
        <f t="shared" ref="AE389" si="3967">IF($N389=0,0,IF(AD389=100%,100%,IF(AND(AE388=100%,$N$2=AE$3),100%,IF(AE$3&lt;=$N$2,0,IF($N389&lt;=AE$3,100%,0)))))</f>
        <v>0</v>
      </c>
      <c r="AF389" s="69">
        <f t="shared" ref="AF389" si="3968">IF($N389=0,0,IF(AE389=100%,100%,IF(AND(AF388=100%,$N$2=AF$3),100%,IF(AF$3&lt;=$N$2,0,IF($N389&lt;=AF$3,100%,0)))))</f>
        <v>0</v>
      </c>
      <c r="AG389" s="69">
        <f t="shared" ref="AG389" si="3969">IF($N389=0,0,IF(AF389=100%,100%,IF(AND(AG388=100%,$N$2=AG$3),100%,IF(AG$3&lt;=$N$2,0,IF($N389&lt;=AG$3,100%,0)))))</f>
        <v>0</v>
      </c>
      <c r="AH389" s="69">
        <f t="shared" ref="AH389" si="3970">IF($N389=0,0,IF(AG389=100%,100%,IF(AND(AH388=100%,$N$2=AH$3),100%,IF(AH$3&lt;=$N$2,0,IF($N389&lt;=AH$3,100%,0)))))</f>
        <v>0</v>
      </c>
      <c r="AI389" s="69">
        <f t="shared" ref="AI389" si="3971">IF($N389=0,0,IF(AH389=100%,100%,IF(AND(AI388=100%,$N$2=AI$3),100%,IF(AI$3&lt;=$N$2,0,IF($N389&lt;=AI$3,100%,0)))))</f>
        <v>0</v>
      </c>
      <c r="AJ389" s="69">
        <f t="shared" ref="AJ389" si="3972">IF($N389=0,0,IF(AI389=100%,100%,IF(AND(AJ388=100%,$N$2=AJ$3),100%,IF(AJ$3&lt;=$N$2,0,IF($N389&lt;=AJ$3,100%,0)))))</f>
        <v>0</v>
      </c>
      <c r="AK389" s="69">
        <f t="shared" ref="AK389" si="3973">IF($N389=0,0,IF(AJ389=100%,100%,IF(AND(AK388=100%,$N$2=AK$3),100%,IF(AK$3&lt;=$N$2,0,IF($N389&lt;=AK$3,100%,0)))))</f>
        <v>0</v>
      </c>
      <c r="AL389" s="69">
        <f t="shared" ref="AL389" si="3974">IF($N389=0,0,IF(AK389=100%,100%,IF(AND(AL388=100%,$N$2=AL$3),100%,IF(AL$3&lt;=$N$2,0,IF($N389&lt;=AL$3,100%,0)))))</f>
        <v>0</v>
      </c>
      <c r="AM389" s="69">
        <f t="shared" ref="AM389" si="3975">IF($N389=0,0,IF(AL389=100%,100%,IF(AND(AM388=100%,$N$2=AM$3),100%,IF(AM$3&lt;=$N$2,0,IF($N389&lt;=AM$3,100%,0)))))</f>
        <v>0</v>
      </c>
      <c r="AN389" s="69">
        <f t="shared" ref="AN389" si="3976">IF($N389=0,0,IF(AM389=100%,100%,IF(AND(AN388=100%,$N$2=AN$3),100%,IF(AN$3&lt;=$N$2,0,IF($N389&lt;=AN$3,100%,0)))))</f>
        <v>0</v>
      </c>
      <c r="AO389" s="69">
        <f t="shared" ref="AO389" si="3977">IF($N389=0,0,IF(AN389=100%,100%,IF(AND(AO388=100%,$N$2=AO$3),100%,IF(AO$3&lt;=$N$2,0,IF($N389&lt;=AO$3,100%,0)))))</f>
        <v>0</v>
      </c>
      <c r="AP389" s="69">
        <f t="shared" ref="AP389" si="3978">IF($N389=0,0,IF(AO389=100%,100%,IF(AND(AP388=100%,$N$2=AP$3),100%,IF(AP$3&lt;=$N$2,0,IF($N389&lt;=AP$3,100%,0)))))</f>
        <v>0</v>
      </c>
      <c r="AQ389" s="69">
        <f t="shared" ref="AQ389" si="3979">IF($N389=0,0,IF(AP389=100%,100%,IF(AND(AQ388=100%,$N$2=AQ$3),100%,IF(AQ$3&lt;=$N$2,0,IF($N389&lt;=AQ$3,100%,0)))))</f>
        <v>0</v>
      </c>
      <c r="AR389" s="69">
        <f t="shared" ref="AR389" si="3980">IF($N389=0,0,IF(AQ389=100%,100%,IF(AND(AR388=100%,$N$2=AR$3),100%,IF(AR$3&lt;=$N$2,0,IF($N389&lt;=AR$3,100%,0)))))</f>
        <v>0</v>
      </c>
      <c r="AS389" s="69">
        <f t="shared" ref="AS389" si="3981">IF($N389=0,0,IF(AR389=100%,100%,IF(AND(AS388=100%,$N$2=AS$3),100%,IF(AS$3&lt;=$N$2,0,IF($N389&lt;=AS$3,100%,0)))))</f>
        <v>0</v>
      </c>
      <c r="AT389" s="69">
        <f t="shared" ref="AT389" si="3982">IF($N389=0,0,IF(AS389=100%,100%,IF(AND(AT388=100%,$N$2=AT$3),100%,IF(AT$3&lt;=$N$2,0,IF($N389&lt;=AT$3,100%,0)))))</f>
        <v>0</v>
      </c>
      <c r="AU389" s="69">
        <f t="shared" ref="AU389" si="3983">IF($N389=0,0,IF(AT389=100%,100%,IF(AND(AU388=100%,$N$2=AU$3),100%,IF(AU$3&lt;=$N$2,0,IF($N389&lt;=AU$3,100%,0)))))</f>
        <v>0</v>
      </c>
      <c r="AV389" s="69">
        <f t="shared" ref="AV389" si="3984">IF($N389=0,0,IF(AU389=100%,100%,IF(AND(AV388=100%,$N$2=AV$3),100%,IF(AV$3&lt;=$N$2,0,IF($N389&lt;=AV$3,100%,0)))))</f>
        <v>0</v>
      </c>
      <c r="AW389" s="69">
        <f t="shared" ref="AW389" si="3985">IF($N389=0,0,IF(AV389=100%,100%,IF(AND(AW388=100%,$N$2=AW$3),100%,IF(AW$3&lt;=$N$2,0,IF($N389&lt;=AW$3,100%,0)))))</f>
        <v>1</v>
      </c>
      <c r="AX389" s="69">
        <f t="shared" ref="AX389" si="3986">IF($N389=0,0,IF(AW389=100%,100%,IF(AND(AX388=100%,$N$2=AX$3),100%,IF(AX$3&lt;=$N$2,0,IF($N389&lt;=AX$3,100%,0)))))</f>
        <v>1</v>
      </c>
      <c r="AY389" s="69">
        <f t="shared" ref="AY389" si="3987">IF($N389=0,0,IF(AX389=100%,100%,IF(AND(AY388=100%,$N$2=AY$3),100%,IF(AY$3&lt;=$N$2,0,IF($N389&lt;=AY$3,100%,0)))))</f>
        <v>1</v>
      </c>
      <c r="AZ389" s="69">
        <f t="shared" ref="AZ389" si="3988">IF($N389=0,0,IF(AY389=100%,100%,IF(AND(AZ388=100%,$N$2=AZ$3),100%,IF(AZ$3&lt;=$N$2,0,IF($N389&lt;=AZ$3,100%,0)))))</f>
        <v>1</v>
      </c>
      <c r="BA389" s="69">
        <f t="shared" ref="BA389" si="3989">IF($N389=0,0,IF(AZ389=100%,100%,IF(AND(BA388=100%,$N$2=BA$3),100%,IF(BA$3&lt;=$N$2,0,IF($N389&lt;=BA$3,100%,0)))))</f>
        <v>1</v>
      </c>
      <c r="BB389" s="69">
        <f t="shared" ref="BB389" si="3990">IF($N389=0,0,IF(BA389=100%,100%,IF(AND(BB388=100%,$N$2=BB$3),100%,IF(BB$3&lt;=$N$2,0,IF($N389&lt;=BB$3,100%,0)))))</f>
        <v>1</v>
      </c>
      <c r="BC389" s="69">
        <f t="shared" ref="BC389" si="3991">IF($N389=0,0,IF(BB389=100%,100%,IF(AND(BC388=100%,$N$2=BC$3),100%,IF(BC$3&lt;=$N$2,0,IF($N389&lt;=BC$3,100%,0)))))</f>
        <v>1</v>
      </c>
      <c r="BD389" s="69">
        <f t="shared" ref="BD389" si="3992">IF($N389=0,0,IF(BC389=100%,100%,IF(AND(BD388=100%,$N$2=BD$3),100%,IF(BD$3&lt;=$N$2,0,IF($N389&lt;=BD$3,100%,0)))))</f>
        <v>1</v>
      </c>
      <c r="BE389" s="69">
        <f t="shared" ref="BE389" si="3993">IF($N389=0,0,IF(BD389=100%,100%,IF(AND(BE388=100%,$N$2=BE$3),100%,IF(BE$3&lt;=$N$2,0,IF($N389&lt;=BE$3,100%,0)))))</f>
        <v>1</v>
      </c>
      <c r="BF389" s="69">
        <f t="shared" ref="BF389" si="3994">IF($N389=0,0,IF(BE389=100%,100%,IF(AND(BF388=100%,$N$2=BF$3),100%,IF(BF$3&lt;=$N$2,0,IF($N389&lt;=BF$3,100%,0)))))</f>
        <v>1</v>
      </c>
      <c r="BG389" s="69">
        <f t="shared" ref="BG389" si="3995">IF($N389=0,0,IF(BF389=100%,100%,IF(AND(BG388=100%,$N$2=BG$3),100%,IF(BG$3&lt;=$N$2,0,IF($N389&lt;=BG$3,100%,0)))))</f>
        <v>1</v>
      </c>
      <c r="BH389" s="69">
        <f t="shared" ref="BH389" si="3996">IF($N389=0,0,IF(BG389=100%,100%,IF(AND(BH388=100%,$N$2=BH$3),100%,IF(BH$3&lt;=$N$2,0,IF($N389&lt;=BH$3,100%,0)))))</f>
        <v>1</v>
      </c>
      <c r="BI389" s="69">
        <f t="shared" ref="BI389" si="3997">IF($N389=0,0,IF(BH389=100%,100%,IF(AND(BI388=100%,$N$2=BI$3),100%,IF(BI$3&lt;=$N$2,0,IF($N389&lt;=BI$3,100%,0)))))</f>
        <v>1</v>
      </c>
      <c r="BJ389" s="69">
        <f t="shared" ref="BJ389" si="3998">IF($N389=0,0,IF(BI389=100%,100%,IF(AND(BJ388=100%,$N$2=BJ$3),100%,IF(BJ$3&lt;=$N$2,0,IF($N389&lt;=BJ$3,100%,0)))))</f>
        <v>1</v>
      </c>
      <c r="BK389" s="69">
        <f t="shared" ref="BK389" si="3999">IF($N389=0,0,IF(BJ389=100%,100%,IF(AND(BK388=100%,$N$2=BK$3),100%,IF(BK$3&lt;=$N$2,0,IF($N389&lt;=BK$3,100%,0)))))</f>
        <v>1</v>
      </c>
      <c r="BL389" s="69">
        <f t="shared" ref="BL389" si="4000">IF($N389=0,0,IF(BK389=100%,100%,IF(AND(BL388=100%,$N$2=BL$3),100%,IF(BL$3&lt;=$N$2,0,IF($N389&lt;=BL$3,100%,0)))))</f>
        <v>1</v>
      </c>
    </row>
    <row r="390" spans="1:64" s="5" customFormat="1" outlineLevel="2" x14ac:dyDescent="0.3">
      <c r="A390" s="156"/>
      <c r="B390" s="167"/>
      <c r="C390" s="182"/>
      <c r="D390" s="214"/>
      <c r="E390" s="246"/>
      <c r="F390" s="216"/>
      <c r="G390" s="219" t="s">
        <v>210</v>
      </c>
      <c r="H390" s="218"/>
      <c r="I390" s="218"/>
      <c r="J390" s="218"/>
      <c r="K390" s="218">
        <v>0.1</v>
      </c>
      <c r="L390" s="220"/>
      <c r="M390" s="251"/>
      <c r="O390" s="2"/>
      <c r="P390" s="223" t="s">
        <v>80</v>
      </c>
      <c r="Q390" s="224"/>
      <c r="R390" s="224"/>
      <c r="S390" s="224"/>
      <c r="T390" s="224"/>
      <c r="U390" s="224"/>
      <c r="V390" s="224"/>
      <c r="W390" s="224"/>
      <c r="X390" s="224"/>
      <c r="Y390" s="224"/>
      <c r="Z390" s="224"/>
      <c r="AA390" s="224"/>
      <c r="AB390" s="224"/>
      <c r="AC390" s="224"/>
      <c r="AD390" s="224"/>
      <c r="AE390" s="224"/>
      <c r="AF390" s="224"/>
      <c r="AG390" s="224"/>
      <c r="AH390" s="224"/>
      <c r="AI390" s="224"/>
      <c r="AJ390" s="224"/>
      <c r="AK390" s="224"/>
      <c r="AL390" s="224"/>
      <c r="AM390" s="224"/>
      <c r="AN390" s="224"/>
      <c r="AO390" s="224"/>
      <c r="AP390" s="224"/>
      <c r="AQ390" s="224"/>
      <c r="AR390" s="224"/>
      <c r="AS390" s="224"/>
      <c r="AT390" s="224"/>
      <c r="AU390" s="224"/>
      <c r="AV390" s="224"/>
      <c r="AW390" s="224"/>
      <c r="AX390" s="224"/>
      <c r="AY390" s="224"/>
      <c r="AZ390" s="224">
        <v>1</v>
      </c>
      <c r="BA390" s="224">
        <v>1</v>
      </c>
      <c r="BB390" s="224">
        <v>1</v>
      </c>
      <c r="BC390" s="224">
        <v>1</v>
      </c>
      <c r="BD390" s="224">
        <v>1</v>
      </c>
      <c r="BE390" s="224">
        <v>1</v>
      </c>
      <c r="BF390" s="224">
        <v>1</v>
      </c>
      <c r="BG390" s="224">
        <v>1</v>
      </c>
      <c r="BH390" s="224">
        <v>1</v>
      </c>
      <c r="BI390" s="224">
        <v>1</v>
      </c>
      <c r="BJ390" s="224">
        <v>1</v>
      </c>
      <c r="BK390" s="224">
        <v>1</v>
      </c>
      <c r="BL390" s="224">
        <v>1</v>
      </c>
    </row>
    <row r="391" spans="1:64" s="5" customFormat="1" outlineLevel="3" x14ac:dyDescent="0.3">
      <c r="A391" s="156"/>
      <c r="B391" s="167"/>
      <c r="C391" s="182"/>
      <c r="D391" s="197"/>
      <c r="E391" s="240"/>
      <c r="F391" s="18"/>
      <c r="G391" s="58"/>
      <c r="H391" s="9"/>
      <c r="I391" s="9"/>
      <c r="J391" s="9"/>
      <c r="K391" s="9"/>
      <c r="L391" s="9"/>
      <c r="M391" s="16"/>
      <c r="N391" s="62">
        <v>45627</v>
      </c>
      <c r="O391" s="10"/>
      <c r="P391" s="43" t="s">
        <v>81</v>
      </c>
      <c r="Q391" s="69">
        <f>IF($N391=0,0,IF(Q$3&gt;$N$2,0,100%)*IF($N391&gt;=Q$3,0,100%))</f>
        <v>0</v>
      </c>
      <c r="R391" s="69">
        <f t="shared" ref="R391:BL391" si="4001">IF($N391=0,0,IF(R$3&gt;$N$2,0,100%)*IF($N391&gt;=R$3,0,100%))</f>
        <v>0</v>
      </c>
      <c r="S391" s="69">
        <f t="shared" si="4001"/>
        <v>0</v>
      </c>
      <c r="T391" s="69">
        <f t="shared" si="4001"/>
        <v>0</v>
      </c>
      <c r="U391" s="69">
        <f t="shared" si="4001"/>
        <v>0</v>
      </c>
      <c r="V391" s="69">
        <f t="shared" si="4001"/>
        <v>0</v>
      </c>
      <c r="W391" s="69">
        <f t="shared" si="4001"/>
        <v>0</v>
      </c>
      <c r="X391" s="69">
        <f t="shared" si="4001"/>
        <v>0</v>
      </c>
      <c r="Y391" s="69">
        <f t="shared" si="4001"/>
        <v>0</v>
      </c>
      <c r="Z391" s="69">
        <f t="shared" si="4001"/>
        <v>0</v>
      </c>
      <c r="AA391" s="69">
        <f t="shared" si="4001"/>
        <v>0</v>
      </c>
      <c r="AB391" s="69">
        <f t="shared" si="4001"/>
        <v>0</v>
      </c>
      <c r="AC391" s="69">
        <f t="shared" si="4001"/>
        <v>0</v>
      </c>
      <c r="AD391" s="69">
        <f t="shared" si="4001"/>
        <v>0</v>
      </c>
      <c r="AE391" s="69">
        <f t="shared" si="4001"/>
        <v>0</v>
      </c>
      <c r="AF391" s="69">
        <f t="shared" si="4001"/>
        <v>0</v>
      </c>
      <c r="AG391" s="69">
        <f t="shared" si="4001"/>
        <v>0</v>
      </c>
      <c r="AH391" s="69">
        <f t="shared" si="4001"/>
        <v>0</v>
      </c>
      <c r="AI391" s="69">
        <f t="shared" si="4001"/>
        <v>0</v>
      </c>
      <c r="AJ391" s="69">
        <f t="shared" si="4001"/>
        <v>0</v>
      </c>
      <c r="AK391" s="69">
        <f t="shared" si="4001"/>
        <v>0</v>
      </c>
      <c r="AL391" s="69">
        <f t="shared" si="4001"/>
        <v>0</v>
      </c>
      <c r="AM391" s="69">
        <f t="shared" si="4001"/>
        <v>0</v>
      </c>
      <c r="AN391" s="69">
        <f t="shared" si="4001"/>
        <v>0</v>
      </c>
      <c r="AO391" s="69">
        <f t="shared" si="4001"/>
        <v>0</v>
      </c>
      <c r="AP391" s="69">
        <f t="shared" si="4001"/>
        <v>0</v>
      </c>
      <c r="AQ391" s="69">
        <f t="shared" si="4001"/>
        <v>0</v>
      </c>
      <c r="AR391" s="69">
        <f t="shared" si="4001"/>
        <v>0</v>
      </c>
      <c r="AS391" s="69">
        <f t="shared" si="4001"/>
        <v>0</v>
      </c>
      <c r="AT391" s="69">
        <f t="shared" si="4001"/>
        <v>0</v>
      </c>
      <c r="AU391" s="69">
        <f t="shared" si="4001"/>
        <v>0</v>
      </c>
      <c r="AV391" s="69">
        <f t="shared" si="4001"/>
        <v>0</v>
      </c>
      <c r="AW391" s="69">
        <f t="shared" si="4001"/>
        <v>0</v>
      </c>
      <c r="AX391" s="69">
        <f t="shared" si="4001"/>
        <v>0</v>
      </c>
      <c r="AY391" s="69">
        <f t="shared" si="4001"/>
        <v>0</v>
      </c>
      <c r="AZ391" s="69">
        <f t="shared" si="4001"/>
        <v>0</v>
      </c>
      <c r="BA391" s="69">
        <f t="shared" si="4001"/>
        <v>0</v>
      </c>
      <c r="BB391" s="69">
        <f t="shared" si="4001"/>
        <v>0</v>
      </c>
      <c r="BC391" s="69">
        <f t="shared" si="4001"/>
        <v>0</v>
      </c>
      <c r="BD391" s="69">
        <f t="shared" si="4001"/>
        <v>0</v>
      </c>
      <c r="BE391" s="69">
        <f t="shared" si="4001"/>
        <v>0</v>
      </c>
      <c r="BF391" s="69">
        <f t="shared" si="4001"/>
        <v>0</v>
      </c>
      <c r="BG391" s="69">
        <f t="shared" si="4001"/>
        <v>0</v>
      </c>
      <c r="BH391" s="69">
        <f t="shared" si="4001"/>
        <v>0</v>
      </c>
      <c r="BI391" s="69">
        <f t="shared" si="4001"/>
        <v>0</v>
      </c>
      <c r="BJ391" s="69">
        <f t="shared" si="4001"/>
        <v>0</v>
      </c>
      <c r="BK391" s="69">
        <f t="shared" si="4001"/>
        <v>0</v>
      </c>
      <c r="BL391" s="69">
        <f t="shared" si="4001"/>
        <v>0</v>
      </c>
    </row>
    <row r="392" spans="1:64" s="5" customFormat="1" outlineLevel="3" x14ac:dyDescent="0.3">
      <c r="A392" s="156"/>
      <c r="B392" s="167"/>
      <c r="C392" s="182"/>
      <c r="D392" s="197"/>
      <c r="E392" s="246"/>
      <c r="F392" s="75"/>
      <c r="G392" s="58"/>
      <c r="H392" s="9"/>
      <c r="I392" s="9"/>
      <c r="J392" s="9"/>
      <c r="K392" s="9"/>
      <c r="L392" s="9"/>
      <c r="M392" s="16"/>
      <c r="N392" s="62">
        <v>45627</v>
      </c>
      <c r="O392" s="10"/>
      <c r="P392" s="43" t="s">
        <v>289</v>
      </c>
      <c r="Q392" s="69">
        <f>IF($N392=0,0,IF(P392=100%,100%,IF(AND(Q391=100%,$N$2=Q$3),100%,IF(Q$3&lt;=$N$2,0,IF($N392&lt;=Q$3,100%,0)))))</f>
        <v>0</v>
      </c>
      <c r="R392" s="69">
        <f>IF($N392=0,0,IF(Q392=100%,100%,IF(AND(R391=100%,$N$2=R$3),100%,IF(R$3&lt;=$N$2,0,IF($N392&lt;=R$3,100%,0)))))</f>
        <v>0</v>
      </c>
      <c r="S392" s="69">
        <f>IF($N392=0,0,IF(R392=100%,100%,IF(AND(S391=100%,$N$2=S$3),100%,IF(S$3&lt;=$N$2,0,IF($N392&lt;=S$3,100%,0)))))</f>
        <v>0</v>
      </c>
      <c r="T392" s="69">
        <f>IF($N392=0,0,IF(S392=100%,100%,IF(AND(T391=100%,$N$2=T$3),100%,IF(T$3&lt;=$N$2,0,IF($N392&lt;=T$3,100%,0)))))</f>
        <v>0</v>
      </c>
      <c r="U392" s="69">
        <f t="shared" ref="U392" si="4002">IF($N392=0,0,IF(T392=100%,100%,IF(AND(U391=100%,$N$2=U$3),100%,IF(U$3&lt;=$N$2,0,IF($N392&lt;=U$3,100%,0)))))</f>
        <v>0</v>
      </c>
      <c r="V392" s="69">
        <f t="shared" ref="V392" si="4003">IF($N392=0,0,IF(U392=100%,100%,IF(AND(V391=100%,$N$2=V$3),100%,IF(V$3&lt;=$N$2,0,IF($N392&lt;=V$3,100%,0)))))</f>
        <v>0</v>
      </c>
      <c r="W392" s="69">
        <f t="shared" ref="W392" si="4004">IF($N392=0,0,IF(V392=100%,100%,IF(AND(W391=100%,$N$2=W$3),100%,IF(W$3&lt;=$N$2,0,IF($N392&lt;=W$3,100%,0)))))</f>
        <v>0</v>
      </c>
      <c r="X392" s="69">
        <f t="shared" ref="X392" si="4005">IF($N392=0,0,IF(W392=100%,100%,IF(AND(X391=100%,$N$2=X$3),100%,IF(X$3&lt;=$N$2,0,IF($N392&lt;=X$3,100%,0)))))</f>
        <v>0</v>
      </c>
      <c r="Y392" s="69">
        <f t="shared" ref="Y392" si="4006">IF($N392=0,0,IF(X392=100%,100%,IF(AND(Y391=100%,$N$2=Y$3),100%,IF(Y$3&lt;=$N$2,0,IF($N392&lt;=Y$3,100%,0)))))</f>
        <v>0</v>
      </c>
      <c r="Z392" s="69">
        <f t="shared" ref="Z392" si="4007">IF($N392=0,0,IF(Y392=100%,100%,IF(AND(Z391=100%,$N$2=Z$3),100%,IF(Z$3&lt;=$N$2,0,IF($N392&lt;=Z$3,100%,0)))))</f>
        <v>0</v>
      </c>
      <c r="AA392" s="69">
        <f t="shared" ref="AA392" si="4008">IF($N392=0,0,IF(Z392=100%,100%,IF(AND(AA391=100%,$N$2=AA$3),100%,IF(AA$3&lt;=$N$2,0,IF($N392&lt;=AA$3,100%,0)))))</f>
        <v>0</v>
      </c>
      <c r="AB392" s="69">
        <f t="shared" ref="AB392" si="4009">IF($N392=0,0,IF(AA392=100%,100%,IF(AND(AB391=100%,$N$2=AB$3),100%,IF(AB$3&lt;=$N$2,0,IF($N392&lt;=AB$3,100%,0)))))</f>
        <v>0</v>
      </c>
      <c r="AC392" s="69">
        <f t="shared" ref="AC392" si="4010">IF($N392=0,0,IF(AB392=100%,100%,IF(AND(AC391=100%,$N$2=AC$3),100%,IF(AC$3&lt;=$N$2,0,IF($N392&lt;=AC$3,100%,0)))))</f>
        <v>0</v>
      </c>
      <c r="AD392" s="69">
        <f t="shared" ref="AD392" si="4011">IF($N392=0,0,IF(AC392=100%,100%,IF(AND(AD391=100%,$N$2=AD$3),100%,IF(AD$3&lt;=$N$2,0,IF($N392&lt;=AD$3,100%,0)))))</f>
        <v>0</v>
      </c>
      <c r="AE392" s="69">
        <f t="shared" ref="AE392" si="4012">IF($N392=0,0,IF(AD392=100%,100%,IF(AND(AE391=100%,$N$2=AE$3),100%,IF(AE$3&lt;=$N$2,0,IF($N392&lt;=AE$3,100%,0)))))</f>
        <v>0</v>
      </c>
      <c r="AF392" s="69">
        <f t="shared" ref="AF392" si="4013">IF($N392=0,0,IF(AE392=100%,100%,IF(AND(AF391=100%,$N$2=AF$3),100%,IF(AF$3&lt;=$N$2,0,IF($N392&lt;=AF$3,100%,0)))))</f>
        <v>0</v>
      </c>
      <c r="AG392" s="69">
        <f t="shared" ref="AG392" si="4014">IF($N392=0,0,IF(AF392=100%,100%,IF(AND(AG391=100%,$N$2=AG$3),100%,IF(AG$3&lt;=$N$2,0,IF($N392&lt;=AG$3,100%,0)))))</f>
        <v>0</v>
      </c>
      <c r="AH392" s="69">
        <f t="shared" ref="AH392" si="4015">IF($N392=0,0,IF(AG392=100%,100%,IF(AND(AH391=100%,$N$2=AH$3),100%,IF(AH$3&lt;=$N$2,0,IF($N392&lt;=AH$3,100%,0)))))</f>
        <v>0</v>
      </c>
      <c r="AI392" s="69">
        <f t="shared" ref="AI392" si="4016">IF($N392=0,0,IF(AH392=100%,100%,IF(AND(AI391=100%,$N$2=AI$3),100%,IF(AI$3&lt;=$N$2,0,IF($N392&lt;=AI$3,100%,0)))))</f>
        <v>0</v>
      </c>
      <c r="AJ392" s="69">
        <f t="shared" ref="AJ392" si="4017">IF($N392=0,0,IF(AI392=100%,100%,IF(AND(AJ391=100%,$N$2=AJ$3),100%,IF(AJ$3&lt;=$N$2,0,IF($N392&lt;=AJ$3,100%,0)))))</f>
        <v>0</v>
      </c>
      <c r="AK392" s="69">
        <f t="shared" ref="AK392" si="4018">IF($N392=0,0,IF(AJ392=100%,100%,IF(AND(AK391=100%,$N$2=AK$3),100%,IF(AK$3&lt;=$N$2,0,IF($N392&lt;=AK$3,100%,0)))))</f>
        <v>0</v>
      </c>
      <c r="AL392" s="69">
        <f t="shared" ref="AL392" si="4019">IF($N392=0,0,IF(AK392=100%,100%,IF(AND(AL391=100%,$N$2=AL$3),100%,IF(AL$3&lt;=$N$2,0,IF($N392&lt;=AL$3,100%,0)))))</f>
        <v>0</v>
      </c>
      <c r="AM392" s="69">
        <f t="shared" ref="AM392" si="4020">IF($N392=0,0,IF(AL392=100%,100%,IF(AND(AM391=100%,$N$2=AM$3),100%,IF(AM$3&lt;=$N$2,0,IF($N392&lt;=AM$3,100%,0)))))</f>
        <v>0</v>
      </c>
      <c r="AN392" s="69">
        <f t="shared" ref="AN392" si="4021">IF($N392=0,0,IF(AM392=100%,100%,IF(AND(AN391=100%,$N$2=AN$3),100%,IF(AN$3&lt;=$N$2,0,IF($N392&lt;=AN$3,100%,0)))))</f>
        <v>0</v>
      </c>
      <c r="AO392" s="69">
        <f t="shared" ref="AO392" si="4022">IF($N392=0,0,IF(AN392=100%,100%,IF(AND(AO391=100%,$N$2=AO$3),100%,IF(AO$3&lt;=$N$2,0,IF($N392&lt;=AO$3,100%,0)))))</f>
        <v>0</v>
      </c>
      <c r="AP392" s="69">
        <f t="shared" ref="AP392" si="4023">IF($N392=0,0,IF(AO392=100%,100%,IF(AND(AP391=100%,$N$2=AP$3),100%,IF(AP$3&lt;=$N$2,0,IF($N392&lt;=AP$3,100%,0)))))</f>
        <v>0</v>
      </c>
      <c r="AQ392" s="69">
        <f t="shared" ref="AQ392" si="4024">IF($N392=0,0,IF(AP392=100%,100%,IF(AND(AQ391=100%,$N$2=AQ$3),100%,IF(AQ$3&lt;=$N$2,0,IF($N392&lt;=AQ$3,100%,0)))))</f>
        <v>0</v>
      </c>
      <c r="AR392" s="69">
        <f t="shared" ref="AR392" si="4025">IF($N392=0,0,IF(AQ392=100%,100%,IF(AND(AR391=100%,$N$2=AR$3),100%,IF(AR$3&lt;=$N$2,0,IF($N392&lt;=AR$3,100%,0)))))</f>
        <v>0</v>
      </c>
      <c r="AS392" s="69">
        <f t="shared" ref="AS392" si="4026">IF($N392=0,0,IF(AR392=100%,100%,IF(AND(AS391=100%,$N$2=AS$3),100%,IF(AS$3&lt;=$N$2,0,IF($N392&lt;=AS$3,100%,0)))))</f>
        <v>0</v>
      </c>
      <c r="AT392" s="69">
        <f t="shared" ref="AT392" si="4027">IF($N392=0,0,IF(AS392=100%,100%,IF(AND(AT391=100%,$N$2=AT$3),100%,IF(AT$3&lt;=$N$2,0,IF($N392&lt;=AT$3,100%,0)))))</f>
        <v>0</v>
      </c>
      <c r="AU392" s="69">
        <f t="shared" ref="AU392" si="4028">IF($N392=0,0,IF(AT392=100%,100%,IF(AND(AU391=100%,$N$2=AU$3),100%,IF(AU$3&lt;=$N$2,0,IF($N392&lt;=AU$3,100%,0)))))</f>
        <v>0</v>
      </c>
      <c r="AV392" s="69">
        <f t="shared" ref="AV392" si="4029">IF($N392=0,0,IF(AU392=100%,100%,IF(AND(AV391=100%,$N$2=AV$3),100%,IF(AV$3&lt;=$N$2,0,IF($N392&lt;=AV$3,100%,0)))))</f>
        <v>0</v>
      </c>
      <c r="AW392" s="69">
        <f t="shared" ref="AW392" si="4030">IF($N392=0,0,IF(AV392=100%,100%,IF(AND(AW391=100%,$N$2=AW$3),100%,IF(AW$3&lt;=$N$2,0,IF($N392&lt;=AW$3,100%,0)))))</f>
        <v>0</v>
      </c>
      <c r="AX392" s="69">
        <f t="shared" ref="AX392" si="4031">IF($N392=0,0,IF(AW392=100%,100%,IF(AND(AX391=100%,$N$2=AX$3),100%,IF(AX$3&lt;=$N$2,0,IF($N392&lt;=AX$3,100%,0)))))</f>
        <v>0</v>
      </c>
      <c r="AY392" s="69">
        <f t="shared" ref="AY392" si="4032">IF($N392=0,0,IF(AX392=100%,100%,IF(AND(AY391=100%,$N$2=AY$3),100%,IF(AY$3&lt;=$N$2,0,IF($N392&lt;=AY$3,100%,0)))))</f>
        <v>0</v>
      </c>
      <c r="AZ392" s="69">
        <f t="shared" ref="AZ392" si="4033">IF($N392=0,0,IF(AY392=100%,100%,IF(AND(AZ391=100%,$N$2=AZ$3),100%,IF(AZ$3&lt;=$N$2,0,IF($N392&lt;=AZ$3,100%,0)))))</f>
        <v>1</v>
      </c>
      <c r="BA392" s="69">
        <f t="shared" ref="BA392" si="4034">IF($N392=0,0,IF(AZ392=100%,100%,IF(AND(BA391=100%,$N$2=BA$3),100%,IF(BA$3&lt;=$N$2,0,IF($N392&lt;=BA$3,100%,0)))))</f>
        <v>1</v>
      </c>
      <c r="BB392" s="69">
        <f t="shared" ref="BB392" si="4035">IF($N392=0,0,IF(BA392=100%,100%,IF(AND(BB391=100%,$N$2=BB$3),100%,IF(BB$3&lt;=$N$2,0,IF($N392&lt;=BB$3,100%,0)))))</f>
        <v>1</v>
      </c>
      <c r="BC392" s="69">
        <f t="shared" ref="BC392" si="4036">IF($N392=0,0,IF(BB392=100%,100%,IF(AND(BC391=100%,$N$2=BC$3),100%,IF(BC$3&lt;=$N$2,0,IF($N392&lt;=BC$3,100%,0)))))</f>
        <v>1</v>
      </c>
      <c r="BD392" s="69">
        <f t="shared" ref="BD392" si="4037">IF($N392=0,0,IF(BC392=100%,100%,IF(AND(BD391=100%,$N$2=BD$3),100%,IF(BD$3&lt;=$N$2,0,IF($N392&lt;=BD$3,100%,0)))))</f>
        <v>1</v>
      </c>
      <c r="BE392" s="69">
        <f t="shared" ref="BE392" si="4038">IF($N392=0,0,IF(BD392=100%,100%,IF(AND(BE391=100%,$N$2=BE$3),100%,IF(BE$3&lt;=$N$2,0,IF($N392&lt;=BE$3,100%,0)))))</f>
        <v>1</v>
      </c>
      <c r="BF392" s="69">
        <f t="shared" ref="BF392" si="4039">IF($N392=0,0,IF(BE392=100%,100%,IF(AND(BF391=100%,$N$2=BF$3),100%,IF(BF$3&lt;=$N$2,0,IF($N392&lt;=BF$3,100%,0)))))</f>
        <v>1</v>
      </c>
      <c r="BG392" s="69">
        <f t="shared" ref="BG392" si="4040">IF($N392=0,0,IF(BF392=100%,100%,IF(AND(BG391=100%,$N$2=BG$3),100%,IF(BG$3&lt;=$N$2,0,IF($N392&lt;=BG$3,100%,0)))))</f>
        <v>1</v>
      </c>
      <c r="BH392" s="69">
        <f t="shared" ref="BH392" si="4041">IF($N392=0,0,IF(BG392=100%,100%,IF(AND(BH391=100%,$N$2=BH$3),100%,IF(BH$3&lt;=$N$2,0,IF($N392&lt;=BH$3,100%,0)))))</f>
        <v>1</v>
      </c>
      <c r="BI392" s="69">
        <f t="shared" ref="BI392" si="4042">IF($N392=0,0,IF(BH392=100%,100%,IF(AND(BI391=100%,$N$2=BI$3),100%,IF(BI$3&lt;=$N$2,0,IF($N392&lt;=BI$3,100%,0)))))</f>
        <v>1</v>
      </c>
      <c r="BJ392" s="69">
        <f t="shared" ref="BJ392" si="4043">IF($N392=0,0,IF(BI392=100%,100%,IF(AND(BJ391=100%,$N$2=BJ$3),100%,IF(BJ$3&lt;=$N$2,0,IF($N392&lt;=BJ$3,100%,0)))))</f>
        <v>1</v>
      </c>
      <c r="BK392" s="69">
        <f t="shared" ref="BK392" si="4044">IF($N392=0,0,IF(BJ392=100%,100%,IF(AND(BK391=100%,$N$2=BK$3),100%,IF(BK$3&lt;=$N$2,0,IF($N392&lt;=BK$3,100%,0)))))</f>
        <v>1</v>
      </c>
      <c r="BL392" s="69">
        <f t="shared" ref="BL392" si="4045">IF($N392=0,0,IF(BK392=100%,100%,IF(AND(BL391=100%,$N$2=BL$3),100%,IF(BL$3&lt;=$N$2,0,IF($N392&lt;=BL$3,100%,0)))))</f>
        <v>1</v>
      </c>
    </row>
    <row r="393" spans="1:64" s="5" customFormat="1" outlineLevel="2" x14ac:dyDescent="0.3">
      <c r="A393" s="156"/>
      <c r="B393" s="167"/>
      <c r="C393" s="182"/>
      <c r="D393" s="214"/>
      <c r="E393" s="246"/>
      <c r="F393" s="216"/>
      <c r="G393" s="219" t="s">
        <v>211</v>
      </c>
      <c r="H393" s="218"/>
      <c r="I393" s="218"/>
      <c r="J393" s="218"/>
      <c r="K393" s="218">
        <v>0.05</v>
      </c>
      <c r="L393" s="220"/>
      <c r="M393" s="251"/>
      <c r="O393" s="2"/>
      <c r="P393" s="223" t="s">
        <v>80</v>
      </c>
      <c r="Q393" s="224"/>
      <c r="R393" s="224"/>
      <c r="S393" s="224"/>
      <c r="T393" s="224"/>
      <c r="U393" s="224"/>
      <c r="V393" s="224"/>
      <c r="W393" s="224"/>
      <c r="X393" s="224"/>
      <c r="Y393" s="224"/>
      <c r="Z393" s="224"/>
      <c r="AA393" s="224"/>
      <c r="AB393" s="224"/>
      <c r="AC393" s="224"/>
      <c r="AD393" s="224"/>
      <c r="AE393" s="224"/>
      <c r="AF393" s="224"/>
      <c r="AG393" s="224"/>
      <c r="AH393" s="224"/>
      <c r="AI393" s="224"/>
      <c r="AJ393" s="224"/>
      <c r="AK393" s="224"/>
      <c r="AL393" s="224"/>
      <c r="AM393" s="224"/>
      <c r="AN393" s="224"/>
      <c r="AO393" s="224"/>
      <c r="AP393" s="224"/>
      <c r="AQ393" s="224"/>
      <c r="AR393" s="224"/>
      <c r="AS393" s="224"/>
      <c r="AT393" s="224"/>
      <c r="AU393" s="224"/>
      <c r="AV393" s="224"/>
      <c r="AW393" s="224">
        <v>1</v>
      </c>
      <c r="AX393" s="224">
        <v>1</v>
      </c>
      <c r="AY393" s="224">
        <v>1</v>
      </c>
      <c r="AZ393" s="224">
        <v>1</v>
      </c>
      <c r="BA393" s="224">
        <v>1</v>
      </c>
      <c r="BB393" s="224">
        <v>1</v>
      </c>
      <c r="BC393" s="224">
        <v>1</v>
      </c>
      <c r="BD393" s="224">
        <v>1</v>
      </c>
      <c r="BE393" s="224">
        <v>1</v>
      </c>
      <c r="BF393" s="224">
        <v>1</v>
      </c>
      <c r="BG393" s="224">
        <v>1</v>
      </c>
      <c r="BH393" s="224">
        <v>1</v>
      </c>
      <c r="BI393" s="224">
        <v>1</v>
      </c>
      <c r="BJ393" s="224">
        <v>1</v>
      </c>
      <c r="BK393" s="224">
        <v>1</v>
      </c>
      <c r="BL393" s="224">
        <v>1</v>
      </c>
    </row>
    <row r="394" spans="1:64" s="5" customFormat="1" outlineLevel="3" x14ac:dyDescent="0.3">
      <c r="A394" s="156"/>
      <c r="B394" s="167"/>
      <c r="C394" s="182"/>
      <c r="D394" s="197"/>
      <c r="E394" s="240"/>
      <c r="F394" s="18"/>
      <c r="G394" s="58"/>
      <c r="H394" s="9"/>
      <c r="I394" s="9"/>
      <c r="J394" s="9"/>
      <c r="K394" s="9"/>
      <c r="L394" s="9"/>
      <c r="M394" s="16"/>
      <c r="N394" s="62">
        <v>45536</v>
      </c>
      <c r="O394" s="10"/>
      <c r="P394" s="43" t="s">
        <v>81</v>
      </c>
      <c r="Q394" s="69">
        <f>IF($N394=0,0,IF(Q$3&gt;$N$2,0,100%)*IF($N394&gt;=Q$3,0,100%))</f>
        <v>0</v>
      </c>
      <c r="R394" s="69">
        <f t="shared" ref="R394:BL394" si="4046">IF($N394=0,0,IF(R$3&gt;$N$2,0,100%)*IF($N394&gt;=R$3,0,100%))</f>
        <v>0</v>
      </c>
      <c r="S394" s="69">
        <f t="shared" si="4046"/>
        <v>0</v>
      </c>
      <c r="T394" s="69">
        <f t="shared" si="4046"/>
        <v>0</v>
      </c>
      <c r="U394" s="69">
        <f t="shared" si="4046"/>
        <v>0</v>
      </c>
      <c r="V394" s="69">
        <f t="shared" si="4046"/>
        <v>0</v>
      </c>
      <c r="W394" s="69">
        <f t="shared" si="4046"/>
        <v>0</v>
      </c>
      <c r="X394" s="69">
        <f t="shared" si="4046"/>
        <v>0</v>
      </c>
      <c r="Y394" s="69">
        <f t="shared" si="4046"/>
        <v>0</v>
      </c>
      <c r="Z394" s="69">
        <f t="shared" si="4046"/>
        <v>0</v>
      </c>
      <c r="AA394" s="69">
        <f t="shared" si="4046"/>
        <v>0</v>
      </c>
      <c r="AB394" s="69">
        <f t="shared" si="4046"/>
        <v>0</v>
      </c>
      <c r="AC394" s="69">
        <f t="shared" si="4046"/>
        <v>0</v>
      </c>
      <c r="AD394" s="69">
        <f t="shared" si="4046"/>
        <v>0</v>
      </c>
      <c r="AE394" s="69">
        <f t="shared" si="4046"/>
        <v>0</v>
      </c>
      <c r="AF394" s="69">
        <f t="shared" si="4046"/>
        <v>0</v>
      </c>
      <c r="AG394" s="69">
        <f t="shared" si="4046"/>
        <v>0</v>
      </c>
      <c r="AH394" s="69">
        <f t="shared" si="4046"/>
        <v>0</v>
      </c>
      <c r="AI394" s="69">
        <f t="shared" si="4046"/>
        <v>0</v>
      </c>
      <c r="AJ394" s="69">
        <f t="shared" si="4046"/>
        <v>0</v>
      </c>
      <c r="AK394" s="69">
        <f t="shared" si="4046"/>
        <v>0</v>
      </c>
      <c r="AL394" s="69">
        <f t="shared" si="4046"/>
        <v>0</v>
      </c>
      <c r="AM394" s="69">
        <f t="shared" si="4046"/>
        <v>0</v>
      </c>
      <c r="AN394" s="69">
        <f t="shared" si="4046"/>
        <v>0</v>
      </c>
      <c r="AO394" s="69">
        <f t="shared" si="4046"/>
        <v>0</v>
      </c>
      <c r="AP394" s="69">
        <f t="shared" si="4046"/>
        <v>0</v>
      </c>
      <c r="AQ394" s="69">
        <f t="shared" si="4046"/>
        <v>0</v>
      </c>
      <c r="AR394" s="69">
        <f t="shared" si="4046"/>
        <v>0</v>
      </c>
      <c r="AS394" s="69">
        <f t="shared" si="4046"/>
        <v>0</v>
      </c>
      <c r="AT394" s="69">
        <f t="shared" si="4046"/>
        <v>0</v>
      </c>
      <c r="AU394" s="69">
        <f t="shared" si="4046"/>
        <v>0</v>
      </c>
      <c r="AV394" s="69">
        <f t="shared" si="4046"/>
        <v>0</v>
      </c>
      <c r="AW394" s="69">
        <f t="shared" si="4046"/>
        <v>0</v>
      </c>
      <c r="AX394" s="69">
        <f t="shared" si="4046"/>
        <v>0</v>
      </c>
      <c r="AY394" s="69">
        <f t="shared" si="4046"/>
        <v>0</v>
      </c>
      <c r="AZ394" s="69">
        <f t="shared" si="4046"/>
        <v>0</v>
      </c>
      <c r="BA394" s="69">
        <f t="shared" si="4046"/>
        <v>0</v>
      </c>
      <c r="BB394" s="69">
        <f t="shared" si="4046"/>
        <v>0</v>
      </c>
      <c r="BC394" s="69">
        <f t="shared" si="4046"/>
        <v>0</v>
      </c>
      <c r="BD394" s="69">
        <f t="shared" si="4046"/>
        <v>0</v>
      </c>
      <c r="BE394" s="69">
        <f t="shared" si="4046"/>
        <v>0</v>
      </c>
      <c r="BF394" s="69">
        <f t="shared" si="4046"/>
        <v>0</v>
      </c>
      <c r="BG394" s="69">
        <f t="shared" si="4046"/>
        <v>0</v>
      </c>
      <c r="BH394" s="69">
        <f t="shared" si="4046"/>
        <v>0</v>
      </c>
      <c r="BI394" s="69">
        <f t="shared" si="4046"/>
        <v>0</v>
      </c>
      <c r="BJ394" s="69">
        <f t="shared" si="4046"/>
        <v>0</v>
      </c>
      <c r="BK394" s="69">
        <f t="shared" si="4046"/>
        <v>0</v>
      </c>
      <c r="BL394" s="69">
        <f t="shared" si="4046"/>
        <v>0</v>
      </c>
    </row>
    <row r="395" spans="1:64" s="5" customFormat="1" outlineLevel="3" x14ac:dyDescent="0.3">
      <c r="A395" s="156"/>
      <c r="B395" s="167"/>
      <c r="C395" s="182"/>
      <c r="D395" s="197"/>
      <c r="E395" s="246"/>
      <c r="F395" s="75"/>
      <c r="G395" s="58"/>
      <c r="H395" s="9"/>
      <c r="I395" s="9"/>
      <c r="J395" s="9"/>
      <c r="K395" s="9"/>
      <c r="L395" s="9"/>
      <c r="M395" s="16"/>
      <c r="N395" s="62">
        <v>45536</v>
      </c>
      <c r="O395" s="10"/>
      <c r="P395" s="43" t="s">
        <v>289</v>
      </c>
      <c r="Q395" s="69">
        <f>IF($N395=0,0,IF(P395=100%,100%,IF(AND(Q394=100%,$N$2=Q$3),100%,IF(Q$3&lt;=$N$2,0,IF($N395&lt;=Q$3,100%,0)))))</f>
        <v>0</v>
      </c>
      <c r="R395" s="69">
        <f>IF($N395=0,0,IF(Q395=100%,100%,IF(AND(R394=100%,$N$2=R$3),100%,IF(R$3&lt;=$N$2,0,IF($N395&lt;=R$3,100%,0)))))</f>
        <v>0</v>
      </c>
      <c r="S395" s="69">
        <f>IF($N395=0,0,IF(R395=100%,100%,IF(AND(S394=100%,$N$2=S$3),100%,IF(S$3&lt;=$N$2,0,IF($N395&lt;=S$3,100%,0)))))</f>
        <v>0</v>
      </c>
      <c r="T395" s="69">
        <f>IF($N395=0,0,IF(S395=100%,100%,IF(AND(T394=100%,$N$2=T$3),100%,IF(T$3&lt;=$N$2,0,IF($N395&lt;=T$3,100%,0)))))</f>
        <v>0</v>
      </c>
      <c r="U395" s="69">
        <f t="shared" ref="U395" si="4047">IF($N395=0,0,IF(T395=100%,100%,IF(AND(U394=100%,$N$2=U$3),100%,IF(U$3&lt;=$N$2,0,IF($N395&lt;=U$3,100%,0)))))</f>
        <v>0</v>
      </c>
      <c r="V395" s="69">
        <f t="shared" ref="V395" si="4048">IF($N395=0,0,IF(U395=100%,100%,IF(AND(V394=100%,$N$2=V$3),100%,IF(V$3&lt;=$N$2,0,IF($N395&lt;=V$3,100%,0)))))</f>
        <v>0</v>
      </c>
      <c r="W395" s="69">
        <f t="shared" ref="W395" si="4049">IF($N395=0,0,IF(V395=100%,100%,IF(AND(W394=100%,$N$2=W$3),100%,IF(W$3&lt;=$N$2,0,IF($N395&lt;=W$3,100%,0)))))</f>
        <v>0</v>
      </c>
      <c r="X395" s="69">
        <f t="shared" ref="X395" si="4050">IF($N395=0,0,IF(W395=100%,100%,IF(AND(X394=100%,$N$2=X$3),100%,IF(X$3&lt;=$N$2,0,IF($N395&lt;=X$3,100%,0)))))</f>
        <v>0</v>
      </c>
      <c r="Y395" s="69">
        <f t="shared" ref="Y395" si="4051">IF($N395=0,0,IF(X395=100%,100%,IF(AND(Y394=100%,$N$2=Y$3),100%,IF(Y$3&lt;=$N$2,0,IF($N395&lt;=Y$3,100%,0)))))</f>
        <v>0</v>
      </c>
      <c r="Z395" s="69">
        <f t="shared" ref="Z395" si="4052">IF($N395=0,0,IF(Y395=100%,100%,IF(AND(Z394=100%,$N$2=Z$3),100%,IF(Z$3&lt;=$N$2,0,IF($N395&lt;=Z$3,100%,0)))))</f>
        <v>0</v>
      </c>
      <c r="AA395" s="69">
        <f t="shared" ref="AA395" si="4053">IF($N395=0,0,IF(Z395=100%,100%,IF(AND(AA394=100%,$N$2=AA$3),100%,IF(AA$3&lt;=$N$2,0,IF($N395&lt;=AA$3,100%,0)))))</f>
        <v>0</v>
      </c>
      <c r="AB395" s="69">
        <f t="shared" ref="AB395" si="4054">IF($N395=0,0,IF(AA395=100%,100%,IF(AND(AB394=100%,$N$2=AB$3),100%,IF(AB$3&lt;=$N$2,0,IF($N395&lt;=AB$3,100%,0)))))</f>
        <v>0</v>
      </c>
      <c r="AC395" s="69">
        <f t="shared" ref="AC395" si="4055">IF($N395=0,0,IF(AB395=100%,100%,IF(AND(AC394=100%,$N$2=AC$3),100%,IF(AC$3&lt;=$N$2,0,IF($N395&lt;=AC$3,100%,0)))))</f>
        <v>0</v>
      </c>
      <c r="AD395" s="69">
        <f t="shared" ref="AD395" si="4056">IF($N395=0,0,IF(AC395=100%,100%,IF(AND(AD394=100%,$N$2=AD$3),100%,IF(AD$3&lt;=$N$2,0,IF($N395&lt;=AD$3,100%,0)))))</f>
        <v>0</v>
      </c>
      <c r="AE395" s="69">
        <f t="shared" ref="AE395" si="4057">IF($N395=0,0,IF(AD395=100%,100%,IF(AND(AE394=100%,$N$2=AE$3),100%,IF(AE$3&lt;=$N$2,0,IF($N395&lt;=AE$3,100%,0)))))</f>
        <v>0</v>
      </c>
      <c r="AF395" s="69">
        <f t="shared" ref="AF395" si="4058">IF($N395=0,0,IF(AE395=100%,100%,IF(AND(AF394=100%,$N$2=AF$3),100%,IF(AF$3&lt;=$N$2,0,IF($N395&lt;=AF$3,100%,0)))))</f>
        <v>0</v>
      </c>
      <c r="AG395" s="69">
        <f t="shared" ref="AG395" si="4059">IF($N395=0,0,IF(AF395=100%,100%,IF(AND(AG394=100%,$N$2=AG$3),100%,IF(AG$3&lt;=$N$2,0,IF($N395&lt;=AG$3,100%,0)))))</f>
        <v>0</v>
      </c>
      <c r="AH395" s="69">
        <f t="shared" ref="AH395" si="4060">IF($N395=0,0,IF(AG395=100%,100%,IF(AND(AH394=100%,$N$2=AH$3),100%,IF(AH$3&lt;=$N$2,0,IF($N395&lt;=AH$3,100%,0)))))</f>
        <v>0</v>
      </c>
      <c r="AI395" s="69">
        <f t="shared" ref="AI395" si="4061">IF($N395=0,0,IF(AH395=100%,100%,IF(AND(AI394=100%,$N$2=AI$3),100%,IF(AI$3&lt;=$N$2,0,IF($N395&lt;=AI$3,100%,0)))))</f>
        <v>0</v>
      </c>
      <c r="AJ395" s="69">
        <f t="shared" ref="AJ395" si="4062">IF($N395=0,0,IF(AI395=100%,100%,IF(AND(AJ394=100%,$N$2=AJ$3),100%,IF(AJ$3&lt;=$N$2,0,IF($N395&lt;=AJ$3,100%,0)))))</f>
        <v>0</v>
      </c>
      <c r="AK395" s="69">
        <f t="shared" ref="AK395" si="4063">IF($N395=0,0,IF(AJ395=100%,100%,IF(AND(AK394=100%,$N$2=AK$3),100%,IF(AK$3&lt;=$N$2,0,IF($N395&lt;=AK$3,100%,0)))))</f>
        <v>0</v>
      </c>
      <c r="AL395" s="69">
        <f t="shared" ref="AL395" si="4064">IF($N395=0,0,IF(AK395=100%,100%,IF(AND(AL394=100%,$N$2=AL$3),100%,IF(AL$3&lt;=$N$2,0,IF($N395&lt;=AL$3,100%,0)))))</f>
        <v>0</v>
      </c>
      <c r="AM395" s="69">
        <f t="shared" ref="AM395" si="4065">IF($N395=0,0,IF(AL395=100%,100%,IF(AND(AM394=100%,$N$2=AM$3),100%,IF(AM$3&lt;=$N$2,0,IF($N395&lt;=AM$3,100%,0)))))</f>
        <v>0</v>
      </c>
      <c r="AN395" s="69">
        <f t="shared" ref="AN395" si="4066">IF($N395=0,0,IF(AM395=100%,100%,IF(AND(AN394=100%,$N$2=AN$3),100%,IF(AN$3&lt;=$N$2,0,IF($N395&lt;=AN$3,100%,0)))))</f>
        <v>0</v>
      </c>
      <c r="AO395" s="69">
        <f t="shared" ref="AO395" si="4067">IF($N395=0,0,IF(AN395=100%,100%,IF(AND(AO394=100%,$N$2=AO$3),100%,IF(AO$3&lt;=$N$2,0,IF($N395&lt;=AO$3,100%,0)))))</f>
        <v>0</v>
      </c>
      <c r="AP395" s="69">
        <f t="shared" ref="AP395" si="4068">IF($N395=0,0,IF(AO395=100%,100%,IF(AND(AP394=100%,$N$2=AP$3),100%,IF(AP$3&lt;=$N$2,0,IF($N395&lt;=AP$3,100%,0)))))</f>
        <v>0</v>
      </c>
      <c r="AQ395" s="69">
        <f t="shared" ref="AQ395" si="4069">IF($N395=0,0,IF(AP395=100%,100%,IF(AND(AQ394=100%,$N$2=AQ$3),100%,IF(AQ$3&lt;=$N$2,0,IF($N395&lt;=AQ$3,100%,0)))))</f>
        <v>0</v>
      </c>
      <c r="AR395" s="69">
        <f t="shared" ref="AR395" si="4070">IF($N395=0,0,IF(AQ395=100%,100%,IF(AND(AR394=100%,$N$2=AR$3),100%,IF(AR$3&lt;=$N$2,0,IF($N395&lt;=AR$3,100%,0)))))</f>
        <v>0</v>
      </c>
      <c r="AS395" s="69">
        <f t="shared" ref="AS395" si="4071">IF($N395=0,0,IF(AR395=100%,100%,IF(AND(AS394=100%,$N$2=AS$3),100%,IF(AS$3&lt;=$N$2,0,IF($N395&lt;=AS$3,100%,0)))))</f>
        <v>0</v>
      </c>
      <c r="AT395" s="69">
        <f t="shared" ref="AT395" si="4072">IF($N395=0,0,IF(AS395=100%,100%,IF(AND(AT394=100%,$N$2=AT$3),100%,IF(AT$3&lt;=$N$2,0,IF($N395&lt;=AT$3,100%,0)))))</f>
        <v>0</v>
      </c>
      <c r="AU395" s="69">
        <f t="shared" ref="AU395" si="4073">IF($N395=0,0,IF(AT395=100%,100%,IF(AND(AU394=100%,$N$2=AU$3),100%,IF(AU$3&lt;=$N$2,0,IF($N395&lt;=AU$3,100%,0)))))</f>
        <v>0</v>
      </c>
      <c r="AV395" s="69">
        <f t="shared" ref="AV395" si="4074">IF($N395=0,0,IF(AU395=100%,100%,IF(AND(AV394=100%,$N$2=AV$3),100%,IF(AV$3&lt;=$N$2,0,IF($N395&lt;=AV$3,100%,0)))))</f>
        <v>0</v>
      </c>
      <c r="AW395" s="69">
        <f t="shared" ref="AW395" si="4075">IF($N395=0,0,IF(AV395=100%,100%,IF(AND(AW394=100%,$N$2=AW$3),100%,IF(AW$3&lt;=$N$2,0,IF($N395&lt;=AW$3,100%,0)))))</f>
        <v>1</v>
      </c>
      <c r="AX395" s="69">
        <f t="shared" ref="AX395" si="4076">IF($N395=0,0,IF(AW395=100%,100%,IF(AND(AX394=100%,$N$2=AX$3),100%,IF(AX$3&lt;=$N$2,0,IF($N395&lt;=AX$3,100%,0)))))</f>
        <v>1</v>
      </c>
      <c r="AY395" s="69">
        <f t="shared" ref="AY395" si="4077">IF($N395=0,0,IF(AX395=100%,100%,IF(AND(AY394=100%,$N$2=AY$3),100%,IF(AY$3&lt;=$N$2,0,IF($N395&lt;=AY$3,100%,0)))))</f>
        <v>1</v>
      </c>
      <c r="AZ395" s="69">
        <f t="shared" ref="AZ395" si="4078">IF($N395=0,0,IF(AY395=100%,100%,IF(AND(AZ394=100%,$N$2=AZ$3),100%,IF(AZ$3&lt;=$N$2,0,IF($N395&lt;=AZ$3,100%,0)))))</f>
        <v>1</v>
      </c>
      <c r="BA395" s="69">
        <f t="shared" ref="BA395" si="4079">IF($N395=0,0,IF(AZ395=100%,100%,IF(AND(BA394=100%,$N$2=BA$3),100%,IF(BA$3&lt;=$N$2,0,IF($N395&lt;=BA$3,100%,0)))))</f>
        <v>1</v>
      </c>
      <c r="BB395" s="69">
        <f t="shared" ref="BB395" si="4080">IF($N395=0,0,IF(BA395=100%,100%,IF(AND(BB394=100%,$N$2=BB$3),100%,IF(BB$3&lt;=$N$2,0,IF($N395&lt;=BB$3,100%,0)))))</f>
        <v>1</v>
      </c>
      <c r="BC395" s="69">
        <f t="shared" ref="BC395" si="4081">IF($N395=0,0,IF(BB395=100%,100%,IF(AND(BC394=100%,$N$2=BC$3),100%,IF(BC$3&lt;=$N$2,0,IF($N395&lt;=BC$3,100%,0)))))</f>
        <v>1</v>
      </c>
      <c r="BD395" s="69">
        <f t="shared" ref="BD395" si="4082">IF($N395=0,0,IF(BC395=100%,100%,IF(AND(BD394=100%,$N$2=BD$3),100%,IF(BD$3&lt;=$N$2,0,IF($N395&lt;=BD$3,100%,0)))))</f>
        <v>1</v>
      </c>
      <c r="BE395" s="69">
        <f t="shared" ref="BE395" si="4083">IF($N395=0,0,IF(BD395=100%,100%,IF(AND(BE394=100%,$N$2=BE$3),100%,IF(BE$3&lt;=$N$2,0,IF($N395&lt;=BE$3,100%,0)))))</f>
        <v>1</v>
      </c>
      <c r="BF395" s="69">
        <f t="shared" ref="BF395" si="4084">IF($N395=0,0,IF(BE395=100%,100%,IF(AND(BF394=100%,$N$2=BF$3),100%,IF(BF$3&lt;=$N$2,0,IF($N395&lt;=BF$3,100%,0)))))</f>
        <v>1</v>
      </c>
      <c r="BG395" s="69">
        <f t="shared" ref="BG395" si="4085">IF($N395=0,0,IF(BF395=100%,100%,IF(AND(BG394=100%,$N$2=BG$3),100%,IF(BG$3&lt;=$N$2,0,IF($N395&lt;=BG$3,100%,0)))))</f>
        <v>1</v>
      </c>
      <c r="BH395" s="69">
        <f t="shared" ref="BH395" si="4086">IF($N395=0,0,IF(BG395=100%,100%,IF(AND(BH394=100%,$N$2=BH$3),100%,IF(BH$3&lt;=$N$2,0,IF($N395&lt;=BH$3,100%,0)))))</f>
        <v>1</v>
      </c>
      <c r="BI395" s="69">
        <f t="shared" ref="BI395" si="4087">IF($N395=0,0,IF(BH395=100%,100%,IF(AND(BI394=100%,$N$2=BI$3),100%,IF(BI$3&lt;=$N$2,0,IF($N395&lt;=BI$3,100%,0)))))</f>
        <v>1</v>
      </c>
      <c r="BJ395" s="69">
        <f t="shared" ref="BJ395" si="4088">IF($N395=0,0,IF(BI395=100%,100%,IF(AND(BJ394=100%,$N$2=BJ$3),100%,IF(BJ$3&lt;=$N$2,0,IF($N395&lt;=BJ$3,100%,0)))))</f>
        <v>1</v>
      </c>
      <c r="BK395" s="69">
        <f t="shared" ref="BK395" si="4089">IF($N395=0,0,IF(BJ395=100%,100%,IF(AND(BK394=100%,$N$2=BK$3),100%,IF(BK$3&lt;=$N$2,0,IF($N395&lt;=BK$3,100%,0)))))</f>
        <v>1</v>
      </c>
      <c r="BL395" s="69">
        <f t="shared" ref="BL395" si="4090">IF($N395=0,0,IF(BK395=100%,100%,IF(AND(BL394=100%,$N$2=BL$3),100%,IF(BL$3&lt;=$N$2,0,IF($N395&lt;=BL$3,100%,0)))))</f>
        <v>1</v>
      </c>
    </row>
    <row r="396" spans="1:64" s="5" customFormat="1" outlineLevel="2" x14ac:dyDescent="0.3">
      <c r="A396" s="156"/>
      <c r="B396" s="167"/>
      <c r="C396" s="182"/>
      <c r="D396" s="214"/>
      <c r="E396" s="246"/>
      <c r="F396" s="216"/>
      <c r="G396" s="219" t="s">
        <v>212</v>
      </c>
      <c r="H396" s="218"/>
      <c r="I396" s="218"/>
      <c r="J396" s="218"/>
      <c r="K396" s="218">
        <v>0.15</v>
      </c>
      <c r="L396" s="220"/>
      <c r="M396" s="251"/>
      <c r="O396" s="2"/>
      <c r="P396" s="223" t="s">
        <v>80</v>
      </c>
      <c r="Q396" s="224"/>
      <c r="R396" s="224"/>
      <c r="S396" s="224"/>
      <c r="T396" s="224"/>
      <c r="U396" s="224"/>
      <c r="V396" s="224"/>
      <c r="W396" s="224"/>
      <c r="X396" s="224"/>
      <c r="Y396" s="224"/>
      <c r="Z396" s="224"/>
      <c r="AA396" s="224"/>
      <c r="AB396" s="224"/>
      <c r="AC396" s="224"/>
      <c r="AD396" s="224"/>
      <c r="AE396" s="224"/>
      <c r="AF396" s="224"/>
      <c r="AG396" s="224"/>
      <c r="AH396" s="224"/>
      <c r="AI396" s="224"/>
      <c r="AJ396" s="224"/>
      <c r="AK396" s="224"/>
      <c r="AL396" s="224"/>
      <c r="AM396" s="224"/>
      <c r="AN396" s="224"/>
      <c r="AO396" s="224"/>
      <c r="AP396" s="224"/>
      <c r="AQ396" s="224"/>
      <c r="AR396" s="224"/>
      <c r="AS396" s="224"/>
      <c r="AT396" s="224"/>
      <c r="AU396" s="224"/>
      <c r="AV396" s="224"/>
      <c r="AW396" s="224"/>
      <c r="AX396" s="224"/>
      <c r="AY396" s="224"/>
      <c r="AZ396" s="224"/>
      <c r="BA396" s="224"/>
      <c r="BB396" s="224"/>
      <c r="BC396" s="224">
        <v>1</v>
      </c>
      <c r="BD396" s="224">
        <v>1</v>
      </c>
      <c r="BE396" s="224">
        <v>1</v>
      </c>
      <c r="BF396" s="224">
        <v>1</v>
      </c>
      <c r="BG396" s="224">
        <v>1</v>
      </c>
      <c r="BH396" s="224">
        <v>1</v>
      </c>
      <c r="BI396" s="224">
        <v>1</v>
      </c>
      <c r="BJ396" s="224">
        <v>1</v>
      </c>
      <c r="BK396" s="224">
        <v>1</v>
      </c>
      <c r="BL396" s="224">
        <v>1</v>
      </c>
    </row>
    <row r="397" spans="1:64" s="5" customFormat="1" outlineLevel="3" x14ac:dyDescent="0.3">
      <c r="A397" s="156"/>
      <c r="B397" s="167"/>
      <c r="C397" s="182"/>
      <c r="D397" s="197"/>
      <c r="E397" s="240"/>
      <c r="F397" s="18"/>
      <c r="G397" s="58"/>
      <c r="H397" s="9"/>
      <c r="I397" s="9"/>
      <c r="J397" s="9"/>
      <c r="K397" s="9"/>
      <c r="L397" s="9"/>
      <c r="M397" s="16"/>
      <c r="N397" s="62">
        <v>45717</v>
      </c>
      <c r="O397" s="10"/>
      <c r="P397" s="43" t="s">
        <v>81</v>
      </c>
      <c r="Q397" s="69">
        <f>IF($N397=0,0,IF(Q$3&gt;$N$2,0,100%)*IF($N397&gt;=Q$3,0,100%))</f>
        <v>0</v>
      </c>
      <c r="R397" s="69">
        <f t="shared" ref="R397:BL397" si="4091">IF($N397=0,0,IF(R$3&gt;$N$2,0,100%)*IF($N397&gt;=R$3,0,100%))</f>
        <v>0</v>
      </c>
      <c r="S397" s="69">
        <f t="shared" si="4091"/>
        <v>0</v>
      </c>
      <c r="T397" s="69">
        <f t="shared" si="4091"/>
        <v>0</v>
      </c>
      <c r="U397" s="69">
        <f t="shared" si="4091"/>
        <v>0</v>
      </c>
      <c r="V397" s="69">
        <f t="shared" si="4091"/>
        <v>0</v>
      </c>
      <c r="W397" s="69">
        <f t="shared" si="4091"/>
        <v>0</v>
      </c>
      <c r="X397" s="69">
        <f t="shared" si="4091"/>
        <v>0</v>
      </c>
      <c r="Y397" s="69">
        <f t="shared" si="4091"/>
        <v>0</v>
      </c>
      <c r="Z397" s="69">
        <f t="shared" si="4091"/>
        <v>0</v>
      </c>
      <c r="AA397" s="69">
        <f t="shared" si="4091"/>
        <v>0</v>
      </c>
      <c r="AB397" s="69">
        <f t="shared" si="4091"/>
        <v>0</v>
      </c>
      <c r="AC397" s="69">
        <f t="shared" si="4091"/>
        <v>0</v>
      </c>
      <c r="AD397" s="69">
        <f t="shared" si="4091"/>
        <v>0</v>
      </c>
      <c r="AE397" s="69">
        <f t="shared" si="4091"/>
        <v>0</v>
      </c>
      <c r="AF397" s="69">
        <f t="shared" si="4091"/>
        <v>0</v>
      </c>
      <c r="AG397" s="69">
        <f t="shared" si="4091"/>
        <v>0</v>
      </c>
      <c r="AH397" s="69">
        <f t="shared" si="4091"/>
        <v>0</v>
      </c>
      <c r="AI397" s="69">
        <f t="shared" si="4091"/>
        <v>0</v>
      </c>
      <c r="AJ397" s="69">
        <f t="shared" si="4091"/>
        <v>0</v>
      </c>
      <c r="AK397" s="69">
        <f t="shared" si="4091"/>
        <v>0</v>
      </c>
      <c r="AL397" s="69">
        <f t="shared" si="4091"/>
        <v>0</v>
      </c>
      <c r="AM397" s="69">
        <f t="shared" si="4091"/>
        <v>0</v>
      </c>
      <c r="AN397" s="69">
        <f t="shared" si="4091"/>
        <v>0</v>
      </c>
      <c r="AO397" s="69">
        <f t="shared" si="4091"/>
        <v>0</v>
      </c>
      <c r="AP397" s="69">
        <f t="shared" si="4091"/>
        <v>0</v>
      </c>
      <c r="AQ397" s="69">
        <f t="shared" si="4091"/>
        <v>0</v>
      </c>
      <c r="AR397" s="69">
        <f t="shared" si="4091"/>
        <v>0</v>
      </c>
      <c r="AS397" s="69">
        <f t="shared" si="4091"/>
        <v>0</v>
      </c>
      <c r="AT397" s="69">
        <f t="shared" si="4091"/>
        <v>0</v>
      </c>
      <c r="AU397" s="69">
        <f t="shared" si="4091"/>
        <v>0</v>
      </c>
      <c r="AV397" s="69">
        <f t="shared" si="4091"/>
        <v>0</v>
      </c>
      <c r="AW397" s="69">
        <f t="shared" si="4091"/>
        <v>0</v>
      </c>
      <c r="AX397" s="69">
        <f t="shared" si="4091"/>
        <v>0</v>
      </c>
      <c r="AY397" s="69">
        <f t="shared" si="4091"/>
        <v>0</v>
      </c>
      <c r="AZ397" s="69">
        <f t="shared" si="4091"/>
        <v>0</v>
      </c>
      <c r="BA397" s="69">
        <f t="shared" si="4091"/>
        <v>0</v>
      </c>
      <c r="BB397" s="69">
        <f t="shared" si="4091"/>
        <v>0</v>
      </c>
      <c r="BC397" s="69">
        <f t="shared" si="4091"/>
        <v>0</v>
      </c>
      <c r="BD397" s="69">
        <f t="shared" si="4091"/>
        <v>0</v>
      </c>
      <c r="BE397" s="69">
        <f t="shared" si="4091"/>
        <v>0</v>
      </c>
      <c r="BF397" s="69">
        <f t="shared" si="4091"/>
        <v>0</v>
      </c>
      <c r="BG397" s="69">
        <f t="shared" si="4091"/>
        <v>0</v>
      </c>
      <c r="BH397" s="69">
        <f t="shared" si="4091"/>
        <v>0</v>
      </c>
      <c r="BI397" s="69">
        <f t="shared" si="4091"/>
        <v>0</v>
      </c>
      <c r="BJ397" s="69">
        <f t="shared" si="4091"/>
        <v>0</v>
      </c>
      <c r="BK397" s="69">
        <f t="shared" si="4091"/>
        <v>0</v>
      </c>
      <c r="BL397" s="69">
        <f t="shared" si="4091"/>
        <v>0</v>
      </c>
    </row>
    <row r="398" spans="1:64" s="5" customFormat="1" outlineLevel="3" x14ac:dyDescent="0.3">
      <c r="A398" s="156"/>
      <c r="B398" s="167"/>
      <c r="C398" s="182"/>
      <c r="D398" s="197"/>
      <c r="E398" s="242"/>
      <c r="F398" s="75"/>
      <c r="G398" s="58"/>
      <c r="H398" s="9"/>
      <c r="I398" s="9"/>
      <c r="J398" s="9"/>
      <c r="K398" s="9"/>
      <c r="L398" s="9"/>
      <c r="M398" s="16"/>
      <c r="N398" s="62">
        <v>45717</v>
      </c>
      <c r="O398" s="10"/>
      <c r="P398" s="43" t="s">
        <v>289</v>
      </c>
      <c r="Q398" s="69">
        <f>IF($N398=0,0,IF(P398=100%,100%,IF(AND(Q397=100%,$N$2=Q$3),100%,IF(Q$3&lt;=$N$2,0,IF($N398&lt;=Q$3,100%,0)))))</f>
        <v>0</v>
      </c>
      <c r="R398" s="69">
        <f>IF($N398=0,0,IF(Q398=100%,100%,IF(AND(R397=100%,$N$2=R$3),100%,IF(R$3&lt;=$N$2,0,IF($N398&lt;=R$3,100%,0)))))</f>
        <v>0</v>
      </c>
      <c r="S398" s="69">
        <f>IF($N398=0,0,IF(R398=100%,100%,IF(AND(S397=100%,$N$2=S$3),100%,IF(S$3&lt;=$N$2,0,IF($N398&lt;=S$3,100%,0)))))</f>
        <v>0</v>
      </c>
      <c r="T398" s="69">
        <f>IF($N398=0,0,IF(S398=100%,100%,IF(AND(T397=100%,$N$2=T$3),100%,IF(T$3&lt;=$N$2,0,IF($N398&lt;=T$3,100%,0)))))</f>
        <v>0</v>
      </c>
      <c r="U398" s="69">
        <f t="shared" ref="U398" si="4092">IF($N398=0,0,IF(T398=100%,100%,IF(AND(U397=100%,$N$2=U$3),100%,IF(U$3&lt;=$N$2,0,IF($N398&lt;=U$3,100%,0)))))</f>
        <v>0</v>
      </c>
      <c r="V398" s="69">
        <f t="shared" ref="V398" si="4093">IF($N398=0,0,IF(U398=100%,100%,IF(AND(V397=100%,$N$2=V$3),100%,IF(V$3&lt;=$N$2,0,IF($N398&lt;=V$3,100%,0)))))</f>
        <v>0</v>
      </c>
      <c r="W398" s="69">
        <f t="shared" ref="W398" si="4094">IF($N398=0,0,IF(V398=100%,100%,IF(AND(W397=100%,$N$2=W$3),100%,IF(W$3&lt;=$N$2,0,IF($N398&lt;=W$3,100%,0)))))</f>
        <v>0</v>
      </c>
      <c r="X398" s="69">
        <f t="shared" ref="X398" si="4095">IF($N398=0,0,IF(W398=100%,100%,IF(AND(X397=100%,$N$2=X$3),100%,IF(X$3&lt;=$N$2,0,IF($N398&lt;=X$3,100%,0)))))</f>
        <v>0</v>
      </c>
      <c r="Y398" s="69">
        <f t="shared" ref="Y398" si="4096">IF($N398=0,0,IF(X398=100%,100%,IF(AND(Y397=100%,$N$2=Y$3),100%,IF(Y$3&lt;=$N$2,0,IF($N398&lt;=Y$3,100%,0)))))</f>
        <v>0</v>
      </c>
      <c r="Z398" s="69">
        <f t="shared" ref="Z398" si="4097">IF($N398=0,0,IF(Y398=100%,100%,IF(AND(Z397=100%,$N$2=Z$3),100%,IF(Z$3&lt;=$N$2,0,IF($N398&lt;=Z$3,100%,0)))))</f>
        <v>0</v>
      </c>
      <c r="AA398" s="69">
        <f t="shared" ref="AA398" si="4098">IF($N398=0,0,IF(Z398=100%,100%,IF(AND(AA397=100%,$N$2=AA$3),100%,IF(AA$3&lt;=$N$2,0,IF($N398&lt;=AA$3,100%,0)))))</f>
        <v>0</v>
      </c>
      <c r="AB398" s="69">
        <f t="shared" ref="AB398" si="4099">IF($N398=0,0,IF(AA398=100%,100%,IF(AND(AB397=100%,$N$2=AB$3),100%,IF(AB$3&lt;=$N$2,0,IF($N398&lt;=AB$3,100%,0)))))</f>
        <v>0</v>
      </c>
      <c r="AC398" s="69">
        <f t="shared" ref="AC398" si="4100">IF($N398=0,0,IF(AB398=100%,100%,IF(AND(AC397=100%,$N$2=AC$3),100%,IF(AC$3&lt;=$N$2,0,IF($N398&lt;=AC$3,100%,0)))))</f>
        <v>0</v>
      </c>
      <c r="AD398" s="69">
        <f t="shared" ref="AD398" si="4101">IF($N398=0,0,IF(AC398=100%,100%,IF(AND(AD397=100%,$N$2=AD$3),100%,IF(AD$3&lt;=$N$2,0,IF($N398&lt;=AD$3,100%,0)))))</f>
        <v>0</v>
      </c>
      <c r="AE398" s="69">
        <f t="shared" ref="AE398" si="4102">IF($N398=0,0,IF(AD398=100%,100%,IF(AND(AE397=100%,$N$2=AE$3),100%,IF(AE$3&lt;=$N$2,0,IF($N398&lt;=AE$3,100%,0)))))</f>
        <v>0</v>
      </c>
      <c r="AF398" s="69">
        <f t="shared" ref="AF398" si="4103">IF($N398=0,0,IF(AE398=100%,100%,IF(AND(AF397=100%,$N$2=AF$3),100%,IF(AF$3&lt;=$N$2,0,IF($N398&lt;=AF$3,100%,0)))))</f>
        <v>0</v>
      </c>
      <c r="AG398" s="69">
        <f t="shared" ref="AG398" si="4104">IF($N398=0,0,IF(AF398=100%,100%,IF(AND(AG397=100%,$N$2=AG$3),100%,IF(AG$3&lt;=$N$2,0,IF($N398&lt;=AG$3,100%,0)))))</f>
        <v>0</v>
      </c>
      <c r="AH398" s="69">
        <f t="shared" ref="AH398" si="4105">IF($N398=0,0,IF(AG398=100%,100%,IF(AND(AH397=100%,$N$2=AH$3),100%,IF(AH$3&lt;=$N$2,0,IF($N398&lt;=AH$3,100%,0)))))</f>
        <v>0</v>
      </c>
      <c r="AI398" s="69">
        <f t="shared" ref="AI398" si="4106">IF($N398=0,0,IF(AH398=100%,100%,IF(AND(AI397=100%,$N$2=AI$3),100%,IF(AI$3&lt;=$N$2,0,IF($N398&lt;=AI$3,100%,0)))))</f>
        <v>0</v>
      </c>
      <c r="AJ398" s="69">
        <f t="shared" ref="AJ398" si="4107">IF($N398=0,0,IF(AI398=100%,100%,IF(AND(AJ397=100%,$N$2=AJ$3),100%,IF(AJ$3&lt;=$N$2,0,IF($N398&lt;=AJ$3,100%,0)))))</f>
        <v>0</v>
      </c>
      <c r="AK398" s="69">
        <f t="shared" ref="AK398" si="4108">IF($N398=0,0,IF(AJ398=100%,100%,IF(AND(AK397=100%,$N$2=AK$3),100%,IF(AK$3&lt;=$N$2,0,IF($N398&lt;=AK$3,100%,0)))))</f>
        <v>0</v>
      </c>
      <c r="AL398" s="69">
        <f t="shared" ref="AL398" si="4109">IF($N398=0,0,IF(AK398=100%,100%,IF(AND(AL397=100%,$N$2=AL$3),100%,IF(AL$3&lt;=$N$2,0,IF($N398&lt;=AL$3,100%,0)))))</f>
        <v>0</v>
      </c>
      <c r="AM398" s="69">
        <f t="shared" ref="AM398" si="4110">IF($N398=0,0,IF(AL398=100%,100%,IF(AND(AM397=100%,$N$2=AM$3),100%,IF(AM$3&lt;=$N$2,0,IF($N398&lt;=AM$3,100%,0)))))</f>
        <v>0</v>
      </c>
      <c r="AN398" s="69">
        <f t="shared" ref="AN398" si="4111">IF($N398=0,0,IF(AM398=100%,100%,IF(AND(AN397=100%,$N$2=AN$3),100%,IF(AN$3&lt;=$N$2,0,IF($N398&lt;=AN$3,100%,0)))))</f>
        <v>0</v>
      </c>
      <c r="AO398" s="69">
        <f t="shared" ref="AO398" si="4112">IF($N398=0,0,IF(AN398=100%,100%,IF(AND(AO397=100%,$N$2=AO$3),100%,IF(AO$3&lt;=$N$2,0,IF($N398&lt;=AO$3,100%,0)))))</f>
        <v>0</v>
      </c>
      <c r="AP398" s="69">
        <f t="shared" ref="AP398" si="4113">IF($N398=0,0,IF(AO398=100%,100%,IF(AND(AP397=100%,$N$2=AP$3),100%,IF(AP$3&lt;=$N$2,0,IF($N398&lt;=AP$3,100%,0)))))</f>
        <v>0</v>
      </c>
      <c r="AQ398" s="69">
        <f t="shared" ref="AQ398" si="4114">IF($N398=0,0,IF(AP398=100%,100%,IF(AND(AQ397=100%,$N$2=AQ$3),100%,IF(AQ$3&lt;=$N$2,0,IF($N398&lt;=AQ$3,100%,0)))))</f>
        <v>0</v>
      </c>
      <c r="AR398" s="69">
        <f t="shared" ref="AR398" si="4115">IF($N398=0,0,IF(AQ398=100%,100%,IF(AND(AR397=100%,$N$2=AR$3),100%,IF(AR$3&lt;=$N$2,0,IF($N398&lt;=AR$3,100%,0)))))</f>
        <v>0</v>
      </c>
      <c r="AS398" s="69">
        <f t="shared" ref="AS398" si="4116">IF($N398=0,0,IF(AR398=100%,100%,IF(AND(AS397=100%,$N$2=AS$3),100%,IF(AS$3&lt;=$N$2,0,IF($N398&lt;=AS$3,100%,0)))))</f>
        <v>0</v>
      </c>
      <c r="AT398" s="69">
        <f t="shared" ref="AT398" si="4117">IF($N398=0,0,IF(AS398=100%,100%,IF(AND(AT397=100%,$N$2=AT$3),100%,IF(AT$3&lt;=$N$2,0,IF($N398&lt;=AT$3,100%,0)))))</f>
        <v>0</v>
      </c>
      <c r="AU398" s="69">
        <f t="shared" ref="AU398" si="4118">IF($N398=0,0,IF(AT398=100%,100%,IF(AND(AU397=100%,$N$2=AU$3),100%,IF(AU$3&lt;=$N$2,0,IF($N398&lt;=AU$3,100%,0)))))</f>
        <v>0</v>
      </c>
      <c r="AV398" s="69">
        <f t="shared" ref="AV398" si="4119">IF($N398=0,0,IF(AU398=100%,100%,IF(AND(AV397=100%,$N$2=AV$3),100%,IF(AV$3&lt;=$N$2,0,IF($N398&lt;=AV$3,100%,0)))))</f>
        <v>0</v>
      </c>
      <c r="AW398" s="69">
        <f t="shared" ref="AW398" si="4120">IF($N398=0,0,IF(AV398=100%,100%,IF(AND(AW397=100%,$N$2=AW$3),100%,IF(AW$3&lt;=$N$2,0,IF($N398&lt;=AW$3,100%,0)))))</f>
        <v>0</v>
      </c>
      <c r="AX398" s="69">
        <f t="shared" ref="AX398" si="4121">IF($N398=0,0,IF(AW398=100%,100%,IF(AND(AX397=100%,$N$2=AX$3),100%,IF(AX$3&lt;=$N$2,0,IF($N398&lt;=AX$3,100%,0)))))</f>
        <v>0</v>
      </c>
      <c r="AY398" s="69">
        <f t="shared" ref="AY398" si="4122">IF($N398=0,0,IF(AX398=100%,100%,IF(AND(AY397=100%,$N$2=AY$3),100%,IF(AY$3&lt;=$N$2,0,IF($N398&lt;=AY$3,100%,0)))))</f>
        <v>0</v>
      </c>
      <c r="AZ398" s="69">
        <f t="shared" ref="AZ398" si="4123">IF($N398=0,0,IF(AY398=100%,100%,IF(AND(AZ397=100%,$N$2=AZ$3),100%,IF(AZ$3&lt;=$N$2,0,IF($N398&lt;=AZ$3,100%,0)))))</f>
        <v>0</v>
      </c>
      <c r="BA398" s="69">
        <f t="shared" ref="BA398" si="4124">IF($N398=0,0,IF(AZ398=100%,100%,IF(AND(BA397=100%,$N$2=BA$3),100%,IF(BA$3&lt;=$N$2,0,IF($N398&lt;=BA$3,100%,0)))))</f>
        <v>0</v>
      </c>
      <c r="BB398" s="69">
        <f t="shared" ref="BB398" si="4125">IF($N398=0,0,IF(BA398=100%,100%,IF(AND(BB397=100%,$N$2=BB$3),100%,IF(BB$3&lt;=$N$2,0,IF($N398&lt;=BB$3,100%,0)))))</f>
        <v>0</v>
      </c>
      <c r="BC398" s="69">
        <f t="shared" ref="BC398" si="4126">IF($N398=0,0,IF(BB398=100%,100%,IF(AND(BC397=100%,$N$2=BC$3),100%,IF(BC$3&lt;=$N$2,0,IF($N398&lt;=BC$3,100%,0)))))</f>
        <v>1</v>
      </c>
      <c r="BD398" s="69">
        <f t="shared" ref="BD398" si="4127">IF($N398=0,0,IF(BC398=100%,100%,IF(AND(BD397=100%,$N$2=BD$3),100%,IF(BD$3&lt;=$N$2,0,IF($N398&lt;=BD$3,100%,0)))))</f>
        <v>1</v>
      </c>
      <c r="BE398" s="69">
        <f t="shared" ref="BE398" si="4128">IF($N398=0,0,IF(BD398=100%,100%,IF(AND(BE397=100%,$N$2=BE$3),100%,IF(BE$3&lt;=$N$2,0,IF($N398&lt;=BE$3,100%,0)))))</f>
        <v>1</v>
      </c>
      <c r="BF398" s="69">
        <f t="shared" ref="BF398" si="4129">IF($N398=0,0,IF(BE398=100%,100%,IF(AND(BF397=100%,$N$2=BF$3),100%,IF(BF$3&lt;=$N$2,0,IF($N398&lt;=BF$3,100%,0)))))</f>
        <v>1</v>
      </c>
      <c r="BG398" s="69">
        <f t="shared" ref="BG398" si="4130">IF($N398=0,0,IF(BF398=100%,100%,IF(AND(BG397=100%,$N$2=BG$3),100%,IF(BG$3&lt;=$N$2,0,IF($N398&lt;=BG$3,100%,0)))))</f>
        <v>1</v>
      </c>
      <c r="BH398" s="69">
        <f t="shared" ref="BH398" si="4131">IF($N398=0,0,IF(BG398=100%,100%,IF(AND(BH397=100%,$N$2=BH$3),100%,IF(BH$3&lt;=$N$2,0,IF($N398&lt;=BH$3,100%,0)))))</f>
        <v>1</v>
      </c>
      <c r="BI398" s="69">
        <f t="shared" ref="BI398" si="4132">IF($N398=0,0,IF(BH398=100%,100%,IF(AND(BI397=100%,$N$2=BI$3),100%,IF(BI$3&lt;=$N$2,0,IF($N398&lt;=BI$3,100%,0)))))</f>
        <v>1</v>
      </c>
      <c r="BJ398" s="69">
        <f t="shared" ref="BJ398" si="4133">IF($N398=0,0,IF(BI398=100%,100%,IF(AND(BJ397=100%,$N$2=BJ$3),100%,IF(BJ$3&lt;=$N$2,0,IF($N398&lt;=BJ$3,100%,0)))))</f>
        <v>1</v>
      </c>
      <c r="BK398" s="69">
        <f t="shared" ref="BK398" si="4134">IF($N398=0,0,IF(BJ398=100%,100%,IF(AND(BK397=100%,$N$2=BK$3),100%,IF(BK$3&lt;=$N$2,0,IF($N398&lt;=BK$3,100%,0)))))</f>
        <v>1</v>
      </c>
      <c r="BL398" s="69">
        <f t="shared" ref="BL398" si="4135">IF($N398=0,0,IF(BK398=100%,100%,IF(AND(BL397=100%,$N$2=BL$3),100%,IF(BL$3&lt;=$N$2,0,IF($N398&lt;=BL$3,100%,0)))))</f>
        <v>1</v>
      </c>
    </row>
    <row r="399" spans="1:64" s="5" customFormat="1" outlineLevel="1" x14ac:dyDescent="0.3">
      <c r="A399" s="156"/>
      <c r="B399" s="167"/>
      <c r="C399" s="182"/>
      <c r="D399" s="197"/>
      <c r="E399" s="215"/>
      <c r="F399" s="198" t="s">
        <v>93</v>
      </c>
      <c r="G399" s="238" t="s">
        <v>213</v>
      </c>
      <c r="H399" s="200"/>
      <c r="I399" s="200"/>
      <c r="J399" s="200"/>
      <c r="K399" s="200">
        <v>0.3</v>
      </c>
      <c r="L399" s="202"/>
      <c r="M399" s="205"/>
      <c r="O399" s="2"/>
      <c r="P399" s="207" t="s">
        <v>80</v>
      </c>
      <c r="Q399" s="208">
        <f>Q402*$K$402+Q405*$K$405+Q408*$K$408+Q411*$K$411+Q414*$K$414+Q417*$K$417+Q420*$K$420+Q423*$K$423</f>
        <v>0</v>
      </c>
      <c r="R399" s="208">
        <f t="shared" ref="R399:BL401" si="4136">R402*$K$402+R405*$K$405+R408*$K$408+R411*$K$411+R414*$K$414+R417*$K$417+R420*$K$420+R423*$K$423</f>
        <v>0</v>
      </c>
      <c r="S399" s="208">
        <f t="shared" si="4136"/>
        <v>0</v>
      </c>
      <c r="T399" s="208">
        <f t="shared" si="4136"/>
        <v>0</v>
      </c>
      <c r="U399" s="208">
        <f t="shared" si="4136"/>
        <v>0</v>
      </c>
      <c r="V399" s="208">
        <f t="shared" si="4136"/>
        <v>0</v>
      </c>
      <c r="W399" s="208">
        <f t="shared" si="4136"/>
        <v>0</v>
      </c>
      <c r="X399" s="208">
        <f t="shared" si="4136"/>
        <v>0</v>
      </c>
      <c r="Y399" s="208">
        <f t="shared" si="4136"/>
        <v>0</v>
      </c>
      <c r="Z399" s="208">
        <f t="shared" si="4136"/>
        <v>0</v>
      </c>
      <c r="AA399" s="208">
        <f t="shared" si="4136"/>
        <v>0</v>
      </c>
      <c r="AB399" s="208">
        <f t="shared" si="4136"/>
        <v>0</v>
      </c>
      <c r="AC399" s="208">
        <f t="shared" si="4136"/>
        <v>0</v>
      </c>
      <c r="AD399" s="208">
        <f t="shared" si="4136"/>
        <v>0</v>
      </c>
      <c r="AE399" s="208">
        <f t="shared" si="4136"/>
        <v>0</v>
      </c>
      <c r="AF399" s="208">
        <f t="shared" si="4136"/>
        <v>0</v>
      </c>
      <c r="AG399" s="208">
        <f t="shared" si="4136"/>
        <v>0</v>
      </c>
      <c r="AH399" s="208">
        <f t="shared" si="4136"/>
        <v>0</v>
      </c>
      <c r="AI399" s="208">
        <f t="shared" si="4136"/>
        <v>0</v>
      </c>
      <c r="AJ399" s="208">
        <f t="shared" si="4136"/>
        <v>0</v>
      </c>
      <c r="AK399" s="208">
        <f t="shared" si="4136"/>
        <v>0</v>
      </c>
      <c r="AL399" s="208">
        <f t="shared" si="4136"/>
        <v>0</v>
      </c>
      <c r="AM399" s="208">
        <f t="shared" si="4136"/>
        <v>0</v>
      </c>
      <c r="AN399" s="208">
        <f t="shared" si="4136"/>
        <v>0</v>
      </c>
      <c r="AO399" s="208">
        <f t="shared" si="4136"/>
        <v>0</v>
      </c>
      <c r="AP399" s="208">
        <f t="shared" si="4136"/>
        <v>0</v>
      </c>
      <c r="AQ399" s="208">
        <f t="shared" si="4136"/>
        <v>0.3</v>
      </c>
      <c r="AR399" s="208">
        <f t="shared" si="4136"/>
        <v>0.5</v>
      </c>
      <c r="AS399" s="208">
        <f t="shared" si="4136"/>
        <v>0.5</v>
      </c>
      <c r="AT399" s="208">
        <f t="shared" si="4136"/>
        <v>0.5</v>
      </c>
      <c r="AU399" s="208">
        <f t="shared" si="4136"/>
        <v>0.5</v>
      </c>
      <c r="AV399" s="208">
        <f t="shared" si="4136"/>
        <v>0.5</v>
      </c>
      <c r="AW399" s="208">
        <f t="shared" si="4136"/>
        <v>0.5</v>
      </c>
      <c r="AX399" s="208">
        <f t="shared" si="4136"/>
        <v>0.7</v>
      </c>
      <c r="AY399" s="208">
        <f t="shared" si="4136"/>
        <v>0.8</v>
      </c>
      <c r="AZ399" s="208">
        <f t="shared" si="4136"/>
        <v>0.8</v>
      </c>
      <c r="BA399" s="208">
        <f t="shared" si="4136"/>
        <v>0.8</v>
      </c>
      <c r="BB399" s="208">
        <f t="shared" si="4136"/>
        <v>0.8</v>
      </c>
      <c r="BC399" s="208">
        <f t="shared" si="4136"/>
        <v>0.8</v>
      </c>
      <c r="BD399" s="208">
        <f t="shared" si="4136"/>
        <v>0.8</v>
      </c>
      <c r="BE399" s="208">
        <f t="shared" si="4136"/>
        <v>0.8</v>
      </c>
      <c r="BF399" s="208">
        <f t="shared" si="4136"/>
        <v>0.8</v>
      </c>
      <c r="BG399" s="208">
        <f t="shared" si="4136"/>
        <v>0.8</v>
      </c>
      <c r="BH399" s="208">
        <f t="shared" si="4136"/>
        <v>1</v>
      </c>
      <c r="BI399" s="208">
        <f t="shared" si="4136"/>
        <v>1</v>
      </c>
      <c r="BJ399" s="208">
        <f t="shared" si="4136"/>
        <v>1</v>
      </c>
      <c r="BK399" s="208">
        <f t="shared" si="4136"/>
        <v>1</v>
      </c>
      <c r="BL399" s="208">
        <f t="shared" si="4136"/>
        <v>1</v>
      </c>
    </row>
    <row r="400" spans="1:64" s="5" customFormat="1" outlineLevel="1" x14ac:dyDescent="0.3">
      <c r="A400" s="156"/>
      <c r="B400" s="167"/>
      <c r="C400" s="182"/>
      <c r="D400" s="197"/>
      <c r="E400" s="240"/>
      <c r="F400" s="18"/>
      <c r="G400" s="58"/>
      <c r="H400" s="9"/>
      <c r="I400" s="9"/>
      <c r="J400" s="9"/>
      <c r="K400" s="9"/>
      <c r="L400" s="9"/>
      <c r="M400" s="2"/>
      <c r="O400" s="10"/>
      <c r="P400" s="43" t="s">
        <v>81</v>
      </c>
      <c r="Q400" s="69">
        <f t="shared" ref="Q400:AF401" si="4137">Q403*$K$402+Q406*$K$405+Q409*$K$408+Q412*$K$411+Q415*$K$414+Q418*$K$417+Q421*$K$420+Q424*$K$423</f>
        <v>0</v>
      </c>
      <c r="R400" s="69">
        <f t="shared" si="4137"/>
        <v>0</v>
      </c>
      <c r="S400" s="69">
        <f t="shared" si="4137"/>
        <v>0</v>
      </c>
      <c r="T400" s="69">
        <f t="shared" si="4137"/>
        <v>0</v>
      </c>
      <c r="U400" s="69">
        <f t="shared" si="4137"/>
        <v>0</v>
      </c>
      <c r="V400" s="69">
        <f t="shared" si="4137"/>
        <v>0</v>
      </c>
      <c r="W400" s="69">
        <f t="shared" si="4137"/>
        <v>0</v>
      </c>
      <c r="X400" s="69">
        <f t="shared" si="4137"/>
        <v>0</v>
      </c>
      <c r="Y400" s="69">
        <f t="shared" si="4137"/>
        <v>0</v>
      </c>
      <c r="Z400" s="69">
        <f t="shared" si="4137"/>
        <v>0</v>
      </c>
      <c r="AA400" s="69">
        <f t="shared" si="4137"/>
        <v>0</v>
      </c>
      <c r="AB400" s="69">
        <f t="shared" si="4137"/>
        <v>0</v>
      </c>
      <c r="AC400" s="69">
        <f t="shared" si="4137"/>
        <v>0</v>
      </c>
      <c r="AD400" s="69">
        <f t="shared" si="4137"/>
        <v>0</v>
      </c>
      <c r="AE400" s="69">
        <f t="shared" si="4137"/>
        <v>0</v>
      </c>
      <c r="AF400" s="69">
        <f t="shared" si="4137"/>
        <v>0</v>
      </c>
      <c r="AG400" s="69">
        <f t="shared" si="4136"/>
        <v>0</v>
      </c>
      <c r="AH400" s="69">
        <f t="shared" si="4136"/>
        <v>0</v>
      </c>
      <c r="AI400" s="69">
        <f t="shared" si="4136"/>
        <v>0</v>
      </c>
      <c r="AJ400" s="69">
        <f t="shared" si="4136"/>
        <v>0</v>
      </c>
      <c r="AK400" s="69">
        <f t="shared" si="4136"/>
        <v>0</v>
      </c>
      <c r="AL400" s="69">
        <f t="shared" si="4136"/>
        <v>0</v>
      </c>
      <c r="AM400" s="69">
        <f t="shared" si="4136"/>
        <v>0</v>
      </c>
      <c r="AN400" s="69">
        <f t="shared" si="4136"/>
        <v>0</v>
      </c>
      <c r="AO400" s="69">
        <f t="shared" si="4136"/>
        <v>0</v>
      </c>
      <c r="AP400" s="69">
        <f t="shared" si="4136"/>
        <v>0</v>
      </c>
      <c r="AQ400" s="69">
        <f t="shared" si="4136"/>
        <v>0</v>
      </c>
      <c r="AR400" s="69">
        <f t="shared" si="4136"/>
        <v>0</v>
      </c>
      <c r="AS400" s="69">
        <f t="shared" si="4136"/>
        <v>0</v>
      </c>
      <c r="AT400" s="69">
        <f t="shared" si="4136"/>
        <v>0</v>
      </c>
      <c r="AU400" s="69">
        <f t="shared" si="4136"/>
        <v>0</v>
      </c>
      <c r="AV400" s="69">
        <f t="shared" si="4136"/>
        <v>0</v>
      </c>
      <c r="AW400" s="69">
        <f t="shared" si="4136"/>
        <v>0</v>
      </c>
      <c r="AX400" s="69">
        <f t="shared" si="4136"/>
        <v>0</v>
      </c>
      <c r="AY400" s="69">
        <f t="shared" si="4136"/>
        <v>0</v>
      </c>
      <c r="AZ400" s="69">
        <f t="shared" si="4136"/>
        <v>0</v>
      </c>
      <c r="BA400" s="69">
        <f t="shared" si="4136"/>
        <v>0</v>
      </c>
      <c r="BB400" s="69">
        <f t="shared" si="4136"/>
        <v>0</v>
      </c>
      <c r="BC400" s="69">
        <f t="shared" si="4136"/>
        <v>0</v>
      </c>
      <c r="BD400" s="69">
        <f t="shared" si="4136"/>
        <v>0</v>
      </c>
      <c r="BE400" s="69">
        <f t="shared" si="4136"/>
        <v>0</v>
      </c>
      <c r="BF400" s="69">
        <f t="shared" si="4136"/>
        <v>0</v>
      </c>
      <c r="BG400" s="69">
        <f t="shared" si="4136"/>
        <v>0</v>
      </c>
      <c r="BH400" s="69">
        <f t="shared" si="4136"/>
        <v>0</v>
      </c>
      <c r="BI400" s="69">
        <f t="shared" si="4136"/>
        <v>0</v>
      </c>
      <c r="BJ400" s="69">
        <f t="shared" si="4136"/>
        <v>0</v>
      </c>
      <c r="BK400" s="69">
        <f t="shared" si="4136"/>
        <v>0</v>
      </c>
      <c r="BL400" s="69">
        <f t="shared" si="4136"/>
        <v>0</v>
      </c>
    </row>
    <row r="401" spans="1:64" s="5" customFormat="1" outlineLevel="1" x14ac:dyDescent="0.3">
      <c r="A401" s="156"/>
      <c r="B401" s="167"/>
      <c r="C401" s="182"/>
      <c r="D401" s="197"/>
      <c r="E401" s="246"/>
      <c r="F401" s="75"/>
      <c r="G401" s="58"/>
      <c r="H401" s="9"/>
      <c r="I401" s="9"/>
      <c r="J401" s="9"/>
      <c r="K401" s="9"/>
      <c r="L401" s="9"/>
      <c r="M401" s="2"/>
      <c r="O401" s="10"/>
      <c r="P401" s="43" t="s">
        <v>289</v>
      </c>
      <c r="Q401" s="69">
        <f t="shared" si="4137"/>
        <v>0</v>
      </c>
      <c r="R401" s="69">
        <f t="shared" si="4136"/>
        <v>0</v>
      </c>
      <c r="S401" s="69">
        <f t="shared" si="4136"/>
        <v>0</v>
      </c>
      <c r="T401" s="69">
        <f t="shared" si="4136"/>
        <v>0</v>
      </c>
      <c r="U401" s="69">
        <f t="shared" si="4136"/>
        <v>0</v>
      </c>
      <c r="V401" s="69">
        <f t="shared" si="4136"/>
        <v>0</v>
      </c>
      <c r="W401" s="69">
        <f t="shared" si="4136"/>
        <v>0</v>
      </c>
      <c r="X401" s="69">
        <f t="shared" si="4136"/>
        <v>0</v>
      </c>
      <c r="Y401" s="69">
        <f t="shared" si="4136"/>
        <v>0</v>
      </c>
      <c r="Z401" s="69">
        <f t="shared" si="4136"/>
        <v>0</v>
      </c>
      <c r="AA401" s="69">
        <f t="shared" si="4136"/>
        <v>0</v>
      </c>
      <c r="AB401" s="69">
        <f t="shared" si="4136"/>
        <v>0</v>
      </c>
      <c r="AC401" s="69">
        <f t="shared" si="4136"/>
        <v>0</v>
      </c>
      <c r="AD401" s="69">
        <f t="shared" si="4136"/>
        <v>0</v>
      </c>
      <c r="AE401" s="69">
        <f t="shared" si="4136"/>
        <v>0</v>
      </c>
      <c r="AF401" s="69">
        <f t="shared" si="4136"/>
        <v>0</v>
      </c>
      <c r="AG401" s="69">
        <f t="shared" si="4136"/>
        <v>0</v>
      </c>
      <c r="AH401" s="69">
        <f t="shared" si="4136"/>
        <v>0</v>
      </c>
      <c r="AI401" s="69">
        <f t="shared" si="4136"/>
        <v>0</v>
      </c>
      <c r="AJ401" s="69">
        <f t="shared" si="4136"/>
        <v>0</v>
      </c>
      <c r="AK401" s="69">
        <f t="shared" si="4136"/>
        <v>0</v>
      </c>
      <c r="AL401" s="69">
        <f t="shared" si="4136"/>
        <v>0</v>
      </c>
      <c r="AM401" s="69">
        <f t="shared" si="4136"/>
        <v>0</v>
      </c>
      <c r="AN401" s="69">
        <f t="shared" si="4136"/>
        <v>0</v>
      </c>
      <c r="AO401" s="69">
        <f t="shared" si="4136"/>
        <v>0</v>
      </c>
      <c r="AP401" s="69">
        <f t="shared" si="4136"/>
        <v>0</v>
      </c>
      <c r="AQ401" s="69">
        <f t="shared" si="4136"/>
        <v>0.3</v>
      </c>
      <c r="AR401" s="69">
        <f t="shared" si="4136"/>
        <v>0.5</v>
      </c>
      <c r="AS401" s="69">
        <f t="shared" si="4136"/>
        <v>0.5</v>
      </c>
      <c r="AT401" s="69">
        <f t="shared" si="4136"/>
        <v>0.5</v>
      </c>
      <c r="AU401" s="69">
        <f t="shared" si="4136"/>
        <v>0.5</v>
      </c>
      <c r="AV401" s="69">
        <f t="shared" si="4136"/>
        <v>0.5</v>
      </c>
      <c r="AW401" s="69">
        <f t="shared" si="4136"/>
        <v>0.5</v>
      </c>
      <c r="AX401" s="69">
        <f t="shared" si="4136"/>
        <v>0.7</v>
      </c>
      <c r="AY401" s="69">
        <f t="shared" si="4136"/>
        <v>0.8</v>
      </c>
      <c r="AZ401" s="69">
        <f t="shared" si="4136"/>
        <v>0.8</v>
      </c>
      <c r="BA401" s="69">
        <f t="shared" si="4136"/>
        <v>0.8</v>
      </c>
      <c r="BB401" s="69">
        <f t="shared" si="4136"/>
        <v>0.8</v>
      </c>
      <c r="BC401" s="69">
        <f t="shared" si="4136"/>
        <v>0.8</v>
      </c>
      <c r="BD401" s="69">
        <f t="shared" si="4136"/>
        <v>0.8</v>
      </c>
      <c r="BE401" s="69">
        <f t="shared" si="4136"/>
        <v>0.8</v>
      </c>
      <c r="BF401" s="69">
        <f t="shared" si="4136"/>
        <v>0.8</v>
      </c>
      <c r="BG401" s="69">
        <f t="shared" si="4136"/>
        <v>0.8</v>
      </c>
      <c r="BH401" s="69">
        <f t="shared" si="4136"/>
        <v>1</v>
      </c>
      <c r="BI401" s="69">
        <f t="shared" si="4136"/>
        <v>1</v>
      </c>
      <c r="BJ401" s="69">
        <f t="shared" si="4136"/>
        <v>1</v>
      </c>
      <c r="BK401" s="69">
        <f t="shared" si="4136"/>
        <v>1</v>
      </c>
      <c r="BL401" s="69">
        <f t="shared" si="4136"/>
        <v>1</v>
      </c>
    </row>
    <row r="402" spans="1:64" s="5" customFormat="1" outlineLevel="2" x14ac:dyDescent="0.3">
      <c r="A402" s="156"/>
      <c r="B402" s="167"/>
      <c r="C402" s="182"/>
      <c r="D402" s="214"/>
      <c r="E402" s="246"/>
      <c r="F402" s="216"/>
      <c r="G402" s="219" t="s">
        <v>204</v>
      </c>
      <c r="H402" s="218"/>
      <c r="I402" s="218"/>
      <c r="J402" s="218"/>
      <c r="K402" s="218">
        <v>0.3</v>
      </c>
      <c r="L402" s="220"/>
      <c r="M402" s="251"/>
      <c r="O402" s="2"/>
      <c r="P402" s="223" t="s">
        <v>80</v>
      </c>
      <c r="Q402" s="224"/>
      <c r="R402" s="224"/>
      <c r="S402" s="224"/>
      <c r="T402" s="224"/>
      <c r="U402" s="224"/>
      <c r="V402" s="224"/>
      <c r="W402" s="224"/>
      <c r="X402" s="224"/>
      <c r="Y402" s="224"/>
      <c r="Z402" s="224"/>
      <c r="AA402" s="224"/>
      <c r="AB402" s="224"/>
      <c r="AC402" s="224"/>
      <c r="AD402" s="224"/>
      <c r="AE402" s="224"/>
      <c r="AF402" s="224"/>
      <c r="AG402" s="224"/>
      <c r="AH402" s="224"/>
      <c r="AI402" s="224"/>
      <c r="AJ402" s="224"/>
      <c r="AK402" s="224"/>
      <c r="AL402" s="224"/>
      <c r="AM402" s="224"/>
      <c r="AN402" s="224"/>
      <c r="AO402" s="224"/>
      <c r="AP402" s="224"/>
      <c r="AQ402" s="224">
        <v>1</v>
      </c>
      <c r="AR402" s="224">
        <v>1</v>
      </c>
      <c r="AS402" s="224">
        <v>1</v>
      </c>
      <c r="AT402" s="224">
        <v>1</v>
      </c>
      <c r="AU402" s="224">
        <v>1</v>
      </c>
      <c r="AV402" s="224">
        <v>1</v>
      </c>
      <c r="AW402" s="224">
        <v>1</v>
      </c>
      <c r="AX402" s="224">
        <v>1</v>
      </c>
      <c r="AY402" s="224">
        <v>1</v>
      </c>
      <c r="AZ402" s="224">
        <v>1</v>
      </c>
      <c r="BA402" s="224">
        <v>1</v>
      </c>
      <c r="BB402" s="224">
        <v>1</v>
      </c>
      <c r="BC402" s="224">
        <v>1</v>
      </c>
      <c r="BD402" s="224">
        <v>1</v>
      </c>
      <c r="BE402" s="224">
        <v>1</v>
      </c>
      <c r="BF402" s="224">
        <v>1</v>
      </c>
      <c r="BG402" s="224">
        <v>1</v>
      </c>
      <c r="BH402" s="224">
        <v>1</v>
      </c>
      <c r="BI402" s="224">
        <v>1</v>
      </c>
      <c r="BJ402" s="224">
        <v>1</v>
      </c>
      <c r="BK402" s="224">
        <v>1</v>
      </c>
      <c r="BL402" s="224">
        <v>1</v>
      </c>
    </row>
    <row r="403" spans="1:64" s="5" customFormat="1" outlineLevel="3" x14ac:dyDescent="0.3">
      <c r="A403" s="156"/>
      <c r="B403" s="167"/>
      <c r="C403" s="182"/>
      <c r="D403" s="197"/>
      <c r="E403" s="240"/>
      <c r="F403" s="18"/>
      <c r="G403" s="58"/>
      <c r="H403" s="9"/>
      <c r="I403" s="9"/>
      <c r="J403" s="9"/>
      <c r="K403" s="9"/>
      <c r="L403" s="9"/>
      <c r="M403" s="16"/>
      <c r="N403" s="62">
        <v>45352</v>
      </c>
      <c r="O403" s="10"/>
      <c r="P403" s="43" t="s">
        <v>81</v>
      </c>
      <c r="Q403" s="69">
        <f>IF($N403=0,0,IF(Q$3&gt;$N$2,0,100%)*IF($N403&gt;=Q$3,0,100%))</f>
        <v>0</v>
      </c>
      <c r="R403" s="69">
        <f t="shared" ref="R403:BL403" si="4138">IF($N403=0,0,IF(R$3&gt;$N$2,0,100%)*IF($N403&gt;=R$3,0,100%))</f>
        <v>0</v>
      </c>
      <c r="S403" s="69">
        <f t="shared" si="4138"/>
        <v>0</v>
      </c>
      <c r="T403" s="69">
        <f t="shared" si="4138"/>
        <v>0</v>
      </c>
      <c r="U403" s="69">
        <f t="shared" si="4138"/>
        <v>0</v>
      </c>
      <c r="V403" s="69">
        <f t="shared" si="4138"/>
        <v>0</v>
      </c>
      <c r="W403" s="69">
        <f t="shared" si="4138"/>
        <v>0</v>
      </c>
      <c r="X403" s="69">
        <f t="shared" si="4138"/>
        <v>0</v>
      </c>
      <c r="Y403" s="69">
        <f t="shared" si="4138"/>
        <v>0</v>
      </c>
      <c r="Z403" s="69">
        <f t="shared" si="4138"/>
        <v>0</v>
      </c>
      <c r="AA403" s="69">
        <f t="shared" si="4138"/>
        <v>0</v>
      </c>
      <c r="AB403" s="69">
        <f t="shared" si="4138"/>
        <v>0</v>
      </c>
      <c r="AC403" s="69">
        <f t="shared" si="4138"/>
        <v>0</v>
      </c>
      <c r="AD403" s="69">
        <f t="shared" si="4138"/>
        <v>0</v>
      </c>
      <c r="AE403" s="69">
        <f t="shared" si="4138"/>
        <v>0</v>
      </c>
      <c r="AF403" s="69">
        <f t="shared" si="4138"/>
        <v>0</v>
      </c>
      <c r="AG403" s="69">
        <f t="shared" si="4138"/>
        <v>0</v>
      </c>
      <c r="AH403" s="69">
        <f t="shared" si="4138"/>
        <v>0</v>
      </c>
      <c r="AI403" s="69">
        <f t="shared" si="4138"/>
        <v>0</v>
      </c>
      <c r="AJ403" s="69">
        <f t="shared" si="4138"/>
        <v>0</v>
      </c>
      <c r="AK403" s="69">
        <f t="shared" si="4138"/>
        <v>0</v>
      </c>
      <c r="AL403" s="69">
        <f t="shared" si="4138"/>
        <v>0</v>
      </c>
      <c r="AM403" s="69">
        <f t="shared" si="4138"/>
        <v>0</v>
      </c>
      <c r="AN403" s="69">
        <f t="shared" si="4138"/>
        <v>0</v>
      </c>
      <c r="AO403" s="69">
        <f t="shared" si="4138"/>
        <v>0</v>
      </c>
      <c r="AP403" s="69">
        <f t="shared" si="4138"/>
        <v>0</v>
      </c>
      <c r="AQ403" s="69">
        <f t="shared" si="4138"/>
        <v>0</v>
      </c>
      <c r="AR403" s="69">
        <f t="shared" si="4138"/>
        <v>0</v>
      </c>
      <c r="AS403" s="69">
        <f t="shared" si="4138"/>
        <v>0</v>
      </c>
      <c r="AT403" s="69">
        <f t="shared" si="4138"/>
        <v>0</v>
      </c>
      <c r="AU403" s="69">
        <f t="shared" si="4138"/>
        <v>0</v>
      </c>
      <c r="AV403" s="69">
        <f t="shared" si="4138"/>
        <v>0</v>
      </c>
      <c r="AW403" s="69">
        <f t="shared" si="4138"/>
        <v>0</v>
      </c>
      <c r="AX403" s="69">
        <f t="shared" si="4138"/>
        <v>0</v>
      </c>
      <c r="AY403" s="69">
        <f t="shared" si="4138"/>
        <v>0</v>
      </c>
      <c r="AZ403" s="69">
        <f t="shared" si="4138"/>
        <v>0</v>
      </c>
      <c r="BA403" s="69">
        <f t="shared" si="4138"/>
        <v>0</v>
      </c>
      <c r="BB403" s="69">
        <f t="shared" si="4138"/>
        <v>0</v>
      </c>
      <c r="BC403" s="69">
        <f t="shared" si="4138"/>
        <v>0</v>
      </c>
      <c r="BD403" s="69">
        <f t="shared" si="4138"/>
        <v>0</v>
      </c>
      <c r="BE403" s="69">
        <f t="shared" si="4138"/>
        <v>0</v>
      </c>
      <c r="BF403" s="69">
        <f t="shared" si="4138"/>
        <v>0</v>
      </c>
      <c r="BG403" s="69">
        <f t="shared" si="4138"/>
        <v>0</v>
      </c>
      <c r="BH403" s="69">
        <f t="shared" si="4138"/>
        <v>0</v>
      </c>
      <c r="BI403" s="69">
        <f t="shared" si="4138"/>
        <v>0</v>
      </c>
      <c r="BJ403" s="69">
        <f t="shared" si="4138"/>
        <v>0</v>
      </c>
      <c r="BK403" s="69">
        <f t="shared" si="4138"/>
        <v>0</v>
      </c>
      <c r="BL403" s="69">
        <f t="shared" si="4138"/>
        <v>0</v>
      </c>
    </row>
    <row r="404" spans="1:64" s="5" customFormat="1" outlineLevel="3" x14ac:dyDescent="0.3">
      <c r="A404" s="156"/>
      <c r="B404" s="167"/>
      <c r="C404" s="182"/>
      <c r="D404" s="197"/>
      <c r="E404" s="246"/>
      <c r="F404" s="75"/>
      <c r="G404" s="58"/>
      <c r="H404" s="9"/>
      <c r="I404" s="9"/>
      <c r="J404" s="9"/>
      <c r="K404" s="9"/>
      <c r="L404" s="9"/>
      <c r="M404" s="16"/>
      <c r="N404" s="62">
        <v>45352</v>
      </c>
      <c r="O404" s="10"/>
      <c r="P404" s="43" t="s">
        <v>289</v>
      </c>
      <c r="Q404" s="69">
        <f>IF($N404=0,0,IF(P404=100%,100%,IF(AND(Q403=100%,$N$2=Q$3),100%,IF(Q$3&lt;=$N$2,0,IF($N404&lt;=Q$3,100%,0)))))</f>
        <v>0</v>
      </c>
      <c r="R404" s="69">
        <f>IF($N404=0,0,IF(Q404=100%,100%,IF(AND(R403=100%,$N$2=R$3),100%,IF(R$3&lt;=$N$2,0,IF($N404&lt;=R$3,100%,0)))))</f>
        <v>0</v>
      </c>
      <c r="S404" s="69">
        <f>IF($N404=0,0,IF(R404=100%,100%,IF(AND(S403=100%,$N$2=S$3),100%,IF(S$3&lt;=$N$2,0,IF($N404&lt;=S$3,100%,0)))))</f>
        <v>0</v>
      </c>
      <c r="T404" s="69">
        <f>IF($N404=0,0,IF(S404=100%,100%,IF(AND(T403=100%,$N$2=T$3),100%,IF(T$3&lt;=$N$2,0,IF($N404&lt;=T$3,100%,0)))))</f>
        <v>0</v>
      </c>
      <c r="U404" s="69">
        <f t="shared" ref="U404" si="4139">IF($N404=0,0,IF(T404=100%,100%,IF(AND(U403=100%,$N$2=U$3),100%,IF(U$3&lt;=$N$2,0,IF($N404&lt;=U$3,100%,0)))))</f>
        <v>0</v>
      </c>
      <c r="V404" s="69">
        <f t="shared" ref="V404" si="4140">IF($N404=0,0,IF(U404=100%,100%,IF(AND(V403=100%,$N$2=V$3),100%,IF(V$3&lt;=$N$2,0,IF($N404&lt;=V$3,100%,0)))))</f>
        <v>0</v>
      </c>
      <c r="W404" s="69">
        <f t="shared" ref="W404" si="4141">IF($N404=0,0,IF(V404=100%,100%,IF(AND(W403=100%,$N$2=W$3),100%,IF(W$3&lt;=$N$2,0,IF($N404&lt;=W$3,100%,0)))))</f>
        <v>0</v>
      </c>
      <c r="X404" s="69">
        <f t="shared" ref="X404" si="4142">IF($N404=0,0,IF(W404=100%,100%,IF(AND(X403=100%,$N$2=X$3),100%,IF(X$3&lt;=$N$2,0,IF($N404&lt;=X$3,100%,0)))))</f>
        <v>0</v>
      </c>
      <c r="Y404" s="69">
        <f t="shared" ref="Y404" si="4143">IF($N404=0,0,IF(X404=100%,100%,IF(AND(Y403=100%,$N$2=Y$3),100%,IF(Y$3&lt;=$N$2,0,IF($N404&lt;=Y$3,100%,0)))))</f>
        <v>0</v>
      </c>
      <c r="Z404" s="69">
        <f t="shared" ref="Z404" si="4144">IF($N404=0,0,IF(Y404=100%,100%,IF(AND(Z403=100%,$N$2=Z$3),100%,IF(Z$3&lt;=$N$2,0,IF($N404&lt;=Z$3,100%,0)))))</f>
        <v>0</v>
      </c>
      <c r="AA404" s="69">
        <f t="shared" ref="AA404" si="4145">IF($N404=0,0,IF(Z404=100%,100%,IF(AND(AA403=100%,$N$2=AA$3),100%,IF(AA$3&lt;=$N$2,0,IF($N404&lt;=AA$3,100%,0)))))</f>
        <v>0</v>
      </c>
      <c r="AB404" s="69">
        <f t="shared" ref="AB404" si="4146">IF($N404=0,0,IF(AA404=100%,100%,IF(AND(AB403=100%,$N$2=AB$3),100%,IF(AB$3&lt;=$N$2,0,IF($N404&lt;=AB$3,100%,0)))))</f>
        <v>0</v>
      </c>
      <c r="AC404" s="69">
        <f t="shared" ref="AC404" si="4147">IF($N404=0,0,IF(AB404=100%,100%,IF(AND(AC403=100%,$N$2=AC$3),100%,IF(AC$3&lt;=$N$2,0,IF($N404&lt;=AC$3,100%,0)))))</f>
        <v>0</v>
      </c>
      <c r="AD404" s="69">
        <f t="shared" ref="AD404" si="4148">IF($N404=0,0,IF(AC404=100%,100%,IF(AND(AD403=100%,$N$2=AD$3),100%,IF(AD$3&lt;=$N$2,0,IF($N404&lt;=AD$3,100%,0)))))</f>
        <v>0</v>
      </c>
      <c r="AE404" s="69">
        <f t="shared" ref="AE404" si="4149">IF($N404=0,0,IF(AD404=100%,100%,IF(AND(AE403=100%,$N$2=AE$3),100%,IF(AE$3&lt;=$N$2,0,IF($N404&lt;=AE$3,100%,0)))))</f>
        <v>0</v>
      </c>
      <c r="AF404" s="69">
        <f t="shared" ref="AF404" si="4150">IF($N404=0,0,IF(AE404=100%,100%,IF(AND(AF403=100%,$N$2=AF$3),100%,IF(AF$3&lt;=$N$2,0,IF($N404&lt;=AF$3,100%,0)))))</f>
        <v>0</v>
      </c>
      <c r="AG404" s="69">
        <f t="shared" ref="AG404" si="4151">IF($N404=0,0,IF(AF404=100%,100%,IF(AND(AG403=100%,$N$2=AG$3),100%,IF(AG$3&lt;=$N$2,0,IF($N404&lt;=AG$3,100%,0)))))</f>
        <v>0</v>
      </c>
      <c r="AH404" s="69">
        <f t="shared" ref="AH404" si="4152">IF($N404=0,0,IF(AG404=100%,100%,IF(AND(AH403=100%,$N$2=AH$3),100%,IF(AH$3&lt;=$N$2,0,IF($N404&lt;=AH$3,100%,0)))))</f>
        <v>0</v>
      </c>
      <c r="AI404" s="69">
        <f t="shared" ref="AI404" si="4153">IF($N404=0,0,IF(AH404=100%,100%,IF(AND(AI403=100%,$N$2=AI$3),100%,IF(AI$3&lt;=$N$2,0,IF($N404&lt;=AI$3,100%,0)))))</f>
        <v>0</v>
      </c>
      <c r="AJ404" s="69">
        <f t="shared" ref="AJ404" si="4154">IF($N404=0,0,IF(AI404=100%,100%,IF(AND(AJ403=100%,$N$2=AJ$3),100%,IF(AJ$3&lt;=$N$2,0,IF($N404&lt;=AJ$3,100%,0)))))</f>
        <v>0</v>
      </c>
      <c r="AK404" s="69">
        <f t="shared" ref="AK404" si="4155">IF($N404=0,0,IF(AJ404=100%,100%,IF(AND(AK403=100%,$N$2=AK$3),100%,IF(AK$3&lt;=$N$2,0,IF($N404&lt;=AK$3,100%,0)))))</f>
        <v>0</v>
      </c>
      <c r="AL404" s="69">
        <f t="shared" ref="AL404" si="4156">IF($N404=0,0,IF(AK404=100%,100%,IF(AND(AL403=100%,$N$2=AL$3),100%,IF(AL$3&lt;=$N$2,0,IF($N404&lt;=AL$3,100%,0)))))</f>
        <v>0</v>
      </c>
      <c r="AM404" s="69">
        <f t="shared" ref="AM404" si="4157">IF($N404=0,0,IF(AL404=100%,100%,IF(AND(AM403=100%,$N$2=AM$3),100%,IF(AM$3&lt;=$N$2,0,IF($N404&lt;=AM$3,100%,0)))))</f>
        <v>0</v>
      </c>
      <c r="AN404" s="69">
        <f t="shared" ref="AN404" si="4158">IF($N404=0,0,IF(AM404=100%,100%,IF(AND(AN403=100%,$N$2=AN$3),100%,IF(AN$3&lt;=$N$2,0,IF($N404&lt;=AN$3,100%,0)))))</f>
        <v>0</v>
      </c>
      <c r="AO404" s="69">
        <f t="shared" ref="AO404" si="4159">IF($N404=0,0,IF(AN404=100%,100%,IF(AND(AO403=100%,$N$2=AO$3),100%,IF(AO$3&lt;=$N$2,0,IF($N404&lt;=AO$3,100%,0)))))</f>
        <v>0</v>
      </c>
      <c r="AP404" s="69">
        <f t="shared" ref="AP404" si="4160">IF($N404=0,0,IF(AO404=100%,100%,IF(AND(AP403=100%,$N$2=AP$3),100%,IF(AP$3&lt;=$N$2,0,IF($N404&lt;=AP$3,100%,0)))))</f>
        <v>0</v>
      </c>
      <c r="AQ404" s="69">
        <f t="shared" ref="AQ404" si="4161">IF($N404=0,0,IF(AP404=100%,100%,IF(AND(AQ403=100%,$N$2=AQ$3),100%,IF(AQ$3&lt;=$N$2,0,IF($N404&lt;=AQ$3,100%,0)))))</f>
        <v>1</v>
      </c>
      <c r="AR404" s="69">
        <f t="shared" ref="AR404" si="4162">IF($N404=0,0,IF(AQ404=100%,100%,IF(AND(AR403=100%,$N$2=AR$3),100%,IF(AR$3&lt;=$N$2,0,IF($N404&lt;=AR$3,100%,0)))))</f>
        <v>1</v>
      </c>
      <c r="AS404" s="69">
        <f t="shared" ref="AS404" si="4163">IF($N404=0,0,IF(AR404=100%,100%,IF(AND(AS403=100%,$N$2=AS$3),100%,IF(AS$3&lt;=$N$2,0,IF($N404&lt;=AS$3,100%,0)))))</f>
        <v>1</v>
      </c>
      <c r="AT404" s="69">
        <f t="shared" ref="AT404" si="4164">IF($N404=0,0,IF(AS404=100%,100%,IF(AND(AT403=100%,$N$2=AT$3),100%,IF(AT$3&lt;=$N$2,0,IF($N404&lt;=AT$3,100%,0)))))</f>
        <v>1</v>
      </c>
      <c r="AU404" s="69">
        <f t="shared" ref="AU404" si="4165">IF($N404=0,0,IF(AT404=100%,100%,IF(AND(AU403=100%,$N$2=AU$3),100%,IF(AU$3&lt;=$N$2,0,IF($N404&lt;=AU$3,100%,0)))))</f>
        <v>1</v>
      </c>
      <c r="AV404" s="69">
        <f t="shared" ref="AV404" si="4166">IF($N404=0,0,IF(AU404=100%,100%,IF(AND(AV403=100%,$N$2=AV$3),100%,IF(AV$3&lt;=$N$2,0,IF($N404&lt;=AV$3,100%,0)))))</f>
        <v>1</v>
      </c>
      <c r="AW404" s="69">
        <f t="shared" ref="AW404" si="4167">IF($N404=0,0,IF(AV404=100%,100%,IF(AND(AW403=100%,$N$2=AW$3),100%,IF(AW$3&lt;=$N$2,0,IF($N404&lt;=AW$3,100%,0)))))</f>
        <v>1</v>
      </c>
      <c r="AX404" s="69">
        <f t="shared" ref="AX404" si="4168">IF($N404=0,0,IF(AW404=100%,100%,IF(AND(AX403=100%,$N$2=AX$3),100%,IF(AX$3&lt;=$N$2,0,IF($N404&lt;=AX$3,100%,0)))))</f>
        <v>1</v>
      </c>
      <c r="AY404" s="69">
        <f t="shared" ref="AY404" si="4169">IF($N404=0,0,IF(AX404=100%,100%,IF(AND(AY403=100%,$N$2=AY$3),100%,IF(AY$3&lt;=$N$2,0,IF($N404&lt;=AY$3,100%,0)))))</f>
        <v>1</v>
      </c>
      <c r="AZ404" s="69">
        <f t="shared" ref="AZ404" si="4170">IF($N404=0,0,IF(AY404=100%,100%,IF(AND(AZ403=100%,$N$2=AZ$3),100%,IF(AZ$3&lt;=$N$2,0,IF($N404&lt;=AZ$3,100%,0)))))</f>
        <v>1</v>
      </c>
      <c r="BA404" s="69">
        <f t="shared" ref="BA404" si="4171">IF($N404=0,0,IF(AZ404=100%,100%,IF(AND(BA403=100%,$N$2=BA$3),100%,IF(BA$3&lt;=$N$2,0,IF($N404&lt;=BA$3,100%,0)))))</f>
        <v>1</v>
      </c>
      <c r="BB404" s="69">
        <f t="shared" ref="BB404" si="4172">IF($N404=0,0,IF(BA404=100%,100%,IF(AND(BB403=100%,$N$2=BB$3),100%,IF(BB$3&lt;=$N$2,0,IF($N404&lt;=BB$3,100%,0)))))</f>
        <v>1</v>
      </c>
      <c r="BC404" s="69">
        <f t="shared" ref="BC404" si="4173">IF($N404=0,0,IF(BB404=100%,100%,IF(AND(BC403=100%,$N$2=BC$3),100%,IF(BC$3&lt;=$N$2,0,IF($N404&lt;=BC$3,100%,0)))))</f>
        <v>1</v>
      </c>
      <c r="BD404" s="69">
        <f t="shared" ref="BD404" si="4174">IF($N404=0,0,IF(BC404=100%,100%,IF(AND(BD403=100%,$N$2=BD$3),100%,IF(BD$3&lt;=$N$2,0,IF($N404&lt;=BD$3,100%,0)))))</f>
        <v>1</v>
      </c>
      <c r="BE404" s="69">
        <f t="shared" ref="BE404" si="4175">IF($N404=0,0,IF(BD404=100%,100%,IF(AND(BE403=100%,$N$2=BE$3),100%,IF(BE$3&lt;=$N$2,0,IF($N404&lt;=BE$3,100%,0)))))</f>
        <v>1</v>
      </c>
      <c r="BF404" s="69">
        <f t="shared" ref="BF404" si="4176">IF($N404=0,0,IF(BE404=100%,100%,IF(AND(BF403=100%,$N$2=BF$3),100%,IF(BF$3&lt;=$N$2,0,IF($N404&lt;=BF$3,100%,0)))))</f>
        <v>1</v>
      </c>
      <c r="BG404" s="69">
        <f t="shared" ref="BG404" si="4177">IF($N404=0,0,IF(BF404=100%,100%,IF(AND(BG403=100%,$N$2=BG$3),100%,IF(BG$3&lt;=$N$2,0,IF($N404&lt;=BG$3,100%,0)))))</f>
        <v>1</v>
      </c>
      <c r="BH404" s="69">
        <f t="shared" ref="BH404" si="4178">IF($N404=0,0,IF(BG404=100%,100%,IF(AND(BH403=100%,$N$2=BH$3),100%,IF(BH$3&lt;=$N$2,0,IF($N404&lt;=BH$3,100%,0)))))</f>
        <v>1</v>
      </c>
      <c r="BI404" s="69">
        <f t="shared" ref="BI404" si="4179">IF($N404=0,0,IF(BH404=100%,100%,IF(AND(BI403=100%,$N$2=BI$3),100%,IF(BI$3&lt;=$N$2,0,IF($N404&lt;=BI$3,100%,0)))))</f>
        <v>1</v>
      </c>
      <c r="BJ404" s="69">
        <f t="shared" ref="BJ404" si="4180">IF($N404=0,0,IF(BI404=100%,100%,IF(AND(BJ403=100%,$N$2=BJ$3),100%,IF(BJ$3&lt;=$N$2,0,IF($N404&lt;=BJ$3,100%,0)))))</f>
        <v>1</v>
      </c>
      <c r="BK404" s="69">
        <f t="shared" ref="BK404" si="4181">IF($N404=0,0,IF(BJ404=100%,100%,IF(AND(BK403=100%,$N$2=BK$3),100%,IF(BK$3&lt;=$N$2,0,IF($N404&lt;=BK$3,100%,0)))))</f>
        <v>1</v>
      </c>
      <c r="BL404" s="69">
        <f t="shared" ref="BL404" si="4182">IF($N404=0,0,IF(BK404=100%,100%,IF(AND(BL403=100%,$N$2=BL$3),100%,IF(BL$3&lt;=$N$2,0,IF($N404&lt;=BL$3,100%,0)))))</f>
        <v>1</v>
      </c>
    </row>
    <row r="405" spans="1:64" s="5" customFormat="1" outlineLevel="2" x14ac:dyDescent="0.3">
      <c r="A405" s="156"/>
      <c r="B405" s="167"/>
      <c r="C405" s="182"/>
      <c r="D405" s="214"/>
      <c r="E405" s="246"/>
      <c r="F405" s="216"/>
      <c r="G405" s="219" t="s">
        <v>316</v>
      </c>
      <c r="H405" s="218"/>
      <c r="I405" s="218"/>
      <c r="J405" s="218"/>
      <c r="K405" s="218">
        <v>0.1</v>
      </c>
      <c r="L405" s="220"/>
      <c r="M405" s="251"/>
      <c r="O405" s="2"/>
      <c r="P405" s="223" t="s">
        <v>80</v>
      </c>
      <c r="Q405" s="224"/>
      <c r="R405" s="224"/>
      <c r="S405" s="224"/>
      <c r="T405" s="224"/>
      <c r="U405" s="224"/>
      <c r="V405" s="224"/>
      <c r="W405" s="224"/>
      <c r="X405" s="224"/>
      <c r="Y405" s="224"/>
      <c r="Z405" s="224"/>
      <c r="AA405" s="224"/>
      <c r="AB405" s="224"/>
      <c r="AC405" s="224"/>
      <c r="AD405" s="224"/>
      <c r="AE405" s="224"/>
      <c r="AF405" s="224"/>
      <c r="AG405" s="224"/>
      <c r="AH405" s="224"/>
      <c r="AI405" s="224"/>
      <c r="AJ405" s="224"/>
      <c r="AK405" s="224"/>
      <c r="AL405" s="224"/>
      <c r="AM405" s="224"/>
      <c r="AN405" s="224"/>
      <c r="AO405" s="224"/>
      <c r="AP405" s="224"/>
      <c r="AQ405" s="224"/>
      <c r="AR405" s="224">
        <v>1</v>
      </c>
      <c r="AS405" s="224">
        <v>1</v>
      </c>
      <c r="AT405" s="224">
        <v>1</v>
      </c>
      <c r="AU405" s="224">
        <v>1</v>
      </c>
      <c r="AV405" s="224">
        <v>1</v>
      </c>
      <c r="AW405" s="224">
        <v>1</v>
      </c>
      <c r="AX405" s="224">
        <v>1</v>
      </c>
      <c r="AY405" s="224">
        <v>1</v>
      </c>
      <c r="AZ405" s="224">
        <v>1</v>
      </c>
      <c r="BA405" s="224">
        <v>1</v>
      </c>
      <c r="BB405" s="224">
        <v>1</v>
      </c>
      <c r="BC405" s="224">
        <v>1</v>
      </c>
      <c r="BD405" s="224">
        <v>1</v>
      </c>
      <c r="BE405" s="224">
        <v>1</v>
      </c>
      <c r="BF405" s="224">
        <v>1</v>
      </c>
      <c r="BG405" s="224">
        <v>1</v>
      </c>
      <c r="BH405" s="224">
        <v>1</v>
      </c>
      <c r="BI405" s="224">
        <v>1</v>
      </c>
      <c r="BJ405" s="224">
        <v>1</v>
      </c>
      <c r="BK405" s="224">
        <v>1</v>
      </c>
      <c r="BL405" s="224">
        <v>1</v>
      </c>
    </row>
    <row r="406" spans="1:64" s="5" customFormat="1" outlineLevel="3" x14ac:dyDescent="0.3">
      <c r="A406" s="156"/>
      <c r="B406" s="167"/>
      <c r="C406" s="182"/>
      <c r="D406" s="197"/>
      <c r="E406" s="240"/>
      <c r="F406" s="18"/>
      <c r="G406" s="58"/>
      <c r="H406" s="9"/>
      <c r="I406" s="9"/>
      <c r="J406" s="9"/>
      <c r="K406" s="9"/>
      <c r="L406" s="9"/>
      <c r="M406" s="16"/>
      <c r="N406" s="62">
        <v>45383</v>
      </c>
      <c r="O406" s="10"/>
      <c r="P406" s="43" t="s">
        <v>81</v>
      </c>
      <c r="Q406" s="69">
        <f>IF($N406=0,0,IF(Q$3&gt;$N$2,0,100%)*IF($N406&gt;=Q$3,0,100%))</f>
        <v>0</v>
      </c>
      <c r="R406" s="69">
        <f t="shared" ref="R406:BL406" si="4183">IF($N406=0,0,IF(R$3&gt;$N$2,0,100%)*IF($N406&gt;=R$3,0,100%))</f>
        <v>0</v>
      </c>
      <c r="S406" s="69">
        <f t="shared" si="4183"/>
        <v>0</v>
      </c>
      <c r="T406" s="69">
        <f t="shared" si="4183"/>
        <v>0</v>
      </c>
      <c r="U406" s="69">
        <f t="shared" si="4183"/>
        <v>0</v>
      </c>
      <c r="V406" s="69">
        <f t="shared" si="4183"/>
        <v>0</v>
      </c>
      <c r="W406" s="69">
        <f t="shared" si="4183"/>
        <v>0</v>
      </c>
      <c r="X406" s="69">
        <f t="shared" si="4183"/>
        <v>0</v>
      </c>
      <c r="Y406" s="69">
        <f t="shared" si="4183"/>
        <v>0</v>
      </c>
      <c r="Z406" s="69">
        <f t="shared" si="4183"/>
        <v>0</v>
      </c>
      <c r="AA406" s="69">
        <f t="shared" si="4183"/>
        <v>0</v>
      </c>
      <c r="AB406" s="69">
        <f t="shared" si="4183"/>
        <v>0</v>
      </c>
      <c r="AC406" s="69">
        <f t="shared" si="4183"/>
        <v>0</v>
      </c>
      <c r="AD406" s="69">
        <f t="shared" si="4183"/>
        <v>0</v>
      </c>
      <c r="AE406" s="69">
        <f t="shared" si="4183"/>
        <v>0</v>
      </c>
      <c r="AF406" s="69">
        <f t="shared" si="4183"/>
        <v>0</v>
      </c>
      <c r="AG406" s="69">
        <f t="shared" si="4183"/>
        <v>0</v>
      </c>
      <c r="AH406" s="69">
        <f t="shared" si="4183"/>
        <v>0</v>
      </c>
      <c r="AI406" s="69">
        <f t="shared" si="4183"/>
        <v>0</v>
      </c>
      <c r="AJ406" s="69">
        <f t="shared" si="4183"/>
        <v>0</v>
      </c>
      <c r="AK406" s="69">
        <f t="shared" si="4183"/>
        <v>0</v>
      </c>
      <c r="AL406" s="69">
        <f t="shared" si="4183"/>
        <v>0</v>
      </c>
      <c r="AM406" s="69">
        <f t="shared" si="4183"/>
        <v>0</v>
      </c>
      <c r="AN406" s="69">
        <f t="shared" si="4183"/>
        <v>0</v>
      </c>
      <c r="AO406" s="69">
        <f t="shared" si="4183"/>
        <v>0</v>
      </c>
      <c r="AP406" s="69">
        <f t="shared" si="4183"/>
        <v>0</v>
      </c>
      <c r="AQ406" s="69">
        <f t="shared" si="4183"/>
        <v>0</v>
      </c>
      <c r="AR406" s="69">
        <f t="shared" si="4183"/>
        <v>0</v>
      </c>
      <c r="AS406" s="69">
        <f t="shared" si="4183"/>
        <v>0</v>
      </c>
      <c r="AT406" s="69">
        <f t="shared" si="4183"/>
        <v>0</v>
      </c>
      <c r="AU406" s="69">
        <f t="shared" si="4183"/>
        <v>0</v>
      </c>
      <c r="AV406" s="69">
        <f t="shared" si="4183"/>
        <v>0</v>
      </c>
      <c r="AW406" s="69">
        <f t="shared" si="4183"/>
        <v>0</v>
      </c>
      <c r="AX406" s="69">
        <f t="shared" si="4183"/>
        <v>0</v>
      </c>
      <c r="AY406" s="69">
        <f t="shared" si="4183"/>
        <v>0</v>
      </c>
      <c r="AZ406" s="69">
        <f t="shared" si="4183"/>
        <v>0</v>
      </c>
      <c r="BA406" s="69">
        <f t="shared" si="4183"/>
        <v>0</v>
      </c>
      <c r="BB406" s="69">
        <f t="shared" si="4183"/>
        <v>0</v>
      </c>
      <c r="BC406" s="69">
        <f t="shared" si="4183"/>
        <v>0</v>
      </c>
      <c r="BD406" s="69">
        <f t="shared" si="4183"/>
        <v>0</v>
      </c>
      <c r="BE406" s="69">
        <f t="shared" si="4183"/>
        <v>0</v>
      </c>
      <c r="BF406" s="69">
        <f t="shared" si="4183"/>
        <v>0</v>
      </c>
      <c r="BG406" s="69">
        <f t="shared" si="4183"/>
        <v>0</v>
      </c>
      <c r="BH406" s="69">
        <f t="shared" si="4183"/>
        <v>0</v>
      </c>
      <c r="BI406" s="69">
        <f t="shared" si="4183"/>
        <v>0</v>
      </c>
      <c r="BJ406" s="69">
        <f t="shared" si="4183"/>
        <v>0</v>
      </c>
      <c r="BK406" s="69">
        <f t="shared" si="4183"/>
        <v>0</v>
      </c>
      <c r="BL406" s="69">
        <f t="shared" si="4183"/>
        <v>0</v>
      </c>
    </row>
    <row r="407" spans="1:64" s="5" customFormat="1" outlineLevel="3" x14ac:dyDescent="0.3">
      <c r="A407" s="156"/>
      <c r="B407" s="167"/>
      <c r="C407" s="182"/>
      <c r="D407" s="197"/>
      <c r="E407" s="246"/>
      <c r="F407" s="75"/>
      <c r="G407" s="58"/>
      <c r="H407" s="9"/>
      <c r="I407" s="9"/>
      <c r="J407" s="9"/>
      <c r="K407" s="9"/>
      <c r="L407" s="9"/>
      <c r="M407" s="16"/>
      <c r="N407" s="62">
        <v>45383</v>
      </c>
      <c r="O407" s="10"/>
      <c r="P407" s="43" t="s">
        <v>289</v>
      </c>
      <c r="Q407" s="69">
        <f>IF($N407=0,0,IF(P407=100%,100%,IF(AND(Q406=100%,$N$2=Q$3),100%,IF(Q$3&lt;=$N$2,0,IF($N407&lt;=Q$3,100%,0)))))</f>
        <v>0</v>
      </c>
      <c r="R407" s="69">
        <f>IF($N407=0,0,IF(Q407=100%,100%,IF(AND(R406=100%,$N$2=R$3),100%,IF(R$3&lt;=$N$2,0,IF($N407&lt;=R$3,100%,0)))))</f>
        <v>0</v>
      </c>
      <c r="S407" s="69">
        <f>IF($N407=0,0,IF(R407=100%,100%,IF(AND(S406=100%,$N$2=S$3),100%,IF(S$3&lt;=$N$2,0,IF($N407&lt;=S$3,100%,0)))))</f>
        <v>0</v>
      </c>
      <c r="T407" s="69">
        <f>IF($N407=0,0,IF(S407=100%,100%,IF(AND(T406=100%,$N$2=T$3),100%,IF(T$3&lt;=$N$2,0,IF($N407&lt;=T$3,100%,0)))))</f>
        <v>0</v>
      </c>
      <c r="U407" s="69">
        <f t="shared" ref="U407" si="4184">IF($N407=0,0,IF(T407=100%,100%,IF(AND(U406=100%,$N$2=U$3),100%,IF(U$3&lt;=$N$2,0,IF($N407&lt;=U$3,100%,0)))))</f>
        <v>0</v>
      </c>
      <c r="V407" s="69">
        <f t="shared" ref="V407" si="4185">IF($N407=0,0,IF(U407=100%,100%,IF(AND(V406=100%,$N$2=V$3),100%,IF(V$3&lt;=$N$2,0,IF($N407&lt;=V$3,100%,0)))))</f>
        <v>0</v>
      </c>
      <c r="W407" s="69">
        <f t="shared" ref="W407" si="4186">IF($N407=0,0,IF(V407=100%,100%,IF(AND(W406=100%,$N$2=W$3),100%,IF(W$3&lt;=$N$2,0,IF($N407&lt;=W$3,100%,0)))))</f>
        <v>0</v>
      </c>
      <c r="X407" s="69">
        <f t="shared" ref="X407" si="4187">IF($N407=0,0,IF(W407=100%,100%,IF(AND(X406=100%,$N$2=X$3),100%,IF(X$3&lt;=$N$2,0,IF($N407&lt;=X$3,100%,0)))))</f>
        <v>0</v>
      </c>
      <c r="Y407" s="69">
        <f t="shared" ref="Y407" si="4188">IF($N407=0,0,IF(X407=100%,100%,IF(AND(Y406=100%,$N$2=Y$3),100%,IF(Y$3&lt;=$N$2,0,IF($N407&lt;=Y$3,100%,0)))))</f>
        <v>0</v>
      </c>
      <c r="Z407" s="69">
        <f t="shared" ref="Z407" si="4189">IF($N407=0,0,IF(Y407=100%,100%,IF(AND(Z406=100%,$N$2=Z$3),100%,IF(Z$3&lt;=$N$2,0,IF($N407&lt;=Z$3,100%,0)))))</f>
        <v>0</v>
      </c>
      <c r="AA407" s="69">
        <f t="shared" ref="AA407" si="4190">IF($N407=0,0,IF(Z407=100%,100%,IF(AND(AA406=100%,$N$2=AA$3),100%,IF(AA$3&lt;=$N$2,0,IF($N407&lt;=AA$3,100%,0)))))</f>
        <v>0</v>
      </c>
      <c r="AB407" s="69">
        <f t="shared" ref="AB407" si="4191">IF($N407=0,0,IF(AA407=100%,100%,IF(AND(AB406=100%,$N$2=AB$3),100%,IF(AB$3&lt;=$N$2,0,IF($N407&lt;=AB$3,100%,0)))))</f>
        <v>0</v>
      </c>
      <c r="AC407" s="69">
        <f t="shared" ref="AC407" si="4192">IF($N407=0,0,IF(AB407=100%,100%,IF(AND(AC406=100%,$N$2=AC$3),100%,IF(AC$3&lt;=$N$2,0,IF($N407&lt;=AC$3,100%,0)))))</f>
        <v>0</v>
      </c>
      <c r="AD407" s="69">
        <f t="shared" ref="AD407" si="4193">IF($N407=0,0,IF(AC407=100%,100%,IF(AND(AD406=100%,$N$2=AD$3),100%,IF(AD$3&lt;=$N$2,0,IF($N407&lt;=AD$3,100%,0)))))</f>
        <v>0</v>
      </c>
      <c r="AE407" s="69">
        <f t="shared" ref="AE407" si="4194">IF($N407=0,0,IF(AD407=100%,100%,IF(AND(AE406=100%,$N$2=AE$3),100%,IF(AE$3&lt;=$N$2,0,IF($N407&lt;=AE$3,100%,0)))))</f>
        <v>0</v>
      </c>
      <c r="AF407" s="69">
        <f t="shared" ref="AF407" si="4195">IF($N407=0,0,IF(AE407=100%,100%,IF(AND(AF406=100%,$N$2=AF$3),100%,IF(AF$3&lt;=$N$2,0,IF($N407&lt;=AF$3,100%,0)))))</f>
        <v>0</v>
      </c>
      <c r="AG407" s="69">
        <f t="shared" ref="AG407" si="4196">IF($N407=0,0,IF(AF407=100%,100%,IF(AND(AG406=100%,$N$2=AG$3),100%,IF(AG$3&lt;=$N$2,0,IF($N407&lt;=AG$3,100%,0)))))</f>
        <v>0</v>
      </c>
      <c r="AH407" s="69">
        <f t="shared" ref="AH407" si="4197">IF($N407=0,0,IF(AG407=100%,100%,IF(AND(AH406=100%,$N$2=AH$3),100%,IF(AH$3&lt;=$N$2,0,IF($N407&lt;=AH$3,100%,0)))))</f>
        <v>0</v>
      </c>
      <c r="AI407" s="69">
        <f t="shared" ref="AI407" si="4198">IF($N407=0,0,IF(AH407=100%,100%,IF(AND(AI406=100%,$N$2=AI$3),100%,IF(AI$3&lt;=$N$2,0,IF($N407&lt;=AI$3,100%,0)))))</f>
        <v>0</v>
      </c>
      <c r="AJ407" s="69">
        <f t="shared" ref="AJ407" si="4199">IF($N407=0,0,IF(AI407=100%,100%,IF(AND(AJ406=100%,$N$2=AJ$3),100%,IF(AJ$3&lt;=$N$2,0,IF($N407&lt;=AJ$3,100%,0)))))</f>
        <v>0</v>
      </c>
      <c r="AK407" s="69">
        <f t="shared" ref="AK407" si="4200">IF($N407=0,0,IF(AJ407=100%,100%,IF(AND(AK406=100%,$N$2=AK$3),100%,IF(AK$3&lt;=$N$2,0,IF($N407&lt;=AK$3,100%,0)))))</f>
        <v>0</v>
      </c>
      <c r="AL407" s="69">
        <f t="shared" ref="AL407" si="4201">IF($N407=0,0,IF(AK407=100%,100%,IF(AND(AL406=100%,$N$2=AL$3),100%,IF(AL$3&lt;=$N$2,0,IF($N407&lt;=AL$3,100%,0)))))</f>
        <v>0</v>
      </c>
      <c r="AM407" s="69">
        <f t="shared" ref="AM407" si="4202">IF($N407=0,0,IF(AL407=100%,100%,IF(AND(AM406=100%,$N$2=AM$3),100%,IF(AM$3&lt;=$N$2,0,IF($N407&lt;=AM$3,100%,0)))))</f>
        <v>0</v>
      </c>
      <c r="AN407" s="69">
        <f t="shared" ref="AN407" si="4203">IF($N407=0,0,IF(AM407=100%,100%,IF(AND(AN406=100%,$N$2=AN$3),100%,IF(AN$3&lt;=$N$2,0,IF($N407&lt;=AN$3,100%,0)))))</f>
        <v>0</v>
      </c>
      <c r="AO407" s="69">
        <f t="shared" ref="AO407" si="4204">IF($N407=0,0,IF(AN407=100%,100%,IF(AND(AO406=100%,$N$2=AO$3),100%,IF(AO$3&lt;=$N$2,0,IF($N407&lt;=AO$3,100%,0)))))</f>
        <v>0</v>
      </c>
      <c r="AP407" s="69">
        <f t="shared" ref="AP407" si="4205">IF($N407=0,0,IF(AO407=100%,100%,IF(AND(AP406=100%,$N$2=AP$3),100%,IF(AP$3&lt;=$N$2,0,IF($N407&lt;=AP$3,100%,0)))))</f>
        <v>0</v>
      </c>
      <c r="AQ407" s="69">
        <f t="shared" ref="AQ407" si="4206">IF($N407=0,0,IF(AP407=100%,100%,IF(AND(AQ406=100%,$N$2=AQ$3),100%,IF(AQ$3&lt;=$N$2,0,IF($N407&lt;=AQ$3,100%,0)))))</f>
        <v>0</v>
      </c>
      <c r="AR407" s="69">
        <f t="shared" ref="AR407" si="4207">IF($N407=0,0,IF(AQ407=100%,100%,IF(AND(AR406=100%,$N$2=AR$3),100%,IF(AR$3&lt;=$N$2,0,IF($N407&lt;=AR$3,100%,0)))))</f>
        <v>1</v>
      </c>
      <c r="AS407" s="69">
        <f t="shared" ref="AS407" si="4208">IF($N407=0,0,IF(AR407=100%,100%,IF(AND(AS406=100%,$N$2=AS$3),100%,IF(AS$3&lt;=$N$2,0,IF($N407&lt;=AS$3,100%,0)))))</f>
        <v>1</v>
      </c>
      <c r="AT407" s="69">
        <f t="shared" ref="AT407" si="4209">IF($N407=0,0,IF(AS407=100%,100%,IF(AND(AT406=100%,$N$2=AT$3),100%,IF(AT$3&lt;=$N$2,0,IF($N407&lt;=AT$3,100%,0)))))</f>
        <v>1</v>
      </c>
      <c r="AU407" s="69">
        <f t="shared" ref="AU407" si="4210">IF($N407=0,0,IF(AT407=100%,100%,IF(AND(AU406=100%,$N$2=AU$3),100%,IF(AU$3&lt;=$N$2,0,IF($N407&lt;=AU$3,100%,0)))))</f>
        <v>1</v>
      </c>
      <c r="AV407" s="69">
        <f t="shared" ref="AV407" si="4211">IF($N407=0,0,IF(AU407=100%,100%,IF(AND(AV406=100%,$N$2=AV$3),100%,IF(AV$3&lt;=$N$2,0,IF($N407&lt;=AV$3,100%,0)))))</f>
        <v>1</v>
      </c>
      <c r="AW407" s="69">
        <f t="shared" ref="AW407" si="4212">IF($N407=0,0,IF(AV407=100%,100%,IF(AND(AW406=100%,$N$2=AW$3),100%,IF(AW$3&lt;=$N$2,0,IF($N407&lt;=AW$3,100%,0)))))</f>
        <v>1</v>
      </c>
      <c r="AX407" s="69">
        <f t="shared" ref="AX407" si="4213">IF($N407=0,0,IF(AW407=100%,100%,IF(AND(AX406=100%,$N$2=AX$3),100%,IF(AX$3&lt;=$N$2,0,IF($N407&lt;=AX$3,100%,0)))))</f>
        <v>1</v>
      </c>
      <c r="AY407" s="69">
        <f t="shared" ref="AY407" si="4214">IF($N407=0,0,IF(AX407=100%,100%,IF(AND(AY406=100%,$N$2=AY$3),100%,IF(AY$3&lt;=$N$2,0,IF($N407&lt;=AY$3,100%,0)))))</f>
        <v>1</v>
      </c>
      <c r="AZ407" s="69">
        <f t="shared" ref="AZ407" si="4215">IF($N407=0,0,IF(AY407=100%,100%,IF(AND(AZ406=100%,$N$2=AZ$3),100%,IF(AZ$3&lt;=$N$2,0,IF($N407&lt;=AZ$3,100%,0)))))</f>
        <v>1</v>
      </c>
      <c r="BA407" s="69">
        <f t="shared" ref="BA407" si="4216">IF($N407=0,0,IF(AZ407=100%,100%,IF(AND(BA406=100%,$N$2=BA$3),100%,IF(BA$3&lt;=$N$2,0,IF($N407&lt;=BA$3,100%,0)))))</f>
        <v>1</v>
      </c>
      <c r="BB407" s="69">
        <f t="shared" ref="BB407" si="4217">IF($N407=0,0,IF(BA407=100%,100%,IF(AND(BB406=100%,$N$2=BB$3),100%,IF(BB$3&lt;=$N$2,0,IF($N407&lt;=BB$3,100%,0)))))</f>
        <v>1</v>
      </c>
      <c r="BC407" s="69">
        <f t="shared" ref="BC407" si="4218">IF($N407=0,0,IF(BB407=100%,100%,IF(AND(BC406=100%,$N$2=BC$3),100%,IF(BC$3&lt;=$N$2,0,IF($N407&lt;=BC$3,100%,0)))))</f>
        <v>1</v>
      </c>
      <c r="BD407" s="69">
        <f t="shared" ref="BD407" si="4219">IF($N407=0,0,IF(BC407=100%,100%,IF(AND(BD406=100%,$N$2=BD$3),100%,IF(BD$3&lt;=$N$2,0,IF($N407&lt;=BD$3,100%,0)))))</f>
        <v>1</v>
      </c>
      <c r="BE407" s="69">
        <f t="shared" ref="BE407" si="4220">IF($N407=0,0,IF(BD407=100%,100%,IF(AND(BE406=100%,$N$2=BE$3),100%,IF(BE$3&lt;=$N$2,0,IF($N407&lt;=BE$3,100%,0)))))</f>
        <v>1</v>
      </c>
      <c r="BF407" s="69">
        <f t="shared" ref="BF407" si="4221">IF($N407=0,0,IF(BE407=100%,100%,IF(AND(BF406=100%,$N$2=BF$3),100%,IF(BF$3&lt;=$N$2,0,IF($N407&lt;=BF$3,100%,0)))))</f>
        <v>1</v>
      </c>
      <c r="BG407" s="69">
        <f t="shared" ref="BG407" si="4222">IF($N407=0,0,IF(BF407=100%,100%,IF(AND(BG406=100%,$N$2=BG$3),100%,IF(BG$3&lt;=$N$2,0,IF($N407&lt;=BG$3,100%,0)))))</f>
        <v>1</v>
      </c>
      <c r="BH407" s="69">
        <f t="shared" ref="BH407" si="4223">IF($N407=0,0,IF(BG407=100%,100%,IF(AND(BH406=100%,$N$2=BH$3),100%,IF(BH$3&lt;=$N$2,0,IF($N407&lt;=BH$3,100%,0)))))</f>
        <v>1</v>
      </c>
      <c r="BI407" s="69">
        <f t="shared" ref="BI407" si="4224">IF($N407=0,0,IF(BH407=100%,100%,IF(AND(BI406=100%,$N$2=BI$3),100%,IF(BI$3&lt;=$N$2,0,IF($N407&lt;=BI$3,100%,0)))))</f>
        <v>1</v>
      </c>
      <c r="BJ407" s="69">
        <f t="shared" ref="BJ407" si="4225">IF($N407=0,0,IF(BI407=100%,100%,IF(AND(BJ406=100%,$N$2=BJ$3),100%,IF(BJ$3&lt;=$N$2,0,IF($N407&lt;=BJ$3,100%,0)))))</f>
        <v>1</v>
      </c>
      <c r="BK407" s="69">
        <f t="shared" ref="BK407" si="4226">IF($N407=0,0,IF(BJ407=100%,100%,IF(AND(BK406=100%,$N$2=BK$3),100%,IF(BK$3&lt;=$N$2,0,IF($N407&lt;=BK$3,100%,0)))))</f>
        <v>1</v>
      </c>
      <c r="BL407" s="69">
        <f t="shared" ref="BL407" si="4227">IF($N407=0,0,IF(BK407=100%,100%,IF(AND(BL406=100%,$N$2=BL$3),100%,IF(BL$3&lt;=$N$2,0,IF($N407&lt;=BL$3,100%,0)))))</f>
        <v>1</v>
      </c>
    </row>
    <row r="408" spans="1:64" s="5" customFormat="1" outlineLevel="2" x14ac:dyDescent="0.3">
      <c r="A408" s="156"/>
      <c r="B408" s="167"/>
      <c r="C408" s="182"/>
      <c r="D408" s="214"/>
      <c r="E408" s="246"/>
      <c r="F408" s="216"/>
      <c r="G408" s="219" t="s">
        <v>317</v>
      </c>
      <c r="H408" s="218"/>
      <c r="I408" s="218"/>
      <c r="J408" s="218"/>
      <c r="K408" s="218">
        <v>0.1</v>
      </c>
      <c r="L408" s="220"/>
      <c r="M408" s="251"/>
      <c r="O408" s="2"/>
      <c r="P408" s="223" t="s">
        <v>80</v>
      </c>
      <c r="Q408" s="224"/>
      <c r="R408" s="224"/>
      <c r="S408" s="224"/>
      <c r="T408" s="224"/>
      <c r="U408" s="224"/>
      <c r="V408" s="224"/>
      <c r="W408" s="224"/>
      <c r="X408" s="224"/>
      <c r="Y408" s="224"/>
      <c r="Z408" s="224"/>
      <c r="AA408" s="224"/>
      <c r="AB408" s="224"/>
      <c r="AC408" s="224"/>
      <c r="AD408" s="224"/>
      <c r="AE408" s="224"/>
      <c r="AF408" s="224"/>
      <c r="AG408" s="224"/>
      <c r="AH408" s="224"/>
      <c r="AI408" s="224"/>
      <c r="AJ408" s="224"/>
      <c r="AK408" s="224"/>
      <c r="AL408" s="224"/>
      <c r="AM408" s="224"/>
      <c r="AN408" s="224"/>
      <c r="AO408" s="224"/>
      <c r="AP408" s="224"/>
      <c r="AQ408" s="224"/>
      <c r="AR408" s="224"/>
      <c r="AS408" s="224"/>
      <c r="AT408" s="224"/>
      <c r="AU408" s="224"/>
      <c r="AV408" s="224"/>
      <c r="AW408" s="224"/>
      <c r="AX408" s="224">
        <v>1</v>
      </c>
      <c r="AY408" s="224">
        <v>1</v>
      </c>
      <c r="AZ408" s="224">
        <v>1</v>
      </c>
      <c r="BA408" s="224">
        <v>1</v>
      </c>
      <c r="BB408" s="224">
        <v>1</v>
      </c>
      <c r="BC408" s="224">
        <v>1</v>
      </c>
      <c r="BD408" s="224">
        <v>1</v>
      </c>
      <c r="BE408" s="224">
        <v>1</v>
      </c>
      <c r="BF408" s="224">
        <v>1</v>
      </c>
      <c r="BG408" s="224">
        <v>1</v>
      </c>
      <c r="BH408" s="224">
        <v>1</v>
      </c>
      <c r="BI408" s="224">
        <v>1</v>
      </c>
      <c r="BJ408" s="224">
        <v>1</v>
      </c>
      <c r="BK408" s="224">
        <v>1</v>
      </c>
      <c r="BL408" s="224">
        <v>1</v>
      </c>
    </row>
    <row r="409" spans="1:64" s="5" customFormat="1" outlineLevel="3" x14ac:dyDescent="0.3">
      <c r="A409" s="156"/>
      <c r="B409" s="167"/>
      <c r="C409" s="182"/>
      <c r="D409" s="197"/>
      <c r="E409" s="240"/>
      <c r="F409" s="18"/>
      <c r="G409" s="58"/>
      <c r="H409" s="9"/>
      <c r="I409" s="9"/>
      <c r="J409" s="9"/>
      <c r="K409" s="9"/>
      <c r="L409" s="9"/>
      <c r="M409" s="16"/>
      <c r="N409" s="62">
        <v>45566</v>
      </c>
      <c r="O409" s="10"/>
      <c r="P409" s="43" t="s">
        <v>81</v>
      </c>
      <c r="Q409" s="69">
        <f>IF($N409=0,0,IF(Q$3&gt;$N$2,0,100%)*IF($N409&gt;=Q$3,0,100%))</f>
        <v>0</v>
      </c>
      <c r="R409" s="69">
        <f t="shared" ref="R409:BL409" si="4228">IF($N409=0,0,IF(R$3&gt;$N$2,0,100%)*IF($N409&gt;=R$3,0,100%))</f>
        <v>0</v>
      </c>
      <c r="S409" s="69">
        <f t="shared" si="4228"/>
        <v>0</v>
      </c>
      <c r="T409" s="69">
        <f t="shared" si="4228"/>
        <v>0</v>
      </c>
      <c r="U409" s="69">
        <f t="shared" si="4228"/>
        <v>0</v>
      </c>
      <c r="V409" s="69">
        <f t="shared" si="4228"/>
        <v>0</v>
      </c>
      <c r="W409" s="69">
        <f t="shared" si="4228"/>
        <v>0</v>
      </c>
      <c r="X409" s="69">
        <f t="shared" si="4228"/>
        <v>0</v>
      </c>
      <c r="Y409" s="69">
        <f t="shared" si="4228"/>
        <v>0</v>
      </c>
      <c r="Z409" s="69">
        <f t="shared" si="4228"/>
        <v>0</v>
      </c>
      <c r="AA409" s="69">
        <f t="shared" si="4228"/>
        <v>0</v>
      </c>
      <c r="AB409" s="69">
        <f t="shared" si="4228"/>
        <v>0</v>
      </c>
      <c r="AC409" s="69">
        <f t="shared" si="4228"/>
        <v>0</v>
      </c>
      <c r="AD409" s="69">
        <f t="shared" si="4228"/>
        <v>0</v>
      </c>
      <c r="AE409" s="69">
        <f t="shared" si="4228"/>
        <v>0</v>
      </c>
      <c r="AF409" s="69">
        <f t="shared" si="4228"/>
        <v>0</v>
      </c>
      <c r="AG409" s="69">
        <f t="shared" si="4228"/>
        <v>0</v>
      </c>
      <c r="AH409" s="69">
        <f t="shared" si="4228"/>
        <v>0</v>
      </c>
      <c r="AI409" s="69">
        <f t="shared" si="4228"/>
        <v>0</v>
      </c>
      <c r="AJ409" s="69">
        <f t="shared" si="4228"/>
        <v>0</v>
      </c>
      <c r="AK409" s="69">
        <f t="shared" si="4228"/>
        <v>0</v>
      </c>
      <c r="AL409" s="69">
        <f t="shared" si="4228"/>
        <v>0</v>
      </c>
      <c r="AM409" s="69">
        <f t="shared" si="4228"/>
        <v>0</v>
      </c>
      <c r="AN409" s="69">
        <f t="shared" si="4228"/>
        <v>0</v>
      </c>
      <c r="AO409" s="69">
        <f t="shared" si="4228"/>
        <v>0</v>
      </c>
      <c r="AP409" s="69">
        <f t="shared" si="4228"/>
        <v>0</v>
      </c>
      <c r="AQ409" s="69">
        <f t="shared" si="4228"/>
        <v>0</v>
      </c>
      <c r="AR409" s="69">
        <f t="shared" si="4228"/>
        <v>0</v>
      </c>
      <c r="AS409" s="69">
        <f t="shared" si="4228"/>
        <v>0</v>
      </c>
      <c r="AT409" s="69">
        <f t="shared" si="4228"/>
        <v>0</v>
      </c>
      <c r="AU409" s="69">
        <f t="shared" si="4228"/>
        <v>0</v>
      </c>
      <c r="AV409" s="69">
        <f t="shared" si="4228"/>
        <v>0</v>
      </c>
      <c r="AW409" s="69">
        <f t="shared" si="4228"/>
        <v>0</v>
      </c>
      <c r="AX409" s="69">
        <f t="shared" si="4228"/>
        <v>0</v>
      </c>
      <c r="AY409" s="69">
        <f t="shared" si="4228"/>
        <v>0</v>
      </c>
      <c r="AZ409" s="69">
        <f t="shared" si="4228"/>
        <v>0</v>
      </c>
      <c r="BA409" s="69">
        <f t="shared" si="4228"/>
        <v>0</v>
      </c>
      <c r="BB409" s="69">
        <f t="shared" si="4228"/>
        <v>0</v>
      </c>
      <c r="BC409" s="69">
        <f t="shared" si="4228"/>
        <v>0</v>
      </c>
      <c r="BD409" s="69">
        <f t="shared" si="4228"/>
        <v>0</v>
      </c>
      <c r="BE409" s="69">
        <f t="shared" si="4228"/>
        <v>0</v>
      </c>
      <c r="BF409" s="69">
        <f t="shared" si="4228"/>
        <v>0</v>
      </c>
      <c r="BG409" s="69">
        <f t="shared" si="4228"/>
        <v>0</v>
      </c>
      <c r="BH409" s="69">
        <f t="shared" si="4228"/>
        <v>0</v>
      </c>
      <c r="BI409" s="69">
        <f t="shared" si="4228"/>
        <v>0</v>
      </c>
      <c r="BJ409" s="69">
        <f t="shared" si="4228"/>
        <v>0</v>
      </c>
      <c r="BK409" s="69">
        <f t="shared" si="4228"/>
        <v>0</v>
      </c>
      <c r="BL409" s="69">
        <f t="shared" si="4228"/>
        <v>0</v>
      </c>
    </row>
    <row r="410" spans="1:64" s="5" customFormat="1" outlineLevel="3" x14ac:dyDescent="0.3">
      <c r="A410" s="156"/>
      <c r="B410" s="167"/>
      <c r="C410" s="182"/>
      <c r="D410" s="197"/>
      <c r="E410" s="246"/>
      <c r="F410" s="75"/>
      <c r="G410" s="58"/>
      <c r="H410" s="9"/>
      <c r="I410" s="9"/>
      <c r="J410" s="9"/>
      <c r="K410" s="9"/>
      <c r="L410" s="9"/>
      <c r="M410" s="16"/>
      <c r="N410" s="62">
        <v>45566</v>
      </c>
      <c r="O410" s="10"/>
      <c r="P410" s="43" t="s">
        <v>289</v>
      </c>
      <c r="Q410" s="69">
        <f>IF($N410=0,0,IF(P410=100%,100%,IF(AND(Q409=100%,$N$2=Q$3),100%,IF(Q$3&lt;=$N$2,0,IF($N410&lt;=Q$3,100%,0)))))</f>
        <v>0</v>
      </c>
      <c r="R410" s="69">
        <f>IF($N410=0,0,IF(Q410=100%,100%,IF(AND(R409=100%,$N$2=R$3),100%,IF(R$3&lt;=$N$2,0,IF($N410&lt;=R$3,100%,0)))))</f>
        <v>0</v>
      </c>
      <c r="S410" s="69">
        <f>IF($N410=0,0,IF(R410=100%,100%,IF(AND(S409=100%,$N$2=S$3),100%,IF(S$3&lt;=$N$2,0,IF($N410&lt;=S$3,100%,0)))))</f>
        <v>0</v>
      </c>
      <c r="T410" s="69">
        <f>IF($N410=0,0,IF(S410=100%,100%,IF(AND(T409=100%,$N$2=T$3),100%,IF(T$3&lt;=$N$2,0,IF($N410&lt;=T$3,100%,0)))))</f>
        <v>0</v>
      </c>
      <c r="U410" s="69">
        <f t="shared" ref="U410" si="4229">IF($N410=0,0,IF(T410=100%,100%,IF(AND(U409=100%,$N$2=U$3),100%,IF(U$3&lt;=$N$2,0,IF($N410&lt;=U$3,100%,0)))))</f>
        <v>0</v>
      </c>
      <c r="V410" s="69">
        <f t="shared" ref="V410" si="4230">IF($N410=0,0,IF(U410=100%,100%,IF(AND(V409=100%,$N$2=V$3),100%,IF(V$3&lt;=$N$2,0,IF($N410&lt;=V$3,100%,0)))))</f>
        <v>0</v>
      </c>
      <c r="W410" s="69">
        <f t="shared" ref="W410" si="4231">IF($N410=0,0,IF(V410=100%,100%,IF(AND(W409=100%,$N$2=W$3),100%,IF(W$3&lt;=$N$2,0,IF($N410&lt;=W$3,100%,0)))))</f>
        <v>0</v>
      </c>
      <c r="X410" s="69">
        <f t="shared" ref="X410" si="4232">IF($N410=0,0,IF(W410=100%,100%,IF(AND(X409=100%,$N$2=X$3),100%,IF(X$3&lt;=$N$2,0,IF($N410&lt;=X$3,100%,0)))))</f>
        <v>0</v>
      </c>
      <c r="Y410" s="69">
        <f t="shared" ref="Y410" si="4233">IF($N410=0,0,IF(X410=100%,100%,IF(AND(Y409=100%,$N$2=Y$3),100%,IF(Y$3&lt;=$N$2,0,IF($N410&lt;=Y$3,100%,0)))))</f>
        <v>0</v>
      </c>
      <c r="Z410" s="69">
        <f t="shared" ref="Z410" si="4234">IF($N410=0,0,IF(Y410=100%,100%,IF(AND(Z409=100%,$N$2=Z$3),100%,IF(Z$3&lt;=$N$2,0,IF($N410&lt;=Z$3,100%,0)))))</f>
        <v>0</v>
      </c>
      <c r="AA410" s="69">
        <f t="shared" ref="AA410" si="4235">IF($N410=0,0,IF(Z410=100%,100%,IF(AND(AA409=100%,$N$2=AA$3),100%,IF(AA$3&lt;=$N$2,0,IF($N410&lt;=AA$3,100%,0)))))</f>
        <v>0</v>
      </c>
      <c r="AB410" s="69">
        <f t="shared" ref="AB410" si="4236">IF($N410=0,0,IF(AA410=100%,100%,IF(AND(AB409=100%,$N$2=AB$3),100%,IF(AB$3&lt;=$N$2,0,IF($N410&lt;=AB$3,100%,0)))))</f>
        <v>0</v>
      </c>
      <c r="AC410" s="69">
        <f t="shared" ref="AC410" si="4237">IF($N410=0,0,IF(AB410=100%,100%,IF(AND(AC409=100%,$N$2=AC$3),100%,IF(AC$3&lt;=$N$2,0,IF($N410&lt;=AC$3,100%,0)))))</f>
        <v>0</v>
      </c>
      <c r="AD410" s="69">
        <f t="shared" ref="AD410" si="4238">IF($N410=0,0,IF(AC410=100%,100%,IF(AND(AD409=100%,$N$2=AD$3),100%,IF(AD$3&lt;=$N$2,0,IF($N410&lt;=AD$3,100%,0)))))</f>
        <v>0</v>
      </c>
      <c r="AE410" s="69">
        <f t="shared" ref="AE410" si="4239">IF($N410=0,0,IF(AD410=100%,100%,IF(AND(AE409=100%,$N$2=AE$3),100%,IF(AE$3&lt;=$N$2,0,IF($N410&lt;=AE$3,100%,0)))))</f>
        <v>0</v>
      </c>
      <c r="AF410" s="69">
        <f t="shared" ref="AF410" si="4240">IF($N410=0,0,IF(AE410=100%,100%,IF(AND(AF409=100%,$N$2=AF$3),100%,IF(AF$3&lt;=$N$2,0,IF($N410&lt;=AF$3,100%,0)))))</f>
        <v>0</v>
      </c>
      <c r="AG410" s="69">
        <f t="shared" ref="AG410" si="4241">IF($N410=0,0,IF(AF410=100%,100%,IF(AND(AG409=100%,$N$2=AG$3),100%,IF(AG$3&lt;=$N$2,0,IF($N410&lt;=AG$3,100%,0)))))</f>
        <v>0</v>
      </c>
      <c r="AH410" s="69">
        <f t="shared" ref="AH410" si="4242">IF($N410=0,0,IF(AG410=100%,100%,IF(AND(AH409=100%,$N$2=AH$3),100%,IF(AH$3&lt;=$N$2,0,IF($N410&lt;=AH$3,100%,0)))))</f>
        <v>0</v>
      </c>
      <c r="AI410" s="69">
        <f t="shared" ref="AI410" si="4243">IF($N410=0,0,IF(AH410=100%,100%,IF(AND(AI409=100%,$N$2=AI$3),100%,IF(AI$3&lt;=$N$2,0,IF($N410&lt;=AI$3,100%,0)))))</f>
        <v>0</v>
      </c>
      <c r="AJ410" s="69">
        <f t="shared" ref="AJ410" si="4244">IF($N410=0,0,IF(AI410=100%,100%,IF(AND(AJ409=100%,$N$2=AJ$3),100%,IF(AJ$3&lt;=$N$2,0,IF($N410&lt;=AJ$3,100%,0)))))</f>
        <v>0</v>
      </c>
      <c r="AK410" s="69">
        <f t="shared" ref="AK410" si="4245">IF($N410=0,0,IF(AJ410=100%,100%,IF(AND(AK409=100%,$N$2=AK$3),100%,IF(AK$3&lt;=$N$2,0,IF($N410&lt;=AK$3,100%,0)))))</f>
        <v>0</v>
      </c>
      <c r="AL410" s="69">
        <f t="shared" ref="AL410" si="4246">IF($N410=0,0,IF(AK410=100%,100%,IF(AND(AL409=100%,$N$2=AL$3),100%,IF(AL$3&lt;=$N$2,0,IF($N410&lt;=AL$3,100%,0)))))</f>
        <v>0</v>
      </c>
      <c r="AM410" s="69">
        <f t="shared" ref="AM410" si="4247">IF($N410=0,0,IF(AL410=100%,100%,IF(AND(AM409=100%,$N$2=AM$3),100%,IF(AM$3&lt;=$N$2,0,IF($N410&lt;=AM$3,100%,0)))))</f>
        <v>0</v>
      </c>
      <c r="AN410" s="69">
        <f t="shared" ref="AN410" si="4248">IF($N410=0,0,IF(AM410=100%,100%,IF(AND(AN409=100%,$N$2=AN$3),100%,IF(AN$3&lt;=$N$2,0,IF($N410&lt;=AN$3,100%,0)))))</f>
        <v>0</v>
      </c>
      <c r="AO410" s="69">
        <f t="shared" ref="AO410" si="4249">IF($N410=0,0,IF(AN410=100%,100%,IF(AND(AO409=100%,$N$2=AO$3),100%,IF(AO$3&lt;=$N$2,0,IF($N410&lt;=AO$3,100%,0)))))</f>
        <v>0</v>
      </c>
      <c r="AP410" s="69">
        <f t="shared" ref="AP410" si="4250">IF($N410=0,0,IF(AO410=100%,100%,IF(AND(AP409=100%,$N$2=AP$3),100%,IF(AP$3&lt;=$N$2,0,IF($N410&lt;=AP$3,100%,0)))))</f>
        <v>0</v>
      </c>
      <c r="AQ410" s="69">
        <f t="shared" ref="AQ410" si="4251">IF($N410=0,0,IF(AP410=100%,100%,IF(AND(AQ409=100%,$N$2=AQ$3),100%,IF(AQ$3&lt;=$N$2,0,IF($N410&lt;=AQ$3,100%,0)))))</f>
        <v>0</v>
      </c>
      <c r="AR410" s="69">
        <f t="shared" ref="AR410" si="4252">IF($N410=0,0,IF(AQ410=100%,100%,IF(AND(AR409=100%,$N$2=AR$3),100%,IF(AR$3&lt;=$N$2,0,IF($N410&lt;=AR$3,100%,0)))))</f>
        <v>0</v>
      </c>
      <c r="AS410" s="69">
        <f t="shared" ref="AS410" si="4253">IF($N410=0,0,IF(AR410=100%,100%,IF(AND(AS409=100%,$N$2=AS$3),100%,IF(AS$3&lt;=$N$2,0,IF($N410&lt;=AS$3,100%,0)))))</f>
        <v>0</v>
      </c>
      <c r="AT410" s="69">
        <f t="shared" ref="AT410" si="4254">IF($N410=0,0,IF(AS410=100%,100%,IF(AND(AT409=100%,$N$2=AT$3),100%,IF(AT$3&lt;=$N$2,0,IF($N410&lt;=AT$3,100%,0)))))</f>
        <v>0</v>
      </c>
      <c r="AU410" s="69">
        <f t="shared" ref="AU410" si="4255">IF($N410=0,0,IF(AT410=100%,100%,IF(AND(AU409=100%,$N$2=AU$3),100%,IF(AU$3&lt;=$N$2,0,IF($N410&lt;=AU$3,100%,0)))))</f>
        <v>0</v>
      </c>
      <c r="AV410" s="69">
        <f t="shared" ref="AV410" si="4256">IF($N410=0,0,IF(AU410=100%,100%,IF(AND(AV409=100%,$N$2=AV$3),100%,IF(AV$3&lt;=$N$2,0,IF($N410&lt;=AV$3,100%,0)))))</f>
        <v>0</v>
      </c>
      <c r="AW410" s="69">
        <f t="shared" ref="AW410" si="4257">IF($N410=0,0,IF(AV410=100%,100%,IF(AND(AW409=100%,$N$2=AW$3),100%,IF(AW$3&lt;=$N$2,0,IF($N410&lt;=AW$3,100%,0)))))</f>
        <v>0</v>
      </c>
      <c r="AX410" s="69">
        <f t="shared" ref="AX410" si="4258">IF($N410=0,0,IF(AW410=100%,100%,IF(AND(AX409=100%,$N$2=AX$3),100%,IF(AX$3&lt;=$N$2,0,IF($N410&lt;=AX$3,100%,0)))))</f>
        <v>1</v>
      </c>
      <c r="AY410" s="69">
        <f t="shared" ref="AY410" si="4259">IF($N410=0,0,IF(AX410=100%,100%,IF(AND(AY409=100%,$N$2=AY$3),100%,IF(AY$3&lt;=$N$2,0,IF($N410&lt;=AY$3,100%,0)))))</f>
        <v>1</v>
      </c>
      <c r="AZ410" s="69">
        <f t="shared" ref="AZ410" si="4260">IF($N410=0,0,IF(AY410=100%,100%,IF(AND(AZ409=100%,$N$2=AZ$3),100%,IF(AZ$3&lt;=$N$2,0,IF($N410&lt;=AZ$3,100%,0)))))</f>
        <v>1</v>
      </c>
      <c r="BA410" s="69">
        <f t="shared" ref="BA410" si="4261">IF($N410=0,0,IF(AZ410=100%,100%,IF(AND(BA409=100%,$N$2=BA$3),100%,IF(BA$3&lt;=$N$2,0,IF($N410&lt;=BA$3,100%,0)))))</f>
        <v>1</v>
      </c>
      <c r="BB410" s="69">
        <f t="shared" ref="BB410" si="4262">IF($N410=0,0,IF(BA410=100%,100%,IF(AND(BB409=100%,$N$2=BB$3),100%,IF(BB$3&lt;=$N$2,0,IF($N410&lt;=BB$3,100%,0)))))</f>
        <v>1</v>
      </c>
      <c r="BC410" s="69">
        <f t="shared" ref="BC410" si="4263">IF($N410=0,0,IF(BB410=100%,100%,IF(AND(BC409=100%,$N$2=BC$3),100%,IF(BC$3&lt;=$N$2,0,IF($N410&lt;=BC$3,100%,0)))))</f>
        <v>1</v>
      </c>
      <c r="BD410" s="69">
        <f t="shared" ref="BD410" si="4264">IF($N410=0,0,IF(BC410=100%,100%,IF(AND(BD409=100%,$N$2=BD$3),100%,IF(BD$3&lt;=$N$2,0,IF($N410&lt;=BD$3,100%,0)))))</f>
        <v>1</v>
      </c>
      <c r="BE410" s="69">
        <f t="shared" ref="BE410" si="4265">IF($N410=0,0,IF(BD410=100%,100%,IF(AND(BE409=100%,$N$2=BE$3),100%,IF(BE$3&lt;=$N$2,0,IF($N410&lt;=BE$3,100%,0)))))</f>
        <v>1</v>
      </c>
      <c r="BF410" s="69">
        <f t="shared" ref="BF410" si="4266">IF($N410=0,0,IF(BE410=100%,100%,IF(AND(BF409=100%,$N$2=BF$3),100%,IF(BF$3&lt;=$N$2,0,IF($N410&lt;=BF$3,100%,0)))))</f>
        <v>1</v>
      </c>
      <c r="BG410" s="69">
        <f t="shared" ref="BG410" si="4267">IF($N410=0,0,IF(BF410=100%,100%,IF(AND(BG409=100%,$N$2=BG$3),100%,IF(BG$3&lt;=$N$2,0,IF($N410&lt;=BG$3,100%,0)))))</f>
        <v>1</v>
      </c>
      <c r="BH410" s="69">
        <f t="shared" ref="BH410" si="4268">IF($N410=0,0,IF(BG410=100%,100%,IF(AND(BH409=100%,$N$2=BH$3),100%,IF(BH$3&lt;=$N$2,0,IF($N410&lt;=BH$3,100%,0)))))</f>
        <v>1</v>
      </c>
      <c r="BI410" s="69">
        <f t="shared" ref="BI410" si="4269">IF($N410=0,0,IF(BH410=100%,100%,IF(AND(BI409=100%,$N$2=BI$3),100%,IF(BI$3&lt;=$N$2,0,IF($N410&lt;=BI$3,100%,0)))))</f>
        <v>1</v>
      </c>
      <c r="BJ410" s="69">
        <f t="shared" ref="BJ410" si="4270">IF($N410=0,0,IF(BI410=100%,100%,IF(AND(BJ409=100%,$N$2=BJ$3),100%,IF(BJ$3&lt;=$N$2,0,IF($N410&lt;=BJ$3,100%,0)))))</f>
        <v>1</v>
      </c>
      <c r="BK410" s="69">
        <f t="shared" ref="BK410" si="4271">IF($N410=0,0,IF(BJ410=100%,100%,IF(AND(BK409=100%,$N$2=BK$3),100%,IF(BK$3&lt;=$N$2,0,IF($N410&lt;=BK$3,100%,0)))))</f>
        <v>1</v>
      </c>
      <c r="BL410" s="69">
        <f t="shared" ref="BL410" si="4272">IF($N410=0,0,IF(BK410=100%,100%,IF(AND(BL409=100%,$N$2=BL$3),100%,IF(BL$3&lt;=$N$2,0,IF($N410&lt;=BL$3,100%,0)))))</f>
        <v>1</v>
      </c>
    </row>
    <row r="411" spans="1:64" s="5" customFormat="1" outlineLevel="2" x14ac:dyDescent="0.3">
      <c r="A411" s="156"/>
      <c r="B411" s="167"/>
      <c r="C411" s="182"/>
      <c r="D411" s="214"/>
      <c r="E411" s="246"/>
      <c r="F411" s="216"/>
      <c r="G411" s="219" t="s">
        <v>318</v>
      </c>
      <c r="H411" s="218"/>
      <c r="I411" s="218"/>
      <c r="J411" s="218"/>
      <c r="K411" s="218">
        <v>0.1</v>
      </c>
      <c r="L411" s="220"/>
      <c r="M411" s="251"/>
      <c r="O411" s="2"/>
      <c r="P411" s="223" t="s">
        <v>80</v>
      </c>
      <c r="Q411" s="224"/>
      <c r="R411" s="224"/>
      <c r="S411" s="224"/>
      <c r="T411" s="224"/>
      <c r="U411" s="224"/>
      <c r="V411" s="224"/>
      <c r="W411" s="224"/>
      <c r="X411" s="224"/>
      <c r="Y411" s="224"/>
      <c r="Z411" s="224"/>
      <c r="AA411" s="224"/>
      <c r="AB411" s="224"/>
      <c r="AC411" s="224"/>
      <c r="AD411" s="224"/>
      <c r="AE411" s="224"/>
      <c r="AF411" s="224"/>
      <c r="AG411" s="224"/>
      <c r="AH411" s="224"/>
      <c r="AI411" s="224"/>
      <c r="AJ411" s="224"/>
      <c r="AK411" s="224"/>
      <c r="AL411" s="224"/>
      <c r="AM411" s="224"/>
      <c r="AN411" s="224"/>
      <c r="AO411" s="224"/>
      <c r="AP411" s="224"/>
      <c r="AQ411" s="224"/>
      <c r="AR411" s="224">
        <v>1</v>
      </c>
      <c r="AS411" s="224">
        <v>1</v>
      </c>
      <c r="AT411" s="224">
        <v>1</v>
      </c>
      <c r="AU411" s="224">
        <v>1</v>
      </c>
      <c r="AV411" s="224">
        <v>1</v>
      </c>
      <c r="AW411" s="224">
        <v>1</v>
      </c>
      <c r="AX411" s="224">
        <v>1</v>
      </c>
      <c r="AY411" s="224">
        <v>1</v>
      </c>
      <c r="AZ411" s="224">
        <v>1</v>
      </c>
      <c r="BA411" s="224">
        <v>1</v>
      </c>
      <c r="BB411" s="224">
        <v>1</v>
      </c>
      <c r="BC411" s="224">
        <v>1</v>
      </c>
      <c r="BD411" s="224">
        <v>1</v>
      </c>
      <c r="BE411" s="224">
        <v>1</v>
      </c>
      <c r="BF411" s="224">
        <v>1</v>
      </c>
      <c r="BG411" s="224">
        <v>1</v>
      </c>
      <c r="BH411" s="224">
        <v>1</v>
      </c>
      <c r="BI411" s="224">
        <v>1</v>
      </c>
      <c r="BJ411" s="224">
        <v>1</v>
      </c>
      <c r="BK411" s="224">
        <v>1</v>
      </c>
      <c r="BL411" s="224">
        <v>1</v>
      </c>
    </row>
    <row r="412" spans="1:64" s="5" customFormat="1" outlineLevel="3" x14ac:dyDescent="0.3">
      <c r="A412" s="156"/>
      <c r="B412" s="167"/>
      <c r="C412" s="182"/>
      <c r="D412" s="197"/>
      <c r="E412" s="240"/>
      <c r="F412" s="18"/>
      <c r="G412" s="58"/>
      <c r="H412" s="9"/>
      <c r="I412" s="9"/>
      <c r="J412" s="9"/>
      <c r="K412" s="9"/>
      <c r="L412" s="9"/>
      <c r="M412" s="16"/>
      <c r="N412" s="62">
        <v>45383</v>
      </c>
      <c r="O412" s="10"/>
      <c r="P412" s="43" t="s">
        <v>81</v>
      </c>
      <c r="Q412" s="69">
        <f>IF($N412=0,0,IF(Q$3&gt;$N$2,0,100%)*IF($N412&gt;=Q$3,0,100%))</f>
        <v>0</v>
      </c>
      <c r="R412" s="69">
        <f t="shared" ref="R412:BL412" si="4273">IF($N412=0,0,IF(R$3&gt;$N$2,0,100%)*IF($N412&gt;=R$3,0,100%))</f>
        <v>0</v>
      </c>
      <c r="S412" s="69">
        <f t="shared" si="4273"/>
        <v>0</v>
      </c>
      <c r="T412" s="69">
        <f t="shared" si="4273"/>
        <v>0</v>
      </c>
      <c r="U412" s="69">
        <f t="shared" si="4273"/>
        <v>0</v>
      </c>
      <c r="V412" s="69">
        <f t="shared" si="4273"/>
        <v>0</v>
      </c>
      <c r="W412" s="69">
        <f t="shared" si="4273"/>
        <v>0</v>
      </c>
      <c r="X412" s="69">
        <f t="shared" si="4273"/>
        <v>0</v>
      </c>
      <c r="Y412" s="69">
        <f t="shared" si="4273"/>
        <v>0</v>
      </c>
      <c r="Z412" s="69">
        <f t="shared" si="4273"/>
        <v>0</v>
      </c>
      <c r="AA412" s="69">
        <f t="shared" si="4273"/>
        <v>0</v>
      </c>
      <c r="AB412" s="69">
        <f t="shared" si="4273"/>
        <v>0</v>
      </c>
      <c r="AC412" s="69">
        <f t="shared" si="4273"/>
        <v>0</v>
      </c>
      <c r="AD412" s="69">
        <f t="shared" si="4273"/>
        <v>0</v>
      </c>
      <c r="AE412" s="69">
        <f t="shared" si="4273"/>
        <v>0</v>
      </c>
      <c r="AF412" s="69">
        <f t="shared" si="4273"/>
        <v>0</v>
      </c>
      <c r="AG412" s="69">
        <f t="shared" si="4273"/>
        <v>0</v>
      </c>
      <c r="AH412" s="69">
        <f t="shared" si="4273"/>
        <v>0</v>
      </c>
      <c r="AI412" s="69">
        <f t="shared" si="4273"/>
        <v>0</v>
      </c>
      <c r="AJ412" s="69">
        <f t="shared" si="4273"/>
        <v>0</v>
      </c>
      <c r="AK412" s="69">
        <f t="shared" si="4273"/>
        <v>0</v>
      </c>
      <c r="AL412" s="69">
        <f t="shared" si="4273"/>
        <v>0</v>
      </c>
      <c r="AM412" s="69">
        <f t="shared" si="4273"/>
        <v>0</v>
      </c>
      <c r="AN412" s="69">
        <f t="shared" si="4273"/>
        <v>0</v>
      </c>
      <c r="AO412" s="69">
        <f t="shared" si="4273"/>
        <v>0</v>
      </c>
      <c r="AP412" s="69">
        <f t="shared" si="4273"/>
        <v>0</v>
      </c>
      <c r="AQ412" s="69">
        <f t="shared" si="4273"/>
        <v>0</v>
      </c>
      <c r="AR412" s="69">
        <f t="shared" si="4273"/>
        <v>0</v>
      </c>
      <c r="AS412" s="69">
        <f t="shared" si="4273"/>
        <v>0</v>
      </c>
      <c r="AT412" s="69">
        <f t="shared" si="4273"/>
        <v>0</v>
      </c>
      <c r="AU412" s="69">
        <f t="shared" si="4273"/>
        <v>0</v>
      </c>
      <c r="AV412" s="69">
        <f t="shared" si="4273"/>
        <v>0</v>
      </c>
      <c r="AW412" s="69">
        <f t="shared" si="4273"/>
        <v>0</v>
      </c>
      <c r="AX412" s="69">
        <f t="shared" si="4273"/>
        <v>0</v>
      </c>
      <c r="AY412" s="69">
        <f t="shared" si="4273"/>
        <v>0</v>
      </c>
      <c r="AZ412" s="69">
        <f t="shared" si="4273"/>
        <v>0</v>
      </c>
      <c r="BA412" s="69">
        <f t="shared" si="4273"/>
        <v>0</v>
      </c>
      <c r="BB412" s="69">
        <f t="shared" si="4273"/>
        <v>0</v>
      </c>
      <c r="BC412" s="69">
        <f t="shared" si="4273"/>
        <v>0</v>
      </c>
      <c r="BD412" s="69">
        <f t="shared" si="4273"/>
        <v>0</v>
      </c>
      <c r="BE412" s="69">
        <f t="shared" si="4273"/>
        <v>0</v>
      </c>
      <c r="BF412" s="69">
        <f t="shared" si="4273"/>
        <v>0</v>
      </c>
      <c r="BG412" s="69">
        <f t="shared" si="4273"/>
        <v>0</v>
      </c>
      <c r="BH412" s="69">
        <f t="shared" si="4273"/>
        <v>0</v>
      </c>
      <c r="BI412" s="69">
        <f t="shared" si="4273"/>
        <v>0</v>
      </c>
      <c r="BJ412" s="69">
        <f t="shared" si="4273"/>
        <v>0</v>
      </c>
      <c r="BK412" s="69">
        <f t="shared" si="4273"/>
        <v>0</v>
      </c>
      <c r="BL412" s="69">
        <f t="shared" si="4273"/>
        <v>0</v>
      </c>
    </row>
    <row r="413" spans="1:64" s="5" customFormat="1" outlineLevel="3" x14ac:dyDescent="0.3">
      <c r="A413" s="156"/>
      <c r="B413" s="167"/>
      <c r="C413" s="182"/>
      <c r="D413" s="197"/>
      <c r="E413" s="246"/>
      <c r="F413" s="75"/>
      <c r="G413" s="58"/>
      <c r="H413" s="9"/>
      <c r="I413" s="9"/>
      <c r="J413" s="9"/>
      <c r="K413" s="9"/>
      <c r="L413" s="9"/>
      <c r="M413" s="16"/>
      <c r="N413" s="62">
        <v>45383</v>
      </c>
      <c r="O413" s="10"/>
      <c r="P413" s="43" t="s">
        <v>289</v>
      </c>
      <c r="Q413" s="69">
        <f>IF($N413=0,0,IF(P413=100%,100%,IF(AND(Q412=100%,$N$2=Q$3),100%,IF(Q$3&lt;=$N$2,0,IF($N413&lt;=Q$3,100%,0)))))</f>
        <v>0</v>
      </c>
      <c r="R413" s="69">
        <f>IF($N413=0,0,IF(Q413=100%,100%,IF(AND(R412=100%,$N$2=R$3),100%,IF(R$3&lt;=$N$2,0,IF($N413&lt;=R$3,100%,0)))))</f>
        <v>0</v>
      </c>
      <c r="S413" s="69">
        <f>IF($N413=0,0,IF(R413=100%,100%,IF(AND(S412=100%,$N$2=S$3),100%,IF(S$3&lt;=$N$2,0,IF($N413&lt;=S$3,100%,0)))))</f>
        <v>0</v>
      </c>
      <c r="T413" s="69">
        <f>IF($N413=0,0,IF(S413=100%,100%,IF(AND(T412=100%,$N$2=T$3),100%,IF(T$3&lt;=$N$2,0,IF($N413&lt;=T$3,100%,0)))))</f>
        <v>0</v>
      </c>
      <c r="U413" s="69">
        <f t="shared" ref="U413" si="4274">IF($N413=0,0,IF(T413=100%,100%,IF(AND(U412=100%,$N$2=U$3),100%,IF(U$3&lt;=$N$2,0,IF($N413&lt;=U$3,100%,0)))))</f>
        <v>0</v>
      </c>
      <c r="V413" s="69">
        <f t="shared" ref="V413" si="4275">IF($N413=0,0,IF(U413=100%,100%,IF(AND(V412=100%,$N$2=V$3),100%,IF(V$3&lt;=$N$2,0,IF($N413&lt;=V$3,100%,0)))))</f>
        <v>0</v>
      </c>
      <c r="W413" s="69">
        <f t="shared" ref="W413" si="4276">IF($N413=0,0,IF(V413=100%,100%,IF(AND(W412=100%,$N$2=W$3),100%,IF(W$3&lt;=$N$2,0,IF($N413&lt;=W$3,100%,0)))))</f>
        <v>0</v>
      </c>
      <c r="X413" s="69">
        <f t="shared" ref="X413" si="4277">IF($N413=0,0,IF(W413=100%,100%,IF(AND(X412=100%,$N$2=X$3),100%,IF(X$3&lt;=$N$2,0,IF($N413&lt;=X$3,100%,0)))))</f>
        <v>0</v>
      </c>
      <c r="Y413" s="69">
        <f t="shared" ref="Y413" si="4278">IF($N413=0,0,IF(X413=100%,100%,IF(AND(Y412=100%,$N$2=Y$3),100%,IF(Y$3&lt;=$N$2,0,IF($N413&lt;=Y$3,100%,0)))))</f>
        <v>0</v>
      </c>
      <c r="Z413" s="69">
        <f t="shared" ref="Z413" si="4279">IF($N413=0,0,IF(Y413=100%,100%,IF(AND(Z412=100%,$N$2=Z$3),100%,IF(Z$3&lt;=$N$2,0,IF($N413&lt;=Z$3,100%,0)))))</f>
        <v>0</v>
      </c>
      <c r="AA413" s="69">
        <f t="shared" ref="AA413" si="4280">IF($N413=0,0,IF(Z413=100%,100%,IF(AND(AA412=100%,$N$2=AA$3),100%,IF(AA$3&lt;=$N$2,0,IF($N413&lt;=AA$3,100%,0)))))</f>
        <v>0</v>
      </c>
      <c r="AB413" s="69">
        <f t="shared" ref="AB413" si="4281">IF($N413=0,0,IF(AA413=100%,100%,IF(AND(AB412=100%,$N$2=AB$3),100%,IF(AB$3&lt;=$N$2,0,IF($N413&lt;=AB$3,100%,0)))))</f>
        <v>0</v>
      </c>
      <c r="AC413" s="69">
        <f t="shared" ref="AC413" si="4282">IF($N413=0,0,IF(AB413=100%,100%,IF(AND(AC412=100%,$N$2=AC$3),100%,IF(AC$3&lt;=$N$2,0,IF($N413&lt;=AC$3,100%,0)))))</f>
        <v>0</v>
      </c>
      <c r="AD413" s="69">
        <f t="shared" ref="AD413" si="4283">IF($N413=0,0,IF(AC413=100%,100%,IF(AND(AD412=100%,$N$2=AD$3),100%,IF(AD$3&lt;=$N$2,0,IF($N413&lt;=AD$3,100%,0)))))</f>
        <v>0</v>
      </c>
      <c r="AE413" s="69">
        <f t="shared" ref="AE413" si="4284">IF($N413=0,0,IF(AD413=100%,100%,IF(AND(AE412=100%,$N$2=AE$3),100%,IF(AE$3&lt;=$N$2,0,IF($N413&lt;=AE$3,100%,0)))))</f>
        <v>0</v>
      </c>
      <c r="AF413" s="69">
        <f t="shared" ref="AF413" si="4285">IF($N413=0,0,IF(AE413=100%,100%,IF(AND(AF412=100%,$N$2=AF$3),100%,IF(AF$3&lt;=$N$2,0,IF($N413&lt;=AF$3,100%,0)))))</f>
        <v>0</v>
      </c>
      <c r="AG413" s="69">
        <f t="shared" ref="AG413" si="4286">IF($N413=0,0,IF(AF413=100%,100%,IF(AND(AG412=100%,$N$2=AG$3),100%,IF(AG$3&lt;=$N$2,0,IF($N413&lt;=AG$3,100%,0)))))</f>
        <v>0</v>
      </c>
      <c r="AH413" s="69">
        <f t="shared" ref="AH413" si="4287">IF($N413=0,0,IF(AG413=100%,100%,IF(AND(AH412=100%,$N$2=AH$3),100%,IF(AH$3&lt;=$N$2,0,IF($N413&lt;=AH$3,100%,0)))))</f>
        <v>0</v>
      </c>
      <c r="AI413" s="69">
        <f t="shared" ref="AI413" si="4288">IF($N413=0,0,IF(AH413=100%,100%,IF(AND(AI412=100%,$N$2=AI$3),100%,IF(AI$3&lt;=$N$2,0,IF($N413&lt;=AI$3,100%,0)))))</f>
        <v>0</v>
      </c>
      <c r="AJ413" s="69">
        <f t="shared" ref="AJ413" si="4289">IF($N413=0,0,IF(AI413=100%,100%,IF(AND(AJ412=100%,$N$2=AJ$3),100%,IF(AJ$3&lt;=$N$2,0,IF($N413&lt;=AJ$3,100%,0)))))</f>
        <v>0</v>
      </c>
      <c r="AK413" s="69">
        <f t="shared" ref="AK413" si="4290">IF($N413=0,0,IF(AJ413=100%,100%,IF(AND(AK412=100%,$N$2=AK$3),100%,IF(AK$3&lt;=$N$2,0,IF($N413&lt;=AK$3,100%,0)))))</f>
        <v>0</v>
      </c>
      <c r="AL413" s="69">
        <f t="shared" ref="AL413" si="4291">IF($N413=0,0,IF(AK413=100%,100%,IF(AND(AL412=100%,$N$2=AL$3),100%,IF(AL$3&lt;=$N$2,0,IF($N413&lt;=AL$3,100%,0)))))</f>
        <v>0</v>
      </c>
      <c r="AM413" s="69">
        <f t="shared" ref="AM413" si="4292">IF($N413=0,0,IF(AL413=100%,100%,IF(AND(AM412=100%,$N$2=AM$3),100%,IF(AM$3&lt;=$N$2,0,IF($N413&lt;=AM$3,100%,0)))))</f>
        <v>0</v>
      </c>
      <c r="AN413" s="69">
        <f t="shared" ref="AN413" si="4293">IF($N413=0,0,IF(AM413=100%,100%,IF(AND(AN412=100%,$N$2=AN$3),100%,IF(AN$3&lt;=$N$2,0,IF($N413&lt;=AN$3,100%,0)))))</f>
        <v>0</v>
      </c>
      <c r="AO413" s="69">
        <f t="shared" ref="AO413" si="4294">IF($N413=0,0,IF(AN413=100%,100%,IF(AND(AO412=100%,$N$2=AO$3),100%,IF(AO$3&lt;=$N$2,0,IF($N413&lt;=AO$3,100%,0)))))</f>
        <v>0</v>
      </c>
      <c r="AP413" s="69">
        <f t="shared" ref="AP413" si="4295">IF($N413=0,0,IF(AO413=100%,100%,IF(AND(AP412=100%,$N$2=AP$3),100%,IF(AP$3&lt;=$N$2,0,IF($N413&lt;=AP$3,100%,0)))))</f>
        <v>0</v>
      </c>
      <c r="AQ413" s="69">
        <f t="shared" ref="AQ413" si="4296">IF($N413=0,0,IF(AP413=100%,100%,IF(AND(AQ412=100%,$N$2=AQ$3),100%,IF(AQ$3&lt;=$N$2,0,IF($N413&lt;=AQ$3,100%,0)))))</f>
        <v>0</v>
      </c>
      <c r="AR413" s="69">
        <f t="shared" ref="AR413" si="4297">IF($N413=0,0,IF(AQ413=100%,100%,IF(AND(AR412=100%,$N$2=AR$3),100%,IF(AR$3&lt;=$N$2,0,IF($N413&lt;=AR$3,100%,0)))))</f>
        <v>1</v>
      </c>
      <c r="AS413" s="69">
        <f t="shared" ref="AS413" si="4298">IF($N413=0,0,IF(AR413=100%,100%,IF(AND(AS412=100%,$N$2=AS$3),100%,IF(AS$3&lt;=$N$2,0,IF($N413&lt;=AS$3,100%,0)))))</f>
        <v>1</v>
      </c>
      <c r="AT413" s="69">
        <f t="shared" ref="AT413" si="4299">IF($N413=0,0,IF(AS413=100%,100%,IF(AND(AT412=100%,$N$2=AT$3),100%,IF(AT$3&lt;=$N$2,0,IF($N413&lt;=AT$3,100%,0)))))</f>
        <v>1</v>
      </c>
      <c r="AU413" s="69">
        <f t="shared" ref="AU413" si="4300">IF($N413=0,0,IF(AT413=100%,100%,IF(AND(AU412=100%,$N$2=AU$3),100%,IF(AU$3&lt;=$N$2,0,IF($N413&lt;=AU$3,100%,0)))))</f>
        <v>1</v>
      </c>
      <c r="AV413" s="69">
        <f t="shared" ref="AV413" si="4301">IF($N413=0,0,IF(AU413=100%,100%,IF(AND(AV412=100%,$N$2=AV$3),100%,IF(AV$3&lt;=$N$2,0,IF($N413&lt;=AV$3,100%,0)))))</f>
        <v>1</v>
      </c>
      <c r="AW413" s="69">
        <f t="shared" ref="AW413" si="4302">IF($N413=0,0,IF(AV413=100%,100%,IF(AND(AW412=100%,$N$2=AW$3),100%,IF(AW$3&lt;=$N$2,0,IF($N413&lt;=AW$3,100%,0)))))</f>
        <v>1</v>
      </c>
      <c r="AX413" s="69">
        <f t="shared" ref="AX413" si="4303">IF($N413=0,0,IF(AW413=100%,100%,IF(AND(AX412=100%,$N$2=AX$3),100%,IF(AX$3&lt;=$N$2,0,IF($N413&lt;=AX$3,100%,0)))))</f>
        <v>1</v>
      </c>
      <c r="AY413" s="69">
        <f t="shared" ref="AY413" si="4304">IF($N413=0,0,IF(AX413=100%,100%,IF(AND(AY412=100%,$N$2=AY$3),100%,IF(AY$3&lt;=$N$2,0,IF($N413&lt;=AY$3,100%,0)))))</f>
        <v>1</v>
      </c>
      <c r="AZ413" s="69">
        <f t="shared" ref="AZ413" si="4305">IF($N413=0,0,IF(AY413=100%,100%,IF(AND(AZ412=100%,$N$2=AZ$3),100%,IF(AZ$3&lt;=$N$2,0,IF($N413&lt;=AZ$3,100%,0)))))</f>
        <v>1</v>
      </c>
      <c r="BA413" s="69">
        <f t="shared" ref="BA413" si="4306">IF($N413=0,0,IF(AZ413=100%,100%,IF(AND(BA412=100%,$N$2=BA$3),100%,IF(BA$3&lt;=$N$2,0,IF($N413&lt;=BA$3,100%,0)))))</f>
        <v>1</v>
      </c>
      <c r="BB413" s="69">
        <f t="shared" ref="BB413" si="4307">IF($N413=0,0,IF(BA413=100%,100%,IF(AND(BB412=100%,$N$2=BB$3),100%,IF(BB$3&lt;=$N$2,0,IF($N413&lt;=BB$3,100%,0)))))</f>
        <v>1</v>
      </c>
      <c r="BC413" s="69">
        <f t="shared" ref="BC413" si="4308">IF($N413=0,0,IF(BB413=100%,100%,IF(AND(BC412=100%,$N$2=BC$3),100%,IF(BC$3&lt;=$N$2,0,IF($N413&lt;=BC$3,100%,0)))))</f>
        <v>1</v>
      </c>
      <c r="BD413" s="69">
        <f t="shared" ref="BD413" si="4309">IF($N413=0,0,IF(BC413=100%,100%,IF(AND(BD412=100%,$N$2=BD$3),100%,IF(BD$3&lt;=$N$2,0,IF($N413&lt;=BD$3,100%,0)))))</f>
        <v>1</v>
      </c>
      <c r="BE413" s="69">
        <f t="shared" ref="BE413" si="4310">IF($N413=0,0,IF(BD413=100%,100%,IF(AND(BE412=100%,$N$2=BE$3),100%,IF(BE$3&lt;=$N$2,0,IF($N413&lt;=BE$3,100%,0)))))</f>
        <v>1</v>
      </c>
      <c r="BF413" s="69">
        <f t="shared" ref="BF413" si="4311">IF($N413=0,0,IF(BE413=100%,100%,IF(AND(BF412=100%,$N$2=BF$3),100%,IF(BF$3&lt;=$N$2,0,IF($N413&lt;=BF$3,100%,0)))))</f>
        <v>1</v>
      </c>
      <c r="BG413" s="69">
        <f t="shared" ref="BG413" si="4312">IF($N413=0,0,IF(BF413=100%,100%,IF(AND(BG412=100%,$N$2=BG$3),100%,IF(BG$3&lt;=$N$2,0,IF($N413&lt;=BG$3,100%,0)))))</f>
        <v>1</v>
      </c>
      <c r="BH413" s="69">
        <f t="shared" ref="BH413" si="4313">IF($N413=0,0,IF(BG413=100%,100%,IF(AND(BH412=100%,$N$2=BH$3),100%,IF(BH$3&lt;=$N$2,0,IF($N413&lt;=BH$3,100%,0)))))</f>
        <v>1</v>
      </c>
      <c r="BI413" s="69">
        <f t="shared" ref="BI413" si="4314">IF($N413=0,0,IF(BH413=100%,100%,IF(AND(BI412=100%,$N$2=BI$3),100%,IF(BI$3&lt;=$N$2,0,IF($N413&lt;=BI$3,100%,0)))))</f>
        <v>1</v>
      </c>
      <c r="BJ413" s="69">
        <f t="shared" ref="BJ413" si="4315">IF($N413=0,0,IF(BI413=100%,100%,IF(AND(BJ412=100%,$N$2=BJ$3),100%,IF(BJ$3&lt;=$N$2,0,IF($N413&lt;=BJ$3,100%,0)))))</f>
        <v>1</v>
      </c>
      <c r="BK413" s="69">
        <f t="shared" ref="BK413" si="4316">IF($N413=0,0,IF(BJ413=100%,100%,IF(AND(BK412=100%,$N$2=BK$3),100%,IF(BK$3&lt;=$N$2,0,IF($N413&lt;=BK$3,100%,0)))))</f>
        <v>1</v>
      </c>
      <c r="BL413" s="69">
        <f t="shared" ref="BL413" si="4317">IF($N413=0,0,IF(BK413=100%,100%,IF(AND(BL412=100%,$N$2=BL$3),100%,IF(BL$3&lt;=$N$2,0,IF($N413&lt;=BL$3,100%,0)))))</f>
        <v>1</v>
      </c>
    </row>
    <row r="414" spans="1:64" s="5" customFormat="1" outlineLevel="2" x14ac:dyDescent="0.3">
      <c r="A414" s="156"/>
      <c r="B414" s="167"/>
      <c r="C414" s="182"/>
      <c r="D414" s="214"/>
      <c r="E414" s="246"/>
      <c r="F414" s="216"/>
      <c r="G414" s="219" t="s">
        <v>319</v>
      </c>
      <c r="H414" s="218"/>
      <c r="I414" s="218"/>
      <c r="J414" s="218"/>
      <c r="K414" s="218">
        <v>0.1</v>
      </c>
      <c r="L414" s="220"/>
      <c r="M414" s="251"/>
      <c r="O414" s="2"/>
      <c r="P414" s="223" t="s">
        <v>80</v>
      </c>
      <c r="Q414" s="224"/>
      <c r="R414" s="224"/>
      <c r="S414" s="224"/>
      <c r="T414" s="224"/>
      <c r="U414" s="224"/>
      <c r="V414" s="224"/>
      <c r="W414" s="224"/>
      <c r="X414" s="224"/>
      <c r="Y414" s="224"/>
      <c r="Z414" s="224"/>
      <c r="AA414" s="224"/>
      <c r="AB414" s="224"/>
      <c r="AC414" s="224"/>
      <c r="AD414" s="224"/>
      <c r="AE414" s="224"/>
      <c r="AF414" s="224"/>
      <c r="AG414" s="224"/>
      <c r="AH414" s="224"/>
      <c r="AI414" s="224"/>
      <c r="AJ414" s="224"/>
      <c r="AK414" s="224"/>
      <c r="AL414" s="224"/>
      <c r="AM414" s="224"/>
      <c r="AN414" s="224"/>
      <c r="AO414" s="224"/>
      <c r="AP414" s="224"/>
      <c r="AQ414" s="224"/>
      <c r="AR414" s="224"/>
      <c r="AS414" s="224"/>
      <c r="AT414" s="224"/>
      <c r="AU414" s="224"/>
      <c r="AV414" s="224"/>
      <c r="AW414" s="224"/>
      <c r="AX414" s="224">
        <v>1</v>
      </c>
      <c r="AY414" s="224">
        <v>1</v>
      </c>
      <c r="AZ414" s="224">
        <v>1</v>
      </c>
      <c r="BA414" s="224">
        <v>1</v>
      </c>
      <c r="BB414" s="224">
        <v>1</v>
      </c>
      <c r="BC414" s="224">
        <v>1</v>
      </c>
      <c r="BD414" s="224">
        <v>1</v>
      </c>
      <c r="BE414" s="224">
        <v>1</v>
      </c>
      <c r="BF414" s="224">
        <v>1</v>
      </c>
      <c r="BG414" s="224">
        <v>1</v>
      </c>
      <c r="BH414" s="224">
        <v>1</v>
      </c>
      <c r="BI414" s="224">
        <v>1</v>
      </c>
      <c r="BJ414" s="224">
        <v>1</v>
      </c>
      <c r="BK414" s="224">
        <v>1</v>
      </c>
      <c r="BL414" s="224">
        <v>1</v>
      </c>
    </row>
    <row r="415" spans="1:64" s="5" customFormat="1" outlineLevel="3" x14ac:dyDescent="0.3">
      <c r="A415" s="156"/>
      <c r="B415" s="167"/>
      <c r="C415" s="182"/>
      <c r="D415" s="197"/>
      <c r="E415" s="240"/>
      <c r="F415" s="18"/>
      <c r="G415" s="58"/>
      <c r="H415" s="9"/>
      <c r="I415" s="9"/>
      <c r="J415" s="9"/>
      <c r="K415" s="9"/>
      <c r="L415" s="9"/>
      <c r="M415" s="16"/>
      <c r="N415" s="62">
        <v>45566</v>
      </c>
      <c r="O415" s="10"/>
      <c r="P415" s="43" t="s">
        <v>81</v>
      </c>
      <c r="Q415" s="69">
        <f>IF($N415=0,0,IF(Q$3&gt;$N$2,0,100%)*IF($N415&gt;=Q$3,0,100%))</f>
        <v>0</v>
      </c>
      <c r="R415" s="69">
        <f t="shared" ref="R415:BL415" si="4318">IF($N415=0,0,IF(R$3&gt;$N$2,0,100%)*IF($N415&gt;=R$3,0,100%))</f>
        <v>0</v>
      </c>
      <c r="S415" s="69">
        <f t="shared" si="4318"/>
        <v>0</v>
      </c>
      <c r="T415" s="69">
        <f t="shared" si="4318"/>
        <v>0</v>
      </c>
      <c r="U415" s="69">
        <f t="shared" si="4318"/>
        <v>0</v>
      </c>
      <c r="V415" s="69">
        <f t="shared" si="4318"/>
        <v>0</v>
      </c>
      <c r="W415" s="69">
        <f t="shared" si="4318"/>
        <v>0</v>
      </c>
      <c r="X415" s="69">
        <f t="shared" si="4318"/>
        <v>0</v>
      </c>
      <c r="Y415" s="69">
        <f t="shared" si="4318"/>
        <v>0</v>
      </c>
      <c r="Z415" s="69">
        <f t="shared" si="4318"/>
        <v>0</v>
      </c>
      <c r="AA415" s="69">
        <f t="shared" si="4318"/>
        <v>0</v>
      </c>
      <c r="AB415" s="69">
        <f t="shared" si="4318"/>
        <v>0</v>
      </c>
      <c r="AC415" s="69">
        <f t="shared" si="4318"/>
        <v>0</v>
      </c>
      <c r="AD415" s="69">
        <f t="shared" si="4318"/>
        <v>0</v>
      </c>
      <c r="AE415" s="69">
        <f t="shared" si="4318"/>
        <v>0</v>
      </c>
      <c r="AF415" s="69">
        <f t="shared" si="4318"/>
        <v>0</v>
      </c>
      <c r="AG415" s="69">
        <f t="shared" si="4318"/>
        <v>0</v>
      </c>
      <c r="AH415" s="69">
        <f t="shared" si="4318"/>
        <v>0</v>
      </c>
      <c r="AI415" s="69">
        <f t="shared" si="4318"/>
        <v>0</v>
      </c>
      <c r="AJ415" s="69">
        <f t="shared" si="4318"/>
        <v>0</v>
      </c>
      <c r="AK415" s="69">
        <f t="shared" si="4318"/>
        <v>0</v>
      </c>
      <c r="AL415" s="69">
        <f t="shared" si="4318"/>
        <v>0</v>
      </c>
      <c r="AM415" s="69">
        <f t="shared" si="4318"/>
        <v>0</v>
      </c>
      <c r="AN415" s="69">
        <f t="shared" si="4318"/>
        <v>0</v>
      </c>
      <c r="AO415" s="69">
        <f t="shared" si="4318"/>
        <v>0</v>
      </c>
      <c r="AP415" s="69">
        <f t="shared" si="4318"/>
        <v>0</v>
      </c>
      <c r="AQ415" s="69">
        <f t="shared" si="4318"/>
        <v>0</v>
      </c>
      <c r="AR415" s="69">
        <f t="shared" si="4318"/>
        <v>0</v>
      </c>
      <c r="AS415" s="69">
        <f t="shared" si="4318"/>
        <v>0</v>
      </c>
      <c r="AT415" s="69">
        <f t="shared" si="4318"/>
        <v>0</v>
      </c>
      <c r="AU415" s="69">
        <f t="shared" si="4318"/>
        <v>0</v>
      </c>
      <c r="AV415" s="69">
        <f t="shared" si="4318"/>
        <v>0</v>
      </c>
      <c r="AW415" s="69">
        <f t="shared" si="4318"/>
        <v>0</v>
      </c>
      <c r="AX415" s="69">
        <f t="shared" si="4318"/>
        <v>0</v>
      </c>
      <c r="AY415" s="69">
        <f t="shared" si="4318"/>
        <v>0</v>
      </c>
      <c r="AZ415" s="69">
        <f t="shared" si="4318"/>
        <v>0</v>
      </c>
      <c r="BA415" s="69">
        <f t="shared" si="4318"/>
        <v>0</v>
      </c>
      <c r="BB415" s="69">
        <f t="shared" si="4318"/>
        <v>0</v>
      </c>
      <c r="BC415" s="69">
        <f t="shared" si="4318"/>
        <v>0</v>
      </c>
      <c r="BD415" s="69">
        <f t="shared" si="4318"/>
        <v>0</v>
      </c>
      <c r="BE415" s="69">
        <f t="shared" si="4318"/>
        <v>0</v>
      </c>
      <c r="BF415" s="69">
        <f t="shared" si="4318"/>
        <v>0</v>
      </c>
      <c r="BG415" s="69">
        <f t="shared" si="4318"/>
        <v>0</v>
      </c>
      <c r="BH415" s="69">
        <f t="shared" si="4318"/>
        <v>0</v>
      </c>
      <c r="BI415" s="69">
        <f t="shared" si="4318"/>
        <v>0</v>
      </c>
      <c r="BJ415" s="69">
        <f t="shared" si="4318"/>
        <v>0</v>
      </c>
      <c r="BK415" s="69">
        <f t="shared" si="4318"/>
        <v>0</v>
      </c>
      <c r="BL415" s="69">
        <f t="shared" si="4318"/>
        <v>0</v>
      </c>
    </row>
    <row r="416" spans="1:64" s="5" customFormat="1" outlineLevel="3" x14ac:dyDescent="0.3">
      <c r="A416" s="156"/>
      <c r="B416" s="167"/>
      <c r="C416" s="182"/>
      <c r="D416" s="197"/>
      <c r="E416" s="246"/>
      <c r="F416" s="75"/>
      <c r="G416" s="58"/>
      <c r="H416" s="9"/>
      <c r="I416" s="9"/>
      <c r="J416" s="9"/>
      <c r="K416" s="9"/>
      <c r="L416" s="9"/>
      <c r="M416" s="16"/>
      <c r="N416" s="62">
        <v>45566</v>
      </c>
      <c r="O416" s="10"/>
      <c r="P416" s="43" t="s">
        <v>289</v>
      </c>
      <c r="Q416" s="69">
        <f>IF($N416=0,0,IF(P416=100%,100%,IF(AND(Q415=100%,$N$2=Q$3),100%,IF(Q$3&lt;=$N$2,0,IF($N416&lt;=Q$3,100%,0)))))</f>
        <v>0</v>
      </c>
      <c r="R416" s="69">
        <f>IF($N416=0,0,IF(Q416=100%,100%,IF(AND(R415=100%,$N$2=R$3),100%,IF(R$3&lt;=$N$2,0,IF($N416&lt;=R$3,100%,0)))))</f>
        <v>0</v>
      </c>
      <c r="S416" s="69">
        <f>IF($N416=0,0,IF(R416=100%,100%,IF(AND(S415=100%,$N$2=S$3),100%,IF(S$3&lt;=$N$2,0,IF($N416&lt;=S$3,100%,0)))))</f>
        <v>0</v>
      </c>
      <c r="T416" s="69">
        <f>IF($N416=0,0,IF(S416=100%,100%,IF(AND(T415=100%,$N$2=T$3),100%,IF(T$3&lt;=$N$2,0,IF($N416&lt;=T$3,100%,0)))))</f>
        <v>0</v>
      </c>
      <c r="U416" s="69">
        <f t="shared" ref="U416" si="4319">IF($N416=0,0,IF(T416=100%,100%,IF(AND(U415=100%,$N$2=U$3),100%,IF(U$3&lt;=$N$2,0,IF($N416&lt;=U$3,100%,0)))))</f>
        <v>0</v>
      </c>
      <c r="V416" s="69">
        <f t="shared" ref="V416" si="4320">IF($N416=0,0,IF(U416=100%,100%,IF(AND(V415=100%,$N$2=V$3),100%,IF(V$3&lt;=$N$2,0,IF($N416&lt;=V$3,100%,0)))))</f>
        <v>0</v>
      </c>
      <c r="W416" s="69">
        <f t="shared" ref="W416" si="4321">IF($N416=0,0,IF(V416=100%,100%,IF(AND(W415=100%,$N$2=W$3),100%,IF(W$3&lt;=$N$2,0,IF($N416&lt;=W$3,100%,0)))))</f>
        <v>0</v>
      </c>
      <c r="X416" s="69">
        <f t="shared" ref="X416" si="4322">IF($N416=0,0,IF(W416=100%,100%,IF(AND(X415=100%,$N$2=X$3),100%,IF(X$3&lt;=$N$2,0,IF($N416&lt;=X$3,100%,0)))))</f>
        <v>0</v>
      </c>
      <c r="Y416" s="69">
        <f t="shared" ref="Y416" si="4323">IF($N416=0,0,IF(X416=100%,100%,IF(AND(Y415=100%,$N$2=Y$3),100%,IF(Y$3&lt;=$N$2,0,IF($N416&lt;=Y$3,100%,0)))))</f>
        <v>0</v>
      </c>
      <c r="Z416" s="69">
        <f t="shared" ref="Z416" si="4324">IF($N416=0,0,IF(Y416=100%,100%,IF(AND(Z415=100%,$N$2=Z$3),100%,IF(Z$3&lt;=$N$2,0,IF($N416&lt;=Z$3,100%,0)))))</f>
        <v>0</v>
      </c>
      <c r="AA416" s="69">
        <f t="shared" ref="AA416" si="4325">IF($N416=0,0,IF(Z416=100%,100%,IF(AND(AA415=100%,$N$2=AA$3),100%,IF(AA$3&lt;=$N$2,0,IF($N416&lt;=AA$3,100%,0)))))</f>
        <v>0</v>
      </c>
      <c r="AB416" s="69">
        <f t="shared" ref="AB416" si="4326">IF($N416=0,0,IF(AA416=100%,100%,IF(AND(AB415=100%,$N$2=AB$3),100%,IF(AB$3&lt;=$N$2,0,IF($N416&lt;=AB$3,100%,0)))))</f>
        <v>0</v>
      </c>
      <c r="AC416" s="69">
        <f t="shared" ref="AC416" si="4327">IF($N416=0,0,IF(AB416=100%,100%,IF(AND(AC415=100%,$N$2=AC$3),100%,IF(AC$3&lt;=$N$2,0,IF($N416&lt;=AC$3,100%,0)))))</f>
        <v>0</v>
      </c>
      <c r="AD416" s="69">
        <f t="shared" ref="AD416" si="4328">IF($N416=0,0,IF(AC416=100%,100%,IF(AND(AD415=100%,$N$2=AD$3),100%,IF(AD$3&lt;=$N$2,0,IF($N416&lt;=AD$3,100%,0)))))</f>
        <v>0</v>
      </c>
      <c r="AE416" s="69">
        <f t="shared" ref="AE416" si="4329">IF($N416=0,0,IF(AD416=100%,100%,IF(AND(AE415=100%,$N$2=AE$3),100%,IF(AE$3&lt;=$N$2,0,IF($N416&lt;=AE$3,100%,0)))))</f>
        <v>0</v>
      </c>
      <c r="AF416" s="69">
        <f t="shared" ref="AF416" si="4330">IF($N416=0,0,IF(AE416=100%,100%,IF(AND(AF415=100%,$N$2=AF$3),100%,IF(AF$3&lt;=$N$2,0,IF($N416&lt;=AF$3,100%,0)))))</f>
        <v>0</v>
      </c>
      <c r="AG416" s="69">
        <f t="shared" ref="AG416" si="4331">IF($N416=0,0,IF(AF416=100%,100%,IF(AND(AG415=100%,$N$2=AG$3),100%,IF(AG$3&lt;=$N$2,0,IF($N416&lt;=AG$3,100%,0)))))</f>
        <v>0</v>
      </c>
      <c r="AH416" s="69">
        <f t="shared" ref="AH416" si="4332">IF($N416=0,0,IF(AG416=100%,100%,IF(AND(AH415=100%,$N$2=AH$3),100%,IF(AH$3&lt;=$N$2,0,IF($N416&lt;=AH$3,100%,0)))))</f>
        <v>0</v>
      </c>
      <c r="AI416" s="69">
        <f t="shared" ref="AI416" si="4333">IF($N416=0,0,IF(AH416=100%,100%,IF(AND(AI415=100%,$N$2=AI$3),100%,IF(AI$3&lt;=$N$2,0,IF($N416&lt;=AI$3,100%,0)))))</f>
        <v>0</v>
      </c>
      <c r="AJ416" s="69">
        <f t="shared" ref="AJ416" si="4334">IF($N416=0,0,IF(AI416=100%,100%,IF(AND(AJ415=100%,$N$2=AJ$3),100%,IF(AJ$3&lt;=$N$2,0,IF($N416&lt;=AJ$3,100%,0)))))</f>
        <v>0</v>
      </c>
      <c r="AK416" s="69">
        <f t="shared" ref="AK416" si="4335">IF($N416=0,0,IF(AJ416=100%,100%,IF(AND(AK415=100%,$N$2=AK$3),100%,IF(AK$3&lt;=$N$2,0,IF($N416&lt;=AK$3,100%,0)))))</f>
        <v>0</v>
      </c>
      <c r="AL416" s="69">
        <f t="shared" ref="AL416" si="4336">IF($N416=0,0,IF(AK416=100%,100%,IF(AND(AL415=100%,$N$2=AL$3),100%,IF(AL$3&lt;=$N$2,0,IF($N416&lt;=AL$3,100%,0)))))</f>
        <v>0</v>
      </c>
      <c r="AM416" s="69">
        <f t="shared" ref="AM416" si="4337">IF($N416=0,0,IF(AL416=100%,100%,IF(AND(AM415=100%,$N$2=AM$3),100%,IF(AM$3&lt;=$N$2,0,IF($N416&lt;=AM$3,100%,0)))))</f>
        <v>0</v>
      </c>
      <c r="AN416" s="69">
        <f t="shared" ref="AN416" si="4338">IF($N416=0,0,IF(AM416=100%,100%,IF(AND(AN415=100%,$N$2=AN$3),100%,IF(AN$3&lt;=$N$2,0,IF($N416&lt;=AN$3,100%,0)))))</f>
        <v>0</v>
      </c>
      <c r="AO416" s="69">
        <f t="shared" ref="AO416" si="4339">IF($N416=0,0,IF(AN416=100%,100%,IF(AND(AO415=100%,$N$2=AO$3),100%,IF(AO$3&lt;=$N$2,0,IF($N416&lt;=AO$3,100%,0)))))</f>
        <v>0</v>
      </c>
      <c r="AP416" s="69">
        <f t="shared" ref="AP416" si="4340">IF($N416=0,0,IF(AO416=100%,100%,IF(AND(AP415=100%,$N$2=AP$3),100%,IF(AP$3&lt;=$N$2,0,IF($N416&lt;=AP$3,100%,0)))))</f>
        <v>0</v>
      </c>
      <c r="AQ416" s="69">
        <f t="shared" ref="AQ416" si="4341">IF($N416=0,0,IF(AP416=100%,100%,IF(AND(AQ415=100%,$N$2=AQ$3),100%,IF(AQ$3&lt;=$N$2,0,IF($N416&lt;=AQ$3,100%,0)))))</f>
        <v>0</v>
      </c>
      <c r="AR416" s="69">
        <f t="shared" ref="AR416" si="4342">IF($N416=0,0,IF(AQ416=100%,100%,IF(AND(AR415=100%,$N$2=AR$3),100%,IF(AR$3&lt;=$N$2,0,IF($N416&lt;=AR$3,100%,0)))))</f>
        <v>0</v>
      </c>
      <c r="AS416" s="69">
        <f t="shared" ref="AS416" si="4343">IF($N416=0,0,IF(AR416=100%,100%,IF(AND(AS415=100%,$N$2=AS$3),100%,IF(AS$3&lt;=$N$2,0,IF($N416&lt;=AS$3,100%,0)))))</f>
        <v>0</v>
      </c>
      <c r="AT416" s="69">
        <f t="shared" ref="AT416" si="4344">IF($N416=0,0,IF(AS416=100%,100%,IF(AND(AT415=100%,$N$2=AT$3),100%,IF(AT$3&lt;=$N$2,0,IF($N416&lt;=AT$3,100%,0)))))</f>
        <v>0</v>
      </c>
      <c r="AU416" s="69">
        <f t="shared" ref="AU416" si="4345">IF($N416=0,0,IF(AT416=100%,100%,IF(AND(AU415=100%,$N$2=AU$3),100%,IF(AU$3&lt;=$N$2,0,IF($N416&lt;=AU$3,100%,0)))))</f>
        <v>0</v>
      </c>
      <c r="AV416" s="69">
        <f t="shared" ref="AV416" si="4346">IF($N416=0,0,IF(AU416=100%,100%,IF(AND(AV415=100%,$N$2=AV$3),100%,IF(AV$3&lt;=$N$2,0,IF($N416&lt;=AV$3,100%,0)))))</f>
        <v>0</v>
      </c>
      <c r="AW416" s="69">
        <f t="shared" ref="AW416" si="4347">IF($N416=0,0,IF(AV416=100%,100%,IF(AND(AW415=100%,$N$2=AW$3),100%,IF(AW$3&lt;=$N$2,0,IF($N416&lt;=AW$3,100%,0)))))</f>
        <v>0</v>
      </c>
      <c r="AX416" s="69">
        <f t="shared" ref="AX416" si="4348">IF($N416=0,0,IF(AW416=100%,100%,IF(AND(AX415=100%,$N$2=AX$3),100%,IF(AX$3&lt;=$N$2,0,IF($N416&lt;=AX$3,100%,0)))))</f>
        <v>1</v>
      </c>
      <c r="AY416" s="69">
        <f t="shared" ref="AY416" si="4349">IF($N416=0,0,IF(AX416=100%,100%,IF(AND(AY415=100%,$N$2=AY$3),100%,IF(AY$3&lt;=$N$2,0,IF($N416&lt;=AY$3,100%,0)))))</f>
        <v>1</v>
      </c>
      <c r="AZ416" s="69">
        <f t="shared" ref="AZ416" si="4350">IF($N416=0,0,IF(AY416=100%,100%,IF(AND(AZ415=100%,$N$2=AZ$3),100%,IF(AZ$3&lt;=$N$2,0,IF($N416&lt;=AZ$3,100%,0)))))</f>
        <v>1</v>
      </c>
      <c r="BA416" s="69">
        <f t="shared" ref="BA416" si="4351">IF($N416=0,0,IF(AZ416=100%,100%,IF(AND(BA415=100%,$N$2=BA$3),100%,IF(BA$3&lt;=$N$2,0,IF($N416&lt;=BA$3,100%,0)))))</f>
        <v>1</v>
      </c>
      <c r="BB416" s="69">
        <f t="shared" ref="BB416" si="4352">IF($N416=0,0,IF(BA416=100%,100%,IF(AND(BB415=100%,$N$2=BB$3),100%,IF(BB$3&lt;=$N$2,0,IF($N416&lt;=BB$3,100%,0)))))</f>
        <v>1</v>
      </c>
      <c r="BC416" s="69">
        <f t="shared" ref="BC416" si="4353">IF($N416=0,0,IF(BB416=100%,100%,IF(AND(BC415=100%,$N$2=BC$3),100%,IF(BC$3&lt;=$N$2,0,IF($N416&lt;=BC$3,100%,0)))))</f>
        <v>1</v>
      </c>
      <c r="BD416" s="69">
        <f t="shared" ref="BD416" si="4354">IF($N416=0,0,IF(BC416=100%,100%,IF(AND(BD415=100%,$N$2=BD$3),100%,IF(BD$3&lt;=$N$2,0,IF($N416&lt;=BD$3,100%,0)))))</f>
        <v>1</v>
      </c>
      <c r="BE416" s="69">
        <f t="shared" ref="BE416" si="4355">IF($N416=0,0,IF(BD416=100%,100%,IF(AND(BE415=100%,$N$2=BE$3),100%,IF(BE$3&lt;=$N$2,0,IF($N416&lt;=BE$3,100%,0)))))</f>
        <v>1</v>
      </c>
      <c r="BF416" s="69">
        <f t="shared" ref="BF416" si="4356">IF($N416=0,0,IF(BE416=100%,100%,IF(AND(BF415=100%,$N$2=BF$3),100%,IF(BF$3&lt;=$N$2,0,IF($N416&lt;=BF$3,100%,0)))))</f>
        <v>1</v>
      </c>
      <c r="BG416" s="69">
        <f t="shared" ref="BG416" si="4357">IF($N416=0,0,IF(BF416=100%,100%,IF(AND(BG415=100%,$N$2=BG$3),100%,IF(BG$3&lt;=$N$2,0,IF($N416&lt;=BG$3,100%,0)))))</f>
        <v>1</v>
      </c>
      <c r="BH416" s="69">
        <f t="shared" ref="BH416" si="4358">IF($N416=0,0,IF(BG416=100%,100%,IF(AND(BH415=100%,$N$2=BH$3),100%,IF(BH$3&lt;=$N$2,0,IF($N416&lt;=BH$3,100%,0)))))</f>
        <v>1</v>
      </c>
      <c r="BI416" s="69">
        <f t="shared" ref="BI416" si="4359">IF($N416=0,0,IF(BH416=100%,100%,IF(AND(BI415=100%,$N$2=BI$3),100%,IF(BI$3&lt;=$N$2,0,IF($N416&lt;=BI$3,100%,0)))))</f>
        <v>1</v>
      </c>
      <c r="BJ416" s="69">
        <f t="shared" ref="BJ416" si="4360">IF($N416=0,0,IF(BI416=100%,100%,IF(AND(BJ415=100%,$N$2=BJ$3),100%,IF(BJ$3&lt;=$N$2,0,IF($N416&lt;=BJ$3,100%,0)))))</f>
        <v>1</v>
      </c>
      <c r="BK416" s="69">
        <f t="shared" ref="BK416" si="4361">IF($N416=0,0,IF(BJ416=100%,100%,IF(AND(BK415=100%,$N$2=BK$3),100%,IF(BK$3&lt;=$N$2,0,IF($N416&lt;=BK$3,100%,0)))))</f>
        <v>1</v>
      </c>
      <c r="BL416" s="69">
        <f t="shared" ref="BL416" si="4362">IF($N416=0,0,IF(BK416=100%,100%,IF(AND(BL415=100%,$N$2=BL$3),100%,IF(BL$3&lt;=$N$2,0,IF($N416&lt;=BL$3,100%,0)))))</f>
        <v>1</v>
      </c>
    </row>
    <row r="417" spans="1:64" s="5" customFormat="1" outlineLevel="2" x14ac:dyDescent="0.3">
      <c r="A417" s="156"/>
      <c r="B417" s="167"/>
      <c r="C417" s="182"/>
      <c r="D417" s="214"/>
      <c r="E417" s="246"/>
      <c r="F417" s="216"/>
      <c r="G417" s="219" t="s">
        <v>320</v>
      </c>
      <c r="H417" s="218"/>
      <c r="I417" s="218"/>
      <c r="J417" s="218"/>
      <c r="K417" s="218">
        <v>0.05</v>
      </c>
      <c r="L417" s="220"/>
      <c r="M417" s="251"/>
      <c r="O417" s="2"/>
      <c r="P417" s="223" t="s">
        <v>80</v>
      </c>
      <c r="Q417" s="224"/>
      <c r="R417" s="224"/>
      <c r="S417" s="224"/>
      <c r="T417" s="224"/>
      <c r="U417" s="224"/>
      <c r="V417" s="224"/>
      <c r="W417" s="224"/>
      <c r="X417" s="224"/>
      <c r="Y417" s="224"/>
      <c r="Z417" s="224"/>
      <c r="AA417" s="224"/>
      <c r="AB417" s="224"/>
      <c r="AC417" s="224"/>
      <c r="AD417" s="224"/>
      <c r="AE417" s="224"/>
      <c r="AF417" s="224"/>
      <c r="AG417" s="224"/>
      <c r="AH417" s="224"/>
      <c r="AI417" s="224"/>
      <c r="AJ417" s="224"/>
      <c r="AK417" s="224"/>
      <c r="AL417" s="224"/>
      <c r="AM417" s="224"/>
      <c r="AN417" s="224"/>
      <c r="AO417" s="224"/>
      <c r="AP417" s="224"/>
      <c r="AQ417" s="224"/>
      <c r="AR417" s="224"/>
      <c r="AS417" s="224"/>
      <c r="AT417" s="224"/>
      <c r="AU417" s="224"/>
      <c r="AV417" s="224"/>
      <c r="AW417" s="224"/>
      <c r="AX417" s="224"/>
      <c r="AY417" s="224">
        <v>1</v>
      </c>
      <c r="AZ417" s="224">
        <v>1</v>
      </c>
      <c r="BA417" s="224">
        <v>1</v>
      </c>
      <c r="BB417" s="224">
        <v>1</v>
      </c>
      <c r="BC417" s="224">
        <v>1</v>
      </c>
      <c r="BD417" s="224">
        <v>1</v>
      </c>
      <c r="BE417" s="224">
        <v>1</v>
      </c>
      <c r="BF417" s="224">
        <v>1</v>
      </c>
      <c r="BG417" s="224">
        <v>1</v>
      </c>
      <c r="BH417" s="224">
        <v>1</v>
      </c>
      <c r="BI417" s="224">
        <v>1</v>
      </c>
      <c r="BJ417" s="224">
        <v>1</v>
      </c>
      <c r="BK417" s="224">
        <v>1</v>
      </c>
      <c r="BL417" s="224">
        <v>1</v>
      </c>
    </row>
    <row r="418" spans="1:64" s="5" customFormat="1" outlineLevel="3" x14ac:dyDescent="0.3">
      <c r="A418" s="156"/>
      <c r="B418" s="167"/>
      <c r="C418" s="182"/>
      <c r="D418" s="197"/>
      <c r="E418" s="240"/>
      <c r="F418" s="18"/>
      <c r="G418" s="58"/>
      <c r="H418" s="9"/>
      <c r="I418" s="9"/>
      <c r="J418" s="9"/>
      <c r="K418" s="9"/>
      <c r="L418" s="9"/>
      <c r="M418" s="16"/>
      <c r="N418" s="62">
        <v>45597</v>
      </c>
      <c r="O418" s="10"/>
      <c r="P418" s="43" t="s">
        <v>81</v>
      </c>
      <c r="Q418" s="69">
        <f>IF($N418=0,0,IF(Q$3&gt;$N$2,0,100%)*IF($N418&gt;=Q$3,0,100%))</f>
        <v>0</v>
      </c>
      <c r="R418" s="69">
        <f t="shared" ref="R418:BL418" si="4363">IF($N418=0,0,IF(R$3&gt;$N$2,0,100%)*IF($N418&gt;=R$3,0,100%))</f>
        <v>0</v>
      </c>
      <c r="S418" s="69">
        <f t="shared" si="4363"/>
        <v>0</v>
      </c>
      <c r="T418" s="69">
        <f t="shared" si="4363"/>
        <v>0</v>
      </c>
      <c r="U418" s="69">
        <f t="shared" si="4363"/>
        <v>0</v>
      </c>
      <c r="V418" s="69">
        <f t="shared" si="4363"/>
        <v>0</v>
      </c>
      <c r="W418" s="69">
        <f t="shared" si="4363"/>
        <v>0</v>
      </c>
      <c r="X418" s="69">
        <f t="shared" si="4363"/>
        <v>0</v>
      </c>
      <c r="Y418" s="69">
        <f t="shared" si="4363"/>
        <v>0</v>
      </c>
      <c r="Z418" s="69">
        <f t="shared" si="4363"/>
        <v>0</v>
      </c>
      <c r="AA418" s="69">
        <f t="shared" si="4363"/>
        <v>0</v>
      </c>
      <c r="AB418" s="69">
        <f t="shared" si="4363"/>
        <v>0</v>
      </c>
      <c r="AC418" s="69">
        <f t="shared" si="4363"/>
        <v>0</v>
      </c>
      <c r="AD418" s="69">
        <f t="shared" si="4363"/>
        <v>0</v>
      </c>
      <c r="AE418" s="69">
        <f t="shared" si="4363"/>
        <v>0</v>
      </c>
      <c r="AF418" s="69">
        <f t="shared" si="4363"/>
        <v>0</v>
      </c>
      <c r="AG418" s="69">
        <f t="shared" si="4363"/>
        <v>0</v>
      </c>
      <c r="AH418" s="69">
        <f t="shared" si="4363"/>
        <v>0</v>
      </c>
      <c r="AI418" s="69">
        <f t="shared" si="4363"/>
        <v>0</v>
      </c>
      <c r="AJ418" s="69">
        <f t="shared" si="4363"/>
        <v>0</v>
      </c>
      <c r="AK418" s="69">
        <f t="shared" si="4363"/>
        <v>0</v>
      </c>
      <c r="AL418" s="69">
        <f t="shared" si="4363"/>
        <v>0</v>
      </c>
      <c r="AM418" s="69">
        <f t="shared" si="4363"/>
        <v>0</v>
      </c>
      <c r="AN418" s="69">
        <f t="shared" si="4363"/>
        <v>0</v>
      </c>
      <c r="AO418" s="69">
        <f t="shared" si="4363"/>
        <v>0</v>
      </c>
      <c r="AP418" s="69">
        <f t="shared" si="4363"/>
        <v>0</v>
      </c>
      <c r="AQ418" s="69">
        <f t="shared" si="4363"/>
        <v>0</v>
      </c>
      <c r="AR418" s="69">
        <f t="shared" si="4363"/>
        <v>0</v>
      </c>
      <c r="AS418" s="69">
        <f t="shared" si="4363"/>
        <v>0</v>
      </c>
      <c r="AT418" s="69">
        <f t="shared" si="4363"/>
        <v>0</v>
      </c>
      <c r="AU418" s="69">
        <f t="shared" si="4363"/>
        <v>0</v>
      </c>
      <c r="AV418" s="69">
        <f t="shared" si="4363"/>
        <v>0</v>
      </c>
      <c r="AW418" s="69">
        <f t="shared" si="4363"/>
        <v>0</v>
      </c>
      <c r="AX418" s="69">
        <f t="shared" si="4363"/>
        <v>0</v>
      </c>
      <c r="AY418" s="69">
        <f t="shared" si="4363"/>
        <v>0</v>
      </c>
      <c r="AZ418" s="69">
        <f t="shared" si="4363"/>
        <v>0</v>
      </c>
      <c r="BA418" s="69">
        <f t="shared" si="4363"/>
        <v>0</v>
      </c>
      <c r="BB418" s="69">
        <f t="shared" si="4363"/>
        <v>0</v>
      </c>
      <c r="BC418" s="69">
        <f t="shared" si="4363"/>
        <v>0</v>
      </c>
      <c r="BD418" s="69">
        <f t="shared" si="4363"/>
        <v>0</v>
      </c>
      <c r="BE418" s="69">
        <f t="shared" si="4363"/>
        <v>0</v>
      </c>
      <c r="BF418" s="69">
        <f t="shared" si="4363"/>
        <v>0</v>
      </c>
      <c r="BG418" s="69">
        <f t="shared" si="4363"/>
        <v>0</v>
      </c>
      <c r="BH418" s="69">
        <f t="shared" si="4363"/>
        <v>0</v>
      </c>
      <c r="BI418" s="69">
        <f t="shared" si="4363"/>
        <v>0</v>
      </c>
      <c r="BJ418" s="69">
        <f t="shared" si="4363"/>
        <v>0</v>
      </c>
      <c r="BK418" s="69">
        <f t="shared" si="4363"/>
        <v>0</v>
      </c>
      <c r="BL418" s="69">
        <f t="shared" si="4363"/>
        <v>0</v>
      </c>
    </row>
    <row r="419" spans="1:64" s="5" customFormat="1" outlineLevel="3" x14ac:dyDescent="0.3">
      <c r="A419" s="156"/>
      <c r="B419" s="167"/>
      <c r="C419" s="182"/>
      <c r="D419" s="197"/>
      <c r="E419" s="246"/>
      <c r="F419" s="75"/>
      <c r="G419" s="58"/>
      <c r="H419" s="9"/>
      <c r="I419" s="9"/>
      <c r="J419" s="9"/>
      <c r="K419" s="9"/>
      <c r="L419" s="9"/>
      <c r="M419" s="16"/>
      <c r="N419" s="62">
        <v>45597</v>
      </c>
      <c r="O419" s="10"/>
      <c r="P419" s="43" t="s">
        <v>289</v>
      </c>
      <c r="Q419" s="69">
        <f>IF($N419=0,0,IF(P419=100%,100%,IF(AND(Q418=100%,$N$2=Q$3),100%,IF(Q$3&lt;=$N$2,0,IF($N419&lt;=Q$3,100%,0)))))</f>
        <v>0</v>
      </c>
      <c r="R419" s="69">
        <f>IF($N419=0,0,IF(Q419=100%,100%,IF(AND(R418=100%,$N$2=R$3),100%,IF(R$3&lt;=$N$2,0,IF($N419&lt;=R$3,100%,0)))))</f>
        <v>0</v>
      </c>
      <c r="S419" s="69">
        <f>IF($N419=0,0,IF(R419=100%,100%,IF(AND(S418=100%,$N$2=S$3),100%,IF(S$3&lt;=$N$2,0,IF($N419&lt;=S$3,100%,0)))))</f>
        <v>0</v>
      </c>
      <c r="T419" s="69">
        <f>IF($N419=0,0,IF(S419=100%,100%,IF(AND(T418=100%,$N$2=T$3),100%,IF(T$3&lt;=$N$2,0,IF($N419&lt;=T$3,100%,0)))))</f>
        <v>0</v>
      </c>
      <c r="U419" s="69">
        <f t="shared" ref="U419" si="4364">IF($N419=0,0,IF(T419=100%,100%,IF(AND(U418=100%,$N$2=U$3),100%,IF(U$3&lt;=$N$2,0,IF($N419&lt;=U$3,100%,0)))))</f>
        <v>0</v>
      </c>
      <c r="V419" s="69">
        <f t="shared" ref="V419" si="4365">IF($N419=0,0,IF(U419=100%,100%,IF(AND(V418=100%,$N$2=V$3),100%,IF(V$3&lt;=$N$2,0,IF($N419&lt;=V$3,100%,0)))))</f>
        <v>0</v>
      </c>
      <c r="W419" s="69">
        <f t="shared" ref="W419" si="4366">IF($N419=0,0,IF(V419=100%,100%,IF(AND(W418=100%,$N$2=W$3),100%,IF(W$3&lt;=$N$2,0,IF($N419&lt;=W$3,100%,0)))))</f>
        <v>0</v>
      </c>
      <c r="X419" s="69">
        <f t="shared" ref="X419" si="4367">IF($N419=0,0,IF(W419=100%,100%,IF(AND(X418=100%,$N$2=X$3),100%,IF(X$3&lt;=$N$2,0,IF($N419&lt;=X$3,100%,0)))))</f>
        <v>0</v>
      </c>
      <c r="Y419" s="69">
        <f t="shared" ref="Y419" si="4368">IF($N419=0,0,IF(X419=100%,100%,IF(AND(Y418=100%,$N$2=Y$3),100%,IF(Y$3&lt;=$N$2,0,IF($N419&lt;=Y$3,100%,0)))))</f>
        <v>0</v>
      </c>
      <c r="Z419" s="69">
        <f t="shared" ref="Z419" si="4369">IF($N419=0,0,IF(Y419=100%,100%,IF(AND(Z418=100%,$N$2=Z$3),100%,IF(Z$3&lt;=$N$2,0,IF($N419&lt;=Z$3,100%,0)))))</f>
        <v>0</v>
      </c>
      <c r="AA419" s="69">
        <f t="shared" ref="AA419" si="4370">IF($N419=0,0,IF(Z419=100%,100%,IF(AND(AA418=100%,$N$2=AA$3),100%,IF(AA$3&lt;=$N$2,0,IF($N419&lt;=AA$3,100%,0)))))</f>
        <v>0</v>
      </c>
      <c r="AB419" s="69">
        <f t="shared" ref="AB419" si="4371">IF($N419=0,0,IF(AA419=100%,100%,IF(AND(AB418=100%,$N$2=AB$3),100%,IF(AB$3&lt;=$N$2,0,IF($N419&lt;=AB$3,100%,0)))))</f>
        <v>0</v>
      </c>
      <c r="AC419" s="69">
        <f t="shared" ref="AC419" si="4372">IF($N419=0,0,IF(AB419=100%,100%,IF(AND(AC418=100%,$N$2=AC$3),100%,IF(AC$3&lt;=$N$2,0,IF($N419&lt;=AC$3,100%,0)))))</f>
        <v>0</v>
      </c>
      <c r="AD419" s="69">
        <f t="shared" ref="AD419" si="4373">IF($N419=0,0,IF(AC419=100%,100%,IF(AND(AD418=100%,$N$2=AD$3),100%,IF(AD$3&lt;=$N$2,0,IF($N419&lt;=AD$3,100%,0)))))</f>
        <v>0</v>
      </c>
      <c r="AE419" s="69">
        <f t="shared" ref="AE419" si="4374">IF($N419=0,0,IF(AD419=100%,100%,IF(AND(AE418=100%,$N$2=AE$3),100%,IF(AE$3&lt;=$N$2,0,IF($N419&lt;=AE$3,100%,0)))))</f>
        <v>0</v>
      </c>
      <c r="AF419" s="69">
        <f t="shared" ref="AF419" si="4375">IF($N419=0,0,IF(AE419=100%,100%,IF(AND(AF418=100%,$N$2=AF$3),100%,IF(AF$3&lt;=$N$2,0,IF($N419&lt;=AF$3,100%,0)))))</f>
        <v>0</v>
      </c>
      <c r="AG419" s="69">
        <f t="shared" ref="AG419" si="4376">IF($N419=0,0,IF(AF419=100%,100%,IF(AND(AG418=100%,$N$2=AG$3),100%,IF(AG$3&lt;=$N$2,0,IF($N419&lt;=AG$3,100%,0)))))</f>
        <v>0</v>
      </c>
      <c r="AH419" s="69">
        <f t="shared" ref="AH419" si="4377">IF($N419=0,0,IF(AG419=100%,100%,IF(AND(AH418=100%,$N$2=AH$3),100%,IF(AH$3&lt;=$N$2,0,IF($N419&lt;=AH$3,100%,0)))))</f>
        <v>0</v>
      </c>
      <c r="AI419" s="69">
        <f t="shared" ref="AI419" si="4378">IF($N419=0,0,IF(AH419=100%,100%,IF(AND(AI418=100%,$N$2=AI$3),100%,IF(AI$3&lt;=$N$2,0,IF($N419&lt;=AI$3,100%,0)))))</f>
        <v>0</v>
      </c>
      <c r="AJ419" s="69">
        <f t="shared" ref="AJ419" si="4379">IF($N419=0,0,IF(AI419=100%,100%,IF(AND(AJ418=100%,$N$2=AJ$3),100%,IF(AJ$3&lt;=$N$2,0,IF($N419&lt;=AJ$3,100%,0)))))</f>
        <v>0</v>
      </c>
      <c r="AK419" s="69">
        <f t="shared" ref="AK419" si="4380">IF($N419=0,0,IF(AJ419=100%,100%,IF(AND(AK418=100%,$N$2=AK$3),100%,IF(AK$3&lt;=$N$2,0,IF($N419&lt;=AK$3,100%,0)))))</f>
        <v>0</v>
      </c>
      <c r="AL419" s="69">
        <f t="shared" ref="AL419" si="4381">IF($N419=0,0,IF(AK419=100%,100%,IF(AND(AL418=100%,$N$2=AL$3),100%,IF(AL$3&lt;=$N$2,0,IF($N419&lt;=AL$3,100%,0)))))</f>
        <v>0</v>
      </c>
      <c r="AM419" s="69">
        <f t="shared" ref="AM419" si="4382">IF($N419=0,0,IF(AL419=100%,100%,IF(AND(AM418=100%,$N$2=AM$3),100%,IF(AM$3&lt;=$N$2,0,IF($N419&lt;=AM$3,100%,0)))))</f>
        <v>0</v>
      </c>
      <c r="AN419" s="69">
        <f t="shared" ref="AN419" si="4383">IF($N419=0,0,IF(AM419=100%,100%,IF(AND(AN418=100%,$N$2=AN$3),100%,IF(AN$3&lt;=$N$2,0,IF($N419&lt;=AN$3,100%,0)))))</f>
        <v>0</v>
      </c>
      <c r="AO419" s="69">
        <f t="shared" ref="AO419" si="4384">IF($N419=0,0,IF(AN419=100%,100%,IF(AND(AO418=100%,$N$2=AO$3),100%,IF(AO$3&lt;=$N$2,0,IF($N419&lt;=AO$3,100%,0)))))</f>
        <v>0</v>
      </c>
      <c r="AP419" s="69">
        <f t="shared" ref="AP419" si="4385">IF($N419=0,0,IF(AO419=100%,100%,IF(AND(AP418=100%,$N$2=AP$3),100%,IF(AP$3&lt;=$N$2,0,IF($N419&lt;=AP$3,100%,0)))))</f>
        <v>0</v>
      </c>
      <c r="AQ419" s="69">
        <f t="shared" ref="AQ419" si="4386">IF($N419=0,0,IF(AP419=100%,100%,IF(AND(AQ418=100%,$N$2=AQ$3),100%,IF(AQ$3&lt;=$N$2,0,IF($N419&lt;=AQ$3,100%,0)))))</f>
        <v>0</v>
      </c>
      <c r="AR419" s="69">
        <f t="shared" ref="AR419" si="4387">IF($N419=0,0,IF(AQ419=100%,100%,IF(AND(AR418=100%,$N$2=AR$3),100%,IF(AR$3&lt;=$N$2,0,IF($N419&lt;=AR$3,100%,0)))))</f>
        <v>0</v>
      </c>
      <c r="AS419" s="69">
        <f t="shared" ref="AS419" si="4388">IF($N419=0,0,IF(AR419=100%,100%,IF(AND(AS418=100%,$N$2=AS$3),100%,IF(AS$3&lt;=$N$2,0,IF($N419&lt;=AS$3,100%,0)))))</f>
        <v>0</v>
      </c>
      <c r="AT419" s="69">
        <f t="shared" ref="AT419" si="4389">IF($N419=0,0,IF(AS419=100%,100%,IF(AND(AT418=100%,$N$2=AT$3),100%,IF(AT$3&lt;=$N$2,0,IF($N419&lt;=AT$3,100%,0)))))</f>
        <v>0</v>
      </c>
      <c r="AU419" s="69">
        <f t="shared" ref="AU419" si="4390">IF($N419=0,0,IF(AT419=100%,100%,IF(AND(AU418=100%,$N$2=AU$3),100%,IF(AU$3&lt;=$N$2,0,IF($N419&lt;=AU$3,100%,0)))))</f>
        <v>0</v>
      </c>
      <c r="AV419" s="69">
        <f t="shared" ref="AV419" si="4391">IF($N419=0,0,IF(AU419=100%,100%,IF(AND(AV418=100%,$N$2=AV$3),100%,IF(AV$3&lt;=$N$2,0,IF($N419&lt;=AV$3,100%,0)))))</f>
        <v>0</v>
      </c>
      <c r="AW419" s="69">
        <f t="shared" ref="AW419" si="4392">IF($N419=0,0,IF(AV419=100%,100%,IF(AND(AW418=100%,$N$2=AW$3),100%,IF(AW$3&lt;=$N$2,0,IF($N419&lt;=AW$3,100%,0)))))</f>
        <v>0</v>
      </c>
      <c r="AX419" s="69">
        <f t="shared" ref="AX419" si="4393">IF($N419=0,0,IF(AW419=100%,100%,IF(AND(AX418=100%,$N$2=AX$3),100%,IF(AX$3&lt;=$N$2,0,IF($N419&lt;=AX$3,100%,0)))))</f>
        <v>0</v>
      </c>
      <c r="AY419" s="69">
        <f t="shared" ref="AY419" si="4394">IF($N419=0,0,IF(AX419=100%,100%,IF(AND(AY418=100%,$N$2=AY$3),100%,IF(AY$3&lt;=$N$2,0,IF($N419&lt;=AY$3,100%,0)))))</f>
        <v>1</v>
      </c>
      <c r="AZ419" s="69">
        <f t="shared" ref="AZ419" si="4395">IF($N419=0,0,IF(AY419=100%,100%,IF(AND(AZ418=100%,$N$2=AZ$3),100%,IF(AZ$3&lt;=$N$2,0,IF($N419&lt;=AZ$3,100%,0)))))</f>
        <v>1</v>
      </c>
      <c r="BA419" s="69">
        <f t="shared" ref="BA419" si="4396">IF($N419=0,0,IF(AZ419=100%,100%,IF(AND(BA418=100%,$N$2=BA$3),100%,IF(BA$3&lt;=$N$2,0,IF($N419&lt;=BA$3,100%,0)))))</f>
        <v>1</v>
      </c>
      <c r="BB419" s="69">
        <f t="shared" ref="BB419" si="4397">IF($N419=0,0,IF(BA419=100%,100%,IF(AND(BB418=100%,$N$2=BB$3),100%,IF(BB$3&lt;=$N$2,0,IF($N419&lt;=BB$3,100%,0)))))</f>
        <v>1</v>
      </c>
      <c r="BC419" s="69">
        <f t="shared" ref="BC419" si="4398">IF($N419=0,0,IF(BB419=100%,100%,IF(AND(BC418=100%,$N$2=BC$3),100%,IF(BC$3&lt;=$N$2,0,IF($N419&lt;=BC$3,100%,0)))))</f>
        <v>1</v>
      </c>
      <c r="BD419" s="69">
        <f t="shared" ref="BD419" si="4399">IF($N419=0,0,IF(BC419=100%,100%,IF(AND(BD418=100%,$N$2=BD$3),100%,IF(BD$3&lt;=$N$2,0,IF($N419&lt;=BD$3,100%,0)))))</f>
        <v>1</v>
      </c>
      <c r="BE419" s="69">
        <f t="shared" ref="BE419" si="4400">IF($N419=0,0,IF(BD419=100%,100%,IF(AND(BE418=100%,$N$2=BE$3),100%,IF(BE$3&lt;=$N$2,0,IF($N419&lt;=BE$3,100%,0)))))</f>
        <v>1</v>
      </c>
      <c r="BF419" s="69">
        <f t="shared" ref="BF419" si="4401">IF($N419=0,0,IF(BE419=100%,100%,IF(AND(BF418=100%,$N$2=BF$3),100%,IF(BF$3&lt;=$N$2,0,IF($N419&lt;=BF$3,100%,0)))))</f>
        <v>1</v>
      </c>
      <c r="BG419" s="69">
        <f t="shared" ref="BG419" si="4402">IF($N419=0,0,IF(BF419=100%,100%,IF(AND(BG418=100%,$N$2=BG$3),100%,IF(BG$3&lt;=$N$2,0,IF($N419&lt;=BG$3,100%,0)))))</f>
        <v>1</v>
      </c>
      <c r="BH419" s="69">
        <f t="shared" ref="BH419" si="4403">IF($N419=0,0,IF(BG419=100%,100%,IF(AND(BH418=100%,$N$2=BH$3),100%,IF(BH$3&lt;=$N$2,0,IF($N419&lt;=BH$3,100%,0)))))</f>
        <v>1</v>
      </c>
      <c r="BI419" s="69">
        <f t="shared" ref="BI419" si="4404">IF($N419=0,0,IF(BH419=100%,100%,IF(AND(BI418=100%,$N$2=BI$3),100%,IF(BI$3&lt;=$N$2,0,IF($N419&lt;=BI$3,100%,0)))))</f>
        <v>1</v>
      </c>
      <c r="BJ419" s="69">
        <f t="shared" ref="BJ419" si="4405">IF($N419=0,0,IF(BI419=100%,100%,IF(AND(BJ418=100%,$N$2=BJ$3),100%,IF(BJ$3&lt;=$N$2,0,IF($N419&lt;=BJ$3,100%,0)))))</f>
        <v>1</v>
      </c>
      <c r="BK419" s="69">
        <f t="shared" ref="BK419" si="4406">IF($N419=0,0,IF(BJ419=100%,100%,IF(AND(BK418=100%,$N$2=BK$3),100%,IF(BK$3&lt;=$N$2,0,IF($N419&lt;=BK$3,100%,0)))))</f>
        <v>1</v>
      </c>
      <c r="BL419" s="69">
        <f t="shared" ref="BL419" si="4407">IF($N419=0,0,IF(BK419=100%,100%,IF(AND(BL418=100%,$N$2=BL$3),100%,IF(BL$3&lt;=$N$2,0,IF($N419&lt;=BL$3,100%,0)))))</f>
        <v>1</v>
      </c>
    </row>
    <row r="420" spans="1:64" s="5" customFormat="1" outlineLevel="2" x14ac:dyDescent="0.3">
      <c r="A420" s="156"/>
      <c r="B420" s="167"/>
      <c r="C420" s="182"/>
      <c r="D420" s="214"/>
      <c r="E420" s="246"/>
      <c r="F420" s="216"/>
      <c r="G420" s="219" t="s">
        <v>321</v>
      </c>
      <c r="H420" s="218"/>
      <c r="I420" s="218"/>
      <c r="J420" s="218"/>
      <c r="K420" s="218">
        <v>0.05</v>
      </c>
      <c r="L420" s="220"/>
      <c r="M420" s="251"/>
      <c r="O420" s="2"/>
      <c r="P420" s="223" t="s">
        <v>80</v>
      </c>
      <c r="Q420" s="224"/>
      <c r="R420" s="224"/>
      <c r="S420" s="224"/>
      <c r="T420" s="224"/>
      <c r="U420" s="224"/>
      <c r="V420" s="224"/>
      <c r="W420" s="224"/>
      <c r="X420" s="224"/>
      <c r="Y420" s="224"/>
      <c r="Z420" s="224"/>
      <c r="AA420" s="224"/>
      <c r="AB420" s="224"/>
      <c r="AC420" s="224"/>
      <c r="AD420" s="224"/>
      <c r="AE420" s="224"/>
      <c r="AF420" s="224"/>
      <c r="AG420" s="224"/>
      <c r="AH420" s="224"/>
      <c r="AI420" s="224"/>
      <c r="AJ420" s="224"/>
      <c r="AK420" s="224"/>
      <c r="AL420" s="224"/>
      <c r="AM420" s="224"/>
      <c r="AN420" s="224"/>
      <c r="AO420" s="224"/>
      <c r="AP420" s="224"/>
      <c r="AQ420" s="224"/>
      <c r="AR420" s="224"/>
      <c r="AS420" s="224"/>
      <c r="AT420" s="224"/>
      <c r="AU420" s="224"/>
      <c r="AV420" s="224"/>
      <c r="AW420" s="224"/>
      <c r="AX420" s="224"/>
      <c r="AY420" s="224">
        <v>1</v>
      </c>
      <c r="AZ420" s="224">
        <v>1</v>
      </c>
      <c r="BA420" s="224">
        <v>1</v>
      </c>
      <c r="BB420" s="224">
        <v>1</v>
      </c>
      <c r="BC420" s="224">
        <v>1</v>
      </c>
      <c r="BD420" s="224">
        <v>1</v>
      </c>
      <c r="BE420" s="224">
        <v>1</v>
      </c>
      <c r="BF420" s="224">
        <v>1</v>
      </c>
      <c r="BG420" s="224">
        <v>1</v>
      </c>
      <c r="BH420" s="224">
        <v>1</v>
      </c>
      <c r="BI420" s="224">
        <v>1</v>
      </c>
      <c r="BJ420" s="224">
        <v>1</v>
      </c>
      <c r="BK420" s="224">
        <v>1</v>
      </c>
      <c r="BL420" s="224">
        <v>1</v>
      </c>
    </row>
    <row r="421" spans="1:64" s="5" customFormat="1" outlineLevel="3" x14ac:dyDescent="0.3">
      <c r="A421" s="156"/>
      <c r="B421" s="167"/>
      <c r="C421" s="182"/>
      <c r="D421" s="197"/>
      <c r="E421" s="240"/>
      <c r="F421" s="18"/>
      <c r="G421" s="58"/>
      <c r="H421" s="9"/>
      <c r="I421" s="9"/>
      <c r="J421" s="9"/>
      <c r="K421" s="9"/>
      <c r="L421" s="9"/>
      <c r="M421" s="16"/>
      <c r="N421" s="62">
        <v>45597</v>
      </c>
      <c r="O421" s="10"/>
      <c r="P421" s="43" t="s">
        <v>81</v>
      </c>
      <c r="Q421" s="69">
        <f>IF($N421=0,0,IF(Q$3&gt;$N$2,0,100%)*IF($N421&gt;=Q$3,0,100%))</f>
        <v>0</v>
      </c>
      <c r="R421" s="69">
        <f t="shared" ref="R421:BL421" si="4408">IF($N421=0,0,IF(R$3&gt;$N$2,0,100%)*IF($N421&gt;=R$3,0,100%))</f>
        <v>0</v>
      </c>
      <c r="S421" s="69">
        <f t="shared" si="4408"/>
        <v>0</v>
      </c>
      <c r="T421" s="69">
        <f t="shared" si="4408"/>
        <v>0</v>
      </c>
      <c r="U421" s="69">
        <f t="shared" si="4408"/>
        <v>0</v>
      </c>
      <c r="V421" s="69">
        <f t="shared" si="4408"/>
        <v>0</v>
      </c>
      <c r="W421" s="69">
        <f t="shared" si="4408"/>
        <v>0</v>
      </c>
      <c r="X421" s="69">
        <f t="shared" si="4408"/>
        <v>0</v>
      </c>
      <c r="Y421" s="69">
        <f t="shared" si="4408"/>
        <v>0</v>
      </c>
      <c r="Z421" s="69">
        <f t="shared" si="4408"/>
        <v>0</v>
      </c>
      <c r="AA421" s="69">
        <f t="shared" si="4408"/>
        <v>0</v>
      </c>
      <c r="AB421" s="69">
        <f t="shared" si="4408"/>
        <v>0</v>
      </c>
      <c r="AC421" s="69">
        <f t="shared" si="4408"/>
        <v>0</v>
      </c>
      <c r="AD421" s="69">
        <f t="shared" si="4408"/>
        <v>0</v>
      </c>
      <c r="AE421" s="69">
        <f t="shared" si="4408"/>
        <v>0</v>
      </c>
      <c r="AF421" s="69">
        <f t="shared" si="4408"/>
        <v>0</v>
      </c>
      <c r="AG421" s="69">
        <f t="shared" si="4408"/>
        <v>0</v>
      </c>
      <c r="AH421" s="69">
        <f t="shared" si="4408"/>
        <v>0</v>
      </c>
      <c r="AI421" s="69">
        <f t="shared" si="4408"/>
        <v>0</v>
      </c>
      <c r="AJ421" s="69">
        <f t="shared" si="4408"/>
        <v>0</v>
      </c>
      <c r="AK421" s="69">
        <f t="shared" si="4408"/>
        <v>0</v>
      </c>
      <c r="AL421" s="69">
        <f t="shared" si="4408"/>
        <v>0</v>
      </c>
      <c r="AM421" s="69">
        <f t="shared" si="4408"/>
        <v>0</v>
      </c>
      <c r="AN421" s="69">
        <f t="shared" si="4408"/>
        <v>0</v>
      </c>
      <c r="AO421" s="69">
        <f t="shared" si="4408"/>
        <v>0</v>
      </c>
      <c r="AP421" s="69">
        <f t="shared" si="4408"/>
        <v>0</v>
      </c>
      <c r="AQ421" s="69">
        <f t="shared" si="4408"/>
        <v>0</v>
      </c>
      <c r="AR421" s="69">
        <f t="shared" si="4408"/>
        <v>0</v>
      </c>
      <c r="AS421" s="69">
        <f t="shared" si="4408"/>
        <v>0</v>
      </c>
      <c r="AT421" s="69">
        <f t="shared" si="4408"/>
        <v>0</v>
      </c>
      <c r="AU421" s="69">
        <f t="shared" si="4408"/>
        <v>0</v>
      </c>
      <c r="AV421" s="69">
        <f t="shared" si="4408"/>
        <v>0</v>
      </c>
      <c r="AW421" s="69">
        <f t="shared" si="4408"/>
        <v>0</v>
      </c>
      <c r="AX421" s="69">
        <f t="shared" si="4408"/>
        <v>0</v>
      </c>
      <c r="AY421" s="69">
        <f t="shared" si="4408"/>
        <v>0</v>
      </c>
      <c r="AZ421" s="69">
        <f t="shared" si="4408"/>
        <v>0</v>
      </c>
      <c r="BA421" s="69">
        <f t="shared" si="4408"/>
        <v>0</v>
      </c>
      <c r="BB421" s="69">
        <f t="shared" si="4408"/>
        <v>0</v>
      </c>
      <c r="BC421" s="69">
        <f t="shared" si="4408"/>
        <v>0</v>
      </c>
      <c r="BD421" s="69">
        <f t="shared" si="4408"/>
        <v>0</v>
      </c>
      <c r="BE421" s="69">
        <f t="shared" si="4408"/>
        <v>0</v>
      </c>
      <c r="BF421" s="69">
        <f t="shared" si="4408"/>
        <v>0</v>
      </c>
      <c r="BG421" s="69">
        <f t="shared" si="4408"/>
        <v>0</v>
      </c>
      <c r="BH421" s="69">
        <f t="shared" si="4408"/>
        <v>0</v>
      </c>
      <c r="BI421" s="69">
        <f t="shared" si="4408"/>
        <v>0</v>
      </c>
      <c r="BJ421" s="69">
        <f t="shared" si="4408"/>
        <v>0</v>
      </c>
      <c r="BK421" s="69">
        <f t="shared" si="4408"/>
        <v>0</v>
      </c>
      <c r="BL421" s="69">
        <f t="shared" si="4408"/>
        <v>0</v>
      </c>
    </row>
    <row r="422" spans="1:64" s="5" customFormat="1" outlineLevel="3" x14ac:dyDescent="0.3">
      <c r="A422" s="156"/>
      <c r="B422" s="167"/>
      <c r="C422" s="182"/>
      <c r="D422" s="197"/>
      <c r="E422" s="246"/>
      <c r="F422" s="75"/>
      <c r="G422" s="58"/>
      <c r="H422" s="9"/>
      <c r="I422" s="9"/>
      <c r="J422" s="9"/>
      <c r="K422" s="9"/>
      <c r="L422" s="9"/>
      <c r="M422" s="16"/>
      <c r="N422" s="62">
        <v>45597</v>
      </c>
      <c r="O422" s="10"/>
      <c r="P422" s="43" t="s">
        <v>289</v>
      </c>
      <c r="Q422" s="69">
        <f>IF($N422=0,0,IF(P422=100%,100%,IF(AND(Q421=100%,$N$2=Q$3),100%,IF(Q$3&lt;=$N$2,0,IF($N422&lt;=Q$3,100%,0)))))</f>
        <v>0</v>
      </c>
      <c r="R422" s="69">
        <f>IF($N422=0,0,IF(Q422=100%,100%,IF(AND(R421=100%,$N$2=R$3),100%,IF(R$3&lt;=$N$2,0,IF($N422&lt;=R$3,100%,0)))))</f>
        <v>0</v>
      </c>
      <c r="S422" s="69">
        <f>IF($N422=0,0,IF(R422=100%,100%,IF(AND(S421=100%,$N$2=S$3),100%,IF(S$3&lt;=$N$2,0,IF($N422&lt;=S$3,100%,0)))))</f>
        <v>0</v>
      </c>
      <c r="T422" s="69">
        <f>IF($N422=0,0,IF(S422=100%,100%,IF(AND(T421=100%,$N$2=T$3),100%,IF(T$3&lt;=$N$2,0,IF($N422&lt;=T$3,100%,0)))))</f>
        <v>0</v>
      </c>
      <c r="U422" s="69">
        <f t="shared" ref="U422" si="4409">IF($N422=0,0,IF(T422=100%,100%,IF(AND(U421=100%,$N$2=U$3),100%,IF(U$3&lt;=$N$2,0,IF($N422&lt;=U$3,100%,0)))))</f>
        <v>0</v>
      </c>
      <c r="V422" s="69">
        <f t="shared" ref="V422" si="4410">IF($N422=0,0,IF(U422=100%,100%,IF(AND(V421=100%,$N$2=V$3),100%,IF(V$3&lt;=$N$2,0,IF($N422&lt;=V$3,100%,0)))))</f>
        <v>0</v>
      </c>
      <c r="W422" s="69">
        <f t="shared" ref="W422" si="4411">IF($N422=0,0,IF(V422=100%,100%,IF(AND(W421=100%,$N$2=W$3),100%,IF(W$3&lt;=$N$2,0,IF($N422&lt;=W$3,100%,0)))))</f>
        <v>0</v>
      </c>
      <c r="X422" s="69">
        <f t="shared" ref="X422" si="4412">IF($N422=0,0,IF(W422=100%,100%,IF(AND(X421=100%,$N$2=X$3),100%,IF(X$3&lt;=$N$2,0,IF($N422&lt;=X$3,100%,0)))))</f>
        <v>0</v>
      </c>
      <c r="Y422" s="69">
        <f t="shared" ref="Y422" si="4413">IF($N422=0,0,IF(X422=100%,100%,IF(AND(Y421=100%,$N$2=Y$3),100%,IF(Y$3&lt;=$N$2,0,IF($N422&lt;=Y$3,100%,0)))))</f>
        <v>0</v>
      </c>
      <c r="Z422" s="69">
        <f t="shared" ref="Z422" si="4414">IF($N422=0,0,IF(Y422=100%,100%,IF(AND(Z421=100%,$N$2=Z$3),100%,IF(Z$3&lt;=$N$2,0,IF($N422&lt;=Z$3,100%,0)))))</f>
        <v>0</v>
      </c>
      <c r="AA422" s="69">
        <f t="shared" ref="AA422" si="4415">IF($N422=0,0,IF(Z422=100%,100%,IF(AND(AA421=100%,$N$2=AA$3),100%,IF(AA$3&lt;=$N$2,0,IF($N422&lt;=AA$3,100%,0)))))</f>
        <v>0</v>
      </c>
      <c r="AB422" s="69">
        <f t="shared" ref="AB422" si="4416">IF($N422=0,0,IF(AA422=100%,100%,IF(AND(AB421=100%,$N$2=AB$3),100%,IF(AB$3&lt;=$N$2,0,IF($N422&lt;=AB$3,100%,0)))))</f>
        <v>0</v>
      </c>
      <c r="AC422" s="69">
        <f t="shared" ref="AC422" si="4417">IF($N422=0,0,IF(AB422=100%,100%,IF(AND(AC421=100%,$N$2=AC$3),100%,IF(AC$3&lt;=$N$2,0,IF($N422&lt;=AC$3,100%,0)))))</f>
        <v>0</v>
      </c>
      <c r="AD422" s="69">
        <f t="shared" ref="AD422" si="4418">IF($N422=0,0,IF(AC422=100%,100%,IF(AND(AD421=100%,$N$2=AD$3),100%,IF(AD$3&lt;=$N$2,0,IF($N422&lt;=AD$3,100%,0)))))</f>
        <v>0</v>
      </c>
      <c r="AE422" s="69">
        <f t="shared" ref="AE422" si="4419">IF($N422=0,0,IF(AD422=100%,100%,IF(AND(AE421=100%,$N$2=AE$3),100%,IF(AE$3&lt;=$N$2,0,IF($N422&lt;=AE$3,100%,0)))))</f>
        <v>0</v>
      </c>
      <c r="AF422" s="69">
        <f t="shared" ref="AF422" si="4420">IF($N422=0,0,IF(AE422=100%,100%,IF(AND(AF421=100%,$N$2=AF$3),100%,IF(AF$3&lt;=$N$2,0,IF($N422&lt;=AF$3,100%,0)))))</f>
        <v>0</v>
      </c>
      <c r="AG422" s="69">
        <f t="shared" ref="AG422" si="4421">IF($N422=0,0,IF(AF422=100%,100%,IF(AND(AG421=100%,$N$2=AG$3),100%,IF(AG$3&lt;=$N$2,0,IF($N422&lt;=AG$3,100%,0)))))</f>
        <v>0</v>
      </c>
      <c r="AH422" s="69">
        <f t="shared" ref="AH422" si="4422">IF($N422=0,0,IF(AG422=100%,100%,IF(AND(AH421=100%,$N$2=AH$3),100%,IF(AH$3&lt;=$N$2,0,IF($N422&lt;=AH$3,100%,0)))))</f>
        <v>0</v>
      </c>
      <c r="AI422" s="69">
        <f t="shared" ref="AI422" si="4423">IF($N422=0,0,IF(AH422=100%,100%,IF(AND(AI421=100%,$N$2=AI$3),100%,IF(AI$3&lt;=$N$2,0,IF($N422&lt;=AI$3,100%,0)))))</f>
        <v>0</v>
      </c>
      <c r="AJ422" s="69">
        <f t="shared" ref="AJ422" si="4424">IF($N422=0,0,IF(AI422=100%,100%,IF(AND(AJ421=100%,$N$2=AJ$3),100%,IF(AJ$3&lt;=$N$2,0,IF($N422&lt;=AJ$3,100%,0)))))</f>
        <v>0</v>
      </c>
      <c r="AK422" s="69">
        <f t="shared" ref="AK422" si="4425">IF($N422=0,0,IF(AJ422=100%,100%,IF(AND(AK421=100%,$N$2=AK$3),100%,IF(AK$3&lt;=$N$2,0,IF($N422&lt;=AK$3,100%,0)))))</f>
        <v>0</v>
      </c>
      <c r="AL422" s="69">
        <f t="shared" ref="AL422" si="4426">IF($N422=0,0,IF(AK422=100%,100%,IF(AND(AL421=100%,$N$2=AL$3),100%,IF(AL$3&lt;=$N$2,0,IF($N422&lt;=AL$3,100%,0)))))</f>
        <v>0</v>
      </c>
      <c r="AM422" s="69">
        <f t="shared" ref="AM422" si="4427">IF($N422=0,0,IF(AL422=100%,100%,IF(AND(AM421=100%,$N$2=AM$3),100%,IF(AM$3&lt;=$N$2,0,IF($N422&lt;=AM$3,100%,0)))))</f>
        <v>0</v>
      </c>
      <c r="AN422" s="69">
        <f t="shared" ref="AN422" si="4428">IF($N422=0,0,IF(AM422=100%,100%,IF(AND(AN421=100%,$N$2=AN$3),100%,IF(AN$3&lt;=$N$2,0,IF($N422&lt;=AN$3,100%,0)))))</f>
        <v>0</v>
      </c>
      <c r="AO422" s="69">
        <f t="shared" ref="AO422" si="4429">IF($N422=0,0,IF(AN422=100%,100%,IF(AND(AO421=100%,$N$2=AO$3),100%,IF(AO$3&lt;=$N$2,0,IF($N422&lt;=AO$3,100%,0)))))</f>
        <v>0</v>
      </c>
      <c r="AP422" s="69">
        <f t="shared" ref="AP422" si="4430">IF($N422=0,0,IF(AO422=100%,100%,IF(AND(AP421=100%,$N$2=AP$3),100%,IF(AP$3&lt;=$N$2,0,IF($N422&lt;=AP$3,100%,0)))))</f>
        <v>0</v>
      </c>
      <c r="AQ422" s="69">
        <f t="shared" ref="AQ422" si="4431">IF($N422=0,0,IF(AP422=100%,100%,IF(AND(AQ421=100%,$N$2=AQ$3),100%,IF(AQ$3&lt;=$N$2,0,IF($N422&lt;=AQ$3,100%,0)))))</f>
        <v>0</v>
      </c>
      <c r="AR422" s="69">
        <f t="shared" ref="AR422" si="4432">IF($N422=0,0,IF(AQ422=100%,100%,IF(AND(AR421=100%,$N$2=AR$3),100%,IF(AR$3&lt;=$N$2,0,IF($N422&lt;=AR$3,100%,0)))))</f>
        <v>0</v>
      </c>
      <c r="AS422" s="69">
        <f t="shared" ref="AS422" si="4433">IF($N422=0,0,IF(AR422=100%,100%,IF(AND(AS421=100%,$N$2=AS$3),100%,IF(AS$3&lt;=$N$2,0,IF($N422&lt;=AS$3,100%,0)))))</f>
        <v>0</v>
      </c>
      <c r="AT422" s="69">
        <f t="shared" ref="AT422" si="4434">IF($N422=0,0,IF(AS422=100%,100%,IF(AND(AT421=100%,$N$2=AT$3),100%,IF(AT$3&lt;=$N$2,0,IF($N422&lt;=AT$3,100%,0)))))</f>
        <v>0</v>
      </c>
      <c r="AU422" s="69">
        <f t="shared" ref="AU422" si="4435">IF($N422=0,0,IF(AT422=100%,100%,IF(AND(AU421=100%,$N$2=AU$3),100%,IF(AU$3&lt;=$N$2,0,IF($N422&lt;=AU$3,100%,0)))))</f>
        <v>0</v>
      </c>
      <c r="AV422" s="69">
        <f t="shared" ref="AV422" si="4436">IF($N422=0,0,IF(AU422=100%,100%,IF(AND(AV421=100%,$N$2=AV$3),100%,IF(AV$3&lt;=$N$2,0,IF($N422&lt;=AV$3,100%,0)))))</f>
        <v>0</v>
      </c>
      <c r="AW422" s="69">
        <f t="shared" ref="AW422" si="4437">IF($N422=0,0,IF(AV422=100%,100%,IF(AND(AW421=100%,$N$2=AW$3),100%,IF(AW$3&lt;=$N$2,0,IF($N422&lt;=AW$3,100%,0)))))</f>
        <v>0</v>
      </c>
      <c r="AX422" s="69">
        <f t="shared" ref="AX422" si="4438">IF($N422=0,0,IF(AW422=100%,100%,IF(AND(AX421=100%,$N$2=AX$3),100%,IF(AX$3&lt;=$N$2,0,IF($N422&lt;=AX$3,100%,0)))))</f>
        <v>0</v>
      </c>
      <c r="AY422" s="69">
        <f t="shared" ref="AY422" si="4439">IF($N422=0,0,IF(AX422=100%,100%,IF(AND(AY421=100%,$N$2=AY$3),100%,IF(AY$3&lt;=$N$2,0,IF($N422&lt;=AY$3,100%,0)))))</f>
        <v>1</v>
      </c>
      <c r="AZ422" s="69">
        <f t="shared" ref="AZ422" si="4440">IF($N422=0,0,IF(AY422=100%,100%,IF(AND(AZ421=100%,$N$2=AZ$3),100%,IF(AZ$3&lt;=$N$2,0,IF($N422&lt;=AZ$3,100%,0)))))</f>
        <v>1</v>
      </c>
      <c r="BA422" s="69">
        <f t="shared" ref="BA422" si="4441">IF($N422=0,0,IF(AZ422=100%,100%,IF(AND(BA421=100%,$N$2=BA$3),100%,IF(BA$3&lt;=$N$2,0,IF($N422&lt;=BA$3,100%,0)))))</f>
        <v>1</v>
      </c>
      <c r="BB422" s="69">
        <f t="shared" ref="BB422" si="4442">IF($N422=0,0,IF(BA422=100%,100%,IF(AND(BB421=100%,$N$2=BB$3),100%,IF(BB$3&lt;=$N$2,0,IF($N422&lt;=BB$3,100%,0)))))</f>
        <v>1</v>
      </c>
      <c r="BC422" s="69">
        <f t="shared" ref="BC422" si="4443">IF($N422=0,0,IF(BB422=100%,100%,IF(AND(BC421=100%,$N$2=BC$3),100%,IF(BC$3&lt;=$N$2,0,IF($N422&lt;=BC$3,100%,0)))))</f>
        <v>1</v>
      </c>
      <c r="BD422" s="69">
        <f t="shared" ref="BD422" si="4444">IF($N422=0,0,IF(BC422=100%,100%,IF(AND(BD421=100%,$N$2=BD$3),100%,IF(BD$3&lt;=$N$2,0,IF($N422&lt;=BD$3,100%,0)))))</f>
        <v>1</v>
      </c>
      <c r="BE422" s="69">
        <f t="shared" ref="BE422" si="4445">IF($N422=0,0,IF(BD422=100%,100%,IF(AND(BE421=100%,$N$2=BE$3),100%,IF(BE$3&lt;=$N$2,0,IF($N422&lt;=BE$3,100%,0)))))</f>
        <v>1</v>
      </c>
      <c r="BF422" s="69">
        <f t="shared" ref="BF422" si="4446">IF($N422=0,0,IF(BE422=100%,100%,IF(AND(BF421=100%,$N$2=BF$3),100%,IF(BF$3&lt;=$N$2,0,IF($N422&lt;=BF$3,100%,0)))))</f>
        <v>1</v>
      </c>
      <c r="BG422" s="69">
        <f t="shared" ref="BG422" si="4447">IF($N422=0,0,IF(BF422=100%,100%,IF(AND(BG421=100%,$N$2=BG$3),100%,IF(BG$3&lt;=$N$2,0,IF($N422&lt;=BG$3,100%,0)))))</f>
        <v>1</v>
      </c>
      <c r="BH422" s="69">
        <f t="shared" ref="BH422" si="4448">IF($N422=0,0,IF(BG422=100%,100%,IF(AND(BH421=100%,$N$2=BH$3),100%,IF(BH$3&lt;=$N$2,0,IF($N422&lt;=BH$3,100%,0)))))</f>
        <v>1</v>
      </c>
      <c r="BI422" s="69">
        <f t="shared" ref="BI422" si="4449">IF($N422=0,0,IF(BH422=100%,100%,IF(AND(BI421=100%,$N$2=BI$3),100%,IF(BI$3&lt;=$N$2,0,IF($N422&lt;=BI$3,100%,0)))))</f>
        <v>1</v>
      </c>
      <c r="BJ422" s="69">
        <f t="shared" ref="BJ422" si="4450">IF($N422=0,0,IF(BI422=100%,100%,IF(AND(BJ421=100%,$N$2=BJ$3),100%,IF(BJ$3&lt;=$N$2,0,IF($N422&lt;=BJ$3,100%,0)))))</f>
        <v>1</v>
      </c>
      <c r="BK422" s="69">
        <f t="shared" ref="BK422" si="4451">IF($N422=0,0,IF(BJ422=100%,100%,IF(AND(BK421=100%,$N$2=BK$3),100%,IF(BK$3&lt;=$N$2,0,IF($N422&lt;=BK$3,100%,0)))))</f>
        <v>1</v>
      </c>
      <c r="BL422" s="69">
        <f t="shared" ref="BL422" si="4452">IF($N422=0,0,IF(BK422=100%,100%,IF(AND(BL421=100%,$N$2=BL$3),100%,IF(BL$3&lt;=$N$2,0,IF($N422&lt;=BL$3,100%,0)))))</f>
        <v>1</v>
      </c>
    </row>
    <row r="423" spans="1:64" s="5" customFormat="1" outlineLevel="2" x14ac:dyDescent="0.3">
      <c r="A423" s="156"/>
      <c r="B423" s="167"/>
      <c r="C423" s="182"/>
      <c r="D423" s="214"/>
      <c r="E423" s="246"/>
      <c r="F423" s="216"/>
      <c r="G423" s="219" t="s">
        <v>212</v>
      </c>
      <c r="H423" s="218"/>
      <c r="I423" s="218"/>
      <c r="J423" s="218"/>
      <c r="K423" s="218">
        <v>0.2</v>
      </c>
      <c r="L423" s="220"/>
      <c r="M423" s="251"/>
      <c r="O423" s="2"/>
      <c r="P423" s="223" t="s">
        <v>80</v>
      </c>
      <c r="Q423" s="224"/>
      <c r="R423" s="224"/>
      <c r="S423" s="224"/>
      <c r="T423" s="224"/>
      <c r="U423" s="224"/>
      <c r="V423" s="224"/>
      <c r="W423" s="224"/>
      <c r="X423" s="224"/>
      <c r="Y423" s="224"/>
      <c r="Z423" s="224"/>
      <c r="AA423" s="224"/>
      <c r="AB423" s="224"/>
      <c r="AC423" s="224"/>
      <c r="AD423" s="224"/>
      <c r="AE423" s="224"/>
      <c r="AF423" s="224"/>
      <c r="AG423" s="224"/>
      <c r="AH423" s="224"/>
      <c r="AI423" s="224"/>
      <c r="AJ423" s="224"/>
      <c r="AK423" s="224"/>
      <c r="AL423" s="224"/>
      <c r="AM423" s="224"/>
      <c r="AN423" s="224"/>
      <c r="AO423" s="224"/>
      <c r="AP423" s="224"/>
      <c r="AQ423" s="224"/>
      <c r="AR423" s="224"/>
      <c r="AS423" s="224"/>
      <c r="AT423" s="224"/>
      <c r="AU423" s="224"/>
      <c r="AV423" s="224"/>
      <c r="AW423" s="224"/>
      <c r="AX423" s="224"/>
      <c r="AY423" s="224"/>
      <c r="AZ423" s="224"/>
      <c r="BA423" s="224"/>
      <c r="BB423" s="224"/>
      <c r="BC423" s="224"/>
      <c r="BD423" s="224"/>
      <c r="BE423" s="224"/>
      <c r="BF423" s="224"/>
      <c r="BG423" s="224"/>
      <c r="BH423" s="224">
        <v>1</v>
      </c>
      <c r="BI423" s="224">
        <v>1</v>
      </c>
      <c r="BJ423" s="224">
        <v>1</v>
      </c>
      <c r="BK423" s="224">
        <v>1</v>
      </c>
      <c r="BL423" s="224">
        <v>1</v>
      </c>
    </row>
    <row r="424" spans="1:64" s="5" customFormat="1" outlineLevel="3" x14ac:dyDescent="0.3">
      <c r="A424" s="156"/>
      <c r="B424" s="167"/>
      <c r="C424" s="182"/>
      <c r="D424" s="197"/>
      <c r="E424" s="240"/>
      <c r="F424" s="18"/>
      <c r="G424" s="58"/>
      <c r="H424" s="9"/>
      <c r="I424" s="9"/>
      <c r="J424" s="9"/>
      <c r="K424" s="9"/>
      <c r="L424" s="9"/>
      <c r="M424" s="16"/>
      <c r="N424" s="62">
        <v>45870</v>
      </c>
      <c r="O424" s="10"/>
      <c r="P424" s="43" t="s">
        <v>81</v>
      </c>
      <c r="Q424" s="69">
        <f>IF($N424=0,0,IF(Q$3&gt;$N$2,0,100%)*IF($N424&gt;=Q$3,0,100%))</f>
        <v>0</v>
      </c>
      <c r="R424" s="69">
        <f t="shared" ref="R424:BL424" si="4453">IF($N424=0,0,IF(R$3&gt;$N$2,0,100%)*IF($N424&gt;=R$3,0,100%))</f>
        <v>0</v>
      </c>
      <c r="S424" s="69">
        <f t="shared" si="4453"/>
        <v>0</v>
      </c>
      <c r="T424" s="69">
        <f t="shared" si="4453"/>
        <v>0</v>
      </c>
      <c r="U424" s="69">
        <f t="shared" si="4453"/>
        <v>0</v>
      </c>
      <c r="V424" s="69">
        <f t="shared" si="4453"/>
        <v>0</v>
      </c>
      <c r="W424" s="69">
        <f t="shared" si="4453"/>
        <v>0</v>
      </c>
      <c r="X424" s="69">
        <f t="shared" si="4453"/>
        <v>0</v>
      </c>
      <c r="Y424" s="69">
        <f t="shared" si="4453"/>
        <v>0</v>
      </c>
      <c r="Z424" s="69">
        <f t="shared" si="4453"/>
        <v>0</v>
      </c>
      <c r="AA424" s="69">
        <f t="shared" si="4453"/>
        <v>0</v>
      </c>
      <c r="AB424" s="69">
        <f t="shared" si="4453"/>
        <v>0</v>
      </c>
      <c r="AC424" s="69">
        <f t="shared" si="4453"/>
        <v>0</v>
      </c>
      <c r="AD424" s="69">
        <f t="shared" si="4453"/>
        <v>0</v>
      </c>
      <c r="AE424" s="69">
        <f t="shared" si="4453"/>
        <v>0</v>
      </c>
      <c r="AF424" s="69">
        <f t="shared" si="4453"/>
        <v>0</v>
      </c>
      <c r="AG424" s="69">
        <f t="shared" si="4453"/>
        <v>0</v>
      </c>
      <c r="AH424" s="69">
        <f t="shared" si="4453"/>
        <v>0</v>
      </c>
      <c r="AI424" s="69">
        <f t="shared" si="4453"/>
        <v>0</v>
      </c>
      <c r="AJ424" s="69">
        <f t="shared" si="4453"/>
        <v>0</v>
      </c>
      <c r="AK424" s="69">
        <f t="shared" si="4453"/>
        <v>0</v>
      </c>
      <c r="AL424" s="69">
        <f t="shared" si="4453"/>
        <v>0</v>
      </c>
      <c r="AM424" s="69">
        <f t="shared" si="4453"/>
        <v>0</v>
      </c>
      <c r="AN424" s="69">
        <f t="shared" si="4453"/>
        <v>0</v>
      </c>
      <c r="AO424" s="69">
        <f t="shared" si="4453"/>
        <v>0</v>
      </c>
      <c r="AP424" s="69">
        <f t="shared" si="4453"/>
        <v>0</v>
      </c>
      <c r="AQ424" s="69">
        <f t="shared" si="4453"/>
        <v>0</v>
      </c>
      <c r="AR424" s="69">
        <f t="shared" si="4453"/>
        <v>0</v>
      </c>
      <c r="AS424" s="69">
        <f t="shared" si="4453"/>
        <v>0</v>
      </c>
      <c r="AT424" s="69">
        <f t="shared" si="4453"/>
        <v>0</v>
      </c>
      <c r="AU424" s="69">
        <f t="shared" si="4453"/>
        <v>0</v>
      </c>
      <c r="AV424" s="69">
        <f t="shared" si="4453"/>
        <v>0</v>
      </c>
      <c r="AW424" s="69">
        <f t="shared" si="4453"/>
        <v>0</v>
      </c>
      <c r="AX424" s="69">
        <f t="shared" si="4453"/>
        <v>0</v>
      </c>
      <c r="AY424" s="69">
        <f t="shared" si="4453"/>
        <v>0</v>
      </c>
      <c r="AZ424" s="69">
        <f t="shared" si="4453"/>
        <v>0</v>
      </c>
      <c r="BA424" s="69">
        <f t="shared" si="4453"/>
        <v>0</v>
      </c>
      <c r="BB424" s="69">
        <f t="shared" si="4453"/>
        <v>0</v>
      </c>
      <c r="BC424" s="69">
        <f t="shared" si="4453"/>
        <v>0</v>
      </c>
      <c r="BD424" s="69">
        <f t="shared" si="4453"/>
        <v>0</v>
      </c>
      <c r="BE424" s="69">
        <f t="shared" si="4453"/>
        <v>0</v>
      </c>
      <c r="BF424" s="69">
        <f t="shared" si="4453"/>
        <v>0</v>
      </c>
      <c r="BG424" s="69">
        <f t="shared" si="4453"/>
        <v>0</v>
      </c>
      <c r="BH424" s="69">
        <f t="shared" si="4453"/>
        <v>0</v>
      </c>
      <c r="BI424" s="69">
        <f t="shared" si="4453"/>
        <v>0</v>
      </c>
      <c r="BJ424" s="69">
        <f t="shared" si="4453"/>
        <v>0</v>
      </c>
      <c r="BK424" s="69">
        <f t="shared" si="4453"/>
        <v>0</v>
      </c>
      <c r="BL424" s="69">
        <f t="shared" si="4453"/>
        <v>0</v>
      </c>
    </row>
    <row r="425" spans="1:64" s="5" customFormat="1" outlineLevel="3" x14ac:dyDescent="0.3">
      <c r="A425" s="156"/>
      <c r="B425" s="167"/>
      <c r="C425" s="182"/>
      <c r="D425" s="197"/>
      <c r="E425" s="240"/>
      <c r="F425" s="18"/>
      <c r="G425" s="58"/>
      <c r="H425" s="9"/>
      <c r="I425" s="9"/>
      <c r="J425" s="9"/>
      <c r="K425" s="9"/>
      <c r="L425" s="9"/>
      <c r="M425" s="16"/>
      <c r="N425" s="62">
        <v>45870</v>
      </c>
      <c r="O425" s="10"/>
      <c r="P425" s="43" t="s">
        <v>289</v>
      </c>
      <c r="Q425" s="69">
        <f>IF($N425=0,0,IF(P425=100%,100%,IF(AND(Q424=100%,$N$2=Q$3),100%,IF(Q$3&lt;=$N$2,0,IF($N425&lt;=Q$3,100%,0)))))</f>
        <v>0</v>
      </c>
      <c r="R425" s="69">
        <f>IF($N425=0,0,IF(Q425=100%,100%,IF(AND(R424=100%,$N$2=R$3),100%,IF(R$3&lt;=$N$2,0,IF($N425&lt;=R$3,100%,0)))))</f>
        <v>0</v>
      </c>
      <c r="S425" s="69">
        <f>IF($N425=0,0,IF(R425=100%,100%,IF(AND(S424=100%,$N$2=S$3),100%,IF(S$3&lt;=$N$2,0,IF($N425&lt;=S$3,100%,0)))))</f>
        <v>0</v>
      </c>
      <c r="T425" s="69">
        <f>IF($N425=0,0,IF(S425=100%,100%,IF(AND(T424=100%,$N$2=T$3),100%,IF(T$3&lt;=$N$2,0,IF($N425&lt;=T$3,100%,0)))))</f>
        <v>0</v>
      </c>
      <c r="U425" s="69">
        <f t="shared" ref="U425" si="4454">IF($N425=0,0,IF(T425=100%,100%,IF(AND(U424=100%,$N$2=U$3),100%,IF(U$3&lt;=$N$2,0,IF($N425&lt;=U$3,100%,0)))))</f>
        <v>0</v>
      </c>
      <c r="V425" s="69">
        <f t="shared" ref="V425" si="4455">IF($N425=0,0,IF(U425=100%,100%,IF(AND(V424=100%,$N$2=V$3),100%,IF(V$3&lt;=$N$2,0,IF($N425&lt;=V$3,100%,0)))))</f>
        <v>0</v>
      </c>
      <c r="W425" s="69">
        <f t="shared" ref="W425" si="4456">IF($N425=0,0,IF(V425=100%,100%,IF(AND(W424=100%,$N$2=W$3),100%,IF(W$3&lt;=$N$2,0,IF($N425&lt;=W$3,100%,0)))))</f>
        <v>0</v>
      </c>
      <c r="X425" s="69">
        <f t="shared" ref="X425" si="4457">IF($N425=0,0,IF(W425=100%,100%,IF(AND(X424=100%,$N$2=X$3),100%,IF(X$3&lt;=$N$2,0,IF($N425&lt;=X$3,100%,0)))))</f>
        <v>0</v>
      </c>
      <c r="Y425" s="69">
        <f t="shared" ref="Y425" si="4458">IF($N425=0,0,IF(X425=100%,100%,IF(AND(Y424=100%,$N$2=Y$3),100%,IF(Y$3&lt;=$N$2,0,IF($N425&lt;=Y$3,100%,0)))))</f>
        <v>0</v>
      </c>
      <c r="Z425" s="69">
        <f t="shared" ref="Z425" si="4459">IF($N425=0,0,IF(Y425=100%,100%,IF(AND(Z424=100%,$N$2=Z$3),100%,IF(Z$3&lt;=$N$2,0,IF($N425&lt;=Z$3,100%,0)))))</f>
        <v>0</v>
      </c>
      <c r="AA425" s="69">
        <f t="shared" ref="AA425" si="4460">IF($N425=0,0,IF(Z425=100%,100%,IF(AND(AA424=100%,$N$2=AA$3),100%,IF(AA$3&lt;=$N$2,0,IF($N425&lt;=AA$3,100%,0)))))</f>
        <v>0</v>
      </c>
      <c r="AB425" s="69">
        <f t="shared" ref="AB425" si="4461">IF($N425=0,0,IF(AA425=100%,100%,IF(AND(AB424=100%,$N$2=AB$3),100%,IF(AB$3&lt;=$N$2,0,IF($N425&lt;=AB$3,100%,0)))))</f>
        <v>0</v>
      </c>
      <c r="AC425" s="69">
        <f t="shared" ref="AC425" si="4462">IF($N425=0,0,IF(AB425=100%,100%,IF(AND(AC424=100%,$N$2=AC$3),100%,IF(AC$3&lt;=$N$2,0,IF($N425&lt;=AC$3,100%,0)))))</f>
        <v>0</v>
      </c>
      <c r="AD425" s="69">
        <f t="shared" ref="AD425" si="4463">IF($N425=0,0,IF(AC425=100%,100%,IF(AND(AD424=100%,$N$2=AD$3),100%,IF(AD$3&lt;=$N$2,0,IF($N425&lt;=AD$3,100%,0)))))</f>
        <v>0</v>
      </c>
      <c r="AE425" s="69">
        <f t="shared" ref="AE425" si="4464">IF($N425=0,0,IF(AD425=100%,100%,IF(AND(AE424=100%,$N$2=AE$3),100%,IF(AE$3&lt;=$N$2,0,IF($N425&lt;=AE$3,100%,0)))))</f>
        <v>0</v>
      </c>
      <c r="AF425" s="69">
        <f t="shared" ref="AF425" si="4465">IF($N425=0,0,IF(AE425=100%,100%,IF(AND(AF424=100%,$N$2=AF$3),100%,IF(AF$3&lt;=$N$2,0,IF($N425&lt;=AF$3,100%,0)))))</f>
        <v>0</v>
      </c>
      <c r="AG425" s="69">
        <f t="shared" ref="AG425" si="4466">IF($N425=0,0,IF(AF425=100%,100%,IF(AND(AG424=100%,$N$2=AG$3),100%,IF(AG$3&lt;=$N$2,0,IF($N425&lt;=AG$3,100%,0)))))</f>
        <v>0</v>
      </c>
      <c r="AH425" s="69">
        <f t="shared" ref="AH425" si="4467">IF($N425=0,0,IF(AG425=100%,100%,IF(AND(AH424=100%,$N$2=AH$3),100%,IF(AH$3&lt;=$N$2,0,IF($N425&lt;=AH$3,100%,0)))))</f>
        <v>0</v>
      </c>
      <c r="AI425" s="69">
        <f t="shared" ref="AI425" si="4468">IF($N425=0,0,IF(AH425=100%,100%,IF(AND(AI424=100%,$N$2=AI$3),100%,IF(AI$3&lt;=$N$2,0,IF($N425&lt;=AI$3,100%,0)))))</f>
        <v>0</v>
      </c>
      <c r="AJ425" s="69">
        <f t="shared" ref="AJ425" si="4469">IF($N425=0,0,IF(AI425=100%,100%,IF(AND(AJ424=100%,$N$2=AJ$3),100%,IF(AJ$3&lt;=$N$2,0,IF($N425&lt;=AJ$3,100%,0)))))</f>
        <v>0</v>
      </c>
      <c r="AK425" s="69">
        <f t="shared" ref="AK425" si="4470">IF($N425=0,0,IF(AJ425=100%,100%,IF(AND(AK424=100%,$N$2=AK$3),100%,IF(AK$3&lt;=$N$2,0,IF($N425&lt;=AK$3,100%,0)))))</f>
        <v>0</v>
      </c>
      <c r="AL425" s="69">
        <f t="shared" ref="AL425" si="4471">IF($N425=0,0,IF(AK425=100%,100%,IF(AND(AL424=100%,$N$2=AL$3),100%,IF(AL$3&lt;=$N$2,0,IF($N425&lt;=AL$3,100%,0)))))</f>
        <v>0</v>
      </c>
      <c r="AM425" s="69">
        <f t="shared" ref="AM425" si="4472">IF($N425=0,0,IF(AL425=100%,100%,IF(AND(AM424=100%,$N$2=AM$3),100%,IF(AM$3&lt;=$N$2,0,IF($N425&lt;=AM$3,100%,0)))))</f>
        <v>0</v>
      </c>
      <c r="AN425" s="69">
        <f t="shared" ref="AN425" si="4473">IF($N425=0,0,IF(AM425=100%,100%,IF(AND(AN424=100%,$N$2=AN$3),100%,IF(AN$3&lt;=$N$2,0,IF($N425&lt;=AN$3,100%,0)))))</f>
        <v>0</v>
      </c>
      <c r="AO425" s="69">
        <f t="shared" ref="AO425" si="4474">IF($N425=0,0,IF(AN425=100%,100%,IF(AND(AO424=100%,$N$2=AO$3),100%,IF(AO$3&lt;=$N$2,0,IF($N425&lt;=AO$3,100%,0)))))</f>
        <v>0</v>
      </c>
      <c r="AP425" s="69">
        <f t="shared" ref="AP425" si="4475">IF($N425=0,0,IF(AO425=100%,100%,IF(AND(AP424=100%,$N$2=AP$3),100%,IF(AP$3&lt;=$N$2,0,IF($N425&lt;=AP$3,100%,0)))))</f>
        <v>0</v>
      </c>
      <c r="AQ425" s="69">
        <f t="shared" ref="AQ425" si="4476">IF($N425=0,0,IF(AP425=100%,100%,IF(AND(AQ424=100%,$N$2=AQ$3),100%,IF(AQ$3&lt;=$N$2,0,IF($N425&lt;=AQ$3,100%,0)))))</f>
        <v>0</v>
      </c>
      <c r="AR425" s="69">
        <f t="shared" ref="AR425" si="4477">IF($N425=0,0,IF(AQ425=100%,100%,IF(AND(AR424=100%,$N$2=AR$3),100%,IF(AR$3&lt;=$N$2,0,IF($N425&lt;=AR$3,100%,0)))))</f>
        <v>0</v>
      </c>
      <c r="AS425" s="69">
        <f t="shared" ref="AS425" si="4478">IF($N425=0,0,IF(AR425=100%,100%,IF(AND(AS424=100%,$N$2=AS$3),100%,IF(AS$3&lt;=$N$2,0,IF($N425&lt;=AS$3,100%,0)))))</f>
        <v>0</v>
      </c>
      <c r="AT425" s="69">
        <f t="shared" ref="AT425" si="4479">IF($N425=0,0,IF(AS425=100%,100%,IF(AND(AT424=100%,$N$2=AT$3),100%,IF(AT$3&lt;=$N$2,0,IF($N425&lt;=AT$3,100%,0)))))</f>
        <v>0</v>
      </c>
      <c r="AU425" s="69">
        <f t="shared" ref="AU425" si="4480">IF($N425=0,0,IF(AT425=100%,100%,IF(AND(AU424=100%,$N$2=AU$3),100%,IF(AU$3&lt;=$N$2,0,IF($N425&lt;=AU$3,100%,0)))))</f>
        <v>0</v>
      </c>
      <c r="AV425" s="69">
        <f t="shared" ref="AV425" si="4481">IF($N425=0,0,IF(AU425=100%,100%,IF(AND(AV424=100%,$N$2=AV$3),100%,IF(AV$3&lt;=$N$2,0,IF($N425&lt;=AV$3,100%,0)))))</f>
        <v>0</v>
      </c>
      <c r="AW425" s="69">
        <f t="shared" ref="AW425" si="4482">IF($N425=0,0,IF(AV425=100%,100%,IF(AND(AW424=100%,$N$2=AW$3),100%,IF(AW$3&lt;=$N$2,0,IF($N425&lt;=AW$3,100%,0)))))</f>
        <v>0</v>
      </c>
      <c r="AX425" s="69">
        <f t="shared" ref="AX425" si="4483">IF($N425=0,0,IF(AW425=100%,100%,IF(AND(AX424=100%,$N$2=AX$3),100%,IF(AX$3&lt;=$N$2,0,IF($N425&lt;=AX$3,100%,0)))))</f>
        <v>0</v>
      </c>
      <c r="AY425" s="69">
        <f t="shared" ref="AY425" si="4484">IF($N425=0,0,IF(AX425=100%,100%,IF(AND(AY424=100%,$N$2=AY$3),100%,IF(AY$3&lt;=$N$2,0,IF($N425&lt;=AY$3,100%,0)))))</f>
        <v>0</v>
      </c>
      <c r="AZ425" s="69">
        <f t="shared" ref="AZ425" si="4485">IF($N425=0,0,IF(AY425=100%,100%,IF(AND(AZ424=100%,$N$2=AZ$3),100%,IF(AZ$3&lt;=$N$2,0,IF($N425&lt;=AZ$3,100%,0)))))</f>
        <v>0</v>
      </c>
      <c r="BA425" s="69">
        <f t="shared" ref="BA425" si="4486">IF($N425=0,0,IF(AZ425=100%,100%,IF(AND(BA424=100%,$N$2=BA$3),100%,IF(BA$3&lt;=$N$2,0,IF($N425&lt;=BA$3,100%,0)))))</f>
        <v>0</v>
      </c>
      <c r="BB425" s="69">
        <f t="shared" ref="BB425" si="4487">IF($N425=0,0,IF(BA425=100%,100%,IF(AND(BB424=100%,$N$2=BB$3),100%,IF(BB$3&lt;=$N$2,0,IF($N425&lt;=BB$3,100%,0)))))</f>
        <v>0</v>
      </c>
      <c r="BC425" s="69">
        <f t="shared" ref="BC425" si="4488">IF($N425=0,0,IF(BB425=100%,100%,IF(AND(BC424=100%,$N$2=BC$3),100%,IF(BC$3&lt;=$N$2,0,IF($N425&lt;=BC$3,100%,0)))))</f>
        <v>0</v>
      </c>
      <c r="BD425" s="69">
        <f t="shared" ref="BD425" si="4489">IF($N425=0,0,IF(BC425=100%,100%,IF(AND(BD424=100%,$N$2=BD$3),100%,IF(BD$3&lt;=$N$2,0,IF($N425&lt;=BD$3,100%,0)))))</f>
        <v>0</v>
      </c>
      <c r="BE425" s="69">
        <f t="shared" ref="BE425" si="4490">IF($N425=0,0,IF(BD425=100%,100%,IF(AND(BE424=100%,$N$2=BE$3),100%,IF(BE$3&lt;=$N$2,0,IF($N425&lt;=BE$3,100%,0)))))</f>
        <v>0</v>
      </c>
      <c r="BF425" s="69">
        <f t="shared" ref="BF425" si="4491">IF($N425=0,0,IF(BE425=100%,100%,IF(AND(BF424=100%,$N$2=BF$3),100%,IF(BF$3&lt;=$N$2,0,IF($N425&lt;=BF$3,100%,0)))))</f>
        <v>0</v>
      </c>
      <c r="BG425" s="69">
        <f t="shared" ref="BG425" si="4492">IF($N425=0,0,IF(BF425=100%,100%,IF(AND(BG424=100%,$N$2=BG$3),100%,IF(BG$3&lt;=$N$2,0,IF($N425&lt;=BG$3,100%,0)))))</f>
        <v>0</v>
      </c>
      <c r="BH425" s="69">
        <f t="shared" ref="BH425" si="4493">IF($N425=0,0,IF(BG425=100%,100%,IF(AND(BH424=100%,$N$2=BH$3),100%,IF(BH$3&lt;=$N$2,0,IF($N425&lt;=BH$3,100%,0)))))</f>
        <v>1</v>
      </c>
      <c r="BI425" s="69">
        <f t="shared" ref="BI425" si="4494">IF($N425=0,0,IF(BH425=100%,100%,IF(AND(BI424=100%,$N$2=BI$3),100%,IF(BI$3&lt;=$N$2,0,IF($N425&lt;=BI$3,100%,0)))))</f>
        <v>1</v>
      </c>
      <c r="BJ425" s="69">
        <f t="shared" ref="BJ425" si="4495">IF($N425=0,0,IF(BI425=100%,100%,IF(AND(BJ424=100%,$N$2=BJ$3),100%,IF(BJ$3&lt;=$N$2,0,IF($N425&lt;=BJ$3,100%,0)))))</f>
        <v>1</v>
      </c>
      <c r="BK425" s="69">
        <f t="shared" ref="BK425" si="4496">IF($N425=0,0,IF(BJ425=100%,100%,IF(AND(BK424=100%,$N$2=BK$3),100%,IF(BK$3&lt;=$N$2,0,IF($N425&lt;=BK$3,100%,0)))))</f>
        <v>1</v>
      </c>
      <c r="BL425" s="69">
        <f t="shared" ref="BL425" si="4497">IF($N425=0,0,IF(BK425=100%,100%,IF(AND(BL424=100%,$N$2=BL$3),100%,IF(BL$3&lt;=$N$2,0,IF($N425&lt;=BL$3,100%,0)))))</f>
        <v>1</v>
      </c>
    </row>
    <row r="426" spans="1:64" s="5" customFormat="1" outlineLevel="1" x14ac:dyDescent="0.3">
      <c r="A426" s="156"/>
      <c r="B426" s="167"/>
      <c r="C426" s="182"/>
      <c r="D426" s="197"/>
      <c r="E426" s="215"/>
      <c r="F426" s="198" t="s">
        <v>360</v>
      </c>
      <c r="G426" s="238" t="s">
        <v>315</v>
      </c>
      <c r="H426" s="200"/>
      <c r="I426" s="200"/>
      <c r="J426" s="200"/>
      <c r="K426" s="200">
        <v>0.3</v>
      </c>
      <c r="L426" s="202"/>
      <c r="M426" s="205"/>
      <c r="O426" s="2"/>
      <c r="P426" s="207" t="s">
        <v>80</v>
      </c>
      <c r="Q426" s="208">
        <f>Q429*$K$429+Q432*$K$432+Q435*$K$435+Q438*$K$438+Q441*$K$441+Q444*$K$444</f>
        <v>0</v>
      </c>
      <c r="R426" s="208">
        <f t="shared" ref="R426:BL428" si="4498">R429*$K$429+R432*$K$432+R435*$K$435+R438*$K$438+R441*$K$441+R444*$K$444</f>
        <v>0</v>
      </c>
      <c r="S426" s="208">
        <f t="shared" si="4498"/>
        <v>0</v>
      </c>
      <c r="T426" s="208">
        <f t="shared" si="4498"/>
        <v>0</v>
      </c>
      <c r="U426" s="208">
        <f t="shared" si="4498"/>
        <v>0</v>
      </c>
      <c r="V426" s="208">
        <f t="shared" si="4498"/>
        <v>0</v>
      </c>
      <c r="W426" s="208">
        <f t="shared" si="4498"/>
        <v>0</v>
      </c>
      <c r="X426" s="208">
        <f t="shared" si="4498"/>
        <v>0</v>
      </c>
      <c r="Y426" s="208">
        <f t="shared" si="4498"/>
        <v>0</v>
      </c>
      <c r="Z426" s="208">
        <f t="shared" si="4498"/>
        <v>0</v>
      </c>
      <c r="AA426" s="208">
        <f t="shared" si="4498"/>
        <v>0</v>
      </c>
      <c r="AB426" s="208">
        <f t="shared" si="4498"/>
        <v>0</v>
      </c>
      <c r="AC426" s="208">
        <f t="shared" si="4498"/>
        <v>0</v>
      </c>
      <c r="AD426" s="208">
        <f t="shared" si="4498"/>
        <v>0</v>
      </c>
      <c r="AE426" s="208">
        <f t="shared" si="4498"/>
        <v>0</v>
      </c>
      <c r="AF426" s="208">
        <f t="shared" si="4498"/>
        <v>0</v>
      </c>
      <c r="AG426" s="208">
        <f t="shared" si="4498"/>
        <v>0</v>
      </c>
      <c r="AH426" s="208">
        <f t="shared" si="4498"/>
        <v>0</v>
      </c>
      <c r="AI426" s="208">
        <f t="shared" si="4498"/>
        <v>0</v>
      </c>
      <c r="AJ426" s="208">
        <f t="shared" si="4498"/>
        <v>0</v>
      </c>
      <c r="AK426" s="208">
        <f t="shared" si="4498"/>
        <v>0</v>
      </c>
      <c r="AL426" s="208">
        <f t="shared" si="4498"/>
        <v>0</v>
      </c>
      <c r="AM426" s="208">
        <f t="shared" si="4498"/>
        <v>0</v>
      </c>
      <c r="AN426" s="208">
        <f t="shared" si="4498"/>
        <v>0</v>
      </c>
      <c r="AO426" s="208">
        <f t="shared" si="4498"/>
        <v>0</v>
      </c>
      <c r="AP426" s="208">
        <f t="shared" si="4498"/>
        <v>0</v>
      </c>
      <c r="AQ426" s="208">
        <f t="shared" si="4498"/>
        <v>0.7</v>
      </c>
      <c r="AR426" s="208">
        <f t="shared" si="4498"/>
        <v>0.75</v>
      </c>
      <c r="AS426" s="208">
        <f t="shared" si="4498"/>
        <v>0.75</v>
      </c>
      <c r="AT426" s="208">
        <f t="shared" si="4498"/>
        <v>1</v>
      </c>
      <c r="AU426" s="208">
        <f t="shared" si="4498"/>
        <v>1</v>
      </c>
      <c r="AV426" s="208">
        <f t="shared" si="4498"/>
        <v>1</v>
      </c>
      <c r="AW426" s="208">
        <f t="shared" si="4498"/>
        <v>1</v>
      </c>
      <c r="AX426" s="208">
        <f t="shared" si="4498"/>
        <v>1</v>
      </c>
      <c r="AY426" s="208">
        <f t="shared" si="4498"/>
        <v>1</v>
      </c>
      <c r="AZ426" s="208">
        <f t="shared" si="4498"/>
        <v>1</v>
      </c>
      <c r="BA426" s="208">
        <f t="shared" si="4498"/>
        <v>1</v>
      </c>
      <c r="BB426" s="208">
        <f t="shared" si="4498"/>
        <v>1</v>
      </c>
      <c r="BC426" s="208">
        <f t="shared" si="4498"/>
        <v>1</v>
      </c>
      <c r="BD426" s="208">
        <f t="shared" si="4498"/>
        <v>1</v>
      </c>
      <c r="BE426" s="208">
        <f t="shared" si="4498"/>
        <v>1</v>
      </c>
      <c r="BF426" s="208">
        <f t="shared" si="4498"/>
        <v>1</v>
      </c>
      <c r="BG426" s="208">
        <f t="shared" si="4498"/>
        <v>1</v>
      </c>
      <c r="BH426" s="208">
        <f t="shared" si="4498"/>
        <v>1</v>
      </c>
      <c r="BI426" s="208">
        <f t="shared" si="4498"/>
        <v>1</v>
      </c>
      <c r="BJ426" s="208">
        <f t="shared" si="4498"/>
        <v>1</v>
      </c>
      <c r="BK426" s="208">
        <f t="shared" si="4498"/>
        <v>1</v>
      </c>
      <c r="BL426" s="208">
        <f t="shared" si="4498"/>
        <v>1</v>
      </c>
    </row>
    <row r="427" spans="1:64" s="5" customFormat="1" outlineLevel="1" x14ac:dyDescent="0.3">
      <c r="A427" s="156"/>
      <c r="B427" s="167"/>
      <c r="C427" s="182"/>
      <c r="D427" s="197"/>
      <c r="E427" s="240"/>
      <c r="F427" s="18"/>
      <c r="G427" s="58"/>
      <c r="H427" s="9"/>
      <c r="I427" s="9"/>
      <c r="J427" s="9"/>
      <c r="K427" s="9"/>
      <c r="L427" s="9"/>
      <c r="M427" s="2"/>
      <c r="O427" s="10"/>
      <c r="P427" s="43" t="s">
        <v>81</v>
      </c>
      <c r="Q427" s="69">
        <f t="shared" ref="Q427:AF428" si="4499">Q430*$K$429+Q433*$K$432+Q436*$K$435+Q439*$K$438+Q442*$K$441+Q445*$K$444</f>
        <v>0</v>
      </c>
      <c r="R427" s="69">
        <f t="shared" si="4499"/>
        <v>0</v>
      </c>
      <c r="S427" s="69">
        <f t="shared" si="4499"/>
        <v>0</v>
      </c>
      <c r="T427" s="69">
        <f t="shared" si="4499"/>
        <v>0</v>
      </c>
      <c r="U427" s="69">
        <f t="shared" si="4499"/>
        <v>0</v>
      </c>
      <c r="V427" s="69">
        <f t="shared" si="4499"/>
        <v>0</v>
      </c>
      <c r="W427" s="69">
        <f t="shared" si="4499"/>
        <v>0</v>
      </c>
      <c r="X427" s="69">
        <f t="shared" si="4499"/>
        <v>0</v>
      </c>
      <c r="Y427" s="69">
        <f t="shared" si="4499"/>
        <v>0</v>
      </c>
      <c r="Z427" s="69">
        <f t="shared" si="4499"/>
        <v>0</v>
      </c>
      <c r="AA427" s="69">
        <f t="shared" si="4499"/>
        <v>0</v>
      </c>
      <c r="AB427" s="69">
        <f t="shared" si="4499"/>
        <v>0</v>
      </c>
      <c r="AC427" s="69">
        <f t="shared" si="4499"/>
        <v>0</v>
      </c>
      <c r="AD427" s="69">
        <f t="shared" si="4499"/>
        <v>0</v>
      </c>
      <c r="AE427" s="69">
        <f t="shared" si="4499"/>
        <v>0</v>
      </c>
      <c r="AF427" s="69">
        <f t="shared" si="4499"/>
        <v>0</v>
      </c>
      <c r="AG427" s="69">
        <f t="shared" si="4498"/>
        <v>0</v>
      </c>
      <c r="AH427" s="69">
        <f t="shared" si="4498"/>
        <v>0</v>
      </c>
      <c r="AI427" s="69">
        <f t="shared" si="4498"/>
        <v>0</v>
      </c>
      <c r="AJ427" s="69">
        <f t="shared" si="4498"/>
        <v>0</v>
      </c>
      <c r="AK427" s="69">
        <f t="shared" si="4498"/>
        <v>0</v>
      </c>
      <c r="AL427" s="69">
        <f t="shared" si="4498"/>
        <v>0</v>
      </c>
      <c r="AM427" s="69">
        <f t="shared" si="4498"/>
        <v>0</v>
      </c>
      <c r="AN427" s="69">
        <f t="shared" si="4498"/>
        <v>0</v>
      </c>
      <c r="AO427" s="69">
        <f t="shared" si="4498"/>
        <v>0</v>
      </c>
      <c r="AP427" s="69">
        <f t="shared" si="4498"/>
        <v>0</v>
      </c>
      <c r="AQ427" s="69">
        <f t="shared" si="4498"/>
        <v>0</v>
      </c>
      <c r="AR427" s="69">
        <f t="shared" si="4498"/>
        <v>0</v>
      </c>
      <c r="AS427" s="69">
        <f t="shared" si="4498"/>
        <v>0</v>
      </c>
      <c r="AT427" s="69">
        <f t="shared" si="4498"/>
        <v>0</v>
      </c>
      <c r="AU427" s="69">
        <f t="shared" si="4498"/>
        <v>0</v>
      </c>
      <c r="AV427" s="69">
        <f t="shared" si="4498"/>
        <v>0</v>
      </c>
      <c r="AW427" s="69">
        <f t="shared" si="4498"/>
        <v>0</v>
      </c>
      <c r="AX427" s="69">
        <f t="shared" si="4498"/>
        <v>0</v>
      </c>
      <c r="AY427" s="69">
        <f t="shared" si="4498"/>
        <v>0</v>
      </c>
      <c r="AZ427" s="69">
        <f t="shared" si="4498"/>
        <v>0</v>
      </c>
      <c r="BA427" s="69">
        <f t="shared" si="4498"/>
        <v>0</v>
      </c>
      <c r="BB427" s="69">
        <f t="shared" si="4498"/>
        <v>0</v>
      </c>
      <c r="BC427" s="69">
        <f t="shared" si="4498"/>
        <v>0</v>
      </c>
      <c r="BD427" s="69">
        <f t="shared" si="4498"/>
        <v>0</v>
      </c>
      <c r="BE427" s="69">
        <f t="shared" si="4498"/>
        <v>0</v>
      </c>
      <c r="BF427" s="69">
        <f t="shared" si="4498"/>
        <v>0</v>
      </c>
      <c r="BG427" s="69">
        <f t="shared" si="4498"/>
        <v>0</v>
      </c>
      <c r="BH427" s="69">
        <f t="shared" si="4498"/>
        <v>0</v>
      </c>
      <c r="BI427" s="69">
        <f t="shared" si="4498"/>
        <v>0</v>
      </c>
      <c r="BJ427" s="69">
        <f t="shared" si="4498"/>
        <v>0</v>
      </c>
      <c r="BK427" s="69">
        <f t="shared" si="4498"/>
        <v>0</v>
      </c>
      <c r="BL427" s="69">
        <f t="shared" si="4498"/>
        <v>0</v>
      </c>
    </row>
    <row r="428" spans="1:64" s="5" customFormat="1" outlineLevel="1" x14ac:dyDescent="0.3">
      <c r="A428" s="156"/>
      <c r="B428" s="167"/>
      <c r="C428" s="182"/>
      <c r="D428" s="197"/>
      <c r="E428" s="246"/>
      <c r="F428" s="75"/>
      <c r="G428" s="58"/>
      <c r="H428" s="9"/>
      <c r="I428" s="9"/>
      <c r="J428" s="9"/>
      <c r="K428" s="9"/>
      <c r="L428" s="9"/>
      <c r="M428" s="2"/>
      <c r="O428" s="10"/>
      <c r="P428" s="43" t="s">
        <v>289</v>
      </c>
      <c r="Q428" s="69">
        <f t="shared" si="4499"/>
        <v>0</v>
      </c>
      <c r="R428" s="69">
        <f t="shared" si="4498"/>
        <v>0</v>
      </c>
      <c r="S428" s="69">
        <f t="shared" si="4498"/>
        <v>0</v>
      </c>
      <c r="T428" s="69">
        <f t="shared" si="4498"/>
        <v>0</v>
      </c>
      <c r="U428" s="69">
        <f t="shared" si="4498"/>
        <v>0</v>
      </c>
      <c r="V428" s="69">
        <f t="shared" si="4498"/>
        <v>0</v>
      </c>
      <c r="W428" s="69">
        <f t="shared" si="4498"/>
        <v>0</v>
      </c>
      <c r="X428" s="69">
        <f t="shared" si="4498"/>
        <v>0</v>
      </c>
      <c r="Y428" s="69">
        <f t="shared" si="4498"/>
        <v>0</v>
      </c>
      <c r="Z428" s="69">
        <f t="shared" si="4498"/>
        <v>0</v>
      </c>
      <c r="AA428" s="69">
        <f t="shared" si="4498"/>
        <v>0</v>
      </c>
      <c r="AB428" s="69">
        <f t="shared" si="4498"/>
        <v>0</v>
      </c>
      <c r="AC428" s="69">
        <f t="shared" si="4498"/>
        <v>0</v>
      </c>
      <c r="AD428" s="69">
        <f t="shared" si="4498"/>
        <v>0</v>
      </c>
      <c r="AE428" s="69">
        <f t="shared" si="4498"/>
        <v>0</v>
      </c>
      <c r="AF428" s="69">
        <f t="shared" si="4498"/>
        <v>0</v>
      </c>
      <c r="AG428" s="69">
        <f t="shared" si="4498"/>
        <v>0</v>
      </c>
      <c r="AH428" s="69">
        <f t="shared" si="4498"/>
        <v>0</v>
      </c>
      <c r="AI428" s="69">
        <f t="shared" si="4498"/>
        <v>0</v>
      </c>
      <c r="AJ428" s="69">
        <f t="shared" si="4498"/>
        <v>0</v>
      </c>
      <c r="AK428" s="69">
        <f t="shared" si="4498"/>
        <v>0</v>
      </c>
      <c r="AL428" s="69">
        <f t="shared" si="4498"/>
        <v>0</v>
      </c>
      <c r="AM428" s="69">
        <f t="shared" si="4498"/>
        <v>0</v>
      </c>
      <c r="AN428" s="69">
        <f t="shared" si="4498"/>
        <v>0</v>
      </c>
      <c r="AO428" s="69">
        <f t="shared" si="4498"/>
        <v>0</v>
      </c>
      <c r="AP428" s="69">
        <f t="shared" si="4498"/>
        <v>0</v>
      </c>
      <c r="AQ428" s="69">
        <f t="shared" si="4498"/>
        <v>0.7</v>
      </c>
      <c r="AR428" s="69">
        <f t="shared" si="4498"/>
        <v>0.75</v>
      </c>
      <c r="AS428" s="69">
        <f t="shared" si="4498"/>
        <v>0.75</v>
      </c>
      <c r="AT428" s="69">
        <f t="shared" si="4498"/>
        <v>1</v>
      </c>
      <c r="AU428" s="69">
        <f t="shared" si="4498"/>
        <v>1</v>
      </c>
      <c r="AV428" s="69">
        <f t="shared" si="4498"/>
        <v>1</v>
      </c>
      <c r="AW428" s="69">
        <f t="shared" si="4498"/>
        <v>1</v>
      </c>
      <c r="AX428" s="69">
        <f t="shared" si="4498"/>
        <v>1</v>
      </c>
      <c r="AY428" s="69">
        <f t="shared" si="4498"/>
        <v>1</v>
      </c>
      <c r="AZ428" s="69">
        <f t="shared" si="4498"/>
        <v>1</v>
      </c>
      <c r="BA428" s="69">
        <f t="shared" si="4498"/>
        <v>1</v>
      </c>
      <c r="BB428" s="69">
        <f t="shared" si="4498"/>
        <v>1</v>
      </c>
      <c r="BC428" s="69">
        <f t="shared" si="4498"/>
        <v>1</v>
      </c>
      <c r="BD428" s="69">
        <f t="shared" si="4498"/>
        <v>1</v>
      </c>
      <c r="BE428" s="69">
        <f t="shared" si="4498"/>
        <v>1</v>
      </c>
      <c r="BF428" s="69">
        <f t="shared" si="4498"/>
        <v>1</v>
      </c>
      <c r="BG428" s="69">
        <f t="shared" si="4498"/>
        <v>1</v>
      </c>
      <c r="BH428" s="69">
        <f t="shared" si="4498"/>
        <v>1</v>
      </c>
      <c r="BI428" s="69">
        <f t="shared" si="4498"/>
        <v>1</v>
      </c>
      <c r="BJ428" s="69">
        <f t="shared" si="4498"/>
        <v>1</v>
      </c>
      <c r="BK428" s="69">
        <f t="shared" si="4498"/>
        <v>1</v>
      </c>
      <c r="BL428" s="69">
        <f t="shared" si="4498"/>
        <v>1</v>
      </c>
    </row>
    <row r="429" spans="1:64" s="5" customFormat="1" outlineLevel="2" x14ac:dyDescent="0.3">
      <c r="A429" s="156"/>
      <c r="B429" s="167"/>
      <c r="C429" s="182"/>
      <c r="D429" s="214"/>
      <c r="E429" s="246"/>
      <c r="F429" s="216"/>
      <c r="G429" s="219" t="s">
        <v>204</v>
      </c>
      <c r="H429" s="218"/>
      <c r="I429" s="218"/>
      <c r="J429" s="218"/>
      <c r="K429" s="218">
        <v>0.3</v>
      </c>
      <c r="L429" s="220"/>
      <c r="M429" s="251"/>
      <c r="O429" s="2"/>
      <c r="P429" s="223" t="s">
        <v>80</v>
      </c>
      <c r="Q429" s="224"/>
      <c r="R429" s="224"/>
      <c r="S429" s="224"/>
      <c r="T429" s="224"/>
      <c r="U429" s="224"/>
      <c r="V429" s="224"/>
      <c r="W429" s="224"/>
      <c r="X429" s="224"/>
      <c r="Y429" s="224"/>
      <c r="Z429" s="224"/>
      <c r="AA429" s="224"/>
      <c r="AB429" s="224"/>
      <c r="AC429" s="224"/>
      <c r="AD429" s="224"/>
      <c r="AE429" s="224"/>
      <c r="AF429" s="224"/>
      <c r="AG429" s="224"/>
      <c r="AH429" s="224"/>
      <c r="AI429" s="224"/>
      <c r="AJ429" s="224"/>
      <c r="AK429" s="224"/>
      <c r="AL429" s="224"/>
      <c r="AM429" s="224"/>
      <c r="AN429" s="224"/>
      <c r="AO429" s="224"/>
      <c r="AP429" s="224"/>
      <c r="AQ429" s="224">
        <v>1</v>
      </c>
      <c r="AR429" s="224">
        <v>1</v>
      </c>
      <c r="AS429" s="224">
        <v>1</v>
      </c>
      <c r="AT429" s="224">
        <v>1</v>
      </c>
      <c r="AU429" s="224">
        <v>1</v>
      </c>
      <c r="AV429" s="224">
        <v>1</v>
      </c>
      <c r="AW429" s="224">
        <v>1</v>
      </c>
      <c r="AX429" s="224">
        <v>1</v>
      </c>
      <c r="AY429" s="224">
        <v>1</v>
      </c>
      <c r="AZ429" s="224">
        <v>1</v>
      </c>
      <c r="BA429" s="224">
        <v>1</v>
      </c>
      <c r="BB429" s="224">
        <v>1</v>
      </c>
      <c r="BC429" s="224">
        <v>1</v>
      </c>
      <c r="BD429" s="224">
        <v>1</v>
      </c>
      <c r="BE429" s="224">
        <v>1</v>
      </c>
      <c r="BF429" s="224">
        <v>1</v>
      </c>
      <c r="BG429" s="224">
        <v>1</v>
      </c>
      <c r="BH429" s="224">
        <v>1</v>
      </c>
      <c r="BI429" s="224">
        <v>1</v>
      </c>
      <c r="BJ429" s="224">
        <v>1</v>
      </c>
      <c r="BK429" s="224">
        <v>1</v>
      </c>
      <c r="BL429" s="224">
        <v>1</v>
      </c>
    </row>
    <row r="430" spans="1:64" s="5" customFormat="1" outlineLevel="3" x14ac:dyDescent="0.3">
      <c r="A430" s="156"/>
      <c r="B430" s="167"/>
      <c r="C430" s="182"/>
      <c r="D430" s="197"/>
      <c r="E430" s="240"/>
      <c r="F430" s="18"/>
      <c r="G430" s="58"/>
      <c r="H430" s="9"/>
      <c r="I430" s="9"/>
      <c r="J430" s="9"/>
      <c r="K430" s="9"/>
      <c r="L430" s="9"/>
      <c r="M430" s="16"/>
      <c r="N430" s="62">
        <v>45352</v>
      </c>
      <c r="O430" s="10"/>
      <c r="P430" s="43" t="s">
        <v>81</v>
      </c>
      <c r="Q430" s="69">
        <f>IF($N430=0,0,IF(Q$3&gt;$N$2,0,100%)*IF($N430&gt;=Q$3,0,100%))</f>
        <v>0</v>
      </c>
      <c r="R430" s="69">
        <f t="shared" ref="R430:BL430" si="4500">IF($N430=0,0,IF(R$3&gt;$N$2,0,100%)*IF($N430&gt;=R$3,0,100%))</f>
        <v>0</v>
      </c>
      <c r="S430" s="69">
        <f t="shared" si="4500"/>
        <v>0</v>
      </c>
      <c r="T430" s="69">
        <f t="shared" si="4500"/>
        <v>0</v>
      </c>
      <c r="U430" s="69">
        <f t="shared" si="4500"/>
        <v>0</v>
      </c>
      <c r="V430" s="69">
        <f t="shared" si="4500"/>
        <v>0</v>
      </c>
      <c r="W430" s="69">
        <f t="shared" si="4500"/>
        <v>0</v>
      </c>
      <c r="X430" s="69">
        <f t="shared" si="4500"/>
        <v>0</v>
      </c>
      <c r="Y430" s="69">
        <f t="shared" si="4500"/>
        <v>0</v>
      </c>
      <c r="Z430" s="69">
        <f t="shared" si="4500"/>
        <v>0</v>
      </c>
      <c r="AA430" s="69">
        <f t="shared" si="4500"/>
        <v>0</v>
      </c>
      <c r="AB430" s="69">
        <f t="shared" si="4500"/>
        <v>0</v>
      </c>
      <c r="AC430" s="69">
        <f t="shared" si="4500"/>
        <v>0</v>
      </c>
      <c r="AD430" s="69">
        <f t="shared" si="4500"/>
        <v>0</v>
      </c>
      <c r="AE430" s="69">
        <f t="shared" si="4500"/>
        <v>0</v>
      </c>
      <c r="AF430" s="69">
        <f t="shared" si="4500"/>
        <v>0</v>
      </c>
      <c r="AG430" s="69">
        <f t="shared" si="4500"/>
        <v>0</v>
      </c>
      <c r="AH430" s="69">
        <f t="shared" si="4500"/>
        <v>0</v>
      </c>
      <c r="AI430" s="69">
        <f t="shared" si="4500"/>
        <v>0</v>
      </c>
      <c r="AJ430" s="69">
        <f t="shared" si="4500"/>
        <v>0</v>
      </c>
      <c r="AK430" s="69">
        <f t="shared" si="4500"/>
        <v>0</v>
      </c>
      <c r="AL430" s="69">
        <f t="shared" si="4500"/>
        <v>0</v>
      </c>
      <c r="AM430" s="69">
        <f t="shared" si="4500"/>
        <v>0</v>
      </c>
      <c r="AN430" s="69">
        <f t="shared" si="4500"/>
        <v>0</v>
      </c>
      <c r="AO430" s="69">
        <f t="shared" si="4500"/>
        <v>0</v>
      </c>
      <c r="AP430" s="69">
        <f t="shared" si="4500"/>
        <v>0</v>
      </c>
      <c r="AQ430" s="69">
        <f t="shared" si="4500"/>
        <v>0</v>
      </c>
      <c r="AR430" s="69">
        <f t="shared" si="4500"/>
        <v>0</v>
      </c>
      <c r="AS430" s="69">
        <f t="shared" si="4500"/>
        <v>0</v>
      </c>
      <c r="AT430" s="69">
        <f t="shared" si="4500"/>
        <v>0</v>
      </c>
      <c r="AU430" s="69">
        <f t="shared" si="4500"/>
        <v>0</v>
      </c>
      <c r="AV430" s="69">
        <f t="shared" si="4500"/>
        <v>0</v>
      </c>
      <c r="AW430" s="69">
        <f t="shared" si="4500"/>
        <v>0</v>
      </c>
      <c r="AX430" s="69">
        <f t="shared" si="4500"/>
        <v>0</v>
      </c>
      <c r="AY430" s="69">
        <f t="shared" si="4500"/>
        <v>0</v>
      </c>
      <c r="AZ430" s="69">
        <f t="shared" si="4500"/>
        <v>0</v>
      </c>
      <c r="BA430" s="69">
        <f t="shared" si="4500"/>
        <v>0</v>
      </c>
      <c r="BB430" s="69">
        <f t="shared" si="4500"/>
        <v>0</v>
      </c>
      <c r="BC430" s="69">
        <f t="shared" si="4500"/>
        <v>0</v>
      </c>
      <c r="BD430" s="69">
        <f t="shared" si="4500"/>
        <v>0</v>
      </c>
      <c r="BE430" s="69">
        <f t="shared" si="4500"/>
        <v>0</v>
      </c>
      <c r="BF430" s="69">
        <f t="shared" si="4500"/>
        <v>0</v>
      </c>
      <c r="BG430" s="69">
        <f t="shared" si="4500"/>
        <v>0</v>
      </c>
      <c r="BH430" s="69">
        <f t="shared" si="4500"/>
        <v>0</v>
      </c>
      <c r="BI430" s="69">
        <f t="shared" si="4500"/>
        <v>0</v>
      </c>
      <c r="BJ430" s="69">
        <f t="shared" si="4500"/>
        <v>0</v>
      </c>
      <c r="BK430" s="69">
        <f t="shared" si="4500"/>
        <v>0</v>
      </c>
      <c r="BL430" s="69">
        <f t="shared" si="4500"/>
        <v>0</v>
      </c>
    </row>
    <row r="431" spans="1:64" s="5" customFormat="1" outlineLevel="3" x14ac:dyDescent="0.3">
      <c r="A431" s="156"/>
      <c r="B431" s="167"/>
      <c r="C431" s="182"/>
      <c r="D431" s="197"/>
      <c r="E431" s="246"/>
      <c r="F431" s="75"/>
      <c r="G431" s="58"/>
      <c r="H431" s="9"/>
      <c r="I431" s="9"/>
      <c r="J431" s="9"/>
      <c r="K431" s="9"/>
      <c r="L431" s="9"/>
      <c r="M431" s="16"/>
      <c r="N431" s="62">
        <v>45352</v>
      </c>
      <c r="O431" s="10"/>
      <c r="P431" s="43" t="s">
        <v>289</v>
      </c>
      <c r="Q431" s="69">
        <f>IF($N431=0,0,IF(P431=100%,100%,IF(AND(Q430=100%,$N$2=Q$3),100%,IF(Q$3&lt;=$N$2,0,IF($N431&lt;=Q$3,100%,0)))))</f>
        <v>0</v>
      </c>
      <c r="R431" s="69">
        <f>IF($N431=0,0,IF(Q431=100%,100%,IF(AND(R430=100%,$N$2=R$3),100%,IF(R$3&lt;=$N$2,0,IF($N431&lt;=R$3,100%,0)))))</f>
        <v>0</v>
      </c>
      <c r="S431" s="69">
        <f>IF($N431=0,0,IF(R431=100%,100%,IF(AND(S430=100%,$N$2=S$3),100%,IF(S$3&lt;=$N$2,0,IF($N431&lt;=S$3,100%,0)))))</f>
        <v>0</v>
      </c>
      <c r="T431" s="69">
        <f>IF($N431=0,0,IF(S431=100%,100%,IF(AND(T430=100%,$N$2=T$3),100%,IF(T$3&lt;=$N$2,0,IF($N431&lt;=T$3,100%,0)))))</f>
        <v>0</v>
      </c>
      <c r="U431" s="69">
        <f t="shared" ref="U431" si="4501">IF($N431=0,0,IF(T431=100%,100%,IF(AND(U430=100%,$N$2=U$3),100%,IF(U$3&lt;=$N$2,0,IF($N431&lt;=U$3,100%,0)))))</f>
        <v>0</v>
      </c>
      <c r="V431" s="69">
        <f t="shared" ref="V431" si="4502">IF($N431=0,0,IF(U431=100%,100%,IF(AND(V430=100%,$N$2=V$3),100%,IF(V$3&lt;=$N$2,0,IF($N431&lt;=V$3,100%,0)))))</f>
        <v>0</v>
      </c>
      <c r="W431" s="69">
        <f t="shared" ref="W431" si="4503">IF($N431=0,0,IF(V431=100%,100%,IF(AND(W430=100%,$N$2=W$3),100%,IF(W$3&lt;=$N$2,0,IF($N431&lt;=W$3,100%,0)))))</f>
        <v>0</v>
      </c>
      <c r="X431" s="69">
        <f t="shared" ref="X431" si="4504">IF($N431=0,0,IF(W431=100%,100%,IF(AND(X430=100%,$N$2=X$3),100%,IF(X$3&lt;=$N$2,0,IF($N431&lt;=X$3,100%,0)))))</f>
        <v>0</v>
      </c>
      <c r="Y431" s="69">
        <f t="shared" ref="Y431" si="4505">IF($N431=0,0,IF(X431=100%,100%,IF(AND(Y430=100%,$N$2=Y$3),100%,IF(Y$3&lt;=$N$2,0,IF($N431&lt;=Y$3,100%,0)))))</f>
        <v>0</v>
      </c>
      <c r="Z431" s="69">
        <f t="shared" ref="Z431" si="4506">IF($N431=0,0,IF(Y431=100%,100%,IF(AND(Z430=100%,$N$2=Z$3),100%,IF(Z$3&lt;=$N$2,0,IF($N431&lt;=Z$3,100%,0)))))</f>
        <v>0</v>
      </c>
      <c r="AA431" s="69">
        <f t="shared" ref="AA431" si="4507">IF($N431=0,0,IF(Z431=100%,100%,IF(AND(AA430=100%,$N$2=AA$3),100%,IF(AA$3&lt;=$N$2,0,IF($N431&lt;=AA$3,100%,0)))))</f>
        <v>0</v>
      </c>
      <c r="AB431" s="69">
        <f t="shared" ref="AB431" si="4508">IF($N431=0,0,IF(AA431=100%,100%,IF(AND(AB430=100%,$N$2=AB$3),100%,IF(AB$3&lt;=$N$2,0,IF($N431&lt;=AB$3,100%,0)))))</f>
        <v>0</v>
      </c>
      <c r="AC431" s="69">
        <f t="shared" ref="AC431" si="4509">IF($N431=0,0,IF(AB431=100%,100%,IF(AND(AC430=100%,$N$2=AC$3),100%,IF(AC$3&lt;=$N$2,0,IF($N431&lt;=AC$3,100%,0)))))</f>
        <v>0</v>
      </c>
      <c r="AD431" s="69">
        <f t="shared" ref="AD431" si="4510">IF($N431=0,0,IF(AC431=100%,100%,IF(AND(AD430=100%,$N$2=AD$3),100%,IF(AD$3&lt;=$N$2,0,IF($N431&lt;=AD$3,100%,0)))))</f>
        <v>0</v>
      </c>
      <c r="AE431" s="69">
        <f t="shared" ref="AE431" si="4511">IF($N431=0,0,IF(AD431=100%,100%,IF(AND(AE430=100%,$N$2=AE$3),100%,IF(AE$3&lt;=$N$2,0,IF($N431&lt;=AE$3,100%,0)))))</f>
        <v>0</v>
      </c>
      <c r="AF431" s="69">
        <f t="shared" ref="AF431" si="4512">IF($N431=0,0,IF(AE431=100%,100%,IF(AND(AF430=100%,$N$2=AF$3),100%,IF(AF$3&lt;=$N$2,0,IF($N431&lt;=AF$3,100%,0)))))</f>
        <v>0</v>
      </c>
      <c r="AG431" s="69">
        <f t="shared" ref="AG431" si="4513">IF($N431=0,0,IF(AF431=100%,100%,IF(AND(AG430=100%,$N$2=AG$3),100%,IF(AG$3&lt;=$N$2,0,IF($N431&lt;=AG$3,100%,0)))))</f>
        <v>0</v>
      </c>
      <c r="AH431" s="69">
        <f t="shared" ref="AH431" si="4514">IF($N431=0,0,IF(AG431=100%,100%,IF(AND(AH430=100%,$N$2=AH$3),100%,IF(AH$3&lt;=$N$2,0,IF($N431&lt;=AH$3,100%,0)))))</f>
        <v>0</v>
      </c>
      <c r="AI431" s="69">
        <f t="shared" ref="AI431" si="4515">IF($N431=0,0,IF(AH431=100%,100%,IF(AND(AI430=100%,$N$2=AI$3),100%,IF(AI$3&lt;=$N$2,0,IF($N431&lt;=AI$3,100%,0)))))</f>
        <v>0</v>
      </c>
      <c r="AJ431" s="69">
        <f t="shared" ref="AJ431" si="4516">IF($N431=0,0,IF(AI431=100%,100%,IF(AND(AJ430=100%,$N$2=AJ$3),100%,IF(AJ$3&lt;=$N$2,0,IF($N431&lt;=AJ$3,100%,0)))))</f>
        <v>0</v>
      </c>
      <c r="AK431" s="69">
        <f t="shared" ref="AK431" si="4517">IF($N431=0,0,IF(AJ431=100%,100%,IF(AND(AK430=100%,$N$2=AK$3),100%,IF(AK$3&lt;=$N$2,0,IF($N431&lt;=AK$3,100%,0)))))</f>
        <v>0</v>
      </c>
      <c r="AL431" s="69">
        <f t="shared" ref="AL431" si="4518">IF($N431=0,0,IF(AK431=100%,100%,IF(AND(AL430=100%,$N$2=AL$3),100%,IF(AL$3&lt;=$N$2,0,IF($N431&lt;=AL$3,100%,0)))))</f>
        <v>0</v>
      </c>
      <c r="AM431" s="69">
        <f t="shared" ref="AM431" si="4519">IF($N431=0,0,IF(AL431=100%,100%,IF(AND(AM430=100%,$N$2=AM$3),100%,IF(AM$3&lt;=$N$2,0,IF($N431&lt;=AM$3,100%,0)))))</f>
        <v>0</v>
      </c>
      <c r="AN431" s="69">
        <f t="shared" ref="AN431" si="4520">IF($N431=0,0,IF(AM431=100%,100%,IF(AND(AN430=100%,$N$2=AN$3),100%,IF(AN$3&lt;=$N$2,0,IF($N431&lt;=AN$3,100%,0)))))</f>
        <v>0</v>
      </c>
      <c r="AO431" s="69">
        <f t="shared" ref="AO431" si="4521">IF($N431=0,0,IF(AN431=100%,100%,IF(AND(AO430=100%,$N$2=AO$3),100%,IF(AO$3&lt;=$N$2,0,IF($N431&lt;=AO$3,100%,0)))))</f>
        <v>0</v>
      </c>
      <c r="AP431" s="69">
        <f t="shared" ref="AP431" si="4522">IF($N431=0,0,IF(AO431=100%,100%,IF(AND(AP430=100%,$N$2=AP$3),100%,IF(AP$3&lt;=$N$2,0,IF($N431&lt;=AP$3,100%,0)))))</f>
        <v>0</v>
      </c>
      <c r="AQ431" s="69">
        <f t="shared" ref="AQ431" si="4523">IF($N431=0,0,IF(AP431=100%,100%,IF(AND(AQ430=100%,$N$2=AQ$3),100%,IF(AQ$3&lt;=$N$2,0,IF($N431&lt;=AQ$3,100%,0)))))</f>
        <v>1</v>
      </c>
      <c r="AR431" s="69">
        <f t="shared" ref="AR431" si="4524">IF($N431=0,0,IF(AQ431=100%,100%,IF(AND(AR430=100%,$N$2=AR$3),100%,IF(AR$3&lt;=$N$2,0,IF($N431&lt;=AR$3,100%,0)))))</f>
        <v>1</v>
      </c>
      <c r="AS431" s="69">
        <f t="shared" ref="AS431" si="4525">IF($N431=0,0,IF(AR431=100%,100%,IF(AND(AS430=100%,$N$2=AS$3),100%,IF(AS$3&lt;=$N$2,0,IF($N431&lt;=AS$3,100%,0)))))</f>
        <v>1</v>
      </c>
      <c r="AT431" s="69">
        <f t="shared" ref="AT431" si="4526">IF($N431=0,0,IF(AS431=100%,100%,IF(AND(AT430=100%,$N$2=AT$3),100%,IF(AT$3&lt;=$N$2,0,IF($N431&lt;=AT$3,100%,0)))))</f>
        <v>1</v>
      </c>
      <c r="AU431" s="69">
        <f t="shared" ref="AU431" si="4527">IF($N431=0,0,IF(AT431=100%,100%,IF(AND(AU430=100%,$N$2=AU$3),100%,IF(AU$3&lt;=$N$2,0,IF($N431&lt;=AU$3,100%,0)))))</f>
        <v>1</v>
      </c>
      <c r="AV431" s="69">
        <f t="shared" ref="AV431" si="4528">IF($N431=0,0,IF(AU431=100%,100%,IF(AND(AV430=100%,$N$2=AV$3),100%,IF(AV$3&lt;=$N$2,0,IF($N431&lt;=AV$3,100%,0)))))</f>
        <v>1</v>
      </c>
      <c r="AW431" s="69">
        <f t="shared" ref="AW431" si="4529">IF($N431=0,0,IF(AV431=100%,100%,IF(AND(AW430=100%,$N$2=AW$3),100%,IF(AW$3&lt;=$N$2,0,IF($N431&lt;=AW$3,100%,0)))))</f>
        <v>1</v>
      </c>
      <c r="AX431" s="69">
        <f t="shared" ref="AX431" si="4530">IF($N431=0,0,IF(AW431=100%,100%,IF(AND(AX430=100%,$N$2=AX$3),100%,IF(AX$3&lt;=$N$2,0,IF($N431&lt;=AX$3,100%,0)))))</f>
        <v>1</v>
      </c>
      <c r="AY431" s="69">
        <f t="shared" ref="AY431" si="4531">IF($N431=0,0,IF(AX431=100%,100%,IF(AND(AY430=100%,$N$2=AY$3),100%,IF(AY$3&lt;=$N$2,0,IF($N431&lt;=AY$3,100%,0)))))</f>
        <v>1</v>
      </c>
      <c r="AZ431" s="69">
        <f t="shared" ref="AZ431" si="4532">IF($N431=0,0,IF(AY431=100%,100%,IF(AND(AZ430=100%,$N$2=AZ$3),100%,IF(AZ$3&lt;=$N$2,0,IF($N431&lt;=AZ$3,100%,0)))))</f>
        <v>1</v>
      </c>
      <c r="BA431" s="69">
        <f t="shared" ref="BA431" si="4533">IF($N431=0,0,IF(AZ431=100%,100%,IF(AND(BA430=100%,$N$2=BA$3),100%,IF(BA$3&lt;=$N$2,0,IF($N431&lt;=BA$3,100%,0)))))</f>
        <v>1</v>
      </c>
      <c r="BB431" s="69">
        <f t="shared" ref="BB431" si="4534">IF($N431=0,0,IF(BA431=100%,100%,IF(AND(BB430=100%,$N$2=BB$3),100%,IF(BB$3&lt;=$N$2,0,IF($N431&lt;=BB$3,100%,0)))))</f>
        <v>1</v>
      </c>
      <c r="BC431" s="69">
        <f t="shared" ref="BC431" si="4535">IF($N431=0,0,IF(BB431=100%,100%,IF(AND(BC430=100%,$N$2=BC$3),100%,IF(BC$3&lt;=$N$2,0,IF($N431&lt;=BC$3,100%,0)))))</f>
        <v>1</v>
      </c>
      <c r="BD431" s="69">
        <f t="shared" ref="BD431" si="4536">IF($N431=0,0,IF(BC431=100%,100%,IF(AND(BD430=100%,$N$2=BD$3),100%,IF(BD$3&lt;=$N$2,0,IF($N431&lt;=BD$3,100%,0)))))</f>
        <v>1</v>
      </c>
      <c r="BE431" s="69">
        <f t="shared" ref="BE431" si="4537">IF($N431=0,0,IF(BD431=100%,100%,IF(AND(BE430=100%,$N$2=BE$3),100%,IF(BE$3&lt;=$N$2,0,IF($N431&lt;=BE$3,100%,0)))))</f>
        <v>1</v>
      </c>
      <c r="BF431" s="69">
        <f t="shared" ref="BF431" si="4538">IF($N431=0,0,IF(BE431=100%,100%,IF(AND(BF430=100%,$N$2=BF$3),100%,IF(BF$3&lt;=$N$2,0,IF($N431&lt;=BF$3,100%,0)))))</f>
        <v>1</v>
      </c>
      <c r="BG431" s="69">
        <f t="shared" ref="BG431" si="4539">IF($N431=0,0,IF(BF431=100%,100%,IF(AND(BG430=100%,$N$2=BG$3),100%,IF(BG$3&lt;=$N$2,0,IF($N431&lt;=BG$3,100%,0)))))</f>
        <v>1</v>
      </c>
      <c r="BH431" s="69">
        <f t="shared" ref="BH431" si="4540">IF($N431=0,0,IF(BG431=100%,100%,IF(AND(BH430=100%,$N$2=BH$3),100%,IF(BH$3&lt;=$N$2,0,IF($N431&lt;=BH$3,100%,0)))))</f>
        <v>1</v>
      </c>
      <c r="BI431" s="69">
        <f t="shared" ref="BI431" si="4541">IF($N431=0,0,IF(BH431=100%,100%,IF(AND(BI430=100%,$N$2=BI$3),100%,IF(BI$3&lt;=$N$2,0,IF($N431&lt;=BI$3,100%,0)))))</f>
        <v>1</v>
      </c>
      <c r="BJ431" s="69">
        <f t="shared" ref="BJ431" si="4542">IF($N431=0,0,IF(BI431=100%,100%,IF(AND(BJ430=100%,$N$2=BJ$3),100%,IF(BJ$3&lt;=$N$2,0,IF($N431&lt;=BJ$3,100%,0)))))</f>
        <v>1</v>
      </c>
      <c r="BK431" s="69">
        <f t="shared" ref="BK431" si="4543">IF($N431=0,0,IF(BJ431=100%,100%,IF(AND(BK430=100%,$N$2=BK$3),100%,IF(BK$3&lt;=$N$2,0,IF($N431&lt;=BK$3,100%,0)))))</f>
        <v>1</v>
      </c>
      <c r="BL431" s="69">
        <f t="shared" ref="BL431" si="4544">IF($N431=0,0,IF(BK431=100%,100%,IF(AND(BL430=100%,$N$2=BL$3),100%,IF(BL$3&lt;=$N$2,0,IF($N431&lt;=BL$3,100%,0)))))</f>
        <v>1</v>
      </c>
    </row>
    <row r="432" spans="1:64" s="5" customFormat="1" ht="26.4" outlineLevel="2" x14ac:dyDescent="0.3">
      <c r="A432" s="156"/>
      <c r="B432" s="167"/>
      <c r="C432" s="182"/>
      <c r="D432" s="214"/>
      <c r="E432" s="246"/>
      <c r="F432" s="216"/>
      <c r="G432" s="219" t="s">
        <v>322</v>
      </c>
      <c r="H432" s="218"/>
      <c r="I432" s="218"/>
      <c r="J432" s="218"/>
      <c r="K432" s="218">
        <v>0.15</v>
      </c>
      <c r="L432" s="220"/>
      <c r="M432" s="251"/>
      <c r="O432" s="2"/>
      <c r="P432" s="223" t="s">
        <v>80</v>
      </c>
      <c r="Q432" s="224"/>
      <c r="R432" s="224"/>
      <c r="S432" s="224"/>
      <c r="T432" s="224"/>
      <c r="U432" s="224"/>
      <c r="V432" s="224"/>
      <c r="W432" s="224"/>
      <c r="X432" s="224"/>
      <c r="Y432" s="224"/>
      <c r="Z432" s="224"/>
      <c r="AA432" s="224"/>
      <c r="AB432" s="224"/>
      <c r="AC432" s="224"/>
      <c r="AD432" s="224"/>
      <c r="AE432" s="224"/>
      <c r="AF432" s="224"/>
      <c r="AG432" s="224"/>
      <c r="AH432" s="224"/>
      <c r="AI432" s="224"/>
      <c r="AJ432" s="224"/>
      <c r="AK432" s="224"/>
      <c r="AL432" s="224"/>
      <c r="AM432" s="224"/>
      <c r="AN432" s="224"/>
      <c r="AO432" s="224"/>
      <c r="AP432" s="224"/>
      <c r="AQ432" s="224">
        <v>1</v>
      </c>
      <c r="AR432" s="224">
        <v>1</v>
      </c>
      <c r="AS432" s="224">
        <v>1</v>
      </c>
      <c r="AT432" s="224">
        <v>1</v>
      </c>
      <c r="AU432" s="224">
        <v>1</v>
      </c>
      <c r="AV432" s="224">
        <v>1</v>
      </c>
      <c r="AW432" s="224">
        <v>1</v>
      </c>
      <c r="AX432" s="224">
        <v>1</v>
      </c>
      <c r="AY432" s="224">
        <v>1</v>
      </c>
      <c r="AZ432" s="224">
        <v>1</v>
      </c>
      <c r="BA432" s="224">
        <v>1</v>
      </c>
      <c r="BB432" s="224">
        <v>1</v>
      </c>
      <c r="BC432" s="224">
        <v>1</v>
      </c>
      <c r="BD432" s="224">
        <v>1</v>
      </c>
      <c r="BE432" s="224">
        <v>1</v>
      </c>
      <c r="BF432" s="224">
        <v>1</v>
      </c>
      <c r="BG432" s="224">
        <v>1</v>
      </c>
      <c r="BH432" s="224">
        <v>1</v>
      </c>
      <c r="BI432" s="224">
        <v>1</v>
      </c>
      <c r="BJ432" s="224">
        <v>1</v>
      </c>
      <c r="BK432" s="224">
        <v>1</v>
      </c>
      <c r="BL432" s="224">
        <v>1</v>
      </c>
    </row>
    <row r="433" spans="1:64" s="5" customFormat="1" outlineLevel="3" x14ac:dyDescent="0.3">
      <c r="A433" s="156"/>
      <c r="B433" s="167"/>
      <c r="C433" s="182"/>
      <c r="D433" s="197"/>
      <c r="E433" s="240"/>
      <c r="F433" s="18"/>
      <c r="G433" s="58"/>
      <c r="H433" s="9"/>
      <c r="I433" s="9"/>
      <c r="J433" s="9"/>
      <c r="K433" s="9"/>
      <c r="L433" s="9"/>
      <c r="M433" s="16"/>
      <c r="N433" s="62">
        <v>45352</v>
      </c>
      <c r="O433" s="10"/>
      <c r="P433" s="43" t="s">
        <v>81</v>
      </c>
      <c r="Q433" s="69">
        <f>IF($N433=0,0,IF(Q$3&gt;$N$2,0,100%)*IF($N433&gt;=Q$3,0,100%))</f>
        <v>0</v>
      </c>
      <c r="R433" s="69">
        <f t="shared" ref="R433:BL433" si="4545">IF($N433=0,0,IF(R$3&gt;$N$2,0,100%)*IF($N433&gt;=R$3,0,100%))</f>
        <v>0</v>
      </c>
      <c r="S433" s="69">
        <f t="shared" si="4545"/>
        <v>0</v>
      </c>
      <c r="T433" s="69">
        <f t="shared" si="4545"/>
        <v>0</v>
      </c>
      <c r="U433" s="69">
        <f t="shared" si="4545"/>
        <v>0</v>
      </c>
      <c r="V433" s="69">
        <f t="shared" si="4545"/>
        <v>0</v>
      </c>
      <c r="W433" s="69">
        <f t="shared" si="4545"/>
        <v>0</v>
      </c>
      <c r="X433" s="69">
        <f t="shared" si="4545"/>
        <v>0</v>
      </c>
      <c r="Y433" s="69">
        <f t="shared" si="4545"/>
        <v>0</v>
      </c>
      <c r="Z433" s="69">
        <f t="shared" si="4545"/>
        <v>0</v>
      </c>
      <c r="AA433" s="69">
        <f t="shared" si="4545"/>
        <v>0</v>
      </c>
      <c r="AB433" s="69">
        <f t="shared" si="4545"/>
        <v>0</v>
      </c>
      <c r="AC433" s="69">
        <f t="shared" si="4545"/>
        <v>0</v>
      </c>
      <c r="AD433" s="69">
        <f t="shared" si="4545"/>
        <v>0</v>
      </c>
      <c r="AE433" s="69">
        <f t="shared" si="4545"/>
        <v>0</v>
      </c>
      <c r="AF433" s="69">
        <f t="shared" si="4545"/>
        <v>0</v>
      </c>
      <c r="AG433" s="69">
        <f t="shared" si="4545"/>
        <v>0</v>
      </c>
      <c r="AH433" s="69">
        <f t="shared" si="4545"/>
        <v>0</v>
      </c>
      <c r="AI433" s="69">
        <f t="shared" si="4545"/>
        <v>0</v>
      </c>
      <c r="AJ433" s="69">
        <f t="shared" si="4545"/>
        <v>0</v>
      </c>
      <c r="AK433" s="69">
        <f t="shared" si="4545"/>
        <v>0</v>
      </c>
      <c r="AL433" s="69">
        <f t="shared" si="4545"/>
        <v>0</v>
      </c>
      <c r="AM433" s="69">
        <f t="shared" si="4545"/>
        <v>0</v>
      </c>
      <c r="AN433" s="69">
        <f t="shared" si="4545"/>
        <v>0</v>
      </c>
      <c r="AO433" s="69">
        <f t="shared" si="4545"/>
        <v>0</v>
      </c>
      <c r="AP433" s="69">
        <f t="shared" si="4545"/>
        <v>0</v>
      </c>
      <c r="AQ433" s="69">
        <f t="shared" si="4545"/>
        <v>0</v>
      </c>
      <c r="AR433" s="69">
        <f t="shared" si="4545"/>
        <v>0</v>
      </c>
      <c r="AS433" s="69">
        <f t="shared" si="4545"/>
        <v>0</v>
      </c>
      <c r="AT433" s="69">
        <f t="shared" si="4545"/>
        <v>0</v>
      </c>
      <c r="AU433" s="69">
        <f t="shared" si="4545"/>
        <v>0</v>
      </c>
      <c r="AV433" s="69">
        <f t="shared" si="4545"/>
        <v>0</v>
      </c>
      <c r="AW433" s="69">
        <f t="shared" si="4545"/>
        <v>0</v>
      </c>
      <c r="AX433" s="69">
        <f t="shared" si="4545"/>
        <v>0</v>
      </c>
      <c r="AY433" s="69">
        <f t="shared" si="4545"/>
        <v>0</v>
      </c>
      <c r="AZ433" s="69">
        <f t="shared" si="4545"/>
        <v>0</v>
      </c>
      <c r="BA433" s="69">
        <f t="shared" si="4545"/>
        <v>0</v>
      </c>
      <c r="BB433" s="69">
        <f t="shared" si="4545"/>
        <v>0</v>
      </c>
      <c r="BC433" s="69">
        <f t="shared" si="4545"/>
        <v>0</v>
      </c>
      <c r="BD433" s="69">
        <f t="shared" si="4545"/>
        <v>0</v>
      </c>
      <c r="BE433" s="69">
        <f t="shared" si="4545"/>
        <v>0</v>
      </c>
      <c r="BF433" s="69">
        <f t="shared" si="4545"/>
        <v>0</v>
      </c>
      <c r="BG433" s="69">
        <f t="shared" si="4545"/>
        <v>0</v>
      </c>
      <c r="BH433" s="69">
        <f t="shared" si="4545"/>
        <v>0</v>
      </c>
      <c r="BI433" s="69">
        <f t="shared" si="4545"/>
        <v>0</v>
      </c>
      <c r="BJ433" s="69">
        <f t="shared" si="4545"/>
        <v>0</v>
      </c>
      <c r="BK433" s="69">
        <f t="shared" si="4545"/>
        <v>0</v>
      </c>
      <c r="BL433" s="69">
        <f t="shared" si="4545"/>
        <v>0</v>
      </c>
    </row>
    <row r="434" spans="1:64" s="5" customFormat="1" outlineLevel="3" x14ac:dyDescent="0.3">
      <c r="A434" s="156"/>
      <c r="B434" s="167"/>
      <c r="C434" s="182"/>
      <c r="D434" s="197"/>
      <c r="E434" s="246"/>
      <c r="F434" s="75"/>
      <c r="G434" s="58"/>
      <c r="H434" s="9"/>
      <c r="I434" s="9"/>
      <c r="J434" s="9"/>
      <c r="K434" s="9"/>
      <c r="L434" s="9"/>
      <c r="M434" s="16"/>
      <c r="N434" s="62">
        <v>45352</v>
      </c>
      <c r="O434" s="10"/>
      <c r="P434" s="43" t="s">
        <v>289</v>
      </c>
      <c r="Q434" s="69">
        <f>IF($N434=0,0,IF(P434=100%,100%,IF(AND(Q433=100%,$N$2=Q$3),100%,IF(Q$3&lt;=$N$2,0,IF($N434&lt;=Q$3,100%,0)))))</f>
        <v>0</v>
      </c>
      <c r="R434" s="69">
        <f>IF($N434=0,0,IF(Q434=100%,100%,IF(AND(R433=100%,$N$2=R$3),100%,IF(R$3&lt;=$N$2,0,IF($N434&lt;=R$3,100%,0)))))</f>
        <v>0</v>
      </c>
      <c r="S434" s="69">
        <f>IF($N434=0,0,IF(R434=100%,100%,IF(AND(S433=100%,$N$2=S$3),100%,IF(S$3&lt;=$N$2,0,IF($N434&lt;=S$3,100%,0)))))</f>
        <v>0</v>
      </c>
      <c r="T434" s="69">
        <f>IF($N434=0,0,IF(S434=100%,100%,IF(AND(T433=100%,$N$2=T$3),100%,IF(T$3&lt;=$N$2,0,IF($N434&lt;=T$3,100%,0)))))</f>
        <v>0</v>
      </c>
      <c r="U434" s="69">
        <f t="shared" ref="U434" si="4546">IF($N434=0,0,IF(T434=100%,100%,IF(AND(U433=100%,$N$2=U$3),100%,IF(U$3&lt;=$N$2,0,IF($N434&lt;=U$3,100%,0)))))</f>
        <v>0</v>
      </c>
      <c r="V434" s="69">
        <f t="shared" ref="V434" si="4547">IF($N434=0,0,IF(U434=100%,100%,IF(AND(V433=100%,$N$2=V$3),100%,IF(V$3&lt;=$N$2,0,IF($N434&lt;=V$3,100%,0)))))</f>
        <v>0</v>
      </c>
      <c r="W434" s="69">
        <f t="shared" ref="W434" si="4548">IF($N434=0,0,IF(V434=100%,100%,IF(AND(W433=100%,$N$2=W$3),100%,IF(W$3&lt;=$N$2,0,IF($N434&lt;=W$3,100%,0)))))</f>
        <v>0</v>
      </c>
      <c r="X434" s="69">
        <f t="shared" ref="X434" si="4549">IF($N434=0,0,IF(W434=100%,100%,IF(AND(X433=100%,$N$2=X$3),100%,IF(X$3&lt;=$N$2,0,IF($N434&lt;=X$3,100%,0)))))</f>
        <v>0</v>
      </c>
      <c r="Y434" s="69">
        <f t="shared" ref="Y434" si="4550">IF($N434=0,0,IF(X434=100%,100%,IF(AND(Y433=100%,$N$2=Y$3),100%,IF(Y$3&lt;=$N$2,0,IF($N434&lt;=Y$3,100%,0)))))</f>
        <v>0</v>
      </c>
      <c r="Z434" s="69">
        <f t="shared" ref="Z434" si="4551">IF($N434=0,0,IF(Y434=100%,100%,IF(AND(Z433=100%,$N$2=Z$3),100%,IF(Z$3&lt;=$N$2,0,IF($N434&lt;=Z$3,100%,0)))))</f>
        <v>0</v>
      </c>
      <c r="AA434" s="69">
        <f t="shared" ref="AA434" si="4552">IF($N434=0,0,IF(Z434=100%,100%,IF(AND(AA433=100%,$N$2=AA$3),100%,IF(AA$3&lt;=$N$2,0,IF($N434&lt;=AA$3,100%,0)))))</f>
        <v>0</v>
      </c>
      <c r="AB434" s="69">
        <f t="shared" ref="AB434" si="4553">IF($N434=0,0,IF(AA434=100%,100%,IF(AND(AB433=100%,$N$2=AB$3),100%,IF(AB$3&lt;=$N$2,0,IF($N434&lt;=AB$3,100%,0)))))</f>
        <v>0</v>
      </c>
      <c r="AC434" s="69">
        <f t="shared" ref="AC434" si="4554">IF($N434=0,0,IF(AB434=100%,100%,IF(AND(AC433=100%,$N$2=AC$3),100%,IF(AC$3&lt;=$N$2,0,IF($N434&lt;=AC$3,100%,0)))))</f>
        <v>0</v>
      </c>
      <c r="AD434" s="69">
        <f t="shared" ref="AD434" si="4555">IF($N434=0,0,IF(AC434=100%,100%,IF(AND(AD433=100%,$N$2=AD$3),100%,IF(AD$3&lt;=$N$2,0,IF($N434&lt;=AD$3,100%,0)))))</f>
        <v>0</v>
      </c>
      <c r="AE434" s="69">
        <f t="shared" ref="AE434" si="4556">IF($N434=0,0,IF(AD434=100%,100%,IF(AND(AE433=100%,$N$2=AE$3),100%,IF(AE$3&lt;=$N$2,0,IF($N434&lt;=AE$3,100%,0)))))</f>
        <v>0</v>
      </c>
      <c r="AF434" s="69">
        <f t="shared" ref="AF434" si="4557">IF($N434=0,0,IF(AE434=100%,100%,IF(AND(AF433=100%,$N$2=AF$3),100%,IF(AF$3&lt;=$N$2,0,IF($N434&lt;=AF$3,100%,0)))))</f>
        <v>0</v>
      </c>
      <c r="AG434" s="69">
        <f t="shared" ref="AG434" si="4558">IF($N434=0,0,IF(AF434=100%,100%,IF(AND(AG433=100%,$N$2=AG$3),100%,IF(AG$3&lt;=$N$2,0,IF($N434&lt;=AG$3,100%,0)))))</f>
        <v>0</v>
      </c>
      <c r="AH434" s="69">
        <f t="shared" ref="AH434" si="4559">IF($N434=0,0,IF(AG434=100%,100%,IF(AND(AH433=100%,$N$2=AH$3),100%,IF(AH$3&lt;=$N$2,0,IF($N434&lt;=AH$3,100%,0)))))</f>
        <v>0</v>
      </c>
      <c r="AI434" s="69">
        <f t="shared" ref="AI434" si="4560">IF($N434=0,0,IF(AH434=100%,100%,IF(AND(AI433=100%,$N$2=AI$3),100%,IF(AI$3&lt;=$N$2,0,IF($N434&lt;=AI$3,100%,0)))))</f>
        <v>0</v>
      </c>
      <c r="AJ434" s="69">
        <f t="shared" ref="AJ434" si="4561">IF($N434=0,0,IF(AI434=100%,100%,IF(AND(AJ433=100%,$N$2=AJ$3),100%,IF(AJ$3&lt;=$N$2,0,IF($N434&lt;=AJ$3,100%,0)))))</f>
        <v>0</v>
      </c>
      <c r="AK434" s="69">
        <f t="shared" ref="AK434" si="4562">IF($N434=0,0,IF(AJ434=100%,100%,IF(AND(AK433=100%,$N$2=AK$3),100%,IF(AK$3&lt;=$N$2,0,IF($N434&lt;=AK$3,100%,0)))))</f>
        <v>0</v>
      </c>
      <c r="AL434" s="69">
        <f t="shared" ref="AL434" si="4563">IF($N434=0,0,IF(AK434=100%,100%,IF(AND(AL433=100%,$N$2=AL$3),100%,IF(AL$3&lt;=$N$2,0,IF($N434&lt;=AL$3,100%,0)))))</f>
        <v>0</v>
      </c>
      <c r="AM434" s="69">
        <f t="shared" ref="AM434" si="4564">IF($N434=0,0,IF(AL434=100%,100%,IF(AND(AM433=100%,$N$2=AM$3),100%,IF(AM$3&lt;=$N$2,0,IF($N434&lt;=AM$3,100%,0)))))</f>
        <v>0</v>
      </c>
      <c r="AN434" s="69">
        <f t="shared" ref="AN434" si="4565">IF($N434=0,0,IF(AM434=100%,100%,IF(AND(AN433=100%,$N$2=AN$3),100%,IF(AN$3&lt;=$N$2,0,IF($N434&lt;=AN$3,100%,0)))))</f>
        <v>0</v>
      </c>
      <c r="AO434" s="69">
        <f t="shared" ref="AO434" si="4566">IF($N434=0,0,IF(AN434=100%,100%,IF(AND(AO433=100%,$N$2=AO$3),100%,IF(AO$3&lt;=$N$2,0,IF($N434&lt;=AO$3,100%,0)))))</f>
        <v>0</v>
      </c>
      <c r="AP434" s="69">
        <f t="shared" ref="AP434" si="4567">IF($N434=0,0,IF(AO434=100%,100%,IF(AND(AP433=100%,$N$2=AP$3),100%,IF(AP$3&lt;=$N$2,0,IF($N434&lt;=AP$3,100%,0)))))</f>
        <v>0</v>
      </c>
      <c r="AQ434" s="69">
        <f t="shared" ref="AQ434" si="4568">IF($N434=0,0,IF(AP434=100%,100%,IF(AND(AQ433=100%,$N$2=AQ$3),100%,IF(AQ$3&lt;=$N$2,0,IF($N434&lt;=AQ$3,100%,0)))))</f>
        <v>1</v>
      </c>
      <c r="AR434" s="69">
        <f t="shared" ref="AR434" si="4569">IF($N434=0,0,IF(AQ434=100%,100%,IF(AND(AR433=100%,$N$2=AR$3),100%,IF(AR$3&lt;=$N$2,0,IF($N434&lt;=AR$3,100%,0)))))</f>
        <v>1</v>
      </c>
      <c r="AS434" s="69">
        <f t="shared" ref="AS434" si="4570">IF($N434=0,0,IF(AR434=100%,100%,IF(AND(AS433=100%,$N$2=AS$3),100%,IF(AS$3&lt;=$N$2,0,IF($N434&lt;=AS$3,100%,0)))))</f>
        <v>1</v>
      </c>
      <c r="AT434" s="69">
        <f t="shared" ref="AT434" si="4571">IF($N434=0,0,IF(AS434=100%,100%,IF(AND(AT433=100%,$N$2=AT$3),100%,IF(AT$3&lt;=$N$2,0,IF($N434&lt;=AT$3,100%,0)))))</f>
        <v>1</v>
      </c>
      <c r="AU434" s="69">
        <f t="shared" ref="AU434" si="4572">IF($N434=0,0,IF(AT434=100%,100%,IF(AND(AU433=100%,$N$2=AU$3),100%,IF(AU$3&lt;=$N$2,0,IF($N434&lt;=AU$3,100%,0)))))</f>
        <v>1</v>
      </c>
      <c r="AV434" s="69">
        <f t="shared" ref="AV434" si="4573">IF($N434=0,0,IF(AU434=100%,100%,IF(AND(AV433=100%,$N$2=AV$3),100%,IF(AV$3&lt;=$N$2,0,IF($N434&lt;=AV$3,100%,0)))))</f>
        <v>1</v>
      </c>
      <c r="AW434" s="69">
        <f t="shared" ref="AW434" si="4574">IF($N434=0,0,IF(AV434=100%,100%,IF(AND(AW433=100%,$N$2=AW$3),100%,IF(AW$3&lt;=$N$2,0,IF($N434&lt;=AW$3,100%,0)))))</f>
        <v>1</v>
      </c>
      <c r="AX434" s="69">
        <f t="shared" ref="AX434" si="4575">IF($N434=0,0,IF(AW434=100%,100%,IF(AND(AX433=100%,$N$2=AX$3),100%,IF(AX$3&lt;=$N$2,0,IF($N434&lt;=AX$3,100%,0)))))</f>
        <v>1</v>
      </c>
      <c r="AY434" s="69">
        <f t="shared" ref="AY434" si="4576">IF($N434=0,0,IF(AX434=100%,100%,IF(AND(AY433=100%,$N$2=AY$3),100%,IF(AY$3&lt;=$N$2,0,IF($N434&lt;=AY$3,100%,0)))))</f>
        <v>1</v>
      </c>
      <c r="AZ434" s="69">
        <f t="shared" ref="AZ434" si="4577">IF($N434=0,0,IF(AY434=100%,100%,IF(AND(AZ433=100%,$N$2=AZ$3),100%,IF(AZ$3&lt;=$N$2,0,IF($N434&lt;=AZ$3,100%,0)))))</f>
        <v>1</v>
      </c>
      <c r="BA434" s="69">
        <f t="shared" ref="BA434" si="4578">IF($N434=0,0,IF(AZ434=100%,100%,IF(AND(BA433=100%,$N$2=BA$3),100%,IF(BA$3&lt;=$N$2,0,IF($N434&lt;=BA$3,100%,0)))))</f>
        <v>1</v>
      </c>
      <c r="BB434" s="69">
        <f t="shared" ref="BB434" si="4579">IF($N434=0,0,IF(BA434=100%,100%,IF(AND(BB433=100%,$N$2=BB$3),100%,IF(BB$3&lt;=$N$2,0,IF($N434&lt;=BB$3,100%,0)))))</f>
        <v>1</v>
      </c>
      <c r="BC434" s="69">
        <f t="shared" ref="BC434" si="4580">IF($N434=0,0,IF(BB434=100%,100%,IF(AND(BC433=100%,$N$2=BC$3),100%,IF(BC$3&lt;=$N$2,0,IF($N434&lt;=BC$3,100%,0)))))</f>
        <v>1</v>
      </c>
      <c r="BD434" s="69">
        <f t="shared" ref="BD434" si="4581">IF($N434=0,0,IF(BC434=100%,100%,IF(AND(BD433=100%,$N$2=BD$3),100%,IF(BD$3&lt;=$N$2,0,IF($N434&lt;=BD$3,100%,0)))))</f>
        <v>1</v>
      </c>
      <c r="BE434" s="69">
        <f t="shared" ref="BE434" si="4582">IF($N434=0,0,IF(BD434=100%,100%,IF(AND(BE433=100%,$N$2=BE$3),100%,IF(BE$3&lt;=$N$2,0,IF($N434&lt;=BE$3,100%,0)))))</f>
        <v>1</v>
      </c>
      <c r="BF434" s="69">
        <f t="shared" ref="BF434" si="4583">IF($N434=0,0,IF(BE434=100%,100%,IF(AND(BF433=100%,$N$2=BF$3),100%,IF(BF$3&lt;=$N$2,0,IF($N434&lt;=BF$3,100%,0)))))</f>
        <v>1</v>
      </c>
      <c r="BG434" s="69">
        <f t="shared" ref="BG434" si="4584">IF($N434=0,0,IF(BF434=100%,100%,IF(AND(BG433=100%,$N$2=BG$3),100%,IF(BG$3&lt;=$N$2,0,IF($N434&lt;=BG$3,100%,0)))))</f>
        <v>1</v>
      </c>
      <c r="BH434" s="69">
        <f t="shared" ref="BH434" si="4585">IF($N434=0,0,IF(BG434=100%,100%,IF(AND(BH433=100%,$N$2=BH$3),100%,IF(BH$3&lt;=$N$2,0,IF($N434&lt;=BH$3,100%,0)))))</f>
        <v>1</v>
      </c>
      <c r="BI434" s="69">
        <f t="shared" ref="BI434" si="4586">IF($N434=0,0,IF(BH434=100%,100%,IF(AND(BI433=100%,$N$2=BI$3),100%,IF(BI$3&lt;=$N$2,0,IF($N434&lt;=BI$3,100%,0)))))</f>
        <v>1</v>
      </c>
      <c r="BJ434" s="69">
        <f t="shared" ref="BJ434" si="4587">IF($N434=0,0,IF(BI434=100%,100%,IF(AND(BJ433=100%,$N$2=BJ$3),100%,IF(BJ$3&lt;=$N$2,0,IF($N434&lt;=BJ$3,100%,0)))))</f>
        <v>1</v>
      </c>
      <c r="BK434" s="69">
        <f t="shared" ref="BK434" si="4588">IF($N434=0,0,IF(BJ434=100%,100%,IF(AND(BK433=100%,$N$2=BK$3),100%,IF(BK$3&lt;=$N$2,0,IF($N434&lt;=BK$3,100%,0)))))</f>
        <v>1</v>
      </c>
      <c r="BL434" s="69">
        <f t="shared" ref="BL434" si="4589">IF($N434=0,0,IF(BK434=100%,100%,IF(AND(BL433=100%,$N$2=BL$3),100%,IF(BL$3&lt;=$N$2,0,IF($N434&lt;=BL$3,100%,0)))))</f>
        <v>1</v>
      </c>
    </row>
    <row r="435" spans="1:64" s="5" customFormat="1" outlineLevel="2" x14ac:dyDescent="0.3">
      <c r="A435" s="156"/>
      <c r="B435" s="167"/>
      <c r="C435" s="182"/>
      <c r="D435" s="214"/>
      <c r="E435" s="246"/>
      <c r="F435" s="216"/>
      <c r="G435" s="219" t="s">
        <v>323</v>
      </c>
      <c r="H435" s="218"/>
      <c r="I435" s="218"/>
      <c r="J435" s="218"/>
      <c r="K435" s="218">
        <v>0.15</v>
      </c>
      <c r="L435" s="220"/>
      <c r="M435" s="251"/>
      <c r="O435" s="2"/>
      <c r="P435" s="223" t="s">
        <v>80</v>
      </c>
      <c r="Q435" s="224"/>
      <c r="R435" s="224"/>
      <c r="S435" s="224"/>
      <c r="T435" s="224"/>
      <c r="U435" s="224"/>
      <c r="V435" s="224"/>
      <c r="W435" s="224"/>
      <c r="X435" s="224"/>
      <c r="Y435" s="224"/>
      <c r="Z435" s="224"/>
      <c r="AA435" s="224"/>
      <c r="AB435" s="224"/>
      <c r="AC435" s="224"/>
      <c r="AD435" s="224"/>
      <c r="AE435" s="224"/>
      <c r="AF435" s="224"/>
      <c r="AG435" s="224"/>
      <c r="AH435" s="224"/>
      <c r="AI435" s="224"/>
      <c r="AJ435" s="224"/>
      <c r="AK435" s="224"/>
      <c r="AL435" s="224"/>
      <c r="AM435" s="224"/>
      <c r="AN435" s="224"/>
      <c r="AO435" s="224"/>
      <c r="AP435" s="224"/>
      <c r="AQ435" s="224">
        <v>1</v>
      </c>
      <c r="AR435" s="224">
        <v>1</v>
      </c>
      <c r="AS435" s="224">
        <v>1</v>
      </c>
      <c r="AT435" s="224">
        <v>1</v>
      </c>
      <c r="AU435" s="224">
        <v>1</v>
      </c>
      <c r="AV435" s="224">
        <v>1</v>
      </c>
      <c r="AW435" s="224">
        <v>1</v>
      </c>
      <c r="AX435" s="224">
        <v>1</v>
      </c>
      <c r="AY435" s="224">
        <v>1</v>
      </c>
      <c r="AZ435" s="224">
        <v>1</v>
      </c>
      <c r="BA435" s="224">
        <v>1</v>
      </c>
      <c r="BB435" s="224">
        <v>1</v>
      </c>
      <c r="BC435" s="224">
        <v>1</v>
      </c>
      <c r="BD435" s="224">
        <v>1</v>
      </c>
      <c r="BE435" s="224">
        <v>1</v>
      </c>
      <c r="BF435" s="224">
        <v>1</v>
      </c>
      <c r="BG435" s="224">
        <v>1</v>
      </c>
      <c r="BH435" s="224">
        <v>1</v>
      </c>
      <c r="BI435" s="224">
        <v>1</v>
      </c>
      <c r="BJ435" s="224">
        <v>1</v>
      </c>
      <c r="BK435" s="224">
        <v>1</v>
      </c>
      <c r="BL435" s="224">
        <v>1</v>
      </c>
    </row>
    <row r="436" spans="1:64" s="5" customFormat="1" outlineLevel="3" x14ac:dyDescent="0.3">
      <c r="A436" s="156"/>
      <c r="B436" s="167"/>
      <c r="C436" s="182"/>
      <c r="D436" s="197"/>
      <c r="E436" s="240"/>
      <c r="F436" s="18"/>
      <c r="G436" s="58"/>
      <c r="H436" s="9"/>
      <c r="I436" s="9"/>
      <c r="J436" s="9"/>
      <c r="K436" s="9"/>
      <c r="L436" s="9"/>
      <c r="M436" s="16"/>
      <c r="N436" s="62">
        <v>45352</v>
      </c>
      <c r="O436" s="10"/>
      <c r="P436" s="43" t="s">
        <v>81</v>
      </c>
      <c r="Q436" s="69">
        <f>IF($N436=0,0,IF(Q$3&gt;$N$2,0,100%)*IF($N436&gt;=Q$3,0,100%))</f>
        <v>0</v>
      </c>
      <c r="R436" s="69">
        <f t="shared" ref="R436:BL436" si="4590">IF($N436=0,0,IF(R$3&gt;$N$2,0,100%)*IF($N436&gt;=R$3,0,100%))</f>
        <v>0</v>
      </c>
      <c r="S436" s="69">
        <f t="shared" si="4590"/>
        <v>0</v>
      </c>
      <c r="T436" s="69">
        <f t="shared" si="4590"/>
        <v>0</v>
      </c>
      <c r="U436" s="69">
        <f t="shared" si="4590"/>
        <v>0</v>
      </c>
      <c r="V436" s="69">
        <f t="shared" si="4590"/>
        <v>0</v>
      </c>
      <c r="W436" s="69">
        <f t="shared" si="4590"/>
        <v>0</v>
      </c>
      <c r="X436" s="69">
        <f t="shared" si="4590"/>
        <v>0</v>
      </c>
      <c r="Y436" s="69">
        <f t="shared" si="4590"/>
        <v>0</v>
      </c>
      <c r="Z436" s="69">
        <f t="shared" si="4590"/>
        <v>0</v>
      </c>
      <c r="AA436" s="69">
        <f t="shared" si="4590"/>
        <v>0</v>
      </c>
      <c r="AB436" s="69">
        <f t="shared" si="4590"/>
        <v>0</v>
      </c>
      <c r="AC436" s="69">
        <f t="shared" si="4590"/>
        <v>0</v>
      </c>
      <c r="AD436" s="69">
        <f t="shared" si="4590"/>
        <v>0</v>
      </c>
      <c r="AE436" s="69">
        <f t="shared" si="4590"/>
        <v>0</v>
      </c>
      <c r="AF436" s="69">
        <f t="shared" si="4590"/>
        <v>0</v>
      </c>
      <c r="AG436" s="69">
        <f t="shared" si="4590"/>
        <v>0</v>
      </c>
      <c r="AH436" s="69">
        <f t="shared" si="4590"/>
        <v>0</v>
      </c>
      <c r="AI436" s="69">
        <f t="shared" si="4590"/>
        <v>0</v>
      </c>
      <c r="AJ436" s="69">
        <f t="shared" si="4590"/>
        <v>0</v>
      </c>
      <c r="AK436" s="69">
        <f t="shared" si="4590"/>
        <v>0</v>
      </c>
      <c r="AL436" s="69">
        <f t="shared" si="4590"/>
        <v>0</v>
      </c>
      <c r="AM436" s="69">
        <f t="shared" si="4590"/>
        <v>0</v>
      </c>
      <c r="AN436" s="69">
        <f t="shared" si="4590"/>
        <v>0</v>
      </c>
      <c r="AO436" s="69">
        <f t="shared" si="4590"/>
        <v>0</v>
      </c>
      <c r="AP436" s="69">
        <f t="shared" si="4590"/>
        <v>0</v>
      </c>
      <c r="AQ436" s="69">
        <f t="shared" si="4590"/>
        <v>0</v>
      </c>
      <c r="AR436" s="69">
        <f t="shared" si="4590"/>
        <v>0</v>
      </c>
      <c r="AS436" s="69">
        <f t="shared" si="4590"/>
        <v>0</v>
      </c>
      <c r="AT436" s="69">
        <f t="shared" si="4590"/>
        <v>0</v>
      </c>
      <c r="AU436" s="69">
        <f t="shared" si="4590"/>
        <v>0</v>
      </c>
      <c r="AV436" s="69">
        <f t="shared" si="4590"/>
        <v>0</v>
      </c>
      <c r="AW436" s="69">
        <f t="shared" si="4590"/>
        <v>0</v>
      </c>
      <c r="AX436" s="69">
        <f t="shared" si="4590"/>
        <v>0</v>
      </c>
      <c r="AY436" s="69">
        <f t="shared" si="4590"/>
        <v>0</v>
      </c>
      <c r="AZ436" s="69">
        <f t="shared" si="4590"/>
        <v>0</v>
      </c>
      <c r="BA436" s="69">
        <f t="shared" si="4590"/>
        <v>0</v>
      </c>
      <c r="BB436" s="69">
        <f t="shared" si="4590"/>
        <v>0</v>
      </c>
      <c r="BC436" s="69">
        <f t="shared" si="4590"/>
        <v>0</v>
      </c>
      <c r="BD436" s="69">
        <f t="shared" si="4590"/>
        <v>0</v>
      </c>
      <c r="BE436" s="69">
        <f t="shared" si="4590"/>
        <v>0</v>
      </c>
      <c r="BF436" s="69">
        <f t="shared" si="4590"/>
        <v>0</v>
      </c>
      <c r="BG436" s="69">
        <f t="shared" si="4590"/>
        <v>0</v>
      </c>
      <c r="BH436" s="69">
        <f t="shared" si="4590"/>
        <v>0</v>
      </c>
      <c r="BI436" s="69">
        <f t="shared" si="4590"/>
        <v>0</v>
      </c>
      <c r="BJ436" s="69">
        <f t="shared" si="4590"/>
        <v>0</v>
      </c>
      <c r="BK436" s="69">
        <f t="shared" si="4590"/>
        <v>0</v>
      </c>
      <c r="BL436" s="69">
        <f t="shared" si="4590"/>
        <v>0</v>
      </c>
    </row>
    <row r="437" spans="1:64" s="5" customFormat="1" outlineLevel="3" x14ac:dyDescent="0.3">
      <c r="A437" s="156"/>
      <c r="B437" s="167"/>
      <c r="C437" s="182"/>
      <c r="D437" s="197"/>
      <c r="E437" s="246"/>
      <c r="F437" s="75"/>
      <c r="G437" s="58"/>
      <c r="H437" s="9"/>
      <c r="I437" s="9"/>
      <c r="J437" s="9"/>
      <c r="K437" s="9"/>
      <c r="L437" s="9"/>
      <c r="M437" s="16"/>
      <c r="N437" s="62">
        <v>45352</v>
      </c>
      <c r="O437" s="10"/>
      <c r="P437" s="43" t="s">
        <v>289</v>
      </c>
      <c r="Q437" s="69">
        <f>IF($N437=0,0,IF(P437=100%,100%,IF(AND(Q436=100%,$N$2=Q$3),100%,IF(Q$3&lt;=$N$2,0,IF($N437&lt;=Q$3,100%,0)))))</f>
        <v>0</v>
      </c>
      <c r="R437" s="69">
        <f>IF($N437=0,0,IF(Q437=100%,100%,IF(AND(R436=100%,$N$2=R$3),100%,IF(R$3&lt;=$N$2,0,IF($N437&lt;=R$3,100%,0)))))</f>
        <v>0</v>
      </c>
      <c r="S437" s="69">
        <f>IF($N437=0,0,IF(R437=100%,100%,IF(AND(S436=100%,$N$2=S$3),100%,IF(S$3&lt;=$N$2,0,IF($N437&lt;=S$3,100%,0)))))</f>
        <v>0</v>
      </c>
      <c r="T437" s="69">
        <f>IF($N437=0,0,IF(S437=100%,100%,IF(AND(T436=100%,$N$2=T$3),100%,IF(T$3&lt;=$N$2,0,IF($N437&lt;=T$3,100%,0)))))</f>
        <v>0</v>
      </c>
      <c r="U437" s="69">
        <f t="shared" ref="U437" si="4591">IF($N437=0,0,IF(T437=100%,100%,IF(AND(U436=100%,$N$2=U$3),100%,IF(U$3&lt;=$N$2,0,IF($N437&lt;=U$3,100%,0)))))</f>
        <v>0</v>
      </c>
      <c r="V437" s="69">
        <f t="shared" ref="V437" si="4592">IF($N437=0,0,IF(U437=100%,100%,IF(AND(V436=100%,$N$2=V$3),100%,IF(V$3&lt;=$N$2,0,IF($N437&lt;=V$3,100%,0)))))</f>
        <v>0</v>
      </c>
      <c r="W437" s="69">
        <f t="shared" ref="W437" si="4593">IF($N437=0,0,IF(V437=100%,100%,IF(AND(W436=100%,$N$2=W$3),100%,IF(W$3&lt;=$N$2,0,IF($N437&lt;=W$3,100%,0)))))</f>
        <v>0</v>
      </c>
      <c r="X437" s="69">
        <f t="shared" ref="X437" si="4594">IF($N437=0,0,IF(W437=100%,100%,IF(AND(X436=100%,$N$2=X$3),100%,IF(X$3&lt;=$N$2,0,IF($N437&lt;=X$3,100%,0)))))</f>
        <v>0</v>
      </c>
      <c r="Y437" s="69">
        <f t="shared" ref="Y437" si="4595">IF($N437=0,0,IF(X437=100%,100%,IF(AND(Y436=100%,$N$2=Y$3),100%,IF(Y$3&lt;=$N$2,0,IF($N437&lt;=Y$3,100%,0)))))</f>
        <v>0</v>
      </c>
      <c r="Z437" s="69">
        <f t="shared" ref="Z437" si="4596">IF($N437=0,0,IF(Y437=100%,100%,IF(AND(Z436=100%,$N$2=Z$3),100%,IF(Z$3&lt;=$N$2,0,IF($N437&lt;=Z$3,100%,0)))))</f>
        <v>0</v>
      </c>
      <c r="AA437" s="69">
        <f t="shared" ref="AA437" si="4597">IF($N437=0,0,IF(Z437=100%,100%,IF(AND(AA436=100%,$N$2=AA$3),100%,IF(AA$3&lt;=$N$2,0,IF($N437&lt;=AA$3,100%,0)))))</f>
        <v>0</v>
      </c>
      <c r="AB437" s="69">
        <f t="shared" ref="AB437" si="4598">IF($N437=0,0,IF(AA437=100%,100%,IF(AND(AB436=100%,$N$2=AB$3),100%,IF(AB$3&lt;=$N$2,0,IF($N437&lt;=AB$3,100%,0)))))</f>
        <v>0</v>
      </c>
      <c r="AC437" s="69">
        <f t="shared" ref="AC437" si="4599">IF($N437=0,0,IF(AB437=100%,100%,IF(AND(AC436=100%,$N$2=AC$3),100%,IF(AC$3&lt;=$N$2,0,IF($N437&lt;=AC$3,100%,0)))))</f>
        <v>0</v>
      </c>
      <c r="AD437" s="69">
        <f t="shared" ref="AD437" si="4600">IF($N437=0,0,IF(AC437=100%,100%,IF(AND(AD436=100%,$N$2=AD$3),100%,IF(AD$3&lt;=$N$2,0,IF($N437&lt;=AD$3,100%,0)))))</f>
        <v>0</v>
      </c>
      <c r="AE437" s="69">
        <f t="shared" ref="AE437" si="4601">IF($N437=0,0,IF(AD437=100%,100%,IF(AND(AE436=100%,$N$2=AE$3),100%,IF(AE$3&lt;=$N$2,0,IF($N437&lt;=AE$3,100%,0)))))</f>
        <v>0</v>
      </c>
      <c r="AF437" s="69">
        <f t="shared" ref="AF437" si="4602">IF($N437=0,0,IF(AE437=100%,100%,IF(AND(AF436=100%,$N$2=AF$3),100%,IF(AF$3&lt;=$N$2,0,IF($N437&lt;=AF$3,100%,0)))))</f>
        <v>0</v>
      </c>
      <c r="AG437" s="69">
        <f t="shared" ref="AG437" si="4603">IF($N437=0,0,IF(AF437=100%,100%,IF(AND(AG436=100%,$N$2=AG$3),100%,IF(AG$3&lt;=$N$2,0,IF($N437&lt;=AG$3,100%,0)))))</f>
        <v>0</v>
      </c>
      <c r="AH437" s="69">
        <f t="shared" ref="AH437" si="4604">IF($N437=0,0,IF(AG437=100%,100%,IF(AND(AH436=100%,$N$2=AH$3),100%,IF(AH$3&lt;=$N$2,0,IF($N437&lt;=AH$3,100%,0)))))</f>
        <v>0</v>
      </c>
      <c r="AI437" s="69">
        <f t="shared" ref="AI437" si="4605">IF($N437=0,0,IF(AH437=100%,100%,IF(AND(AI436=100%,$N$2=AI$3),100%,IF(AI$3&lt;=$N$2,0,IF($N437&lt;=AI$3,100%,0)))))</f>
        <v>0</v>
      </c>
      <c r="AJ437" s="69">
        <f t="shared" ref="AJ437" si="4606">IF($N437=0,0,IF(AI437=100%,100%,IF(AND(AJ436=100%,$N$2=AJ$3),100%,IF(AJ$3&lt;=$N$2,0,IF($N437&lt;=AJ$3,100%,0)))))</f>
        <v>0</v>
      </c>
      <c r="AK437" s="69">
        <f t="shared" ref="AK437" si="4607">IF($N437=0,0,IF(AJ437=100%,100%,IF(AND(AK436=100%,$N$2=AK$3),100%,IF(AK$3&lt;=$N$2,0,IF($N437&lt;=AK$3,100%,0)))))</f>
        <v>0</v>
      </c>
      <c r="AL437" s="69">
        <f t="shared" ref="AL437" si="4608">IF($N437=0,0,IF(AK437=100%,100%,IF(AND(AL436=100%,$N$2=AL$3),100%,IF(AL$3&lt;=$N$2,0,IF($N437&lt;=AL$3,100%,0)))))</f>
        <v>0</v>
      </c>
      <c r="AM437" s="69">
        <f t="shared" ref="AM437" si="4609">IF($N437=0,0,IF(AL437=100%,100%,IF(AND(AM436=100%,$N$2=AM$3),100%,IF(AM$3&lt;=$N$2,0,IF($N437&lt;=AM$3,100%,0)))))</f>
        <v>0</v>
      </c>
      <c r="AN437" s="69">
        <f t="shared" ref="AN437" si="4610">IF($N437=0,0,IF(AM437=100%,100%,IF(AND(AN436=100%,$N$2=AN$3),100%,IF(AN$3&lt;=$N$2,0,IF($N437&lt;=AN$3,100%,0)))))</f>
        <v>0</v>
      </c>
      <c r="AO437" s="69">
        <f t="shared" ref="AO437" si="4611">IF($N437=0,0,IF(AN437=100%,100%,IF(AND(AO436=100%,$N$2=AO$3),100%,IF(AO$3&lt;=$N$2,0,IF($N437&lt;=AO$3,100%,0)))))</f>
        <v>0</v>
      </c>
      <c r="AP437" s="69">
        <f t="shared" ref="AP437" si="4612">IF($N437=0,0,IF(AO437=100%,100%,IF(AND(AP436=100%,$N$2=AP$3),100%,IF(AP$3&lt;=$N$2,0,IF($N437&lt;=AP$3,100%,0)))))</f>
        <v>0</v>
      </c>
      <c r="AQ437" s="69">
        <f t="shared" ref="AQ437" si="4613">IF($N437=0,0,IF(AP437=100%,100%,IF(AND(AQ436=100%,$N$2=AQ$3),100%,IF(AQ$3&lt;=$N$2,0,IF($N437&lt;=AQ$3,100%,0)))))</f>
        <v>1</v>
      </c>
      <c r="AR437" s="69">
        <f t="shared" ref="AR437" si="4614">IF($N437=0,0,IF(AQ437=100%,100%,IF(AND(AR436=100%,$N$2=AR$3),100%,IF(AR$3&lt;=$N$2,0,IF($N437&lt;=AR$3,100%,0)))))</f>
        <v>1</v>
      </c>
      <c r="AS437" s="69">
        <f t="shared" ref="AS437" si="4615">IF($N437=0,0,IF(AR437=100%,100%,IF(AND(AS436=100%,$N$2=AS$3),100%,IF(AS$3&lt;=$N$2,0,IF($N437&lt;=AS$3,100%,0)))))</f>
        <v>1</v>
      </c>
      <c r="AT437" s="69">
        <f t="shared" ref="AT437" si="4616">IF($N437=0,0,IF(AS437=100%,100%,IF(AND(AT436=100%,$N$2=AT$3),100%,IF(AT$3&lt;=$N$2,0,IF($N437&lt;=AT$3,100%,0)))))</f>
        <v>1</v>
      </c>
      <c r="AU437" s="69">
        <f t="shared" ref="AU437" si="4617">IF($N437=0,0,IF(AT437=100%,100%,IF(AND(AU436=100%,$N$2=AU$3),100%,IF(AU$3&lt;=$N$2,0,IF($N437&lt;=AU$3,100%,0)))))</f>
        <v>1</v>
      </c>
      <c r="AV437" s="69">
        <f t="shared" ref="AV437" si="4618">IF($N437=0,0,IF(AU437=100%,100%,IF(AND(AV436=100%,$N$2=AV$3),100%,IF(AV$3&lt;=$N$2,0,IF($N437&lt;=AV$3,100%,0)))))</f>
        <v>1</v>
      </c>
      <c r="AW437" s="69">
        <f t="shared" ref="AW437" si="4619">IF($N437=0,0,IF(AV437=100%,100%,IF(AND(AW436=100%,$N$2=AW$3),100%,IF(AW$3&lt;=$N$2,0,IF($N437&lt;=AW$3,100%,0)))))</f>
        <v>1</v>
      </c>
      <c r="AX437" s="69">
        <f t="shared" ref="AX437" si="4620">IF($N437=0,0,IF(AW437=100%,100%,IF(AND(AX436=100%,$N$2=AX$3),100%,IF(AX$3&lt;=$N$2,0,IF($N437&lt;=AX$3,100%,0)))))</f>
        <v>1</v>
      </c>
      <c r="AY437" s="69">
        <f t="shared" ref="AY437" si="4621">IF($N437=0,0,IF(AX437=100%,100%,IF(AND(AY436=100%,$N$2=AY$3),100%,IF(AY$3&lt;=$N$2,0,IF($N437&lt;=AY$3,100%,0)))))</f>
        <v>1</v>
      </c>
      <c r="AZ437" s="69">
        <f t="shared" ref="AZ437" si="4622">IF($N437=0,0,IF(AY437=100%,100%,IF(AND(AZ436=100%,$N$2=AZ$3),100%,IF(AZ$3&lt;=$N$2,0,IF($N437&lt;=AZ$3,100%,0)))))</f>
        <v>1</v>
      </c>
      <c r="BA437" s="69">
        <f t="shared" ref="BA437" si="4623">IF($N437=0,0,IF(AZ437=100%,100%,IF(AND(BA436=100%,$N$2=BA$3),100%,IF(BA$3&lt;=$N$2,0,IF($N437&lt;=BA$3,100%,0)))))</f>
        <v>1</v>
      </c>
      <c r="BB437" s="69">
        <f t="shared" ref="BB437" si="4624">IF($N437=0,0,IF(BA437=100%,100%,IF(AND(BB436=100%,$N$2=BB$3),100%,IF(BB$3&lt;=$N$2,0,IF($N437&lt;=BB$3,100%,0)))))</f>
        <v>1</v>
      </c>
      <c r="BC437" s="69">
        <f t="shared" ref="BC437" si="4625">IF($N437=0,0,IF(BB437=100%,100%,IF(AND(BC436=100%,$N$2=BC$3),100%,IF(BC$3&lt;=$N$2,0,IF($N437&lt;=BC$3,100%,0)))))</f>
        <v>1</v>
      </c>
      <c r="BD437" s="69">
        <f t="shared" ref="BD437" si="4626">IF($N437=0,0,IF(BC437=100%,100%,IF(AND(BD436=100%,$N$2=BD$3),100%,IF(BD$3&lt;=$N$2,0,IF($N437&lt;=BD$3,100%,0)))))</f>
        <v>1</v>
      </c>
      <c r="BE437" s="69">
        <f t="shared" ref="BE437" si="4627">IF($N437=0,0,IF(BD437=100%,100%,IF(AND(BE436=100%,$N$2=BE$3),100%,IF(BE$3&lt;=$N$2,0,IF($N437&lt;=BE$3,100%,0)))))</f>
        <v>1</v>
      </c>
      <c r="BF437" s="69">
        <f t="shared" ref="BF437" si="4628">IF($N437=0,0,IF(BE437=100%,100%,IF(AND(BF436=100%,$N$2=BF$3),100%,IF(BF$3&lt;=$N$2,0,IF($N437&lt;=BF$3,100%,0)))))</f>
        <v>1</v>
      </c>
      <c r="BG437" s="69">
        <f t="shared" ref="BG437" si="4629">IF($N437=0,0,IF(BF437=100%,100%,IF(AND(BG436=100%,$N$2=BG$3),100%,IF(BG$3&lt;=$N$2,0,IF($N437&lt;=BG$3,100%,0)))))</f>
        <v>1</v>
      </c>
      <c r="BH437" s="69">
        <f t="shared" ref="BH437" si="4630">IF($N437=0,0,IF(BG437=100%,100%,IF(AND(BH436=100%,$N$2=BH$3),100%,IF(BH$3&lt;=$N$2,0,IF($N437&lt;=BH$3,100%,0)))))</f>
        <v>1</v>
      </c>
      <c r="BI437" s="69">
        <f t="shared" ref="BI437" si="4631">IF($N437=0,0,IF(BH437=100%,100%,IF(AND(BI436=100%,$N$2=BI$3),100%,IF(BI$3&lt;=$N$2,0,IF($N437&lt;=BI$3,100%,0)))))</f>
        <v>1</v>
      </c>
      <c r="BJ437" s="69">
        <f t="shared" ref="BJ437" si="4632">IF($N437=0,0,IF(BI437=100%,100%,IF(AND(BJ436=100%,$N$2=BJ$3),100%,IF(BJ$3&lt;=$N$2,0,IF($N437&lt;=BJ$3,100%,0)))))</f>
        <v>1</v>
      </c>
      <c r="BK437" s="69">
        <f t="shared" ref="BK437" si="4633">IF($N437=0,0,IF(BJ437=100%,100%,IF(AND(BK436=100%,$N$2=BK$3),100%,IF(BK$3&lt;=$N$2,0,IF($N437&lt;=BK$3,100%,0)))))</f>
        <v>1</v>
      </c>
      <c r="BL437" s="69">
        <f t="shared" ref="BL437" si="4634">IF($N437=0,0,IF(BK437=100%,100%,IF(AND(BL436=100%,$N$2=BL$3),100%,IF(BL$3&lt;=$N$2,0,IF($N437&lt;=BL$3,100%,0)))))</f>
        <v>1</v>
      </c>
    </row>
    <row r="438" spans="1:64" s="5" customFormat="1" outlineLevel="2" x14ac:dyDescent="0.3">
      <c r="A438" s="156"/>
      <c r="B438" s="167"/>
      <c r="C438" s="182"/>
      <c r="D438" s="214"/>
      <c r="E438" s="246"/>
      <c r="F438" s="216"/>
      <c r="G438" s="219" t="s">
        <v>324</v>
      </c>
      <c r="H438" s="218"/>
      <c r="I438" s="218"/>
      <c r="J438" s="218"/>
      <c r="K438" s="218">
        <v>0.1</v>
      </c>
      <c r="L438" s="220"/>
      <c r="M438" s="251"/>
      <c r="O438" s="2"/>
      <c r="P438" s="223" t="s">
        <v>80</v>
      </c>
      <c r="Q438" s="224"/>
      <c r="R438" s="224"/>
      <c r="S438" s="224"/>
      <c r="T438" s="224"/>
      <c r="U438" s="224"/>
      <c r="V438" s="224"/>
      <c r="W438" s="224"/>
      <c r="X438" s="224"/>
      <c r="Y438" s="224"/>
      <c r="Z438" s="224"/>
      <c r="AA438" s="224"/>
      <c r="AB438" s="224"/>
      <c r="AC438" s="224"/>
      <c r="AD438" s="224"/>
      <c r="AE438" s="224"/>
      <c r="AF438" s="224"/>
      <c r="AG438" s="224"/>
      <c r="AH438" s="224"/>
      <c r="AI438" s="224"/>
      <c r="AJ438" s="224"/>
      <c r="AK438" s="224"/>
      <c r="AL438" s="224"/>
      <c r="AM438" s="224"/>
      <c r="AN438" s="224"/>
      <c r="AO438" s="224"/>
      <c r="AP438" s="224"/>
      <c r="AQ438" s="224">
        <v>1</v>
      </c>
      <c r="AR438" s="224">
        <v>1</v>
      </c>
      <c r="AS438" s="224">
        <v>1</v>
      </c>
      <c r="AT438" s="224">
        <v>1</v>
      </c>
      <c r="AU438" s="224">
        <v>1</v>
      </c>
      <c r="AV438" s="224">
        <v>1</v>
      </c>
      <c r="AW438" s="224">
        <v>1</v>
      </c>
      <c r="AX438" s="224">
        <v>1</v>
      </c>
      <c r="AY438" s="224">
        <v>1</v>
      </c>
      <c r="AZ438" s="224">
        <v>1</v>
      </c>
      <c r="BA438" s="224">
        <v>1</v>
      </c>
      <c r="BB438" s="224">
        <v>1</v>
      </c>
      <c r="BC438" s="224">
        <v>1</v>
      </c>
      <c r="BD438" s="224">
        <v>1</v>
      </c>
      <c r="BE438" s="224">
        <v>1</v>
      </c>
      <c r="BF438" s="224">
        <v>1</v>
      </c>
      <c r="BG438" s="224">
        <v>1</v>
      </c>
      <c r="BH438" s="224">
        <v>1</v>
      </c>
      <c r="BI438" s="224">
        <v>1</v>
      </c>
      <c r="BJ438" s="224">
        <v>1</v>
      </c>
      <c r="BK438" s="224">
        <v>1</v>
      </c>
      <c r="BL438" s="224">
        <v>1</v>
      </c>
    </row>
    <row r="439" spans="1:64" s="5" customFormat="1" outlineLevel="3" x14ac:dyDescent="0.3">
      <c r="A439" s="156"/>
      <c r="B439" s="167"/>
      <c r="C439" s="182"/>
      <c r="D439" s="197"/>
      <c r="E439" s="240"/>
      <c r="F439" s="18"/>
      <c r="G439" s="58"/>
      <c r="H439" s="9"/>
      <c r="I439" s="9"/>
      <c r="J439" s="9"/>
      <c r="K439" s="9"/>
      <c r="L439" s="9"/>
      <c r="M439" s="16"/>
      <c r="N439" s="62">
        <v>45352</v>
      </c>
      <c r="O439" s="10"/>
      <c r="P439" s="43" t="s">
        <v>81</v>
      </c>
      <c r="Q439" s="69">
        <f>IF($N439=0,0,IF(Q$3&gt;$N$2,0,100%)*IF($N439&gt;=Q$3,0,100%))</f>
        <v>0</v>
      </c>
      <c r="R439" s="69">
        <f t="shared" ref="R439:BL439" si="4635">IF($N439=0,0,IF(R$3&gt;$N$2,0,100%)*IF($N439&gt;=R$3,0,100%))</f>
        <v>0</v>
      </c>
      <c r="S439" s="69">
        <f t="shared" si="4635"/>
        <v>0</v>
      </c>
      <c r="T439" s="69">
        <f t="shared" si="4635"/>
        <v>0</v>
      </c>
      <c r="U439" s="69">
        <f t="shared" si="4635"/>
        <v>0</v>
      </c>
      <c r="V439" s="69">
        <f t="shared" si="4635"/>
        <v>0</v>
      </c>
      <c r="W439" s="69">
        <f t="shared" si="4635"/>
        <v>0</v>
      </c>
      <c r="X439" s="69">
        <f t="shared" si="4635"/>
        <v>0</v>
      </c>
      <c r="Y439" s="69">
        <f t="shared" si="4635"/>
        <v>0</v>
      </c>
      <c r="Z439" s="69">
        <f t="shared" si="4635"/>
        <v>0</v>
      </c>
      <c r="AA439" s="69">
        <f t="shared" si="4635"/>
        <v>0</v>
      </c>
      <c r="AB439" s="69">
        <f t="shared" si="4635"/>
        <v>0</v>
      </c>
      <c r="AC439" s="69">
        <f t="shared" si="4635"/>
        <v>0</v>
      </c>
      <c r="AD439" s="69">
        <f t="shared" si="4635"/>
        <v>0</v>
      </c>
      <c r="AE439" s="69">
        <f t="shared" si="4635"/>
        <v>0</v>
      </c>
      <c r="AF439" s="69">
        <f t="shared" si="4635"/>
        <v>0</v>
      </c>
      <c r="AG439" s="69">
        <f t="shared" si="4635"/>
        <v>0</v>
      </c>
      <c r="AH439" s="69">
        <f t="shared" si="4635"/>
        <v>0</v>
      </c>
      <c r="AI439" s="69">
        <f t="shared" si="4635"/>
        <v>0</v>
      </c>
      <c r="AJ439" s="69">
        <f t="shared" si="4635"/>
        <v>0</v>
      </c>
      <c r="AK439" s="69">
        <f t="shared" si="4635"/>
        <v>0</v>
      </c>
      <c r="AL439" s="69">
        <f t="shared" si="4635"/>
        <v>0</v>
      </c>
      <c r="AM439" s="69">
        <f t="shared" si="4635"/>
        <v>0</v>
      </c>
      <c r="AN439" s="69">
        <f t="shared" si="4635"/>
        <v>0</v>
      </c>
      <c r="AO439" s="69">
        <f t="shared" si="4635"/>
        <v>0</v>
      </c>
      <c r="AP439" s="69">
        <f t="shared" si="4635"/>
        <v>0</v>
      </c>
      <c r="AQ439" s="69">
        <f t="shared" si="4635"/>
        <v>0</v>
      </c>
      <c r="AR439" s="69">
        <f t="shared" si="4635"/>
        <v>0</v>
      </c>
      <c r="AS439" s="69">
        <f t="shared" si="4635"/>
        <v>0</v>
      </c>
      <c r="AT439" s="69">
        <f t="shared" si="4635"/>
        <v>0</v>
      </c>
      <c r="AU439" s="69">
        <f t="shared" si="4635"/>
        <v>0</v>
      </c>
      <c r="AV439" s="69">
        <f t="shared" si="4635"/>
        <v>0</v>
      </c>
      <c r="AW439" s="69">
        <f t="shared" si="4635"/>
        <v>0</v>
      </c>
      <c r="AX439" s="69">
        <f t="shared" si="4635"/>
        <v>0</v>
      </c>
      <c r="AY439" s="69">
        <f t="shared" si="4635"/>
        <v>0</v>
      </c>
      <c r="AZ439" s="69">
        <f t="shared" si="4635"/>
        <v>0</v>
      </c>
      <c r="BA439" s="69">
        <f t="shared" si="4635"/>
        <v>0</v>
      </c>
      <c r="BB439" s="69">
        <f t="shared" si="4635"/>
        <v>0</v>
      </c>
      <c r="BC439" s="69">
        <f t="shared" si="4635"/>
        <v>0</v>
      </c>
      <c r="BD439" s="69">
        <f t="shared" si="4635"/>
        <v>0</v>
      </c>
      <c r="BE439" s="69">
        <f t="shared" si="4635"/>
        <v>0</v>
      </c>
      <c r="BF439" s="69">
        <f t="shared" si="4635"/>
        <v>0</v>
      </c>
      <c r="BG439" s="69">
        <f t="shared" si="4635"/>
        <v>0</v>
      </c>
      <c r="BH439" s="69">
        <f t="shared" si="4635"/>
        <v>0</v>
      </c>
      <c r="BI439" s="69">
        <f t="shared" si="4635"/>
        <v>0</v>
      </c>
      <c r="BJ439" s="69">
        <f t="shared" si="4635"/>
        <v>0</v>
      </c>
      <c r="BK439" s="69">
        <f t="shared" si="4635"/>
        <v>0</v>
      </c>
      <c r="BL439" s="69">
        <f t="shared" si="4635"/>
        <v>0</v>
      </c>
    </row>
    <row r="440" spans="1:64" s="5" customFormat="1" outlineLevel="3" x14ac:dyDescent="0.3">
      <c r="A440" s="156"/>
      <c r="B440" s="167"/>
      <c r="C440" s="182"/>
      <c r="D440" s="197"/>
      <c r="E440" s="246"/>
      <c r="F440" s="75"/>
      <c r="G440" s="58"/>
      <c r="H440" s="9"/>
      <c r="I440" s="9"/>
      <c r="J440" s="9"/>
      <c r="K440" s="9"/>
      <c r="L440" s="9"/>
      <c r="M440" s="16"/>
      <c r="N440" s="62">
        <v>45352</v>
      </c>
      <c r="O440" s="10"/>
      <c r="P440" s="43" t="s">
        <v>289</v>
      </c>
      <c r="Q440" s="69">
        <f>IF($N440=0,0,IF(P440=100%,100%,IF(AND(Q439=100%,$N$2=Q$3),100%,IF(Q$3&lt;=$N$2,0,IF($N440&lt;=Q$3,100%,0)))))</f>
        <v>0</v>
      </c>
      <c r="R440" s="69">
        <f>IF($N440=0,0,IF(Q440=100%,100%,IF(AND(R439=100%,$N$2=R$3),100%,IF(R$3&lt;=$N$2,0,IF($N440&lt;=R$3,100%,0)))))</f>
        <v>0</v>
      </c>
      <c r="S440" s="69">
        <f>IF($N440=0,0,IF(R440=100%,100%,IF(AND(S439=100%,$N$2=S$3),100%,IF(S$3&lt;=$N$2,0,IF($N440&lt;=S$3,100%,0)))))</f>
        <v>0</v>
      </c>
      <c r="T440" s="69">
        <f>IF($N440=0,0,IF(S440=100%,100%,IF(AND(T439=100%,$N$2=T$3),100%,IF(T$3&lt;=$N$2,0,IF($N440&lt;=T$3,100%,0)))))</f>
        <v>0</v>
      </c>
      <c r="U440" s="69">
        <f t="shared" ref="U440" si="4636">IF($N440=0,0,IF(T440=100%,100%,IF(AND(U439=100%,$N$2=U$3),100%,IF(U$3&lt;=$N$2,0,IF($N440&lt;=U$3,100%,0)))))</f>
        <v>0</v>
      </c>
      <c r="V440" s="69">
        <f t="shared" ref="V440" si="4637">IF($N440=0,0,IF(U440=100%,100%,IF(AND(V439=100%,$N$2=V$3),100%,IF(V$3&lt;=$N$2,0,IF($N440&lt;=V$3,100%,0)))))</f>
        <v>0</v>
      </c>
      <c r="W440" s="69">
        <f t="shared" ref="W440" si="4638">IF($N440=0,0,IF(V440=100%,100%,IF(AND(W439=100%,$N$2=W$3),100%,IF(W$3&lt;=$N$2,0,IF($N440&lt;=W$3,100%,0)))))</f>
        <v>0</v>
      </c>
      <c r="X440" s="69">
        <f t="shared" ref="X440" si="4639">IF($N440=0,0,IF(W440=100%,100%,IF(AND(X439=100%,$N$2=X$3),100%,IF(X$3&lt;=$N$2,0,IF($N440&lt;=X$3,100%,0)))))</f>
        <v>0</v>
      </c>
      <c r="Y440" s="69">
        <f t="shared" ref="Y440" si="4640">IF($N440=0,0,IF(X440=100%,100%,IF(AND(Y439=100%,$N$2=Y$3),100%,IF(Y$3&lt;=$N$2,0,IF($N440&lt;=Y$3,100%,0)))))</f>
        <v>0</v>
      </c>
      <c r="Z440" s="69">
        <f t="shared" ref="Z440" si="4641">IF($N440=0,0,IF(Y440=100%,100%,IF(AND(Z439=100%,$N$2=Z$3),100%,IF(Z$3&lt;=$N$2,0,IF($N440&lt;=Z$3,100%,0)))))</f>
        <v>0</v>
      </c>
      <c r="AA440" s="69">
        <f t="shared" ref="AA440" si="4642">IF($N440=0,0,IF(Z440=100%,100%,IF(AND(AA439=100%,$N$2=AA$3),100%,IF(AA$3&lt;=$N$2,0,IF($N440&lt;=AA$3,100%,0)))))</f>
        <v>0</v>
      </c>
      <c r="AB440" s="69">
        <f t="shared" ref="AB440" si="4643">IF($N440=0,0,IF(AA440=100%,100%,IF(AND(AB439=100%,$N$2=AB$3),100%,IF(AB$3&lt;=$N$2,0,IF($N440&lt;=AB$3,100%,0)))))</f>
        <v>0</v>
      </c>
      <c r="AC440" s="69">
        <f t="shared" ref="AC440" si="4644">IF($N440=0,0,IF(AB440=100%,100%,IF(AND(AC439=100%,$N$2=AC$3),100%,IF(AC$3&lt;=$N$2,0,IF($N440&lt;=AC$3,100%,0)))))</f>
        <v>0</v>
      </c>
      <c r="AD440" s="69">
        <f t="shared" ref="AD440" si="4645">IF($N440=0,0,IF(AC440=100%,100%,IF(AND(AD439=100%,$N$2=AD$3),100%,IF(AD$3&lt;=$N$2,0,IF($N440&lt;=AD$3,100%,0)))))</f>
        <v>0</v>
      </c>
      <c r="AE440" s="69">
        <f t="shared" ref="AE440" si="4646">IF($N440=0,0,IF(AD440=100%,100%,IF(AND(AE439=100%,$N$2=AE$3),100%,IF(AE$3&lt;=$N$2,0,IF($N440&lt;=AE$3,100%,0)))))</f>
        <v>0</v>
      </c>
      <c r="AF440" s="69">
        <f t="shared" ref="AF440" si="4647">IF($N440=0,0,IF(AE440=100%,100%,IF(AND(AF439=100%,$N$2=AF$3),100%,IF(AF$3&lt;=$N$2,0,IF($N440&lt;=AF$3,100%,0)))))</f>
        <v>0</v>
      </c>
      <c r="AG440" s="69">
        <f t="shared" ref="AG440" si="4648">IF($N440=0,0,IF(AF440=100%,100%,IF(AND(AG439=100%,$N$2=AG$3),100%,IF(AG$3&lt;=$N$2,0,IF($N440&lt;=AG$3,100%,0)))))</f>
        <v>0</v>
      </c>
      <c r="AH440" s="69">
        <f t="shared" ref="AH440" si="4649">IF($N440=0,0,IF(AG440=100%,100%,IF(AND(AH439=100%,$N$2=AH$3),100%,IF(AH$3&lt;=$N$2,0,IF($N440&lt;=AH$3,100%,0)))))</f>
        <v>0</v>
      </c>
      <c r="AI440" s="69">
        <f t="shared" ref="AI440" si="4650">IF($N440=0,0,IF(AH440=100%,100%,IF(AND(AI439=100%,$N$2=AI$3),100%,IF(AI$3&lt;=$N$2,0,IF($N440&lt;=AI$3,100%,0)))))</f>
        <v>0</v>
      </c>
      <c r="AJ440" s="69">
        <f t="shared" ref="AJ440" si="4651">IF($N440=0,0,IF(AI440=100%,100%,IF(AND(AJ439=100%,$N$2=AJ$3),100%,IF(AJ$3&lt;=$N$2,0,IF($N440&lt;=AJ$3,100%,0)))))</f>
        <v>0</v>
      </c>
      <c r="AK440" s="69">
        <f t="shared" ref="AK440" si="4652">IF($N440=0,0,IF(AJ440=100%,100%,IF(AND(AK439=100%,$N$2=AK$3),100%,IF(AK$3&lt;=$N$2,0,IF($N440&lt;=AK$3,100%,0)))))</f>
        <v>0</v>
      </c>
      <c r="AL440" s="69">
        <f t="shared" ref="AL440" si="4653">IF($N440=0,0,IF(AK440=100%,100%,IF(AND(AL439=100%,$N$2=AL$3),100%,IF(AL$3&lt;=$N$2,0,IF($N440&lt;=AL$3,100%,0)))))</f>
        <v>0</v>
      </c>
      <c r="AM440" s="69">
        <f t="shared" ref="AM440" si="4654">IF($N440=0,0,IF(AL440=100%,100%,IF(AND(AM439=100%,$N$2=AM$3),100%,IF(AM$3&lt;=$N$2,0,IF($N440&lt;=AM$3,100%,0)))))</f>
        <v>0</v>
      </c>
      <c r="AN440" s="69">
        <f t="shared" ref="AN440" si="4655">IF($N440=0,0,IF(AM440=100%,100%,IF(AND(AN439=100%,$N$2=AN$3),100%,IF(AN$3&lt;=$N$2,0,IF($N440&lt;=AN$3,100%,0)))))</f>
        <v>0</v>
      </c>
      <c r="AO440" s="69">
        <f t="shared" ref="AO440" si="4656">IF($N440=0,0,IF(AN440=100%,100%,IF(AND(AO439=100%,$N$2=AO$3),100%,IF(AO$3&lt;=$N$2,0,IF($N440&lt;=AO$3,100%,0)))))</f>
        <v>0</v>
      </c>
      <c r="AP440" s="69">
        <f t="shared" ref="AP440" si="4657">IF($N440=0,0,IF(AO440=100%,100%,IF(AND(AP439=100%,$N$2=AP$3),100%,IF(AP$3&lt;=$N$2,0,IF($N440&lt;=AP$3,100%,0)))))</f>
        <v>0</v>
      </c>
      <c r="AQ440" s="69">
        <f t="shared" ref="AQ440" si="4658">IF($N440=0,0,IF(AP440=100%,100%,IF(AND(AQ439=100%,$N$2=AQ$3),100%,IF(AQ$3&lt;=$N$2,0,IF($N440&lt;=AQ$3,100%,0)))))</f>
        <v>1</v>
      </c>
      <c r="AR440" s="69">
        <f t="shared" ref="AR440" si="4659">IF($N440=0,0,IF(AQ440=100%,100%,IF(AND(AR439=100%,$N$2=AR$3),100%,IF(AR$3&lt;=$N$2,0,IF($N440&lt;=AR$3,100%,0)))))</f>
        <v>1</v>
      </c>
      <c r="AS440" s="69">
        <f t="shared" ref="AS440" si="4660">IF($N440=0,0,IF(AR440=100%,100%,IF(AND(AS439=100%,$N$2=AS$3),100%,IF(AS$3&lt;=$N$2,0,IF($N440&lt;=AS$3,100%,0)))))</f>
        <v>1</v>
      </c>
      <c r="AT440" s="69">
        <f t="shared" ref="AT440" si="4661">IF($N440=0,0,IF(AS440=100%,100%,IF(AND(AT439=100%,$N$2=AT$3),100%,IF(AT$3&lt;=$N$2,0,IF($N440&lt;=AT$3,100%,0)))))</f>
        <v>1</v>
      </c>
      <c r="AU440" s="69">
        <f t="shared" ref="AU440" si="4662">IF($N440=0,0,IF(AT440=100%,100%,IF(AND(AU439=100%,$N$2=AU$3),100%,IF(AU$3&lt;=$N$2,0,IF($N440&lt;=AU$3,100%,0)))))</f>
        <v>1</v>
      </c>
      <c r="AV440" s="69">
        <f t="shared" ref="AV440" si="4663">IF($N440=0,0,IF(AU440=100%,100%,IF(AND(AV439=100%,$N$2=AV$3),100%,IF(AV$3&lt;=$N$2,0,IF($N440&lt;=AV$3,100%,0)))))</f>
        <v>1</v>
      </c>
      <c r="AW440" s="69">
        <f t="shared" ref="AW440" si="4664">IF($N440=0,0,IF(AV440=100%,100%,IF(AND(AW439=100%,$N$2=AW$3),100%,IF(AW$3&lt;=$N$2,0,IF($N440&lt;=AW$3,100%,0)))))</f>
        <v>1</v>
      </c>
      <c r="AX440" s="69">
        <f t="shared" ref="AX440" si="4665">IF($N440=0,0,IF(AW440=100%,100%,IF(AND(AX439=100%,$N$2=AX$3),100%,IF(AX$3&lt;=$N$2,0,IF($N440&lt;=AX$3,100%,0)))))</f>
        <v>1</v>
      </c>
      <c r="AY440" s="69">
        <f t="shared" ref="AY440" si="4666">IF($N440=0,0,IF(AX440=100%,100%,IF(AND(AY439=100%,$N$2=AY$3),100%,IF(AY$3&lt;=$N$2,0,IF($N440&lt;=AY$3,100%,0)))))</f>
        <v>1</v>
      </c>
      <c r="AZ440" s="69">
        <f t="shared" ref="AZ440" si="4667">IF($N440=0,0,IF(AY440=100%,100%,IF(AND(AZ439=100%,$N$2=AZ$3),100%,IF(AZ$3&lt;=$N$2,0,IF($N440&lt;=AZ$3,100%,0)))))</f>
        <v>1</v>
      </c>
      <c r="BA440" s="69">
        <f t="shared" ref="BA440" si="4668">IF($N440=0,0,IF(AZ440=100%,100%,IF(AND(BA439=100%,$N$2=BA$3),100%,IF(BA$3&lt;=$N$2,0,IF($N440&lt;=BA$3,100%,0)))))</f>
        <v>1</v>
      </c>
      <c r="BB440" s="69">
        <f t="shared" ref="BB440" si="4669">IF($N440=0,0,IF(BA440=100%,100%,IF(AND(BB439=100%,$N$2=BB$3),100%,IF(BB$3&lt;=$N$2,0,IF($N440&lt;=BB$3,100%,0)))))</f>
        <v>1</v>
      </c>
      <c r="BC440" s="69">
        <f t="shared" ref="BC440" si="4670">IF($N440=0,0,IF(BB440=100%,100%,IF(AND(BC439=100%,$N$2=BC$3),100%,IF(BC$3&lt;=$N$2,0,IF($N440&lt;=BC$3,100%,0)))))</f>
        <v>1</v>
      </c>
      <c r="BD440" s="69">
        <f t="shared" ref="BD440" si="4671">IF($N440=0,0,IF(BC440=100%,100%,IF(AND(BD439=100%,$N$2=BD$3),100%,IF(BD$3&lt;=$N$2,0,IF($N440&lt;=BD$3,100%,0)))))</f>
        <v>1</v>
      </c>
      <c r="BE440" s="69">
        <f t="shared" ref="BE440" si="4672">IF($N440=0,0,IF(BD440=100%,100%,IF(AND(BE439=100%,$N$2=BE$3),100%,IF(BE$3&lt;=$N$2,0,IF($N440&lt;=BE$3,100%,0)))))</f>
        <v>1</v>
      </c>
      <c r="BF440" s="69">
        <f t="shared" ref="BF440" si="4673">IF($N440=0,0,IF(BE440=100%,100%,IF(AND(BF439=100%,$N$2=BF$3),100%,IF(BF$3&lt;=$N$2,0,IF($N440&lt;=BF$3,100%,0)))))</f>
        <v>1</v>
      </c>
      <c r="BG440" s="69">
        <f t="shared" ref="BG440" si="4674">IF($N440=0,0,IF(BF440=100%,100%,IF(AND(BG439=100%,$N$2=BG$3),100%,IF(BG$3&lt;=$N$2,0,IF($N440&lt;=BG$3,100%,0)))))</f>
        <v>1</v>
      </c>
      <c r="BH440" s="69">
        <f t="shared" ref="BH440" si="4675">IF($N440=0,0,IF(BG440=100%,100%,IF(AND(BH439=100%,$N$2=BH$3),100%,IF(BH$3&lt;=$N$2,0,IF($N440&lt;=BH$3,100%,0)))))</f>
        <v>1</v>
      </c>
      <c r="BI440" s="69">
        <f t="shared" ref="BI440" si="4676">IF($N440=0,0,IF(BH440=100%,100%,IF(AND(BI439=100%,$N$2=BI$3),100%,IF(BI$3&lt;=$N$2,0,IF($N440&lt;=BI$3,100%,0)))))</f>
        <v>1</v>
      </c>
      <c r="BJ440" s="69">
        <f t="shared" ref="BJ440" si="4677">IF($N440=0,0,IF(BI440=100%,100%,IF(AND(BJ439=100%,$N$2=BJ$3),100%,IF(BJ$3&lt;=$N$2,0,IF($N440&lt;=BJ$3,100%,0)))))</f>
        <v>1</v>
      </c>
      <c r="BK440" s="69">
        <f t="shared" ref="BK440" si="4678">IF($N440=0,0,IF(BJ440=100%,100%,IF(AND(BK439=100%,$N$2=BK$3),100%,IF(BK$3&lt;=$N$2,0,IF($N440&lt;=BK$3,100%,0)))))</f>
        <v>1</v>
      </c>
      <c r="BL440" s="69">
        <f t="shared" ref="BL440" si="4679">IF($N440=0,0,IF(BK440=100%,100%,IF(AND(BL439=100%,$N$2=BL$3),100%,IF(BL$3&lt;=$N$2,0,IF($N440&lt;=BL$3,100%,0)))))</f>
        <v>1</v>
      </c>
    </row>
    <row r="441" spans="1:64" s="5" customFormat="1" outlineLevel="2" x14ac:dyDescent="0.3">
      <c r="A441" s="156"/>
      <c r="B441" s="167"/>
      <c r="C441" s="182"/>
      <c r="D441" s="214"/>
      <c r="E441" s="246"/>
      <c r="F441" s="216"/>
      <c r="G441" s="219" t="s">
        <v>325</v>
      </c>
      <c r="H441" s="218"/>
      <c r="I441" s="218"/>
      <c r="J441" s="218"/>
      <c r="K441" s="218">
        <v>0.05</v>
      </c>
      <c r="L441" s="220"/>
      <c r="M441" s="251"/>
      <c r="O441" s="2"/>
      <c r="P441" s="223" t="s">
        <v>80</v>
      </c>
      <c r="Q441" s="224"/>
      <c r="R441" s="224"/>
      <c r="S441" s="224"/>
      <c r="T441" s="224"/>
      <c r="U441" s="224"/>
      <c r="V441" s="224"/>
      <c r="W441" s="224"/>
      <c r="X441" s="224"/>
      <c r="Y441" s="224"/>
      <c r="Z441" s="224"/>
      <c r="AA441" s="224"/>
      <c r="AB441" s="224"/>
      <c r="AC441" s="224"/>
      <c r="AD441" s="224"/>
      <c r="AE441" s="224"/>
      <c r="AF441" s="224"/>
      <c r="AG441" s="224"/>
      <c r="AH441" s="224"/>
      <c r="AI441" s="224"/>
      <c r="AJ441" s="224"/>
      <c r="AK441" s="224"/>
      <c r="AL441" s="224"/>
      <c r="AM441" s="224"/>
      <c r="AN441" s="224"/>
      <c r="AO441" s="224"/>
      <c r="AP441" s="224"/>
      <c r="AQ441" s="224"/>
      <c r="AR441" s="224">
        <v>1</v>
      </c>
      <c r="AS441" s="224">
        <v>1</v>
      </c>
      <c r="AT441" s="224">
        <v>1</v>
      </c>
      <c r="AU441" s="224">
        <v>1</v>
      </c>
      <c r="AV441" s="224">
        <v>1</v>
      </c>
      <c r="AW441" s="224">
        <v>1</v>
      </c>
      <c r="AX441" s="224">
        <v>1</v>
      </c>
      <c r="AY441" s="224">
        <v>1</v>
      </c>
      <c r="AZ441" s="224">
        <v>1</v>
      </c>
      <c r="BA441" s="224">
        <v>1</v>
      </c>
      <c r="BB441" s="224">
        <v>1</v>
      </c>
      <c r="BC441" s="224">
        <v>1</v>
      </c>
      <c r="BD441" s="224">
        <v>1</v>
      </c>
      <c r="BE441" s="224">
        <v>1</v>
      </c>
      <c r="BF441" s="224">
        <v>1</v>
      </c>
      <c r="BG441" s="224">
        <v>1</v>
      </c>
      <c r="BH441" s="224">
        <v>1</v>
      </c>
      <c r="BI441" s="224">
        <v>1</v>
      </c>
      <c r="BJ441" s="224">
        <v>1</v>
      </c>
      <c r="BK441" s="224">
        <v>1</v>
      </c>
      <c r="BL441" s="224">
        <v>1</v>
      </c>
    </row>
    <row r="442" spans="1:64" s="5" customFormat="1" outlineLevel="3" x14ac:dyDescent="0.3">
      <c r="A442" s="156"/>
      <c r="B442" s="167"/>
      <c r="C442" s="182"/>
      <c r="D442" s="197"/>
      <c r="E442" s="240"/>
      <c r="F442" s="18"/>
      <c r="G442" s="58"/>
      <c r="H442" s="9"/>
      <c r="I442" s="9"/>
      <c r="J442" s="9"/>
      <c r="K442" s="9"/>
      <c r="L442" s="9"/>
      <c r="M442" s="16"/>
      <c r="N442" s="62">
        <v>45383</v>
      </c>
      <c r="O442" s="10"/>
      <c r="P442" s="43" t="s">
        <v>81</v>
      </c>
      <c r="Q442" s="69">
        <f>IF($N442=0,0,IF(Q$3&gt;$N$2,0,100%)*IF($N442&gt;=Q$3,0,100%))</f>
        <v>0</v>
      </c>
      <c r="R442" s="69">
        <f t="shared" ref="R442:BL442" si="4680">IF($N442=0,0,IF(R$3&gt;$N$2,0,100%)*IF($N442&gt;=R$3,0,100%))</f>
        <v>0</v>
      </c>
      <c r="S442" s="69">
        <f t="shared" si="4680"/>
        <v>0</v>
      </c>
      <c r="T442" s="69">
        <f t="shared" si="4680"/>
        <v>0</v>
      </c>
      <c r="U442" s="69">
        <f t="shared" si="4680"/>
        <v>0</v>
      </c>
      <c r="V442" s="69">
        <f t="shared" si="4680"/>
        <v>0</v>
      </c>
      <c r="W442" s="69">
        <f t="shared" si="4680"/>
        <v>0</v>
      </c>
      <c r="X442" s="69">
        <f t="shared" si="4680"/>
        <v>0</v>
      </c>
      <c r="Y442" s="69">
        <f t="shared" si="4680"/>
        <v>0</v>
      </c>
      <c r="Z442" s="69">
        <f t="shared" si="4680"/>
        <v>0</v>
      </c>
      <c r="AA442" s="69">
        <f t="shared" si="4680"/>
        <v>0</v>
      </c>
      <c r="AB442" s="69">
        <f t="shared" si="4680"/>
        <v>0</v>
      </c>
      <c r="AC442" s="69">
        <f t="shared" si="4680"/>
        <v>0</v>
      </c>
      <c r="AD442" s="69">
        <f t="shared" si="4680"/>
        <v>0</v>
      </c>
      <c r="AE442" s="69">
        <f t="shared" si="4680"/>
        <v>0</v>
      </c>
      <c r="AF442" s="69">
        <f t="shared" si="4680"/>
        <v>0</v>
      </c>
      <c r="AG442" s="69">
        <f t="shared" si="4680"/>
        <v>0</v>
      </c>
      <c r="AH442" s="69">
        <f t="shared" si="4680"/>
        <v>0</v>
      </c>
      <c r="AI442" s="69">
        <f t="shared" si="4680"/>
        <v>0</v>
      </c>
      <c r="AJ442" s="69">
        <f t="shared" si="4680"/>
        <v>0</v>
      </c>
      <c r="AK442" s="69">
        <f t="shared" si="4680"/>
        <v>0</v>
      </c>
      <c r="AL442" s="69">
        <f t="shared" si="4680"/>
        <v>0</v>
      </c>
      <c r="AM442" s="69">
        <f t="shared" si="4680"/>
        <v>0</v>
      </c>
      <c r="AN442" s="69">
        <f t="shared" si="4680"/>
        <v>0</v>
      </c>
      <c r="AO442" s="69">
        <f t="shared" si="4680"/>
        <v>0</v>
      </c>
      <c r="AP442" s="69">
        <f t="shared" si="4680"/>
        <v>0</v>
      </c>
      <c r="AQ442" s="69">
        <f t="shared" si="4680"/>
        <v>0</v>
      </c>
      <c r="AR442" s="69">
        <f t="shared" si="4680"/>
        <v>0</v>
      </c>
      <c r="AS442" s="69">
        <f t="shared" si="4680"/>
        <v>0</v>
      </c>
      <c r="AT442" s="69">
        <f t="shared" si="4680"/>
        <v>0</v>
      </c>
      <c r="AU442" s="69">
        <f t="shared" si="4680"/>
        <v>0</v>
      </c>
      <c r="AV442" s="69">
        <f t="shared" si="4680"/>
        <v>0</v>
      </c>
      <c r="AW442" s="69">
        <f t="shared" si="4680"/>
        <v>0</v>
      </c>
      <c r="AX442" s="69">
        <f t="shared" si="4680"/>
        <v>0</v>
      </c>
      <c r="AY442" s="69">
        <f t="shared" si="4680"/>
        <v>0</v>
      </c>
      <c r="AZ442" s="69">
        <f t="shared" si="4680"/>
        <v>0</v>
      </c>
      <c r="BA442" s="69">
        <f t="shared" si="4680"/>
        <v>0</v>
      </c>
      <c r="BB442" s="69">
        <f t="shared" si="4680"/>
        <v>0</v>
      </c>
      <c r="BC442" s="69">
        <f t="shared" si="4680"/>
        <v>0</v>
      </c>
      <c r="BD442" s="69">
        <f t="shared" si="4680"/>
        <v>0</v>
      </c>
      <c r="BE442" s="69">
        <f t="shared" si="4680"/>
        <v>0</v>
      </c>
      <c r="BF442" s="69">
        <f t="shared" si="4680"/>
        <v>0</v>
      </c>
      <c r="BG442" s="69">
        <f t="shared" si="4680"/>
        <v>0</v>
      </c>
      <c r="BH442" s="69">
        <f t="shared" si="4680"/>
        <v>0</v>
      </c>
      <c r="BI442" s="69">
        <f t="shared" si="4680"/>
        <v>0</v>
      </c>
      <c r="BJ442" s="69">
        <f t="shared" si="4680"/>
        <v>0</v>
      </c>
      <c r="BK442" s="69">
        <f t="shared" si="4680"/>
        <v>0</v>
      </c>
      <c r="BL442" s="69">
        <f t="shared" si="4680"/>
        <v>0</v>
      </c>
    </row>
    <row r="443" spans="1:64" s="5" customFormat="1" outlineLevel="3" x14ac:dyDescent="0.3">
      <c r="A443" s="156"/>
      <c r="B443" s="167"/>
      <c r="C443" s="182"/>
      <c r="D443" s="197"/>
      <c r="E443" s="246"/>
      <c r="F443" s="75"/>
      <c r="G443" s="58"/>
      <c r="H443" s="9"/>
      <c r="I443" s="9"/>
      <c r="J443" s="9"/>
      <c r="K443" s="9"/>
      <c r="L443" s="9"/>
      <c r="M443" s="16"/>
      <c r="N443" s="62">
        <v>45383</v>
      </c>
      <c r="O443" s="10"/>
      <c r="P443" s="43" t="s">
        <v>289</v>
      </c>
      <c r="Q443" s="69">
        <f>IF($N443=0,0,IF(P443=100%,100%,IF(AND(Q442=100%,$N$2=Q$3),100%,IF(Q$3&lt;=$N$2,0,IF($N443&lt;=Q$3,100%,0)))))</f>
        <v>0</v>
      </c>
      <c r="R443" s="69">
        <f>IF($N443=0,0,IF(Q443=100%,100%,IF(AND(R442=100%,$N$2=R$3),100%,IF(R$3&lt;=$N$2,0,IF($N443&lt;=R$3,100%,0)))))</f>
        <v>0</v>
      </c>
      <c r="S443" s="69">
        <f>IF($N443=0,0,IF(R443=100%,100%,IF(AND(S442=100%,$N$2=S$3),100%,IF(S$3&lt;=$N$2,0,IF($N443&lt;=S$3,100%,0)))))</f>
        <v>0</v>
      </c>
      <c r="T443" s="69">
        <f>IF($N443=0,0,IF(S443=100%,100%,IF(AND(T442=100%,$N$2=T$3),100%,IF(T$3&lt;=$N$2,0,IF($N443&lt;=T$3,100%,0)))))</f>
        <v>0</v>
      </c>
      <c r="U443" s="69">
        <f t="shared" ref="U443" si="4681">IF($N443=0,0,IF(T443=100%,100%,IF(AND(U442=100%,$N$2=U$3),100%,IF(U$3&lt;=$N$2,0,IF($N443&lt;=U$3,100%,0)))))</f>
        <v>0</v>
      </c>
      <c r="V443" s="69">
        <f t="shared" ref="V443" si="4682">IF($N443=0,0,IF(U443=100%,100%,IF(AND(V442=100%,$N$2=V$3),100%,IF(V$3&lt;=$N$2,0,IF($N443&lt;=V$3,100%,0)))))</f>
        <v>0</v>
      </c>
      <c r="W443" s="69">
        <f t="shared" ref="W443" si="4683">IF($N443=0,0,IF(V443=100%,100%,IF(AND(W442=100%,$N$2=W$3),100%,IF(W$3&lt;=$N$2,0,IF($N443&lt;=W$3,100%,0)))))</f>
        <v>0</v>
      </c>
      <c r="X443" s="69">
        <f t="shared" ref="X443" si="4684">IF($N443=0,0,IF(W443=100%,100%,IF(AND(X442=100%,$N$2=X$3),100%,IF(X$3&lt;=$N$2,0,IF($N443&lt;=X$3,100%,0)))))</f>
        <v>0</v>
      </c>
      <c r="Y443" s="69">
        <f t="shared" ref="Y443" si="4685">IF($N443=0,0,IF(X443=100%,100%,IF(AND(Y442=100%,$N$2=Y$3),100%,IF(Y$3&lt;=$N$2,0,IF($N443&lt;=Y$3,100%,0)))))</f>
        <v>0</v>
      </c>
      <c r="Z443" s="69">
        <f t="shared" ref="Z443" si="4686">IF($N443=0,0,IF(Y443=100%,100%,IF(AND(Z442=100%,$N$2=Z$3),100%,IF(Z$3&lt;=$N$2,0,IF($N443&lt;=Z$3,100%,0)))))</f>
        <v>0</v>
      </c>
      <c r="AA443" s="69">
        <f t="shared" ref="AA443" si="4687">IF($N443=0,0,IF(Z443=100%,100%,IF(AND(AA442=100%,$N$2=AA$3),100%,IF(AA$3&lt;=$N$2,0,IF($N443&lt;=AA$3,100%,0)))))</f>
        <v>0</v>
      </c>
      <c r="AB443" s="69">
        <f t="shared" ref="AB443" si="4688">IF($N443=0,0,IF(AA443=100%,100%,IF(AND(AB442=100%,$N$2=AB$3),100%,IF(AB$3&lt;=$N$2,0,IF($N443&lt;=AB$3,100%,0)))))</f>
        <v>0</v>
      </c>
      <c r="AC443" s="69">
        <f t="shared" ref="AC443" si="4689">IF($N443=0,0,IF(AB443=100%,100%,IF(AND(AC442=100%,$N$2=AC$3),100%,IF(AC$3&lt;=$N$2,0,IF($N443&lt;=AC$3,100%,0)))))</f>
        <v>0</v>
      </c>
      <c r="AD443" s="69">
        <f t="shared" ref="AD443" si="4690">IF($N443=0,0,IF(AC443=100%,100%,IF(AND(AD442=100%,$N$2=AD$3),100%,IF(AD$3&lt;=$N$2,0,IF($N443&lt;=AD$3,100%,0)))))</f>
        <v>0</v>
      </c>
      <c r="AE443" s="69">
        <f t="shared" ref="AE443" si="4691">IF($N443=0,0,IF(AD443=100%,100%,IF(AND(AE442=100%,$N$2=AE$3),100%,IF(AE$3&lt;=$N$2,0,IF($N443&lt;=AE$3,100%,0)))))</f>
        <v>0</v>
      </c>
      <c r="AF443" s="69">
        <f t="shared" ref="AF443" si="4692">IF($N443=0,0,IF(AE443=100%,100%,IF(AND(AF442=100%,$N$2=AF$3),100%,IF(AF$3&lt;=$N$2,0,IF($N443&lt;=AF$3,100%,0)))))</f>
        <v>0</v>
      </c>
      <c r="AG443" s="69">
        <f t="shared" ref="AG443" si="4693">IF($N443=0,0,IF(AF443=100%,100%,IF(AND(AG442=100%,$N$2=AG$3),100%,IF(AG$3&lt;=$N$2,0,IF($N443&lt;=AG$3,100%,0)))))</f>
        <v>0</v>
      </c>
      <c r="AH443" s="69">
        <f t="shared" ref="AH443" si="4694">IF($N443=0,0,IF(AG443=100%,100%,IF(AND(AH442=100%,$N$2=AH$3),100%,IF(AH$3&lt;=$N$2,0,IF($N443&lt;=AH$3,100%,0)))))</f>
        <v>0</v>
      </c>
      <c r="AI443" s="69">
        <f t="shared" ref="AI443" si="4695">IF($N443=0,0,IF(AH443=100%,100%,IF(AND(AI442=100%,$N$2=AI$3),100%,IF(AI$3&lt;=$N$2,0,IF($N443&lt;=AI$3,100%,0)))))</f>
        <v>0</v>
      </c>
      <c r="AJ443" s="69">
        <f t="shared" ref="AJ443" si="4696">IF($N443=0,0,IF(AI443=100%,100%,IF(AND(AJ442=100%,$N$2=AJ$3),100%,IF(AJ$3&lt;=$N$2,0,IF($N443&lt;=AJ$3,100%,0)))))</f>
        <v>0</v>
      </c>
      <c r="AK443" s="69">
        <f t="shared" ref="AK443" si="4697">IF($N443=0,0,IF(AJ443=100%,100%,IF(AND(AK442=100%,$N$2=AK$3),100%,IF(AK$3&lt;=$N$2,0,IF($N443&lt;=AK$3,100%,0)))))</f>
        <v>0</v>
      </c>
      <c r="AL443" s="69">
        <f t="shared" ref="AL443" si="4698">IF($N443=0,0,IF(AK443=100%,100%,IF(AND(AL442=100%,$N$2=AL$3),100%,IF(AL$3&lt;=$N$2,0,IF($N443&lt;=AL$3,100%,0)))))</f>
        <v>0</v>
      </c>
      <c r="AM443" s="69">
        <f t="shared" ref="AM443" si="4699">IF($N443=0,0,IF(AL443=100%,100%,IF(AND(AM442=100%,$N$2=AM$3),100%,IF(AM$3&lt;=$N$2,0,IF($N443&lt;=AM$3,100%,0)))))</f>
        <v>0</v>
      </c>
      <c r="AN443" s="69">
        <f t="shared" ref="AN443" si="4700">IF($N443=0,0,IF(AM443=100%,100%,IF(AND(AN442=100%,$N$2=AN$3),100%,IF(AN$3&lt;=$N$2,0,IF($N443&lt;=AN$3,100%,0)))))</f>
        <v>0</v>
      </c>
      <c r="AO443" s="69">
        <f t="shared" ref="AO443" si="4701">IF($N443=0,0,IF(AN443=100%,100%,IF(AND(AO442=100%,$N$2=AO$3),100%,IF(AO$3&lt;=$N$2,0,IF($N443&lt;=AO$3,100%,0)))))</f>
        <v>0</v>
      </c>
      <c r="AP443" s="69">
        <f t="shared" ref="AP443" si="4702">IF($N443=0,0,IF(AO443=100%,100%,IF(AND(AP442=100%,$N$2=AP$3),100%,IF(AP$3&lt;=$N$2,0,IF($N443&lt;=AP$3,100%,0)))))</f>
        <v>0</v>
      </c>
      <c r="AQ443" s="69">
        <f t="shared" ref="AQ443" si="4703">IF($N443=0,0,IF(AP443=100%,100%,IF(AND(AQ442=100%,$N$2=AQ$3),100%,IF(AQ$3&lt;=$N$2,0,IF($N443&lt;=AQ$3,100%,0)))))</f>
        <v>0</v>
      </c>
      <c r="AR443" s="69">
        <f t="shared" ref="AR443" si="4704">IF($N443=0,0,IF(AQ443=100%,100%,IF(AND(AR442=100%,$N$2=AR$3),100%,IF(AR$3&lt;=$N$2,0,IF($N443&lt;=AR$3,100%,0)))))</f>
        <v>1</v>
      </c>
      <c r="AS443" s="69">
        <f t="shared" ref="AS443" si="4705">IF($N443=0,0,IF(AR443=100%,100%,IF(AND(AS442=100%,$N$2=AS$3),100%,IF(AS$3&lt;=$N$2,0,IF($N443&lt;=AS$3,100%,0)))))</f>
        <v>1</v>
      </c>
      <c r="AT443" s="69">
        <f t="shared" ref="AT443" si="4706">IF($N443=0,0,IF(AS443=100%,100%,IF(AND(AT442=100%,$N$2=AT$3),100%,IF(AT$3&lt;=$N$2,0,IF($N443&lt;=AT$3,100%,0)))))</f>
        <v>1</v>
      </c>
      <c r="AU443" s="69">
        <f t="shared" ref="AU443" si="4707">IF($N443=0,0,IF(AT443=100%,100%,IF(AND(AU442=100%,$N$2=AU$3),100%,IF(AU$3&lt;=$N$2,0,IF($N443&lt;=AU$3,100%,0)))))</f>
        <v>1</v>
      </c>
      <c r="AV443" s="69">
        <f t="shared" ref="AV443" si="4708">IF($N443=0,0,IF(AU443=100%,100%,IF(AND(AV442=100%,$N$2=AV$3),100%,IF(AV$3&lt;=$N$2,0,IF($N443&lt;=AV$3,100%,0)))))</f>
        <v>1</v>
      </c>
      <c r="AW443" s="69">
        <f t="shared" ref="AW443" si="4709">IF($N443=0,0,IF(AV443=100%,100%,IF(AND(AW442=100%,$N$2=AW$3),100%,IF(AW$3&lt;=$N$2,0,IF($N443&lt;=AW$3,100%,0)))))</f>
        <v>1</v>
      </c>
      <c r="AX443" s="69">
        <f t="shared" ref="AX443" si="4710">IF($N443=0,0,IF(AW443=100%,100%,IF(AND(AX442=100%,$N$2=AX$3),100%,IF(AX$3&lt;=$N$2,0,IF($N443&lt;=AX$3,100%,0)))))</f>
        <v>1</v>
      </c>
      <c r="AY443" s="69">
        <f t="shared" ref="AY443" si="4711">IF($N443=0,0,IF(AX443=100%,100%,IF(AND(AY442=100%,$N$2=AY$3),100%,IF(AY$3&lt;=$N$2,0,IF($N443&lt;=AY$3,100%,0)))))</f>
        <v>1</v>
      </c>
      <c r="AZ443" s="69">
        <f t="shared" ref="AZ443" si="4712">IF($N443=0,0,IF(AY443=100%,100%,IF(AND(AZ442=100%,$N$2=AZ$3),100%,IF(AZ$3&lt;=$N$2,0,IF($N443&lt;=AZ$3,100%,0)))))</f>
        <v>1</v>
      </c>
      <c r="BA443" s="69">
        <f t="shared" ref="BA443" si="4713">IF($N443=0,0,IF(AZ443=100%,100%,IF(AND(BA442=100%,$N$2=BA$3),100%,IF(BA$3&lt;=$N$2,0,IF($N443&lt;=BA$3,100%,0)))))</f>
        <v>1</v>
      </c>
      <c r="BB443" s="69">
        <f t="shared" ref="BB443" si="4714">IF($N443=0,0,IF(BA443=100%,100%,IF(AND(BB442=100%,$N$2=BB$3),100%,IF(BB$3&lt;=$N$2,0,IF($N443&lt;=BB$3,100%,0)))))</f>
        <v>1</v>
      </c>
      <c r="BC443" s="69">
        <f t="shared" ref="BC443" si="4715">IF($N443=0,0,IF(BB443=100%,100%,IF(AND(BC442=100%,$N$2=BC$3),100%,IF(BC$3&lt;=$N$2,0,IF($N443&lt;=BC$3,100%,0)))))</f>
        <v>1</v>
      </c>
      <c r="BD443" s="69">
        <f t="shared" ref="BD443" si="4716">IF($N443=0,0,IF(BC443=100%,100%,IF(AND(BD442=100%,$N$2=BD$3),100%,IF(BD$3&lt;=$N$2,0,IF($N443&lt;=BD$3,100%,0)))))</f>
        <v>1</v>
      </c>
      <c r="BE443" s="69">
        <f t="shared" ref="BE443" si="4717">IF($N443=0,0,IF(BD443=100%,100%,IF(AND(BE442=100%,$N$2=BE$3),100%,IF(BE$3&lt;=$N$2,0,IF($N443&lt;=BE$3,100%,0)))))</f>
        <v>1</v>
      </c>
      <c r="BF443" s="69">
        <f t="shared" ref="BF443" si="4718">IF($N443=0,0,IF(BE443=100%,100%,IF(AND(BF442=100%,$N$2=BF$3),100%,IF(BF$3&lt;=$N$2,0,IF($N443&lt;=BF$3,100%,0)))))</f>
        <v>1</v>
      </c>
      <c r="BG443" s="69">
        <f t="shared" ref="BG443" si="4719">IF($N443=0,0,IF(BF443=100%,100%,IF(AND(BG442=100%,$N$2=BG$3),100%,IF(BG$3&lt;=$N$2,0,IF($N443&lt;=BG$3,100%,0)))))</f>
        <v>1</v>
      </c>
      <c r="BH443" s="69">
        <f t="shared" ref="BH443" si="4720">IF($N443=0,0,IF(BG443=100%,100%,IF(AND(BH442=100%,$N$2=BH$3),100%,IF(BH$3&lt;=$N$2,0,IF($N443&lt;=BH$3,100%,0)))))</f>
        <v>1</v>
      </c>
      <c r="BI443" s="69">
        <f t="shared" ref="BI443" si="4721">IF($N443=0,0,IF(BH443=100%,100%,IF(AND(BI442=100%,$N$2=BI$3),100%,IF(BI$3&lt;=$N$2,0,IF($N443&lt;=BI$3,100%,0)))))</f>
        <v>1</v>
      </c>
      <c r="BJ443" s="69">
        <f t="shared" ref="BJ443" si="4722">IF($N443=0,0,IF(BI443=100%,100%,IF(AND(BJ442=100%,$N$2=BJ$3),100%,IF(BJ$3&lt;=$N$2,0,IF($N443&lt;=BJ$3,100%,0)))))</f>
        <v>1</v>
      </c>
      <c r="BK443" s="69">
        <f t="shared" ref="BK443" si="4723">IF($N443=0,0,IF(BJ443=100%,100%,IF(AND(BK442=100%,$N$2=BK$3),100%,IF(BK$3&lt;=$N$2,0,IF($N443&lt;=BK$3,100%,0)))))</f>
        <v>1</v>
      </c>
      <c r="BL443" s="69">
        <f t="shared" ref="BL443" si="4724">IF($N443=0,0,IF(BK443=100%,100%,IF(AND(BL442=100%,$N$2=BL$3),100%,IF(BL$3&lt;=$N$2,0,IF($N443&lt;=BL$3,100%,0)))))</f>
        <v>1</v>
      </c>
    </row>
    <row r="444" spans="1:64" s="5" customFormat="1" outlineLevel="2" x14ac:dyDescent="0.3">
      <c r="A444" s="156"/>
      <c r="B444" s="167"/>
      <c r="C444" s="182"/>
      <c r="D444" s="214"/>
      <c r="E444" s="246"/>
      <c r="F444" s="216"/>
      <c r="G444" s="219" t="s">
        <v>212</v>
      </c>
      <c r="H444" s="218"/>
      <c r="I444" s="218"/>
      <c r="J444" s="218"/>
      <c r="K444" s="218">
        <v>0.25</v>
      </c>
      <c r="L444" s="220"/>
      <c r="M444" s="251"/>
      <c r="O444" s="2"/>
      <c r="P444" s="223" t="s">
        <v>80</v>
      </c>
      <c r="Q444" s="224"/>
      <c r="R444" s="224"/>
      <c r="S444" s="224"/>
      <c r="T444" s="224"/>
      <c r="U444" s="224"/>
      <c r="V444" s="224"/>
      <c r="W444" s="224"/>
      <c r="X444" s="224"/>
      <c r="Y444" s="224"/>
      <c r="Z444" s="224"/>
      <c r="AA444" s="224"/>
      <c r="AB444" s="224"/>
      <c r="AC444" s="224"/>
      <c r="AD444" s="224"/>
      <c r="AE444" s="224"/>
      <c r="AF444" s="224"/>
      <c r="AG444" s="224"/>
      <c r="AH444" s="224"/>
      <c r="AI444" s="224"/>
      <c r="AJ444" s="224"/>
      <c r="AK444" s="224"/>
      <c r="AL444" s="224"/>
      <c r="AM444" s="224"/>
      <c r="AN444" s="224"/>
      <c r="AO444" s="224"/>
      <c r="AP444" s="224"/>
      <c r="AQ444" s="224"/>
      <c r="AR444" s="224"/>
      <c r="AS444" s="224"/>
      <c r="AT444" s="224">
        <v>1</v>
      </c>
      <c r="AU444" s="224">
        <v>1</v>
      </c>
      <c r="AV444" s="224">
        <v>1</v>
      </c>
      <c r="AW444" s="224">
        <v>1</v>
      </c>
      <c r="AX444" s="224">
        <v>1</v>
      </c>
      <c r="AY444" s="224">
        <v>1</v>
      </c>
      <c r="AZ444" s="224">
        <v>1</v>
      </c>
      <c r="BA444" s="224">
        <v>1</v>
      </c>
      <c r="BB444" s="224">
        <v>1</v>
      </c>
      <c r="BC444" s="224">
        <v>1</v>
      </c>
      <c r="BD444" s="224">
        <v>1</v>
      </c>
      <c r="BE444" s="224">
        <v>1</v>
      </c>
      <c r="BF444" s="224">
        <v>1</v>
      </c>
      <c r="BG444" s="224">
        <v>1</v>
      </c>
      <c r="BH444" s="224">
        <v>1</v>
      </c>
      <c r="BI444" s="224">
        <v>1</v>
      </c>
      <c r="BJ444" s="224">
        <v>1</v>
      </c>
      <c r="BK444" s="224">
        <v>1</v>
      </c>
      <c r="BL444" s="224">
        <v>1</v>
      </c>
    </row>
    <row r="445" spans="1:64" s="5" customFormat="1" outlineLevel="3" x14ac:dyDescent="0.3">
      <c r="A445" s="156"/>
      <c r="B445" s="167"/>
      <c r="C445" s="182"/>
      <c r="D445" s="197"/>
      <c r="E445" s="240"/>
      <c r="F445" s="18"/>
      <c r="G445" s="58"/>
      <c r="H445" s="9"/>
      <c r="I445" s="9"/>
      <c r="J445" s="9"/>
      <c r="K445" s="9"/>
      <c r="L445" s="9"/>
      <c r="M445" s="16"/>
      <c r="N445" s="62">
        <v>45444</v>
      </c>
      <c r="O445" s="10"/>
      <c r="P445" s="43" t="s">
        <v>81</v>
      </c>
      <c r="Q445" s="69">
        <f>IF($N445=0,0,IF(Q$3&gt;$N$2,0,100%)*IF($N445&gt;=Q$3,0,100%))</f>
        <v>0</v>
      </c>
      <c r="R445" s="69">
        <f t="shared" ref="R445:BL445" si="4725">IF($N445=0,0,IF(R$3&gt;$N$2,0,100%)*IF($N445&gt;=R$3,0,100%))</f>
        <v>0</v>
      </c>
      <c r="S445" s="69">
        <f t="shared" si="4725"/>
        <v>0</v>
      </c>
      <c r="T445" s="69">
        <f t="shared" si="4725"/>
        <v>0</v>
      </c>
      <c r="U445" s="69">
        <f t="shared" si="4725"/>
        <v>0</v>
      </c>
      <c r="V445" s="69">
        <f t="shared" si="4725"/>
        <v>0</v>
      </c>
      <c r="W445" s="69">
        <f t="shared" si="4725"/>
        <v>0</v>
      </c>
      <c r="X445" s="69">
        <f t="shared" si="4725"/>
        <v>0</v>
      </c>
      <c r="Y445" s="69">
        <f t="shared" si="4725"/>
        <v>0</v>
      </c>
      <c r="Z445" s="69">
        <f t="shared" si="4725"/>
        <v>0</v>
      </c>
      <c r="AA445" s="69">
        <f t="shared" si="4725"/>
        <v>0</v>
      </c>
      <c r="AB445" s="69">
        <f t="shared" si="4725"/>
        <v>0</v>
      </c>
      <c r="AC445" s="69">
        <f t="shared" si="4725"/>
        <v>0</v>
      </c>
      <c r="AD445" s="69">
        <f t="shared" si="4725"/>
        <v>0</v>
      </c>
      <c r="AE445" s="69">
        <f t="shared" si="4725"/>
        <v>0</v>
      </c>
      <c r="AF445" s="69">
        <f t="shared" si="4725"/>
        <v>0</v>
      </c>
      <c r="AG445" s="69">
        <f t="shared" si="4725"/>
        <v>0</v>
      </c>
      <c r="AH445" s="69">
        <f t="shared" si="4725"/>
        <v>0</v>
      </c>
      <c r="AI445" s="69">
        <f t="shared" si="4725"/>
        <v>0</v>
      </c>
      <c r="AJ445" s="69">
        <f t="shared" si="4725"/>
        <v>0</v>
      </c>
      <c r="AK445" s="69">
        <f t="shared" si="4725"/>
        <v>0</v>
      </c>
      <c r="AL445" s="69">
        <f t="shared" si="4725"/>
        <v>0</v>
      </c>
      <c r="AM445" s="69">
        <f t="shared" si="4725"/>
        <v>0</v>
      </c>
      <c r="AN445" s="69">
        <f t="shared" si="4725"/>
        <v>0</v>
      </c>
      <c r="AO445" s="69">
        <f t="shared" si="4725"/>
        <v>0</v>
      </c>
      <c r="AP445" s="69">
        <f t="shared" si="4725"/>
        <v>0</v>
      </c>
      <c r="AQ445" s="69">
        <f t="shared" si="4725"/>
        <v>0</v>
      </c>
      <c r="AR445" s="69">
        <f t="shared" si="4725"/>
        <v>0</v>
      </c>
      <c r="AS445" s="69">
        <f t="shared" si="4725"/>
        <v>0</v>
      </c>
      <c r="AT445" s="69">
        <f t="shared" si="4725"/>
        <v>0</v>
      </c>
      <c r="AU445" s="69">
        <f t="shared" si="4725"/>
        <v>0</v>
      </c>
      <c r="AV445" s="69">
        <f t="shared" si="4725"/>
        <v>0</v>
      </c>
      <c r="AW445" s="69">
        <f t="shared" si="4725"/>
        <v>0</v>
      </c>
      <c r="AX445" s="69">
        <f t="shared" si="4725"/>
        <v>0</v>
      </c>
      <c r="AY445" s="69">
        <f t="shared" si="4725"/>
        <v>0</v>
      </c>
      <c r="AZ445" s="69">
        <f t="shared" si="4725"/>
        <v>0</v>
      </c>
      <c r="BA445" s="69">
        <f t="shared" si="4725"/>
        <v>0</v>
      </c>
      <c r="BB445" s="69">
        <f t="shared" si="4725"/>
        <v>0</v>
      </c>
      <c r="BC445" s="69">
        <f t="shared" si="4725"/>
        <v>0</v>
      </c>
      <c r="BD445" s="69">
        <f t="shared" si="4725"/>
        <v>0</v>
      </c>
      <c r="BE445" s="69">
        <f t="shared" si="4725"/>
        <v>0</v>
      </c>
      <c r="BF445" s="69">
        <f t="shared" si="4725"/>
        <v>0</v>
      </c>
      <c r="BG445" s="69">
        <f t="shared" si="4725"/>
        <v>0</v>
      </c>
      <c r="BH445" s="69">
        <f t="shared" si="4725"/>
        <v>0</v>
      </c>
      <c r="BI445" s="69">
        <f t="shared" si="4725"/>
        <v>0</v>
      </c>
      <c r="BJ445" s="69">
        <f t="shared" si="4725"/>
        <v>0</v>
      </c>
      <c r="BK445" s="69">
        <f t="shared" si="4725"/>
        <v>0</v>
      </c>
      <c r="BL445" s="69">
        <f t="shared" si="4725"/>
        <v>0</v>
      </c>
    </row>
    <row r="446" spans="1:64" s="5" customFormat="1" outlineLevel="3" x14ac:dyDescent="0.3">
      <c r="A446" s="156"/>
      <c r="B446" s="167"/>
      <c r="C446" s="182"/>
      <c r="D446" s="197"/>
      <c r="E446" s="240"/>
      <c r="F446" s="18"/>
      <c r="G446" s="58"/>
      <c r="H446" s="9"/>
      <c r="I446" s="9"/>
      <c r="J446" s="9"/>
      <c r="K446" s="9"/>
      <c r="L446" s="9"/>
      <c r="M446" s="16"/>
      <c r="N446" s="62">
        <v>45444</v>
      </c>
      <c r="O446" s="10"/>
      <c r="P446" s="43" t="s">
        <v>289</v>
      </c>
      <c r="Q446" s="69">
        <f>IF($N446=0,0,IF(P446=100%,100%,IF(AND(Q445=100%,$N$2=Q$3),100%,IF(Q$3&lt;=$N$2,0,IF($N446&lt;=Q$3,100%,0)))))</f>
        <v>0</v>
      </c>
      <c r="R446" s="69">
        <f>IF($N446=0,0,IF(Q446=100%,100%,IF(AND(R445=100%,$N$2=R$3),100%,IF(R$3&lt;=$N$2,0,IF($N446&lt;=R$3,100%,0)))))</f>
        <v>0</v>
      </c>
      <c r="S446" s="69">
        <f>IF($N446=0,0,IF(R446=100%,100%,IF(AND(S445=100%,$N$2=S$3),100%,IF(S$3&lt;=$N$2,0,IF($N446&lt;=S$3,100%,0)))))</f>
        <v>0</v>
      </c>
      <c r="T446" s="69">
        <f>IF($N446=0,0,IF(S446=100%,100%,IF(AND(T445=100%,$N$2=T$3),100%,IF(T$3&lt;=$N$2,0,IF($N446&lt;=T$3,100%,0)))))</f>
        <v>0</v>
      </c>
      <c r="U446" s="69">
        <f t="shared" ref="U446" si="4726">IF($N446=0,0,IF(T446=100%,100%,IF(AND(U445=100%,$N$2=U$3),100%,IF(U$3&lt;=$N$2,0,IF($N446&lt;=U$3,100%,0)))))</f>
        <v>0</v>
      </c>
      <c r="V446" s="69">
        <f t="shared" ref="V446" si="4727">IF($N446=0,0,IF(U446=100%,100%,IF(AND(V445=100%,$N$2=V$3),100%,IF(V$3&lt;=$N$2,0,IF($N446&lt;=V$3,100%,0)))))</f>
        <v>0</v>
      </c>
      <c r="W446" s="69">
        <f t="shared" ref="W446" si="4728">IF($N446=0,0,IF(V446=100%,100%,IF(AND(W445=100%,$N$2=W$3),100%,IF(W$3&lt;=$N$2,0,IF($N446&lt;=W$3,100%,0)))))</f>
        <v>0</v>
      </c>
      <c r="X446" s="69">
        <f t="shared" ref="X446" si="4729">IF($N446=0,0,IF(W446=100%,100%,IF(AND(X445=100%,$N$2=X$3),100%,IF(X$3&lt;=$N$2,0,IF($N446&lt;=X$3,100%,0)))))</f>
        <v>0</v>
      </c>
      <c r="Y446" s="69">
        <f t="shared" ref="Y446" si="4730">IF($N446=0,0,IF(X446=100%,100%,IF(AND(Y445=100%,$N$2=Y$3),100%,IF(Y$3&lt;=$N$2,0,IF($N446&lt;=Y$3,100%,0)))))</f>
        <v>0</v>
      </c>
      <c r="Z446" s="69">
        <f t="shared" ref="Z446" si="4731">IF($N446=0,0,IF(Y446=100%,100%,IF(AND(Z445=100%,$N$2=Z$3),100%,IF(Z$3&lt;=$N$2,0,IF($N446&lt;=Z$3,100%,0)))))</f>
        <v>0</v>
      </c>
      <c r="AA446" s="69">
        <f t="shared" ref="AA446" si="4732">IF($N446=0,0,IF(Z446=100%,100%,IF(AND(AA445=100%,$N$2=AA$3),100%,IF(AA$3&lt;=$N$2,0,IF($N446&lt;=AA$3,100%,0)))))</f>
        <v>0</v>
      </c>
      <c r="AB446" s="69">
        <f t="shared" ref="AB446" si="4733">IF($N446=0,0,IF(AA446=100%,100%,IF(AND(AB445=100%,$N$2=AB$3),100%,IF(AB$3&lt;=$N$2,0,IF($N446&lt;=AB$3,100%,0)))))</f>
        <v>0</v>
      </c>
      <c r="AC446" s="69">
        <f t="shared" ref="AC446" si="4734">IF($N446=0,0,IF(AB446=100%,100%,IF(AND(AC445=100%,$N$2=AC$3),100%,IF(AC$3&lt;=$N$2,0,IF($N446&lt;=AC$3,100%,0)))))</f>
        <v>0</v>
      </c>
      <c r="AD446" s="69">
        <f t="shared" ref="AD446" si="4735">IF($N446=0,0,IF(AC446=100%,100%,IF(AND(AD445=100%,$N$2=AD$3),100%,IF(AD$3&lt;=$N$2,0,IF($N446&lt;=AD$3,100%,0)))))</f>
        <v>0</v>
      </c>
      <c r="AE446" s="69">
        <f t="shared" ref="AE446" si="4736">IF($N446=0,0,IF(AD446=100%,100%,IF(AND(AE445=100%,$N$2=AE$3),100%,IF(AE$3&lt;=$N$2,0,IF($N446&lt;=AE$3,100%,0)))))</f>
        <v>0</v>
      </c>
      <c r="AF446" s="69">
        <f t="shared" ref="AF446" si="4737">IF($N446=0,0,IF(AE446=100%,100%,IF(AND(AF445=100%,$N$2=AF$3),100%,IF(AF$3&lt;=$N$2,0,IF($N446&lt;=AF$3,100%,0)))))</f>
        <v>0</v>
      </c>
      <c r="AG446" s="69">
        <f t="shared" ref="AG446" si="4738">IF($N446=0,0,IF(AF446=100%,100%,IF(AND(AG445=100%,$N$2=AG$3),100%,IF(AG$3&lt;=$N$2,0,IF($N446&lt;=AG$3,100%,0)))))</f>
        <v>0</v>
      </c>
      <c r="AH446" s="69">
        <f t="shared" ref="AH446" si="4739">IF($N446=0,0,IF(AG446=100%,100%,IF(AND(AH445=100%,$N$2=AH$3),100%,IF(AH$3&lt;=$N$2,0,IF($N446&lt;=AH$3,100%,0)))))</f>
        <v>0</v>
      </c>
      <c r="AI446" s="69">
        <f t="shared" ref="AI446" si="4740">IF($N446=0,0,IF(AH446=100%,100%,IF(AND(AI445=100%,$N$2=AI$3),100%,IF(AI$3&lt;=$N$2,0,IF($N446&lt;=AI$3,100%,0)))))</f>
        <v>0</v>
      </c>
      <c r="AJ446" s="69">
        <f t="shared" ref="AJ446" si="4741">IF($N446=0,0,IF(AI446=100%,100%,IF(AND(AJ445=100%,$N$2=AJ$3),100%,IF(AJ$3&lt;=$N$2,0,IF($N446&lt;=AJ$3,100%,0)))))</f>
        <v>0</v>
      </c>
      <c r="AK446" s="69">
        <f t="shared" ref="AK446" si="4742">IF($N446=0,0,IF(AJ446=100%,100%,IF(AND(AK445=100%,$N$2=AK$3),100%,IF(AK$3&lt;=$N$2,0,IF($N446&lt;=AK$3,100%,0)))))</f>
        <v>0</v>
      </c>
      <c r="AL446" s="69">
        <f t="shared" ref="AL446" si="4743">IF($N446=0,0,IF(AK446=100%,100%,IF(AND(AL445=100%,$N$2=AL$3),100%,IF(AL$3&lt;=$N$2,0,IF($N446&lt;=AL$3,100%,0)))))</f>
        <v>0</v>
      </c>
      <c r="AM446" s="69">
        <f t="shared" ref="AM446" si="4744">IF($N446=0,0,IF(AL446=100%,100%,IF(AND(AM445=100%,$N$2=AM$3),100%,IF(AM$3&lt;=$N$2,0,IF($N446&lt;=AM$3,100%,0)))))</f>
        <v>0</v>
      </c>
      <c r="AN446" s="69">
        <f t="shared" ref="AN446" si="4745">IF($N446=0,0,IF(AM446=100%,100%,IF(AND(AN445=100%,$N$2=AN$3),100%,IF(AN$3&lt;=$N$2,0,IF($N446&lt;=AN$3,100%,0)))))</f>
        <v>0</v>
      </c>
      <c r="AO446" s="69">
        <f t="shared" ref="AO446" si="4746">IF($N446=0,0,IF(AN446=100%,100%,IF(AND(AO445=100%,$N$2=AO$3),100%,IF(AO$3&lt;=$N$2,0,IF($N446&lt;=AO$3,100%,0)))))</f>
        <v>0</v>
      </c>
      <c r="AP446" s="69">
        <f t="shared" ref="AP446" si="4747">IF($N446=0,0,IF(AO446=100%,100%,IF(AND(AP445=100%,$N$2=AP$3),100%,IF(AP$3&lt;=$N$2,0,IF($N446&lt;=AP$3,100%,0)))))</f>
        <v>0</v>
      </c>
      <c r="AQ446" s="69">
        <f t="shared" ref="AQ446" si="4748">IF($N446=0,0,IF(AP446=100%,100%,IF(AND(AQ445=100%,$N$2=AQ$3),100%,IF(AQ$3&lt;=$N$2,0,IF($N446&lt;=AQ$3,100%,0)))))</f>
        <v>0</v>
      </c>
      <c r="AR446" s="69">
        <f t="shared" ref="AR446" si="4749">IF($N446=0,0,IF(AQ446=100%,100%,IF(AND(AR445=100%,$N$2=AR$3),100%,IF(AR$3&lt;=$N$2,0,IF($N446&lt;=AR$3,100%,0)))))</f>
        <v>0</v>
      </c>
      <c r="AS446" s="69">
        <f t="shared" ref="AS446" si="4750">IF($N446=0,0,IF(AR446=100%,100%,IF(AND(AS445=100%,$N$2=AS$3),100%,IF(AS$3&lt;=$N$2,0,IF($N446&lt;=AS$3,100%,0)))))</f>
        <v>0</v>
      </c>
      <c r="AT446" s="69">
        <f t="shared" ref="AT446" si="4751">IF($N446=0,0,IF(AS446=100%,100%,IF(AND(AT445=100%,$N$2=AT$3),100%,IF(AT$3&lt;=$N$2,0,IF($N446&lt;=AT$3,100%,0)))))</f>
        <v>1</v>
      </c>
      <c r="AU446" s="69">
        <f t="shared" ref="AU446" si="4752">IF($N446=0,0,IF(AT446=100%,100%,IF(AND(AU445=100%,$N$2=AU$3),100%,IF(AU$3&lt;=$N$2,0,IF($N446&lt;=AU$3,100%,0)))))</f>
        <v>1</v>
      </c>
      <c r="AV446" s="69">
        <f t="shared" ref="AV446" si="4753">IF($N446=0,0,IF(AU446=100%,100%,IF(AND(AV445=100%,$N$2=AV$3),100%,IF(AV$3&lt;=$N$2,0,IF($N446&lt;=AV$3,100%,0)))))</f>
        <v>1</v>
      </c>
      <c r="AW446" s="69">
        <f t="shared" ref="AW446" si="4754">IF($N446=0,0,IF(AV446=100%,100%,IF(AND(AW445=100%,$N$2=AW$3),100%,IF(AW$3&lt;=$N$2,0,IF($N446&lt;=AW$3,100%,0)))))</f>
        <v>1</v>
      </c>
      <c r="AX446" s="69">
        <f t="shared" ref="AX446" si="4755">IF($N446=0,0,IF(AW446=100%,100%,IF(AND(AX445=100%,$N$2=AX$3),100%,IF(AX$3&lt;=$N$2,0,IF($N446&lt;=AX$3,100%,0)))))</f>
        <v>1</v>
      </c>
      <c r="AY446" s="69">
        <f t="shared" ref="AY446" si="4756">IF($N446=0,0,IF(AX446=100%,100%,IF(AND(AY445=100%,$N$2=AY$3),100%,IF(AY$3&lt;=$N$2,0,IF($N446&lt;=AY$3,100%,0)))))</f>
        <v>1</v>
      </c>
      <c r="AZ446" s="69">
        <f t="shared" ref="AZ446" si="4757">IF($N446=0,0,IF(AY446=100%,100%,IF(AND(AZ445=100%,$N$2=AZ$3),100%,IF(AZ$3&lt;=$N$2,0,IF($N446&lt;=AZ$3,100%,0)))))</f>
        <v>1</v>
      </c>
      <c r="BA446" s="69">
        <f t="shared" ref="BA446" si="4758">IF($N446=0,0,IF(AZ446=100%,100%,IF(AND(BA445=100%,$N$2=BA$3),100%,IF(BA$3&lt;=$N$2,0,IF($N446&lt;=BA$3,100%,0)))))</f>
        <v>1</v>
      </c>
      <c r="BB446" s="69">
        <f t="shared" ref="BB446" si="4759">IF($N446=0,0,IF(BA446=100%,100%,IF(AND(BB445=100%,$N$2=BB$3),100%,IF(BB$3&lt;=$N$2,0,IF($N446&lt;=BB$3,100%,0)))))</f>
        <v>1</v>
      </c>
      <c r="BC446" s="69">
        <f t="shared" ref="BC446" si="4760">IF($N446=0,0,IF(BB446=100%,100%,IF(AND(BC445=100%,$N$2=BC$3),100%,IF(BC$3&lt;=$N$2,0,IF($N446&lt;=BC$3,100%,0)))))</f>
        <v>1</v>
      </c>
      <c r="BD446" s="69">
        <f t="shared" ref="BD446" si="4761">IF($N446=0,0,IF(BC446=100%,100%,IF(AND(BD445=100%,$N$2=BD$3),100%,IF(BD$3&lt;=$N$2,0,IF($N446&lt;=BD$3,100%,0)))))</f>
        <v>1</v>
      </c>
      <c r="BE446" s="69">
        <f t="shared" ref="BE446" si="4762">IF($N446=0,0,IF(BD446=100%,100%,IF(AND(BE445=100%,$N$2=BE$3),100%,IF(BE$3&lt;=$N$2,0,IF($N446&lt;=BE$3,100%,0)))))</f>
        <v>1</v>
      </c>
      <c r="BF446" s="69">
        <f t="shared" ref="BF446" si="4763">IF($N446=0,0,IF(BE446=100%,100%,IF(AND(BF445=100%,$N$2=BF$3),100%,IF(BF$3&lt;=$N$2,0,IF($N446&lt;=BF$3,100%,0)))))</f>
        <v>1</v>
      </c>
      <c r="BG446" s="69">
        <f t="shared" ref="BG446" si="4764">IF($N446=0,0,IF(BF446=100%,100%,IF(AND(BG445=100%,$N$2=BG$3),100%,IF(BG$3&lt;=$N$2,0,IF($N446&lt;=BG$3,100%,0)))))</f>
        <v>1</v>
      </c>
      <c r="BH446" s="69">
        <f t="shared" ref="BH446" si="4765">IF($N446=0,0,IF(BG446=100%,100%,IF(AND(BH445=100%,$N$2=BH$3),100%,IF(BH$3&lt;=$N$2,0,IF($N446&lt;=BH$3,100%,0)))))</f>
        <v>1</v>
      </c>
      <c r="BI446" s="69">
        <f t="shared" ref="BI446" si="4766">IF($N446=0,0,IF(BH446=100%,100%,IF(AND(BI445=100%,$N$2=BI$3),100%,IF(BI$3&lt;=$N$2,0,IF($N446&lt;=BI$3,100%,0)))))</f>
        <v>1</v>
      </c>
      <c r="BJ446" s="69">
        <f t="shared" ref="BJ446" si="4767">IF($N446=0,0,IF(BI446=100%,100%,IF(AND(BJ445=100%,$N$2=BJ$3),100%,IF(BJ$3&lt;=$N$2,0,IF($N446&lt;=BJ$3,100%,0)))))</f>
        <v>1</v>
      </c>
      <c r="BK446" s="69">
        <f t="shared" ref="BK446" si="4768">IF($N446=0,0,IF(BJ446=100%,100%,IF(AND(BK445=100%,$N$2=BK$3),100%,IF(BK$3&lt;=$N$2,0,IF($N446&lt;=BK$3,100%,0)))))</f>
        <v>1</v>
      </c>
      <c r="BL446" s="69">
        <f t="shared" ref="BL446" si="4769">IF($N446=0,0,IF(BK446=100%,100%,IF(AND(BL445=100%,$N$2=BL$3),100%,IF(BL$3&lt;=$N$2,0,IF($N446&lt;=BL$3,100%,0)))))</f>
        <v>1</v>
      </c>
    </row>
    <row r="447" spans="1:64" s="5" customFormat="1" x14ac:dyDescent="0.25">
      <c r="A447" s="156"/>
      <c r="B447" s="167"/>
      <c r="C447" s="182"/>
      <c r="D447" s="185"/>
      <c r="E447" s="192"/>
      <c r="F447" s="183" t="s">
        <v>367</v>
      </c>
      <c r="G447" s="230" t="s">
        <v>368</v>
      </c>
      <c r="H447" s="184"/>
      <c r="I447" s="184"/>
      <c r="J447" s="184">
        <f>M447/$M$362</f>
        <v>0.6</v>
      </c>
      <c r="K447" s="184"/>
      <c r="L447" s="231"/>
      <c r="M447" s="186">
        <f>$M$362*60%</f>
        <v>90000000</v>
      </c>
      <c r="O447" s="2"/>
      <c r="P447" s="232" t="s">
        <v>80</v>
      </c>
      <c r="Q447" s="181">
        <f>Q450*$K$450+Q465*$K$465</f>
        <v>0</v>
      </c>
      <c r="R447" s="181">
        <f t="shared" ref="R447:BL449" si="4770">R450*$K$450+R465*$K$465</f>
        <v>0</v>
      </c>
      <c r="S447" s="181">
        <f t="shared" si="4770"/>
        <v>0</v>
      </c>
      <c r="T447" s="181">
        <f t="shared" si="4770"/>
        <v>0</v>
      </c>
      <c r="U447" s="181">
        <f t="shared" si="4770"/>
        <v>0</v>
      </c>
      <c r="V447" s="181">
        <f t="shared" si="4770"/>
        <v>0</v>
      </c>
      <c r="W447" s="181">
        <f t="shared" si="4770"/>
        <v>0</v>
      </c>
      <c r="X447" s="181">
        <f t="shared" si="4770"/>
        <v>0</v>
      </c>
      <c r="Y447" s="181">
        <f t="shared" si="4770"/>
        <v>0</v>
      </c>
      <c r="Z447" s="181">
        <f t="shared" si="4770"/>
        <v>0</v>
      </c>
      <c r="AA447" s="181">
        <f t="shared" si="4770"/>
        <v>0</v>
      </c>
      <c r="AB447" s="181">
        <f t="shared" si="4770"/>
        <v>0</v>
      </c>
      <c r="AC447" s="181">
        <f t="shared" si="4770"/>
        <v>0</v>
      </c>
      <c r="AD447" s="181">
        <f t="shared" si="4770"/>
        <v>0</v>
      </c>
      <c r="AE447" s="181">
        <f t="shared" si="4770"/>
        <v>0</v>
      </c>
      <c r="AF447" s="181">
        <f t="shared" si="4770"/>
        <v>0</v>
      </c>
      <c r="AG447" s="181">
        <f t="shared" si="4770"/>
        <v>0</v>
      </c>
      <c r="AH447" s="181">
        <f t="shared" si="4770"/>
        <v>0</v>
      </c>
      <c r="AI447" s="181">
        <f t="shared" si="4770"/>
        <v>0</v>
      </c>
      <c r="AJ447" s="181">
        <f t="shared" si="4770"/>
        <v>0</v>
      </c>
      <c r="AK447" s="181">
        <f t="shared" si="4770"/>
        <v>0</v>
      </c>
      <c r="AL447" s="181">
        <f t="shared" si="4770"/>
        <v>0</v>
      </c>
      <c r="AM447" s="181">
        <f t="shared" si="4770"/>
        <v>0</v>
      </c>
      <c r="AN447" s="181">
        <f t="shared" si="4770"/>
        <v>0</v>
      </c>
      <c r="AO447" s="181">
        <f t="shared" si="4770"/>
        <v>0</v>
      </c>
      <c r="AP447" s="181">
        <f t="shared" si="4770"/>
        <v>0.18</v>
      </c>
      <c r="AQ447" s="181">
        <f t="shared" si="4770"/>
        <v>0.3</v>
      </c>
      <c r="AR447" s="181">
        <f t="shared" si="4770"/>
        <v>0.3</v>
      </c>
      <c r="AS447" s="181">
        <f t="shared" si="4770"/>
        <v>0.42</v>
      </c>
      <c r="AT447" s="181">
        <f t="shared" si="4770"/>
        <v>0.66</v>
      </c>
      <c r="AU447" s="181">
        <f t="shared" si="4770"/>
        <v>0.74</v>
      </c>
      <c r="AV447" s="181">
        <f t="shared" si="4770"/>
        <v>0.74</v>
      </c>
      <c r="AW447" s="181">
        <f t="shared" si="4770"/>
        <v>0.96</v>
      </c>
      <c r="AX447" s="181">
        <f t="shared" si="4770"/>
        <v>0.96</v>
      </c>
      <c r="AY447" s="181">
        <f t="shared" si="4770"/>
        <v>0.96</v>
      </c>
      <c r="AZ447" s="181">
        <f t="shared" si="4770"/>
        <v>1</v>
      </c>
      <c r="BA447" s="181">
        <f t="shared" si="4770"/>
        <v>1</v>
      </c>
      <c r="BB447" s="181">
        <f t="shared" si="4770"/>
        <v>1</v>
      </c>
      <c r="BC447" s="181">
        <f t="shared" si="4770"/>
        <v>1</v>
      </c>
      <c r="BD447" s="181">
        <f t="shared" si="4770"/>
        <v>1</v>
      </c>
      <c r="BE447" s="181">
        <f t="shared" si="4770"/>
        <v>1</v>
      </c>
      <c r="BF447" s="181">
        <f t="shared" si="4770"/>
        <v>1</v>
      </c>
      <c r="BG447" s="181">
        <f t="shared" si="4770"/>
        <v>1</v>
      </c>
      <c r="BH447" s="181">
        <f t="shared" si="4770"/>
        <v>1</v>
      </c>
      <c r="BI447" s="181">
        <f t="shared" si="4770"/>
        <v>1</v>
      </c>
      <c r="BJ447" s="181">
        <f t="shared" si="4770"/>
        <v>1</v>
      </c>
      <c r="BK447" s="181">
        <f t="shared" si="4770"/>
        <v>1</v>
      </c>
      <c r="BL447" s="181">
        <f t="shared" si="4770"/>
        <v>1</v>
      </c>
    </row>
    <row r="448" spans="1:64" s="5" customFormat="1" x14ac:dyDescent="0.3">
      <c r="A448" s="156"/>
      <c r="B448" s="167"/>
      <c r="C448" s="182"/>
      <c r="D448" s="244"/>
      <c r="E448" s="239"/>
      <c r="F448" s="18"/>
      <c r="G448" s="58"/>
      <c r="H448" s="9"/>
      <c r="I448" s="9"/>
      <c r="J448" s="9"/>
      <c r="K448" s="9"/>
      <c r="L448" s="9"/>
      <c r="M448" s="2"/>
      <c r="O448" s="10"/>
      <c r="P448" s="255" t="s">
        <v>81</v>
      </c>
      <c r="Q448" s="69">
        <f t="shared" ref="Q448:AF449" si="4771">Q451*$K$450+Q466*$K$465</f>
        <v>0</v>
      </c>
      <c r="R448" s="69">
        <f t="shared" si="4771"/>
        <v>0</v>
      </c>
      <c r="S448" s="69">
        <f t="shared" si="4771"/>
        <v>0</v>
      </c>
      <c r="T448" s="69">
        <f t="shared" si="4771"/>
        <v>0</v>
      </c>
      <c r="U448" s="69">
        <f t="shared" si="4771"/>
        <v>0</v>
      </c>
      <c r="V448" s="69">
        <f t="shared" si="4771"/>
        <v>0</v>
      </c>
      <c r="W448" s="69">
        <f t="shared" si="4771"/>
        <v>0</v>
      </c>
      <c r="X448" s="69">
        <f t="shared" si="4771"/>
        <v>0</v>
      </c>
      <c r="Y448" s="69">
        <f t="shared" si="4771"/>
        <v>0</v>
      </c>
      <c r="Z448" s="69">
        <f t="shared" si="4771"/>
        <v>0</v>
      </c>
      <c r="AA448" s="69">
        <f t="shared" si="4771"/>
        <v>0</v>
      </c>
      <c r="AB448" s="69">
        <f t="shared" si="4771"/>
        <v>0</v>
      </c>
      <c r="AC448" s="69">
        <f t="shared" si="4771"/>
        <v>0</v>
      </c>
      <c r="AD448" s="69">
        <f t="shared" si="4771"/>
        <v>0</v>
      </c>
      <c r="AE448" s="69">
        <f t="shared" si="4771"/>
        <v>0</v>
      </c>
      <c r="AF448" s="69">
        <f t="shared" si="4771"/>
        <v>0</v>
      </c>
      <c r="AG448" s="69">
        <f t="shared" si="4770"/>
        <v>0</v>
      </c>
      <c r="AH448" s="69">
        <f t="shared" si="4770"/>
        <v>0</v>
      </c>
      <c r="AI448" s="69">
        <f t="shared" si="4770"/>
        <v>0</v>
      </c>
      <c r="AJ448" s="69">
        <f t="shared" si="4770"/>
        <v>0</v>
      </c>
      <c r="AK448" s="69">
        <f t="shared" si="4770"/>
        <v>0</v>
      </c>
      <c r="AL448" s="69">
        <f t="shared" si="4770"/>
        <v>0</v>
      </c>
      <c r="AM448" s="69">
        <f t="shared" si="4770"/>
        <v>0</v>
      </c>
      <c r="AN448" s="69">
        <f t="shared" si="4770"/>
        <v>0</v>
      </c>
      <c r="AO448" s="69">
        <f t="shared" si="4770"/>
        <v>0</v>
      </c>
      <c r="AP448" s="69">
        <f t="shared" si="4770"/>
        <v>0</v>
      </c>
      <c r="AQ448" s="69">
        <f t="shared" si="4770"/>
        <v>0</v>
      </c>
      <c r="AR448" s="69">
        <f t="shared" si="4770"/>
        <v>0</v>
      </c>
      <c r="AS448" s="69">
        <f t="shared" si="4770"/>
        <v>0</v>
      </c>
      <c r="AT448" s="69">
        <f t="shared" si="4770"/>
        <v>0</v>
      </c>
      <c r="AU448" s="69">
        <f t="shared" si="4770"/>
        <v>0</v>
      </c>
      <c r="AV448" s="69">
        <f t="shared" si="4770"/>
        <v>0</v>
      </c>
      <c r="AW448" s="69">
        <f t="shared" si="4770"/>
        <v>0</v>
      </c>
      <c r="AX448" s="69">
        <f t="shared" si="4770"/>
        <v>0</v>
      </c>
      <c r="AY448" s="69">
        <f t="shared" si="4770"/>
        <v>0</v>
      </c>
      <c r="AZ448" s="69">
        <f t="shared" si="4770"/>
        <v>0</v>
      </c>
      <c r="BA448" s="69">
        <f t="shared" si="4770"/>
        <v>0</v>
      </c>
      <c r="BB448" s="69">
        <f t="shared" si="4770"/>
        <v>0</v>
      </c>
      <c r="BC448" s="69">
        <f t="shared" si="4770"/>
        <v>0</v>
      </c>
      <c r="BD448" s="69">
        <f t="shared" si="4770"/>
        <v>0</v>
      </c>
      <c r="BE448" s="69">
        <f t="shared" si="4770"/>
        <v>0</v>
      </c>
      <c r="BF448" s="69">
        <f t="shared" si="4770"/>
        <v>0</v>
      </c>
      <c r="BG448" s="69">
        <f t="shared" si="4770"/>
        <v>0</v>
      </c>
      <c r="BH448" s="69">
        <f t="shared" si="4770"/>
        <v>0</v>
      </c>
      <c r="BI448" s="69">
        <f t="shared" si="4770"/>
        <v>0</v>
      </c>
      <c r="BJ448" s="69">
        <f t="shared" si="4770"/>
        <v>0</v>
      </c>
      <c r="BK448" s="69">
        <f t="shared" si="4770"/>
        <v>0</v>
      </c>
      <c r="BL448" s="69">
        <f t="shared" si="4770"/>
        <v>0</v>
      </c>
    </row>
    <row r="449" spans="1:64" s="5" customFormat="1" x14ac:dyDescent="0.3">
      <c r="A449" s="156"/>
      <c r="B449" s="167"/>
      <c r="C449" s="182"/>
      <c r="D449" s="197"/>
      <c r="E449" s="242"/>
      <c r="F449" s="75"/>
      <c r="G449" s="58"/>
      <c r="H449" s="9"/>
      <c r="I449" s="9"/>
      <c r="J449" s="9"/>
      <c r="K449" s="9"/>
      <c r="L449" s="9"/>
      <c r="M449" s="2"/>
      <c r="O449" s="10"/>
      <c r="P449" s="255" t="s">
        <v>289</v>
      </c>
      <c r="Q449" s="69">
        <f t="shared" si="4771"/>
        <v>0</v>
      </c>
      <c r="R449" s="69">
        <f t="shared" si="4770"/>
        <v>0</v>
      </c>
      <c r="S449" s="69">
        <f t="shared" si="4770"/>
        <v>0</v>
      </c>
      <c r="T449" s="69">
        <f t="shared" si="4770"/>
        <v>0</v>
      </c>
      <c r="U449" s="69">
        <f t="shared" si="4770"/>
        <v>0</v>
      </c>
      <c r="V449" s="69">
        <f t="shared" si="4770"/>
        <v>0</v>
      </c>
      <c r="W449" s="69">
        <f t="shared" si="4770"/>
        <v>0</v>
      </c>
      <c r="X449" s="69">
        <f t="shared" si="4770"/>
        <v>0</v>
      </c>
      <c r="Y449" s="69">
        <f t="shared" si="4770"/>
        <v>0</v>
      </c>
      <c r="Z449" s="69">
        <f t="shared" si="4770"/>
        <v>0</v>
      </c>
      <c r="AA449" s="69">
        <f t="shared" si="4770"/>
        <v>0</v>
      </c>
      <c r="AB449" s="69">
        <f t="shared" si="4770"/>
        <v>0</v>
      </c>
      <c r="AC449" s="69">
        <f t="shared" si="4770"/>
        <v>0</v>
      </c>
      <c r="AD449" s="69">
        <f t="shared" si="4770"/>
        <v>0</v>
      </c>
      <c r="AE449" s="69">
        <f t="shared" si="4770"/>
        <v>0</v>
      </c>
      <c r="AF449" s="69">
        <f t="shared" si="4770"/>
        <v>0</v>
      </c>
      <c r="AG449" s="69">
        <f t="shared" si="4770"/>
        <v>0</v>
      </c>
      <c r="AH449" s="69">
        <f t="shared" si="4770"/>
        <v>0</v>
      </c>
      <c r="AI449" s="69">
        <f t="shared" si="4770"/>
        <v>0</v>
      </c>
      <c r="AJ449" s="69">
        <f t="shared" si="4770"/>
        <v>0</v>
      </c>
      <c r="AK449" s="69">
        <f t="shared" si="4770"/>
        <v>0</v>
      </c>
      <c r="AL449" s="69">
        <f t="shared" si="4770"/>
        <v>0</v>
      </c>
      <c r="AM449" s="69">
        <f t="shared" si="4770"/>
        <v>0</v>
      </c>
      <c r="AN449" s="69">
        <f t="shared" si="4770"/>
        <v>0</v>
      </c>
      <c r="AO449" s="69">
        <f t="shared" si="4770"/>
        <v>0</v>
      </c>
      <c r="AP449" s="69">
        <f t="shared" si="4770"/>
        <v>0.18</v>
      </c>
      <c r="AQ449" s="69">
        <f t="shared" si="4770"/>
        <v>0.3</v>
      </c>
      <c r="AR449" s="69">
        <f t="shared" si="4770"/>
        <v>0.3</v>
      </c>
      <c r="AS449" s="69">
        <f t="shared" si="4770"/>
        <v>0.42</v>
      </c>
      <c r="AT449" s="69">
        <f t="shared" si="4770"/>
        <v>0.66</v>
      </c>
      <c r="AU449" s="69">
        <f t="shared" si="4770"/>
        <v>0.74</v>
      </c>
      <c r="AV449" s="69">
        <f t="shared" si="4770"/>
        <v>0.74</v>
      </c>
      <c r="AW449" s="69">
        <f t="shared" si="4770"/>
        <v>0.96</v>
      </c>
      <c r="AX449" s="69">
        <f t="shared" si="4770"/>
        <v>0.96</v>
      </c>
      <c r="AY449" s="69">
        <f t="shared" si="4770"/>
        <v>0.96</v>
      </c>
      <c r="AZ449" s="69">
        <f t="shared" si="4770"/>
        <v>1</v>
      </c>
      <c r="BA449" s="69">
        <f t="shared" si="4770"/>
        <v>1</v>
      </c>
      <c r="BB449" s="69">
        <f t="shared" si="4770"/>
        <v>1</v>
      </c>
      <c r="BC449" s="69">
        <f t="shared" si="4770"/>
        <v>1</v>
      </c>
      <c r="BD449" s="69">
        <f t="shared" si="4770"/>
        <v>1</v>
      </c>
      <c r="BE449" s="69">
        <f t="shared" si="4770"/>
        <v>1</v>
      </c>
      <c r="BF449" s="69">
        <f t="shared" si="4770"/>
        <v>1</v>
      </c>
      <c r="BG449" s="69">
        <f t="shared" si="4770"/>
        <v>1</v>
      </c>
      <c r="BH449" s="69">
        <f t="shared" si="4770"/>
        <v>1</v>
      </c>
      <c r="BI449" s="69">
        <f t="shared" si="4770"/>
        <v>1</v>
      </c>
      <c r="BJ449" s="69">
        <f t="shared" si="4770"/>
        <v>1</v>
      </c>
      <c r="BK449" s="69">
        <f t="shared" si="4770"/>
        <v>1</v>
      </c>
      <c r="BL449" s="69">
        <f t="shared" si="4770"/>
        <v>1</v>
      </c>
    </row>
    <row r="450" spans="1:64" s="5" customFormat="1" outlineLevel="1" x14ac:dyDescent="0.3">
      <c r="A450" s="156"/>
      <c r="B450" s="167"/>
      <c r="C450" s="182"/>
      <c r="D450" s="197"/>
      <c r="E450" s="215"/>
      <c r="F450" s="198" t="s">
        <v>373</v>
      </c>
      <c r="G450" s="238" t="s">
        <v>369</v>
      </c>
      <c r="H450" s="200"/>
      <c r="I450" s="200"/>
      <c r="J450" s="200"/>
      <c r="K450" s="200">
        <v>0.6</v>
      </c>
      <c r="L450" s="202"/>
      <c r="M450" s="205"/>
      <c r="O450" s="2"/>
      <c r="P450" s="207" t="s">
        <v>80</v>
      </c>
      <c r="Q450" s="208">
        <f>Q453*$K$453+Q456*$K$456+Q459*$K$459+Q462*$K$462</f>
        <v>0</v>
      </c>
      <c r="R450" s="208">
        <f t="shared" ref="R450:BL452" si="4772">R453*$K$453+R456*$K$456+R459*$K$459+R462*$K$462</f>
        <v>0</v>
      </c>
      <c r="S450" s="208">
        <f t="shared" si="4772"/>
        <v>0</v>
      </c>
      <c r="T450" s="208">
        <f t="shared" si="4772"/>
        <v>0</v>
      </c>
      <c r="U450" s="208">
        <f t="shared" si="4772"/>
        <v>0</v>
      </c>
      <c r="V450" s="208">
        <f t="shared" si="4772"/>
        <v>0</v>
      </c>
      <c r="W450" s="208">
        <f t="shared" si="4772"/>
        <v>0</v>
      </c>
      <c r="X450" s="208">
        <f t="shared" si="4772"/>
        <v>0</v>
      </c>
      <c r="Y450" s="208">
        <f t="shared" si="4772"/>
        <v>0</v>
      </c>
      <c r="Z450" s="208">
        <f t="shared" si="4772"/>
        <v>0</v>
      </c>
      <c r="AA450" s="208">
        <f t="shared" si="4772"/>
        <v>0</v>
      </c>
      <c r="AB450" s="208">
        <f t="shared" si="4772"/>
        <v>0</v>
      </c>
      <c r="AC450" s="208">
        <f t="shared" si="4772"/>
        <v>0</v>
      </c>
      <c r="AD450" s="208">
        <f t="shared" si="4772"/>
        <v>0</v>
      </c>
      <c r="AE450" s="208">
        <f t="shared" si="4772"/>
        <v>0</v>
      </c>
      <c r="AF450" s="208">
        <f t="shared" si="4772"/>
        <v>0</v>
      </c>
      <c r="AG450" s="208">
        <f t="shared" si="4772"/>
        <v>0</v>
      </c>
      <c r="AH450" s="208">
        <f t="shared" si="4772"/>
        <v>0</v>
      </c>
      <c r="AI450" s="208">
        <f t="shared" si="4772"/>
        <v>0</v>
      </c>
      <c r="AJ450" s="208">
        <f t="shared" si="4772"/>
        <v>0</v>
      </c>
      <c r="AK450" s="208">
        <f t="shared" si="4772"/>
        <v>0</v>
      </c>
      <c r="AL450" s="208">
        <f t="shared" si="4772"/>
        <v>0</v>
      </c>
      <c r="AM450" s="208">
        <f t="shared" si="4772"/>
        <v>0</v>
      </c>
      <c r="AN450" s="208">
        <f t="shared" si="4772"/>
        <v>0</v>
      </c>
      <c r="AO450" s="208">
        <f t="shared" si="4772"/>
        <v>0</v>
      </c>
      <c r="AP450" s="208">
        <f t="shared" si="4772"/>
        <v>0.3</v>
      </c>
      <c r="AQ450" s="208">
        <f t="shared" si="4772"/>
        <v>0.5</v>
      </c>
      <c r="AR450" s="208">
        <f t="shared" si="4772"/>
        <v>0.5</v>
      </c>
      <c r="AS450" s="208">
        <f t="shared" si="4772"/>
        <v>0.5</v>
      </c>
      <c r="AT450" s="208">
        <f t="shared" si="4772"/>
        <v>0.9</v>
      </c>
      <c r="AU450" s="208">
        <f t="shared" si="4772"/>
        <v>0.9</v>
      </c>
      <c r="AV450" s="208">
        <f t="shared" si="4772"/>
        <v>0.9</v>
      </c>
      <c r="AW450" s="208">
        <f t="shared" si="4772"/>
        <v>1</v>
      </c>
      <c r="AX450" s="208">
        <f t="shared" si="4772"/>
        <v>1</v>
      </c>
      <c r="AY450" s="208">
        <f t="shared" si="4772"/>
        <v>1</v>
      </c>
      <c r="AZ450" s="208">
        <f t="shared" si="4772"/>
        <v>1</v>
      </c>
      <c r="BA450" s="208">
        <f t="shared" si="4772"/>
        <v>1</v>
      </c>
      <c r="BB450" s="208">
        <f t="shared" si="4772"/>
        <v>1</v>
      </c>
      <c r="BC450" s="208">
        <f t="shared" si="4772"/>
        <v>1</v>
      </c>
      <c r="BD450" s="208">
        <f t="shared" si="4772"/>
        <v>1</v>
      </c>
      <c r="BE450" s="208">
        <f t="shared" si="4772"/>
        <v>1</v>
      </c>
      <c r="BF450" s="208">
        <f t="shared" si="4772"/>
        <v>1</v>
      </c>
      <c r="BG450" s="208">
        <f t="shared" si="4772"/>
        <v>1</v>
      </c>
      <c r="BH450" s="208">
        <f t="shared" si="4772"/>
        <v>1</v>
      </c>
      <c r="BI450" s="208">
        <f t="shared" si="4772"/>
        <v>1</v>
      </c>
      <c r="BJ450" s="208">
        <f t="shared" si="4772"/>
        <v>1</v>
      </c>
      <c r="BK450" s="208">
        <f t="shared" si="4772"/>
        <v>1</v>
      </c>
      <c r="BL450" s="208">
        <f t="shared" si="4772"/>
        <v>1</v>
      </c>
    </row>
    <row r="451" spans="1:64" s="5" customFormat="1" outlineLevel="1" x14ac:dyDescent="0.3">
      <c r="A451" s="156"/>
      <c r="B451" s="167"/>
      <c r="C451" s="182"/>
      <c r="D451" s="197"/>
      <c r="E451" s="239"/>
      <c r="F451" s="18"/>
      <c r="G451" s="58"/>
      <c r="H451" s="9"/>
      <c r="I451" s="9"/>
      <c r="J451" s="9"/>
      <c r="K451" s="9"/>
      <c r="L451" s="9"/>
      <c r="M451" s="2"/>
      <c r="O451" s="10"/>
      <c r="P451" s="255" t="s">
        <v>81</v>
      </c>
      <c r="Q451" s="69">
        <f t="shared" ref="Q451:AF452" si="4773">Q454*$K$453+Q457*$K$456+Q460*$K$459+Q463*$K$462</f>
        <v>0</v>
      </c>
      <c r="R451" s="69">
        <f t="shared" si="4773"/>
        <v>0</v>
      </c>
      <c r="S451" s="69">
        <f t="shared" si="4773"/>
        <v>0</v>
      </c>
      <c r="T451" s="69">
        <f t="shared" si="4773"/>
        <v>0</v>
      </c>
      <c r="U451" s="69">
        <f t="shared" si="4773"/>
        <v>0</v>
      </c>
      <c r="V451" s="69">
        <f t="shared" si="4773"/>
        <v>0</v>
      </c>
      <c r="W451" s="69">
        <f t="shared" si="4773"/>
        <v>0</v>
      </c>
      <c r="X451" s="69">
        <f t="shared" si="4773"/>
        <v>0</v>
      </c>
      <c r="Y451" s="69">
        <f t="shared" si="4773"/>
        <v>0</v>
      </c>
      <c r="Z451" s="69">
        <f t="shared" si="4773"/>
        <v>0</v>
      </c>
      <c r="AA451" s="69">
        <f t="shared" si="4773"/>
        <v>0</v>
      </c>
      <c r="AB451" s="69">
        <f t="shared" si="4773"/>
        <v>0</v>
      </c>
      <c r="AC451" s="69">
        <f t="shared" si="4773"/>
        <v>0</v>
      </c>
      <c r="AD451" s="69">
        <f t="shared" si="4773"/>
        <v>0</v>
      </c>
      <c r="AE451" s="69">
        <f t="shared" si="4773"/>
        <v>0</v>
      </c>
      <c r="AF451" s="69">
        <f t="shared" si="4773"/>
        <v>0</v>
      </c>
      <c r="AG451" s="69">
        <f t="shared" si="4772"/>
        <v>0</v>
      </c>
      <c r="AH451" s="69">
        <f t="shared" si="4772"/>
        <v>0</v>
      </c>
      <c r="AI451" s="69">
        <f t="shared" si="4772"/>
        <v>0</v>
      </c>
      <c r="AJ451" s="69">
        <f t="shared" si="4772"/>
        <v>0</v>
      </c>
      <c r="AK451" s="69">
        <f t="shared" si="4772"/>
        <v>0</v>
      </c>
      <c r="AL451" s="69">
        <f t="shared" si="4772"/>
        <v>0</v>
      </c>
      <c r="AM451" s="69">
        <f t="shared" si="4772"/>
        <v>0</v>
      </c>
      <c r="AN451" s="69">
        <f t="shared" si="4772"/>
        <v>0</v>
      </c>
      <c r="AO451" s="69">
        <f t="shared" si="4772"/>
        <v>0</v>
      </c>
      <c r="AP451" s="69">
        <f t="shared" si="4772"/>
        <v>0</v>
      </c>
      <c r="AQ451" s="69">
        <f t="shared" si="4772"/>
        <v>0</v>
      </c>
      <c r="AR451" s="69">
        <f t="shared" si="4772"/>
        <v>0</v>
      </c>
      <c r="AS451" s="69">
        <f t="shared" si="4772"/>
        <v>0</v>
      </c>
      <c r="AT451" s="69">
        <f t="shared" si="4772"/>
        <v>0</v>
      </c>
      <c r="AU451" s="69">
        <f t="shared" si="4772"/>
        <v>0</v>
      </c>
      <c r="AV451" s="69">
        <f t="shared" si="4772"/>
        <v>0</v>
      </c>
      <c r="AW451" s="69">
        <f t="shared" si="4772"/>
        <v>0</v>
      </c>
      <c r="AX451" s="69">
        <f t="shared" si="4772"/>
        <v>0</v>
      </c>
      <c r="AY451" s="69">
        <f t="shared" si="4772"/>
        <v>0</v>
      </c>
      <c r="AZ451" s="69">
        <f t="shared" si="4772"/>
        <v>0</v>
      </c>
      <c r="BA451" s="69">
        <f t="shared" si="4772"/>
        <v>0</v>
      </c>
      <c r="BB451" s="69">
        <f t="shared" si="4772"/>
        <v>0</v>
      </c>
      <c r="BC451" s="69">
        <f t="shared" si="4772"/>
        <v>0</v>
      </c>
      <c r="BD451" s="69">
        <f t="shared" si="4772"/>
        <v>0</v>
      </c>
      <c r="BE451" s="69">
        <f t="shared" si="4772"/>
        <v>0</v>
      </c>
      <c r="BF451" s="69">
        <f t="shared" si="4772"/>
        <v>0</v>
      </c>
      <c r="BG451" s="69">
        <f t="shared" si="4772"/>
        <v>0</v>
      </c>
      <c r="BH451" s="69">
        <f t="shared" si="4772"/>
        <v>0</v>
      </c>
      <c r="BI451" s="69">
        <f t="shared" si="4772"/>
        <v>0</v>
      </c>
      <c r="BJ451" s="69">
        <f t="shared" si="4772"/>
        <v>0</v>
      </c>
      <c r="BK451" s="69">
        <f t="shared" si="4772"/>
        <v>0</v>
      </c>
      <c r="BL451" s="69">
        <f t="shared" si="4772"/>
        <v>0</v>
      </c>
    </row>
    <row r="452" spans="1:64" s="5" customFormat="1" outlineLevel="1" x14ac:dyDescent="0.3">
      <c r="A452" s="156"/>
      <c r="B452" s="167"/>
      <c r="C452" s="182"/>
      <c r="D452" s="197"/>
      <c r="E452" s="246"/>
      <c r="F452" s="75"/>
      <c r="G452" s="58"/>
      <c r="H452" s="9"/>
      <c r="I452" s="9"/>
      <c r="J452" s="9"/>
      <c r="K452" s="9"/>
      <c r="L452" s="9"/>
      <c r="M452" s="2"/>
      <c r="O452" s="10"/>
      <c r="P452" s="255" t="s">
        <v>289</v>
      </c>
      <c r="Q452" s="69">
        <f t="shared" si="4773"/>
        <v>0</v>
      </c>
      <c r="R452" s="69">
        <f t="shared" si="4772"/>
        <v>0</v>
      </c>
      <c r="S452" s="69">
        <f t="shared" si="4772"/>
        <v>0</v>
      </c>
      <c r="T452" s="69">
        <f t="shared" si="4772"/>
        <v>0</v>
      </c>
      <c r="U452" s="69">
        <f t="shared" si="4772"/>
        <v>0</v>
      </c>
      <c r="V452" s="69">
        <f t="shared" si="4772"/>
        <v>0</v>
      </c>
      <c r="W452" s="69">
        <f t="shared" si="4772"/>
        <v>0</v>
      </c>
      <c r="X452" s="69">
        <f t="shared" si="4772"/>
        <v>0</v>
      </c>
      <c r="Y452" s="69">
        <f t="shared" si="4772"/>
        <v>0</v>
      </c>
      <c r="Z452" s="69">
        <f t="shared" si="4772"/>
        <v>0</v>
      </c>
      <c r="AA452" s="69">
        <f t="shared" si="4772"/>
        <v>0</v>
      </c>
      <c r="AB452" s="69">
        <f t="shared" si="4772"/>
        <v>0</v>
      </c>
      <c r="AC452" s="69">
        <f t="shared" si="4772"/>
        <v>0</v>
      </c>
      <c r="AD452" s="69">
        <f t="shared" si="4772"/>
        <v>0</v>
      </c>
      <c r="AE452" s="69">
        <f t="shared" si="4772"/>
        <v>0</v>
      </c>
      <c r="AF452" s="69">
        <f t="shared" si="4772"/>
        <v>0</v>
      </c>
      <c r="AG452" s="69">
        <f t="shared" si="4772"/>
        <v>0</v>
      </c>
      <c r="AH452" s="69">
        <f t="shared" si="4772"/>
        <v>0</v>
      </c>
      <c r="AI452" s="69">
        <f t="shared" si="4772"/>
        <v>0</v>
      </c>
      <c r="AJ452" s="69">
        <f t="shared" si="4772"/>
        <v>0</v>
      </c>
      <c r="AK452" s="69">
        <f t="shared" si="4772"/>
        <v>0</v>
      </c>
      <c r="AL452" s="69">
        <f t="shared" si="4772"/>
        <v>0</v>
      </c>
      <c r="AM452" s="69">
        <f t="shared" si="4772"/>
        <v>0</v>
      </c>
      <c r="AN452" s="69">
        <f t="shared" si="4772"/>
        <v>0</v>
      </c>
      <c r="AO452" s="69">
        <f t="shared" si="4772"/>
        <v>0</v>
      </c>
      <c r="AP452" s="69">
        <f t="shared" si="4772"/>
        <v>0.3</v>
      </c>
      <c r="AQ452" s="69">
        <f t="shared" si="4772"/>
        <v>0.5</v>
      </c>
      <c r="AR452" s="69">
        <f t="shared" si="4772"/>
        <v>0.5</v>
      </c>
      <c r="AS452" s="69">
        <f t="shared" si="4772"/>
        <v>0.5</v>
      </c>
      <c r="AT452" s="69">
        <f t="shared" si="4772"/>
        <v>0.9</v>
      </c>
      <c r="AU452" s="69">
        <f t="shared" si="4772"/>
        <v>0.9</v>
      </c>
      <c r="AV452" s="69">
        <f t="shared" si="4772"/>
        <v>0.9</v>
      </c>
      <c r="AW452" s="69">
        <f t="shared" si="4772"/>
        <v>1</v>
      </c>
      <c r="AX452" s="69">
        <f t="shared" si="4772"/>
        <v>1</v>
      </c>
      <c r="AY452" s="69">
        <f t="shared" si="4772"/>
        <v>1</v>
      </c>
      <c r="AZ452" s="69">
        <f t="shared" si="4772"/>
        <v>1</v>
      </c>
      <c r="BA452" s="69">
        <f t="shared" si="4772"/>
        <v>1</v>
      </c>
      <c r="BB452" s="69">
        <f t="shared" si="4772"/>
        <v>1</v>
      </c>
      <c r="BC452" s="69">
        <f t="shared" si="4772"/>
        <v>1</v>
      </c>
      <c r="BD452" s="69">
        <f t="shared" si="4772"/>
        <v>1</v>
      </c>
      <c r="BE452" s="69">
        <f t="shared" si="4772"/>
        <v>1</v>
      </c>
      <c r="BF452" s="69">
        <f t="shared" si="4772"/>
        <v>1</v>
      </c>
      <c r="BG452" s="69">
        <f t="shared" si="4772"/>
        <v>1</v>
      </c>
      <c r="BH452" s="69">
        <f t="shared" si="4772"/>
        <v>1</v>
      </c>
      <c r="BI452" s="69">
        <f t="shared" si="4772"/>
        <v>1</v>
      </c>
      <c r="BJ452" s="69">
        <f t="shared" si="4772"/>
        <v>1</v>
      </c>
      <c r="BK452" s="69">
        <f t="shared" si="4772"/>
        <v>1</v>
      </c>
      <c r="BL452" s="69">
        <f t="shared" si="4772"/>
        <v>1</v>
      </c>
    </row>
    <row r="453" spans="1:64" s="5" customFormat="1" outlineLevel="2" x14ac:dyDescent="0.3">
      <c r="A453" s="156"/>
      <c r="B453" s="167"/>
      <c r="C453" s="182"/>
      <c r="D453" s="214"/>
      <c r="E453" s="246"/>
      <c r="F453" s="216"/>
      <c r="G453" s="219" t="s">
        <v>370</v>
      </c>
      <c r="H453" s="218"/>
      <c r="I453" s="218"/>
      <c r="J453" s="218"/>
      <c r="K453" s="218">
        <v>0.3</v>
      </c>
      <c r="L453" s="220"/>
      <c r="M453" s="251"/>
      <c r="O453" s="2"/>
      <c r="P453" s="223" t="s">
        <v>80</v>
      </c>
      <c r="Q453" s="224"/>
      <c r="R453" s="224"/>
      <c r="S453" s="224"/>
      <c r="T453" s="224"/>
      <c r="U453" s="224"/>
      <c r="V453" s="224"/>
      <c r="W453" s="224"/>
      <c r="X453" s="224"/>
      <c r="Y453" s="224"/>
      <c r="Z453" s="224"/>
      <c r="AA453" s="224"/>
      <c r="AB453" s="224"/>
      <c r="AC453" s="224"/>
      <c r="AD453" s="224"/>
      <c r="AE453" s="224"/>
      <c r="AF453" s="224"/>
      <c r="AG453" s="224"/>
      <c r="AH453" s="224"/>
      <c r="AI453" s="224"/>
      <c r="AJ453" s="224"/>
      <c r="AK453" s="224"/>
      <c r="AL453" s="224"/>
      <c r="AM453" s="224"/>
      <c r="AN453" s="224"/>
      <c r="AO453" s="224"/>
      <c r="AP453" s="224">
        <v>1</v>
      </c>
      <c r="AQ453" s="224">
        <v>1</v>
      </c>
      <c r="AR453" s="224">
        <v>1</v>
      </c>
      <c r="AS453" s="224">
        <v>1</v>
      </c>
      <c r="AT453" s="224">
        <v>1</v>
      </c>
      <c r="AU453" s="224">
        <v>1</v>
      </c>
      <c r="AV453" s="224">
        <v>1</v>
      </c>
      <c r="AW453" s="224">
        <v>1</v>
      </c>
      <c r="AX453" s="224">
        <v>1</v>
      </c>
      <c r="AY453" s="224">
        <v>1</v>
      </c>
      <c r="AZ453" s="224">
        <v>1</v>
      </c>
      <c r="BA453" s="224">
        <v>1</v>
      </c>
      <c r="BB453" s="224">
        <v>1</v>
      </c>
      <c r="BC453" s="224">
        <v>1</v>
      </c>
      <c r="BD453" s="224">
        <v>1</v>
      </c>
      <c r="BE453" s="224">
        <v>1</v>
      </c>
      <c r="BF453" s="224">
        <v>1</v>
      </c>
      <c r="BG453" s="224">
        <v>1</v>
      </c>
      <c r="BH453" s="224">
        <v>1</v>
      </c>
      <c r="BI453" s="224">
        <v>1</v>
      </c>
      <c r="BJ453" s="224">
        <v>1</v>
      </c>
      <c r="BK453" s="224">
        <v>1</v>
      </c>
      <c r="BL453" s="224">
        <v>1</v>
      </c>
    </row>
    <row r="454" spans="1:64" s="5" customFormat="1" outlineLevel="3" x14ac:dyDescent="0.3">
      <c r="A454" s="156"/>
      <c r="B454" s="167"/>
      <c r="C454" s="182"/>
      <c r="D454" s="197"/>
      <c r="E454" s="240"/>
      <c r="F454" s="18"/>
      <c r="G454" s="58"/>
      <c r="H454" s="9"/>
      <c r="I454" s="9"/>
      <c r="J454" s="9"/>
      <c r="K454" s="9"/>
      <c r="L454" s="9"/>
      <c r="M454" s="16"/>
      <c r="N454" s="62">
        <v>45323</v>
      </c>
      <c r="O454" s="10"/>
      <c r="P454" s="255" t="s">
        <v>81</v>
      </c>
      <c r="Q454" s="69">
        <f>IF($N454=0,0,IF(Q$3&gt;$N$2,0,100%)*IF($N454&gt;=Q$3,0,100%))</f>
        <v>0</v>
      </c>
      <c r="R454" s="69">
        <f t="shared" ref="R454:BL454" si="4774">IF($N454=0,0,IF(R$3&gt;$N$2,0,100%)*IF($N454&gt;=R$3,0,100%))</f>
        <v>0</v>
      </c>
      <c r="S454" s="69">
        <f t="shared" si="4774"/>
        <v>0</v>
      </c>
      <c r="T454" s="69">
        <f t="shared" si="4774"/>
        <v>0</v>
      </c>
      <c r="U454" s="69">
        <f t="shared" si="4774"/>
        <v>0</v>
      </c>
      <c r="V454" s="69">
        <f t="shared" si="4774"/>
        <v>0</v>
      </c>
      <c r="W454" s="69">
        <f t="shared" si="4774"/>
        <v>0</v>
      </c>
      <c r="X454" s="69">
        <f t="shared" si="4774"/>
        <v>0</v>
      </c>
      <c r="Y454" s="69">
        <f t="shared" si="4774"/>
        <v>0</v>
      </c>
      <c r="Z454" s="69">
        <f t="shared" si="4774"/>
        <v>0</v>
      </c>
      <c r="AA454" s="69">
        <f t="shared" si="4774"/>
        <v>0</v>
      </c>
      <c r="AB454" s="69">
        <f t="shared" si="4774"/>
        <v>0</v>
      </c>
      <c r="AC454" s="69">
        <f t="shared" si="4774"/>
        <v>0</v>
      </c>
      <c r="AD454" s="69">
        <f t="shared" si="4774"/>
        <v>0</v>
      </c>
      <c r="AE454" s="69">
        <f t="shared" si="4774"/>
        <v>0</v>
      </c>
      <c r="AF454" s="69">
        <f t="shared" si="4774"/>
        <v>0</v>
      </c>
      <c r="AG454" s="69">
        <f t="shared" si="4774"/>
        <v>0</v>
      </c>
      <c r="AH454" s="69">
        <f t="shared" si="4774"/>
        <v>0</v>
      </c>
      <c r="AI454" s="69">
        <f t="shared" si="4774"/>
        <v>0</v>
      </c>
      <c r="AJ454" s="69">
        <f t="shared" si="4774"/>
        <v>0</v>
      </c>
      <c r="AK454" s="69">
        <f t="shared" si="4774"/>
        <v>0</v>
      </c>
      <c r="AL454" s="69">
        <f t="shared" si="4774"/>
        <v>0</v>
      </c>
      <c r="AM454" s="69">
        <f t="shared" si="4774"/>
        <v>0</v>
      </c>
      <c r="AN454" s="69">
        <f t="shared" si="4774"/>
        <v>0</v>
      </c>
      <c r="AO454" s="69">
        <f t="shared" si="4774"/>
        <v>0</v>
      </c>
      <c r="AP454" s="69">
        <f t="shared" si="4774"/>
        <v>0</v>
      </c>
      <c r="AQ454" s="69">
        <f t="shared" si="4774"/>
        <v>0</v>
      </c>
      <c r="AR454" s="69">
        <f t="shared" si="4774"/>
        <v>0</v>
      </c>
      <c r="AS454" s="69">
        <f t="shared" si="4774"/>
        <v>0</v>
      </c>
      <c r="AT454" s="69">
        <f t="shared" si="4774"/>
        <v>0</v>
      </c>
      <c r="AU454" s="69">
        <f t="shared" si="4774"/>
        <v>0</v>
      </c>
      <c r="AV454" s="69">
        <f t="shared" si="4774"/>
        <v>0</v>
      </c>
      <c r="AW454" s="69">
        <f t="shared" si="4774"/>
        <v>0</v>
      </c>
      <c r="AX454" s="69">
        <f t="shared" si="4774"/>
        <v>0</v>
      </c>
      <c r="AY454" s="69">
        <f t="shared" si="4774"/>
        <v>0</v>
      </c>
      <c r="AZ454" s="69">
        <f t="shared" si="4774"/>
        <v>0</v>
      </c>
      <c r="BA454" s="69">
        <f t="shared" si="4774"/>
        <v>0</v>
      </c>
      <c r="BB454" s="69">
        <f t="shared" si="4774"/>
        <v>0</v>
      </c>
      <c r="BC454" s="69">
        <f t="shared" si="4774"/>
        <v>0</v>
      </c>
      <c r="BD454" s="69">
        <f t="shared" si="4774"/>
        <v>0</v>
      </c>
      <c r="BE454" s="69">
        <f t="shared" si="4774"/>
        <v>0</v>
      </c>
      <c r="BF454" s="69">
        <f t="shared" si="4774"/>
        <v>0</v>
      </c>
      <c r="BG454" s="69">
        <f t="shared" si="4774"/>
        <v>0</v>
      </c>
      <c r="BH454" s="69">
        <f t="shared" si="4774"/>
        <v>0</v>
      </c>
      <c r="BI454" s="69">
        <f t="shared" si="4774"/>
        <v>0</v>
      </c>
      <c r="BJ454" s="69">
        <f t="shared" si="4774"/>
        <v>0</v>
      </c>
      <c r="BK454" s="69">
        <f t="shared" si="4774"/>
        <v>0</v>
      </c>
      <c r="BL454" s="69">
        <f t="shared" si="4774"/>
        <v>0</v>
      </c>
    </row>
    <row r="455" spans="1:64" s="5" customFormat="1" outlineLevel="3" x14ac:dyDescent="0.3">
      <c r="A455" s="156"/>
      <c r="B455" s="167"/>
      <c r="C455" s="182"/>
      <c r="D455" s="197"/>
      <c r="E455" s="246"/>
      <c r="F455" s="75"/>
      <c r="G455" s="58"/>
      <c r="H455" s="9"/>
      <c r="I455" s="9"/>
      <c r="J455" s="9"/>
      <c r="K455" s="9"/>
      <c r="L455" s="9"/>
      <c r="M455" s="16"/>
      <c r="N455" s="62">
        <v>45323</v>
      </c>
      <c r="O455" s="10"/>
      <c r="P455" s="255" t="s">
        <v>289</v>
      </c>
      <c r="Q455" s="69">
        <f>IF($N455=0,0,IF(P455=100%,100%,IF(AND(Q454=100%,$N$2=Q$3),100%,IF(Q$3&lt;=$N$2,0,IF($N455&lt;=Q$3,100%,0)))))</f>
        <v>0</v>
      </c>
      <c r="R455" s="69">
        <f>IF($N455=0,0,IF(Q455=100%,100%,IF(AND(R454=100%,$N$2=R$3),100%,IF(R$3&lt;=$N$2,0,IF($N455&lt;=R$3,100%,0)))))</f>
        <v>0</v>
      </c>
      <c r="S455" s="69">
        <f>IF($N455=0,0,IF(R455=100%,100%,IF(AND(S454=100%,$N$2=S$3),100%,IF(S$3&lt;=$N$2,0,IF($N455&lt;=S$3,100%,0)))))</f>
        <v>0</v>
      </c>
      <c r="T455" s="69">
        <f>IF($N455=0,0,IF(S455=100%,100%,IF(AND(T454=100%,$N$2=T$3),100%,IF(T$3&lt;=$N$2,0,IF($N455&lt;=T$3,100%,0)))))</f>
        <v>0</v>
      </c>
      <c r="U455" s="69">
        <f t="shared" ref="U455" si="4775">IF($N455=0,0,IF(T455=100%,100%,IF(AND(U454=100%,$N$2=U$3),100%,IF(U$3&lt;=$N$2,0,IF($N455&lt;=U$3,100%,0)))))</f>
        <v>0</v>
      </c>
      <c r="V455" s="69">
        <f t="shared" ref="V455" si="4776">IF($N455=0,0,IF(U455=100%,100%,IF(AND(V454=100%,$N$2=V$3),100%,IF(V$3&lt;=$N$2,0,IF($N455&lt;=V$3,100%,0)))))</f>
        <v>0</v>
      </c>
      <c r="W455" s="69">
        <f t="shared" ref="W455" si="4777">IF($N455=0,0,IF(V455=100%,100%,IF(AND(W454=100%,$N$2=W$3),100%,IF(W$3&lt;=$N$2,0,IF($N455&lt;=W$3,100%,0)))))</f>
        <v>0</v>
      </c>
      <c r="X455" s="69">
        <f t="shared" ref="X455" si="4778">IF($N455=0,0,IF(W455=100%,100%,IF(AND(X454=100%,$N$2=X$3),100%,IF(X$3&lt;=$N$2,0,IF($N455&lt;=X$3,100%,0)))))</f>
        <v>0</v>
      </c>
      <c r="Y455" s="69">
        <f t="shared" ref="Y455" si="4779">IF($N455=0,0,IF(X455=100%,100%,IF(AND(Y454=100%,$N$2=Y$3),100%,IF(Y$3&lt;=$N$2,0,IF($N455&lt;=Y$3,100%,0)))))</f>
        <v>0</v>
      </c>
      <c r="Z455" s="69">
        <f t="shared" ref="Z455" si="4780">IF($N455=0,0,IF(Y455=100%,100%,IF(AND(Z454=100%,$N$2=Z$3),100%,IF(Z$3&lt;=$N$2,0,IF($N455&lt;=Z$3,100%,0)))))</f>
        <v>0</v>
      </c>
      <c r="AA455" s="69">
        <f t="shared" ref="AA455" si="4781">IF($N455=0,0,IF(Z455=100%,100%,IF(AND(AA454=100%,$N$2=AA$3),100%,IF(AA$3&lt;=$N$2,0,IF($N455&lt;=AA$3,100%,0)))))</f>
        <v>0</v>
      </c>
      <c r="AB455" s="69">
        <f t="shared" ref="AB455" si="4782">IF($N455=0,0,IF(AA455=100%,100%,IF(AND(AB454=100%,$N$2=AB$3),100%,IF(AB$3&lt;=$N$2,0,IF($N455&lt;=AB$3,100%,0)))))</f>
        <v>0</v>
      </c>
      <c r="AC455" s="69">
        <f t="shared" ref="AC455" si="4783">IF($N455=0,0,IF(AB455=100%,100%,IF(AND(AC454=100%,$N$2=AC$3),100%,IF(AC$3&lt;=$N$2,0,IF($N455&lt;=AC$3,100%,0)))))</f>
        <v>0</v>
      </c>
      <c r="AD455" s="69">
        <f t="shared" ref="AD455" si="4784">IF($N455=0,0,IF(AC455=100%,100%,IF(AND(AD454=100%,$N$2=AD$3),100%,IF(AD$3&lt;=$N$2,0,IF($N455&lt;=AD$3,100%,0)))))</f>
        <v>0</v>
      </c>
      <c r="AE455" s="69">
        <f t="shared" ref="AE455" si="4785">IF($N455=0,0,IF(AD455=100%,100%,IF(AND(AE454=100%,$N$2=AE$3),100%,IF(AE$3&lt;=$N$2,0,IF($N455&lt;=AE$3,100%,0)))))</f>
        <v>0</v>
      </c>
      <c r="AF455" s="69">
        <f t="shared" ref="AF455" si="4786">IF($N455=0,0,IF(AE455=100%,100%,IF(AND(AF454=100%,$N$2=AF$3),100%,IF(AF$3&lt;=$N$2,0,IF($N455&lt;=AF$3,100%,0)))))</f>
        <v>0</v>
      </c>
      <c r="AG455" s="69">
        <f t="shared" ref="AG455" si="4787">IF($N455=0,0,IF(AF455=100%,100%,IF(AND(AG454=100%,$N$2=AG$3),100%,IF(AG$3&lt;=$N$2,0,IF($N455&lt;=AG$3,100%,0)))))</f>
        <v>0</v>
      </c>
      <c r="AH455" s="69">
        <f t="shared" ref="AH455" si="4788">IF($N455=0,0,IF(AG455=100%,100%,IF(AND(AH454=100%,$N$2=AH$3),100%,IF(AH$3&lt;=$N$2,0,IF($N455&lt;=AH$3,100%,0)))))</f>
        <v>0</v>
      </c>
      <c r="AI455" s="69">
        <f t="shared" ref="AI455" si="4789">IF($N455=0,0,IF(AH455=100%,100%,IF(AND(AI454=100%,$N$2=AI$3),100%,IF(AI$3&lt;=$N$2,0,IF($N455&lt;=AI$3,100%,0)))))</f>
        <v>0</v>
      </c>
      <c r="AJ455" s="69">
        <f t="shared" ref="AJ455" si="4790">IF($N455=0,0,IF(AI455=100%,100%,IF(AND(AJ454=100%,$N$2=AJ$3),100%,IF(AJ$3&lt;=$N$2,0,IF($N455&lt;=AJ$3,100%,0)))))</f>
        <v>0</v>
      </c>
      <c r="AK455" s="69">
        <f t="shared" ref="AK455" si="4791">IF($N455=0,0,IF(AJ455=100%,100%,IF(AND(AK454=100%,$N$2=AK$3),100%,IF(AK$3&lt;=$N$2,0,IF($N455&lt;=AK$3,100%,0)))))</f>
        <v>0</v>
      </c>
      <c r="AL455" s="69">
        <f t="shared" ref="AL455" si="4792">IF($N455=0,0,IF(AK455=100%,100%,IF(AND(AL454=100%,$N$2=AL$3),100%,IF(AL$3&lt;=$N$2,0,IF($N455&lt;=AL$3,100%,0)))))</f>
        <v>0</v>
      </c>
      <c r="AM455" s="69">
        <f t="shared" ref="AM455" si="4793">IF($N455=0,0,IF(AL455=100%,100%,IF(AND(AM454=100%,$N$2=AM$3),100%,IF(AM$3&lt;=$N$2,0,IF($N455&lt;=AM$3,100%,0)))))</f>
        <v>0</v>
      </c>
      <c r="AN455" s="69">
        <f t="shared" ref="AN455" si="4794">IF($N455=0,0,IF(AM455=100%,100%,IF(AND(AN454=100%,$N$2=AN$3),100%,IF(AN$3&lt;=$N$2,0,IF($N455&lt;=AN$3,100%,0)))))</f>
        <v>0</v>
      </c>
      <c r="AO455" s="69">
        <f t="shared" ref="AO455" si="4795">IF($N455=0,0,IF(AN455=100%,100%,IF(AND(AO454=100%,$N$2=AO$3),100%,IF(AO$3&lt;=$N$2,0,IF($N455&lt;=AO$3,100%,0)))))</f>
        <v>0</v>
      </c>
      <c r="AP455" s="69">
        <f t="shared" ref="AP455" si="4796">IF($N455=0,0,IF(AO455=100%,100%,IF(AND(AP454=100%,$N$2=AP$3),100%,IF(AP$3&lt;=$N$2,0,IF($N455&lt;=AP$3,100%,0)))))</f>
        <v>1</v>
      </c>
      <c r="AQ455" s="69">
        <f t="shared" ref="AQ455" si="4797">IF($N455=0,0,IF(AP455=100%,100%,IF(AND(AQ454=100%,$N$2=AQ$3),100%,IF(AQ$3&lt;=$N$2,0,IF($N455&lt;=AQ$3,100%,0)))))</f>
        <v>1</v>
      </c>
      <c r="AR455" s="69">
        <f t="shared" ref="AR455" si="4798">IF($N455=0,0,IF(AQ455=100%,100%,IF(AND(AR454=100%,$N$2=AR$3),100%,IF(AR$3&lt;=$N$2,0,IF($N455&lt;=AR$3,100%,0)))))</f>
        <v>1</v>
      </c>
      <c r="AS455" s="69">
        <f t="shared" ref="AS455" si="4799">IF($N455=0,0,IF(AR455=100%,100%,IF(AND(AS454=100%,$N$2=AS$3),100%,IF(AS$3&lt;=$N$2,0,IF($N455&lt;=AS$3,100%,0)))))</f>
        <v>1</v>
      </c>
      <c r="AT455" s="69">
        <f t="shared" ref="AT455" si="4800">IF($N455=0,0,IF(AS455=100%,100%,IF(AND(AT454=100%,$N$2=AT$3),100%,IF(AT$3&lt;=$N$2,0,IF($N455&lt;=AT$3,100%,0)))))</f>
        <v>1</v>
      </c>
      <c r="AU455" s="69">
        <f t="shared" ref="AU455" si="4801">IF($N455=0,0,IF(AT455=100%,100%,IF(AND(AU454=100%,$N$2=AU$3),100%,IF(AU$3&lt;=$N$2,0,IF($N455&lt;=AU$3,100%,0)))))</f>
        <v>1</v>
      </c>
      <c r="AV455" s="69">
        <f t="shared" ref="AV455" si="4802">IF($N455=0,0,IF(AU455=100%,100%,IF(AND(AV454=100%,$N$2=AV$3),100%,IF(AV$3&lt;=$N$2,0,IF($N455&lt;=AV$3,100%,0)))))</f>
        <v>1</v>
      </c>
      <c r="AW455" s="69">
        <f t="shared" ref="AW455" si="4803">IF($N455=0,0,IF(AV455=100%,100%,IF(AND(AW454=100%,$N$2=AW$3),100%,IF(AW$3&lt;=$N$2,0,IF($N455&lt;=AW$3,100%,0)))))</f>
        <v>1</v>
      </c>
      <c r="AX455" s="69">
        <f t="shared" ref="AX455" si="4804">IF($N455=0,0,IF(AW455=100%,100%,IF(AND(AX454=100%,$N$2=AX$3),100%,IF(AX$3&lt;=$N$2,0,IF($N455&lt;=AX$3,100%,0)))))</f>
        <v>1</v>
      </c>
      <c r="AY455" s="69">
        <f t="shared" ref="AY455" si="4805">IF($N455=0,0,IF(AX455=100%,100%,IF(AND(AY454=100%,$N$2=AY$3),100%,IF(AY$3&lt;=$N$2,0,IF($N455&lt;=AY$3,100%,0)))))</f>
        <v>1</v>
      </c>
      <c r="AZ455" s="69">
        <f t="shared" ref="AZ455" si="4806">IF($N455=0,0,IF(AY455=100%,100%,IF(AND(AZ454=100%,$N$2=AZ$3),100%,IF(AZ$3&lt;=$N$2,0,IF($N455&lt;=AZ$3,100%,0)))))</f>
        <v>1</v>
      </c>
      <c r="BA455" s="69">
        <f t="shared" ref="BA455" si="4807">IF($N455=0,0,IF(AZ455=100%,100%,IF(AND(BA454=100%,$N$2=BA$3),100%,IF(BA$3&lt;=$N$2,0,IF($N455&lt;=BA$3,100%,0)))))</f>
        <v>1</v>
      </c>
      <c r="BB455" s="69">
        <f t="shared" ref="BB455" si="4808">IF($N455=0,0,IF(BA455=100%,100%,IF(AND(BB454=100%,$N$2=BB$3),100%,IF(BB$3&lt;=$N$2,0,IF($N455&lt;=BB$3,100%,0)))))</f>
        <v>1</v>
      </c>
      <c r="BC455" s="69">
        <f t="shared" ref="BC455" si="4809">IF($N455=0,0,IF(BB455=100%,100%,IF(AND(BC454=100%,$N$2=BC$3),100%,IF(BC$3&lt;=$N$2,0,IF($N455&lt;=BC$3,100%,0)))))</f>
        <v>1</v>
      </c>
      <c r="BD455" s="69">
        <f t="shared" ref="BD455" si="4810">IF($N455=0,0,IF(BC455=100%,100%,IF(AND(BD454=100%,$N$2=BD$3),100%,IF(BD$3&lt;=$N$2,0,IF($N455&lt;=BD$3,100%,0)))))</f>
        <v>1</v>
      </c>
      <c r="BE455" s="69">
        <f t="shared" ref="BE455" si="4811">IF($N455=0,0,IF(BD455=100%,100%,IF(AND(BE454=100%,$N$2=BE$3),100%,IF(BE$3&lt;=$N$2,0,IF($N455&lt;=BE$3,100%,0)))))</f>
        <v>1</v>
      </c>
      <c r="BF455" s="69">
        <f t="shared" ref="BF455" si="4812">IF($N455=0,0,IF(BE455=100%,100%,IF(AND(BF454=100%,$N$2=BF$3),100%,IF(BF$3&lt;=$N$2,0,IF($N455&lt;=BF$3,100%,0)))))</f>
        <v>1</v>
      </c>
      <c r="BG455" s="69">
        <f t="shared" ref="BG455" si="4813">IF($N455=0,0,IF(BF455=100%,100%,IF(AND(BG454=100%,$N$2=BG$3),100%,IF(BG$3&lt;=$N$2,0,IF($N455&lt;=BG$3,100%,0)))))</f>
        <v>1</v>
      </c>
      <c r="BH455" s="69">
        <f t="shared" ref="BH455" si="4814">IF($N455=0,0,IF(BG455=100%,100%,IF(AND(BH454=100%,$N$2=BH$3),100%,IF(BH$3&lt;=$N$2,0,IF($N455&lt;=BH$3,100%,0)))))</f>
        <v>1</v>
      </c>
      <c r="BI455" s="69">
        <f t="shared" ref="BI455" si="4815">IF($N455=0,0,IF(BH455=100%,100%,IF(AND(BI454=100%,$N$2=BI$3),100%,IF(BI$3&lt;=$N$2,0,IF($N455&lt;=BI$3,100%,0)))))</f>
        <v>1</v>
      </c>
      <c r="BJ455" s="69">
        <f t="shared" ref="BJ455" si="4816">IF($N455=0,0,IF(BI455=100%,100%,IF(AND(BJ454=100%,$N$2=BJ$3),100%,IF(BJ$3&lt;=$N$2,0,IF($N455&lt;=BJ$3,100%,0)))))</f>
        <v>1</v>
      </c>
      <c r="BK455" s="69">
        <f t="shared" ref="BK455" si="4817">IF($N455=0,0,IF(BJ455=100%,100%,IF(AND(BK454=100%,$N$2=BK$3),100%,IF(BK$3&lt;=$N$2,0,IF($N455&lt;=BK$3,100%,0)))))</f>
        <v>1</v>
      </c>
      <c r="BL455" s="69">
        <f t="shared" ref="BL455" si="4818">IF($N455=0,0,IF(BK455=100%,100%,IF(AND(BL454=100%,$N$2=BL$3),100%,IF(BL$3&lt;=$N$2,0,IF($N455&lt;=BL$3,100%,0)))))</f>
        <v>1</v>
      </c>
    </row>
    <row r="456" spans="1:64" s="5" customFormat="1" outlineLevel="2" x14ac:dyDescent="0.3">
      <c r="A456" s="156"/>
      <c r="B456" s="167"/>
      <c r="C456" s="182"/>
      <c r="D456" s="214"/>
      <c r="E456" s="246"/>
      <c r="F456" s="216"/>
      <c r="G456" s="219" t="s">
        <v>371</v>
      </c>
      <c r="H456" s="218"/>
      <c r="I456" s="218"/>
      <c r="J456" s="218"/>
      <c r="K456" s="218">
        <v>0.2</v>
      </c>
      <c r="L456" s="220"/>
      <c r="M456" s="251"/>
      <c r="O456" s="2"/>
      <c r="P456" s="223" t="s">
        <v>80</v>
      </c>
      <c r="Q456" s="224"/>
      <c r="R456" s="224"/>
      <c r="S456" s="224"/>
      <c r="T456" s="224"/>
      <c r="U456" s="224"/>
      <c r="V456" s="224"/>
      <c r="W456" s="224"/>
      <c r="X456" s="224"/>
      <c r="Y456" s="224"/>
      <c r="Z456" s="224"/>
      <c r="AA456" s="224"/>
      <c r="AB456" s="224"/>
      <c r="AC456" s="224"/>
      <c r="AD456" s="224"/>
      <c r="AE456" s="224"/>
      <c r="AF456" s="224"/>
      <c r="AG456" s="224"/>
      <c r="AH456" s="224"/>
      <c r="AI456" s="224"/>
      <c r="AJ456" s="224"/>
      <c r="AK456" s="224"/>
      <c r="AL456" s="224"/>
      <c r="AM456" s="224"/>
      <c r="AN456" s="224"/>
      <c r="AO456" s="224"/>
      <c r="AP456" s="224"/>
      <c r="AQ456" s="224">
        <v>1</v>
      </c>
      <c r="AR456" s="224">
        <v>1</v>
      </c>
      <c r="AS456" s="224">
        <v>1</v>
      </c>
      <c r="AT456" s="224">
        <v>1</v>
      </c>
      <c r="AU456" s="224">
        <v>1</v>
      </c>
      <c r="AV456" s="224">
        <v>1</v>
      </c>
      <c r="AW456" s="224">
        <v>1</v>
      </c>
      <c r="AX456" s="224">
        <v>1</v>
      </c>
      <c r="AY456" s="224">
        <v>1</v>
      </c>
      <c r="AZ456" s="224">
        <v>1</v>
      </c>
      <c r="BA456" s="224">
        <v>1</v>
      </c>
      <c r="BB456" s="224">
        <v>1</v>
      </c>
      <c r="BC456" s="224">
        <v>1</v>
      </c>
      <c r="BD456" s="224">
        <v>1</v>
      </c>
      <c r="BE456" s="224">
        <v>1</v>
      </c>
      <c r="BF456" s="224">
        <v>1</v>
      </c>
      <c r="BG456" s="224">
        <v>1</v>
      </c>
      <c r="BH456" s="224">
        <v>1</v>
      </c>
      <c r="BI456" s="224">
        <v>1</v>
      </c>
      <c r="BJ456" s="224">
        <v>1</v>
      </c>
      <c r="BK456" s="224">
        <v>1</v>
      </c>
      <c r="BL456" s="224">
        <v>1</v>
      </c>
    </row>
    <row r="457" spans="1:64" s="5" customFormat="1" outlineLevel="3" x14ac:dyDescent="0.3">
      <c r="A457" s="156"/>
      <c r="B457" s="167"/>
      <c r="C457" s="182"/>
      <c r="D457" s="197"/>
      <c r="E457" s="240"/>
      <c r="F457" s="18"/>
      <c r="G457" s="58"/>
      <c r="H457" s="9"/>
      <c r="I457" s="9"/>
      <c r="J457" s="9"/>
      <c r="K457" s="9"/>
      <c r="L457" s="9"/>
      <c r="M457" s="16"/>
      <c r="N457" s="62">
        <v>45352</v>
      </c>
      <c r="O457" s="10"/>
      <c r="P457" s="255" t="s">
        <v>81</v>
      </c>
      <c r="Q457" s="69">
        <f>IF($N457=0,0,IF(Q$3&gt;$N$2,0,100%)*IF($N457&gt;=Q$3,0,100%))</f>
        <v>0</v>
      </c>
      <c r="R457" s="69">
        <f t="shared" ref="R457:BL457" si="4819">IF($N457=0,0,IF(R$3&gt;$N$2,0,100%)*IF($N457&gt;=R$3,0,100%))</f>
        <v>0</v>
      </c>
      <c r="S457" s="69">
        <f t="shared" si="4819"/>
        <v>0</v>
      </c>
      <c r="T457" s="69">
        <f t="shared" si="4819"/>
        <v>0</v>
      </c>
      <c r="U457" s="69">
        <f t="shared" si="4819"/>
        <v>0</v>
      </c>
      <c r="V457" s="69">
        <f t="shared" si="4819"/>
        <v>0</v>
      </c>
      <c r="W457" s="69">
        <f t="shared" si="4819"/>
        <v>0</v>
      </c>
      <c r="X457" s="69">
        <f t="shared" si="4819"/>
        <v>0</v>
      </c>
      <c r="Y457" s="69">
        <f t="shared" si="4819"/>
        <v>0</v>
      </c>
      <c r="Z457" s="69">
        <f t="shared" si="4819"/>
        <v>0</v>
      </c>
      <c r="AA457" s="69">
        <f t="shared" si="4819"/>
        <v>0</v>
      </c>
      <c r="AB457" s="69">
        <f t="shared" si="4819"/>
        <v>0</v>
      </c>
      <c r="AC457" s="69">
        <f t="shared" si="4819"/>
        <v>0</v>
      </c>
      <c r="AD457" s="69">
        <f t="shared" si="4819"/>
        <v>0</v>
      </c>
      <c r="AE457" s="69">
        <f t="shared" si="4819"/>
        <v>0</v>
      </c>
      <c r="AF457" s="69">
        <f t="shared" si="4819"/>
        <v>0</v>
      </c>
      <c r="AG457" s="69">
        <f t="shared" si="4819"/>
        <v>0</v>
      </c>
      <c r="AH457" s="69">
        <f t="shared" si="4819"/>
        <v>0</v>
      </c>
      <c r="AI457" s="69">
        <f t="shared" si="4819"/>
        <v>0</v>
      </c>
      <c r="AJ457" s="69">
        <f t="shared" si="4819"/>
        <v>0</v>
      </c>
      <c r="AK457" s="69">
        <f t="shared" si="4819"/>
        <v>0</v>
      </c>
      <c r="AL457" s="69">
        <f t="shared" si="4819"/>
        <v>0</v>
      </c>
      <c r="AM457" s="69">
        <f t="shared" si="4819"/>
        <v>0</v>
      </c>
      <c r="AN457" s="69">
        <f t="shared" si="4819"/>
        <v>0</v>
      </c>
      <c r="AO457" s="69">
        <f t="shared" si="4819"/>
        <v>0</v>
      </c>
      <c r="AP457" s="69">
        <f t="shared" si="4819"/>
        <v>0</v>
      </c>
      <c r="AQ457" s="69">
        <f t="shared" si="4819"/>
        <v>0</v>
      </c>
      <c r="AR457" s="69">
        <f t="shared" si="4819"/>
        <v>0</v>
      </c>
      <c r="AS457" s="69">
        <f t="shared" si="4819"/>
        <v>0</v>
      </c>
      <c r="AT457" s="69">
        <f t="shared" si="4819"/>
        <v>0</v>
      </c>
      <c r="AU457" s="69">
        <f t="shared" si="4819"/>
        <v>0</v>
      </c>
      <c r="AV457" s="69">
        <f t="shared" si="4819"/>
        <v>0</v>
      </c>
      <c r="AW457" s="69">
        <f t="shared" si="4819"/>
        <v>0</v>
      </c>
      <c r="AX457" s="69">
        <f t="shared" si="4819"/>
        <v>0</v>
      </c>
      <c r="AY457" s="69">
        <f t="shared" si="4819"/>
        <v>0</v>
      </c>
      <c r="AZ457" s="69">
        <f t="shared" si="4819"/>
        <v>0</v>
      </c>
      <c r="BA457" s="69">
        <f t="shared" si="4819"/>
        <v>0</v>
      </c>
      <c r="BB457" s="69">
        <f t="shared" si="4819"/>
        <v>0</v>
      </c>
      <c r="BC457" s="69">
        <f t="shared" si="4819"/>
        <v>0</v>
      </c>
      <c r="BD457" s="69">
        <f t="shared" si="4819"/>
        <v>0</v>
      </c>
      <c r="BE457" s="69">
        <f t="shared" si="4819"/>
        <v>0</v>
      </c>
      <c r="BF457" s="69">
        <f t="shared" si="4819"/>
        <v>0</v>
      </c>
      <c r="BG457" s="69">
        <f t="shared" si="4819"/>
        <v>0</v>
      </c>
      <c r="BH457" s="69">
        <f t="shared" si="4819"/>
        <v>0</v>
      </c>
      <c r="BI457" s="69">
        <f t="shared" si="4819"/>
        <v>0</v>
      </c>
      <c r="BJ457" s="69">
        <f t="shared" si="4819"/>
        <v>0</v>
      </c>
      <c r="BK457" s="69">
        <f t="shared" si="4819"/>
        <v>0</v>
      </c>
      <c r="BL457" s="69">
        <f t="shared" si="4819"/>
        <v>0</v>
      </c>
    </row>
    <row r="458" spans="1:64" s="5" customFormat="1" outlineLevel="3" x14ac:dyDescent="0.3">
      <c r="A458" s="156"/>
      <c r="B458" s="167"/>
      <c r="C458" s="182"/>
      <c r="D458" s="197"/>
      <c r="E458" s="246"/>
      <c r="F458" s="75"/>
      <c r="G458" s="58"/>
      <c r="H458" s="9"/>
      <c r="I458" s="9"/>
      <c r="J458" s="9"/>
      <c r="K458" s="9"/>
      <c r="L458" s="9"/>
      <c r="M458" s="16"/>
      <c r="N458" s="62">
        <v>45352</v>
      </c>
      <c r="O458" s="10"/>
      <c r="P458" s="255" t="s">
        <v>289</v>
      </c>
      <c r="Q458" s="69">
        <f>IF($N458=0,0,IF(P458=100%,100%,IF(AND(Q457=100%,$N$2=Q$3),100%,IF(Q$3&lt;=$N$2,0,IF($N458&lt;=Q$3,100%,0)))))</f>
        <v>0</v>
      </c>
      <c r="R458" s="69">
        <f>IF($N458=0,0,IF(Q458=100%,100%,IF(AND(R457=100%,$N$2=R$3),100%,IF(R$3&lt;=$N$2,0,IF($N458&lt;=R$3,100%,0)))))</f>
        <v>0</v>
      </c>
      <c r="S458" s="69">
        <f>IF($N458=0,0,IF(R458=100%,100%,IF(AND(S457=100%,$N$2=S$3),100%,IF(S$3&lt;=$N$2,0,IF($N458&lt;=S$3,100%,0)))))</f>
        <v>0</v>
      </c>
      <c r="T458" s="69">
        <f>IF($N458=0,0,IF(S458=100%,100%,IF(AND(T457=100%,$N$2=T$3),100%,IF(T$3&lt;=$N$2,0,IF($N458&lt;=T$3,100%,0)))))</f>
        <v>0</v>
      </c>
      <c r="U458" s="69">
        <f t="shared" ref="U458" si="4820">IF($N458=0,0,IF(T458=100%,100%,IF(AND(U457=100%,$N$2=U$3),100%,IF(U$3&lt;=$N$2,0,IF($N458&lt;=U$3,100%,0)))))</f>
        <v>0</v>
      </c>
      <c r="V458" s="69">
        <f t="shared" ref="V458" si="4821">IF($N458=0,0,IF(U458=100%,100%,IF(AND(V457=100%,$N$2=V$3),100%,IF(V$3&lt;=$N$2,0,IF($N458&lt;=V$3,100%,0)))))</f>
        <v>0</v>
      </c>
      <c r="W458" s="69">
        <f t="shared" ref="W458" si="4822">IF($N458=0,0,IF(V458=100%,100%,IF(AND(W457=100%,$N$2=W$3),100%,IF(W$3&lt;=$N$2,0,IF($N458&lt;=W$3,100%,0)))))</f>
        <v>0</v>
      </c>
      <c r="X458" s="69">
        <f t="shared" ref="X458" si="4823">IF($N458=0,0,IF(W458=100%,100%,IF(AND(X457=100%,$N$2=X$3),100%,IF(X$3&lt;=$N$2,0,IF($N458&lt;=X$3,100%,0)))))</f>
        <v>0</v>
      </c>
      <c r="Y458" s="69">
        <f t="shared" ref="Y458" si="4824">IF($N458=0,0,IF(X458=100%,100%,IF(AND(Y457=100%,$N$2=Y$3),100%,IF(Y$3&lt;=$N$2,0,IF($N458&lt;=Y$3,100%,0)))))</f>
        <v>0</v>
      </c>
      <c r="Z458" s="69">
        <f t="shared" ref="Z458" si="4825">IF($N458=0,0,IF(Y458=100%,100%,IF(AND(Z457=100%,$N$2=Z$3),100%,IF(Z$3&lt;=$N$2,0,IF($N458&lt;=Z$3,100%,0)))))</f>
        <v>0</v>
      </c>
      <c r="AA458" s="69">
        <f t="shared" ref="AA458" si="4826">IF($N458=0,0,IF(Z458=100%,100%,IF(AND(AA457=100%,$N$2=AA$3),100%,IF(AA$3&lt;=$N$2,0,IF($N458&lt;=AA$3,100%,0)))))</f>
        <v>0</v>
      </c>
      <c r="AB458" s="69">
        <f t="shared" ref="AB458" si="4827">IF($N458=0,0,IF(AA458=100%,100%,IF(AND(AB457=100%,$N$2=AB$3),100%,IF(AB$3&lt;=$N$2,0,IF($N458&lt;=AB$3,100%,0)))))</f>
        <v>0</v>
      </c>
      <c r="AC458" s="69">
        <f t="shared" ref="AC458" si="4828">IF($N458=0,0,IF(AB458=100%,100%,IF(AND(AC457=100%,$N$2=AC$3),100%,IF(AC$3&lt;=$N$2,0,IF($N458&lt;=AC$3,100%,0)))))</f>
        <v>0</v>
      </c>
      <c r="AD458" s="69">
        <f t="shared" ref="AD458" si="4829">IF($N458=0,0,IF(AC458=100%,100%,IF(AND(AD457=100%,$N$2=AD$3),100%,IF(AD$3&lt;=$N$2,0,IF($N458&lt;=AD$3,100%,0)))))</f>
        <v>0</v>
      </c>
      <c r="AE458" s="69">
        <f t="shared" ref="AE458" si="4830">IF($N458=0,0,IF(AD458=100%,100%,IF(AND(AE457=100%,$N$2=AE$3),100%,IF(AE$3&lt;=$N$2,0,IF($N458&lt;=AE$3,100%,0)))))</f>
        <v>0</v>
      </c>
      <c r="AF458" s="69">
        <f t="shared" ref="AF458" si="4831">IF($N458=0,0,IF(AE458=100%,100%,IF(AND(AF457=100%,$N$2=AF$3),100%,IF(AF$3&lt;=$N$2,0,IF($N458&lt;=AF$3,100%,0)))))</f>
        <v>0</v>
      </c>
      <c r="AG458" s="69">
        <f t="shared" ref="AG458" si="4832">IF($N458=0,0,IF(AF458=100%,100%,IF(AND(AG457=100%,$N$2=AG$3),100%,IF(AG$3&lt;=$N$2,0,IF($N458&lt;=AG$3,100%,0)))))</f>
        <v>0</v>
      </c>
      <c r="AH458" s="69">
        <f t="shared" ref="AH458" si="4833">IF($N458=0,0,IF(AG458=100%,100%,IF(AND(AH457=100%,$N$2=AH$3),100%,IF(AH$3&lt;=$N$2,0,IF($N458&lt;=AH$3,100%,0)))))</f>
        <v>0</v>
      </c>
      <c r="AI458" s="69">
        <f t="shared" ref="AI458" si="4834">IF($N458=0,0,IF(AH458=100%,100%,IF(AND(AI457=100%,$N$2=AI$3),100%,IF(AI$3&lt;=$N$2,0,IF($N458&lt;=AI$3,100%,0)))))</f>
        <v>0</v>
      </c>
      <c r="AJ458" s="69">
        <f t="shared" ref="AJ458" si="4835">IF($N458=0,0,IF(AI458=100%,100%,IF(AND(AJ457=100%,$N$2=AJ$3),100%,IF(AJ$3&lt;=$N$2,0,IF($N458&lt;=AJ$3,100%,0)))))</f>
        <v>0</v>
      </c>
      <c r="AK458" s="69">
        <f t="shared" ref="AK458" si="4836">IF($N458=0,0,IF(AJ458=100%,100%,IF(AND(AK457=100%,$N$2=AK$3),100%,IF(AK$3&lt;=$N$2,0,IF($N458&lt;=AK$3,100%,0)))))</f>
        <v>0</v>
      </c>
      <c r="AL458" s="69">
        <f t="shared" ref="AL458" si="4837">IF($N458=0,0,IF(AK458=100%,100%,IF(AND(AL457=100%,$N$2=AL$3),100%,IF(AL$3&lt;=$N$2,0,IF($N458&lt;=AL$3,100%,0)))))</f>
        <v>0</v>
      </c>
      <c r="AM458" s="69">
        <f t="shared" ref="AM458" si="4838">IF($N458=0,0,IF(AL458=100%,100%,IF(AND(AM457=100%,$N$2=AM$3),100%,IF(AM$3&lt;=$N$2,0,IF($N458&lt;=AM$3,100%,0)))))</f>
        <v>0</v>
      </c>
      <c r="AN458" s="69">
        <f t="shared" ref="AN458" si="4839">IF($N458=0,0,IF(AM458=100%,100%,IF(AND(AN457=100%,$N$2=AN$3),100%,IF(AN$3&lt;=$N$2,0,IF($N458&lt;=AN$3,100%,0)))))</f>
        <v>0</v>
      </c>
      <c r="AO458" s="69">
        <f t="shared" ref="AO458" si="4840">IF($N458=0,0,IF(AN458=100%,100%,IF(AND(AO457=100%,$N$2=AO$3),100%,IF(AO$3&lt;=$N$2,0,IF($N458&lt;=AO$3,100%,0)))))</f>
        <v>0</v>
      </c>
      <c r="AP458" s="69">
        <f t="shared" ref="AP458" si="4841">IF($N458=0,0,IF(AO458=100%,100%,IF(AND(AP457=100%,$N$2=AP$3),100%,IF(AP$3&lt;=$N$2,0,IF($N458&lt;=AP$3,100%,0)))))</f>
        <v>0</v>
      </c>
      <c r="AQ458" s="69">
        <f t="shared" ref="AQ458" si="4842">IF($N458=0,0,IF(AP458=100%,100%,IF(AND(AQ457=100%,$N$2=AQ$3),100%,IF(AQ$3&lt;=$N$2,0,IF($N458&lt;=AQ$3,100%,0)))))</f>
        <v>1</v>
      </c>
      <c r="AR458" s="69">
        <f t="shared" ref="AR458" si="4843">IF($N458=0,0,IF(AQ458=100%,100%,IF(AND(AR457=100%,$N$2=AR$3),100%,IF(AR$3&lt;=$N$2,0,IF($N458&lt;=AR$3,100%,0)))))</f>
        <v>1</v>
      </c>
      <c r="AS458" s="69">
        <f t="shared" ref="AS458" si="4844">IF($N458=0,0,IF(AR458=100%,100%,IF(AND(AS457=100%,$N$2=AS$3),100%,IF(AS$3&lt;=$N$2,0,IF($N458&lt;=AS$3,100%,0)))))</f>
        <v>1</v>
      </c>
      <c r="AT458" s="69">
        <f t="shared" ref="AT458" si="4845">IF($N458=0,0,IF(AS458=100%,100%,IF(AND(AT457=100%,$N$2=AT$3),100%,IF(AT$3&lt;=$N$2,0,IF($N458&lt;=AT$3,100%,0)))))</f>
        <v>1</v>
      </c>
      <c r="AU458" s="69">
        <f t="shared" ref="AU458" si="4846">IF($N458=0,0,IF(AT458=100%,100%,IF(AND(AU457=100%,$N$2=AU$3),100%,IF(AU$3&lt;=$N$2,0,IF($N458&lt;=AU$3,100%,0)))))</f>
        <v>1</v>
      </c>
      <c r="AV458" s="69">
        <f t="shared" ref="AV458" si="4847">IF($N458=0,0,IF(AU458=100%,100%,IF(AND(AV457=100%,$N$2=AV$3),100%,IF(AV$3&lt;=$N$2,0,IF($N458&lt;=AV$3,100%,0)))))</f>
        <v>1</v>
      </c>
      <c r="AW458" s="69">
        <f t="shared" ref="AW458" si="4848">IF($N458=0,0,IF(AV458=100%,100%,IF(AND(AW457=100%,$N$2=AW$3),100%,IF(AW$3&lt;=$N$2,0,IF($N458&lt;=AW$3,100%,0)))))</f>
        <v>1</v>
      </c>
      <c r="AX458" s="69">
        <f t="shared" ref="AX458" si="4849">IF($N458=0,0,IF(AW458=100%,100%,IF(AND(AX457=100%,$N$2=AX$3),100%,IF(AX$3&lt;=$N$2,0,IF($N458&lt;=AX$3,100%,0)))))</f>
        <v>1</v>
      </c>
      <c r="AY458" s="69">
        <f t="shared" ref="AY458" si="4850">IF($N458=0,0,IF(AX458=100%,100%,IF(AND(AY457=100%,$N$2=AY$3),100%,IF(AY$3&lt;=$N$2,0,IF($N458&lt;=AY$3,100%,0)))))</f>
        <v>1</v>
      </c>
      <c r="AZ458" s="69">
        <f t="shared" ref="AZ458" si="4851">IF($N458=0,0,IF(AY458=100%,100%,IF(AND(AZ457=100%,$N$2=AZ$3),100%,IF(AZ$3&lt;=$N$2,0,IF($N458&lt;=AZ$3,100%,0)))))</f>
        <v>1</v>
      </c>
      <c r="BA458" s="69">
        <f t="shared" ref="BA458" si="4852">IF($N458=0,0,IF(AZ458=100%,100%,IF(AND(BA457=100%,$N$2=BA$3),100%,IF(BA$3&lt;=$N$2,0,IF($N458&lt;=BA$3,100%,0)))))</f>
        <v>1</v>
      </c>
      <c r="BB458" s="69">
        <f t="shared" ref="BB458" si="4853">IF($N458=0,0,IF(BA458=100%,100%,IF(AND(BB457=100%,$N$2=BB$3),100%,IF(BB$3&lt;=$N$2,0,IF($N458&lt;=BB$3,100%,0)))))</f>
        <v>1</v>
      </c>
      <c r="BC458" s="69">
        <f t="shared" ref="BC458" si="4854">IF($N458=0,0,IF(BB458=100%,100%,IF(AND(BC457=100%,$N$2=BC$3),100%,IF(BC$3&lt;=$N$2,0,IF($N458&lt;=BC$3,100%,0)))))</f>
        <v>1</v>
      </c>
      <c r="BD458" s="69">
        <f t="shared" ref="BD458" si="4855">IF($N458=0,0,IF(BC458=100%,100%,IF(AND(BD457=100%,$N$2=BD$3),100%,IF(BD$3&lt;=$N$2,0,IF($N458&lt;=BD$3,100%,0)))))</f>
        <v>1</v>
      </c>
      <c r="BE458" s="69">
        <f t="shared" ref="BE458" si="4856">IF($N458=0,0,IF(BD458=100%,100%,IF(AND(BE457=100%,$N$2=BE$3),100%,IF(BE$3&lt;=$N$2,0,IF($N458&lt;=BE$3,100%,0)))))</f>
        <v>1</v>
      </c>
      <c r="BF458" s="69">
        <f t="shared" ref="BF458" si="4857">IF($N458=0,0,IF(BE458=100%,100%,IF(AND(BF457=100%,$N$2=BF$3),100%,IF(BF$3&lt;=$N$2,0,IF($N458&lt;=BF$3,100%,0)))))</f>
        <v>1</v>
      </c>
      <c r="BG458" s="69">
        <f t="shared" ref="BG458" si="4858">IF($N458=0,0,IF(BF458=100%,100%,IF(AND(BG457=100%,$N$2=BG$3),100%,IF(BG$3&lt;=$N$2,0,IF($N458&lt;=BG$3,100%,0)))))</f>
        <v>1</v>
      </c>
      <c r="BH458" s="69">
        <f t="shared" ref="BH458" si="4859">IF($N458=0,0,IF(BG458=100%,100%,IF(AND(BH457=100%,$N$2=BH$3),100%,IF(BH$3&lt;=$N$2,0,IF($N458&lt;=BH$3,100%,0)))))</f>
        <v>1</v>
      </c>
      <c r="BI458" s="69">
        <f t="shared" ref="BI458" si="4860">IF($N458=0,0,IF(BH458=100%,100%,IF(AND(BI457=100%,$N$2=BI$3),100%,IF(BI$3&lt;=$N$2,0,IF($N458&lt;=BI$3,100%,0)))))</f>
        <v>1</v>
      </c>
      <c r="BJ458" s="69">
        <f t="shared" ref="BJ458" si="4861">IF($N458=0,0,IF(BI458=100%,100%,IF(AND(BJ457=100%,$N$2=BJ$3),100%,IF(BJ$3&lt;=$N$2,0,IF($N458&lt;=BJ$3,100%,0)))))</f>
        <v>1</v>
      </c>
      <c r="BK458" s="69">
        <f t="shared" ref="BK458" si="4862">IF($N458=0,0,IF(BJ458=100%,100%,IF(AND(BK457=100%,$N$2=BK$3),100%,IF(BK$3&lt;=$N$2,0,IF($N458&lt;=BK$3,100%,0)))))</f>
        <v>1</v>
      </c>
      <c r="BL458" s="69">
        <f t="shared" ref="BL458" si="4863">IF($N458=0,0,IF(BK458=100%,100%,IF(AND(BL457=100%,$N$2=BL$3),100%,IF(BL$3&lt;=$N$2,0,IF($N458&lt;=BL$3,100%,0)))))</f>
        <v>1</v>
      </c>
    </row>
    <row r="459" spans="1:64" s="5" customFormat="1" outlineLevel="2" x14ac:dyDescent="0.3">
      <c r="A459" s="156"/>
      <c r="B459" s="167"/>
      <c r="C459" s="182"/>
      <c r="D459" s="214"/>
      <c r="E459" s="246"/>
      <c r="F459" s="216"/>
      <c r="G459" s="219" t="s">
        <v>87</v>
      </c>
      <c r="H459" s="218"/>
      <c r="I459" s="218"/>
      <c r="J459" s="218"/>
      <c r="K459" s="218">
        <v>0.4</v>
      </c>
      <c r="L459" s="220"/>
      <c r="M459" s="251"/>
      <c r="O459" s="2"/>
      <c r="P459" s="223" t="s">
        <v>80</v>
      </c>
      <c r="Q459" s="224"/>
      <c r="R459" s="224"/>
      <c r="S459" s="224"/>
      <c r="T459" s="224"/>
      <c r="U459" s="224"/>
      <c r="V459" s="224"/>
      <c r="W459" s="224"/>
      <c r="X459" s="224"/>
      <c r="Y459" s="224"/>
      <c r="Z459" s="224"/>
      <c r="AA459" s="224"/>
      <c r="AB459" s="224"/>
      <c r="AC459" s="224"/>
      <c r="AD459" s="224"/>
      <c r="AE459" s="224"/>
      <c r="AF459" s="224"/>
      <c r="AG459" s="224"/>
      <c r="AH459" s="224"/>
      <c r="AI459" s="224"/>
      <c r="AJ459" s="224"/>
      <c r="AK459" s="224"/>
      <c r="AL459" s="224"/>
      <c r="AM459" s="224"/>
      <c r="AN459" s="224"/>
      <c r="AO459" s="224"/>
      <c r="AP459" s="224"/>
      <c r="AQ459" s="224"/>
      <c r="AR459" s="224"/>
      <c r="AS459" s="224"/>
      <c r="AT459" s="224">
        <v>1</v>
      </c>
      <c r="AU459" s="224">
        <v>1</v>
      </c>
      <c r="AV459" s="224">
        <v>1</v>
      </c>
      <c r="AW459" s="224">
        <v>1</v>
      </c>
      <c r="AX459" s="224">
        <v>1</v>
      </c>
      <c r="AY459" s="224">
        <v>1</v>
      </c>
      <c r="AZ459" s="224">
        <v>1</v>
      </c>
      <c r="BA459" s="224">
        <v>1</v>
      </c>
      <c r="BB459" s="224">
        <v>1</v>
      </c>
      <c r="BC459" s="224">
        <v>1</v>
      </c>
      <c r="BD459" s="224">
        <v>1</v>
      </c>
      <c r="BE459" s="224">
        <v>1</v>
      </c>
      <c r="BF459" s="224">
        <v>1</v>
      </c>
      <c r="BG459" s="224">
        <v>1</v>
      </c>
      <c r="BH459" s="224">
        <v>1</v>
      </c>
      <c r="BI459" s="224">
        <v>1</v>
      </c>
      <c r="BJ459" s="224">
        <v>1</v>
      </c>
      <c r="BK459" s="224">
        <v>1</v>
      </c>
      <c r="BL459" s="224">
        <v>1</v>
      </c>
    </row>
    <row r="460" spans="1:64" s="5" customFormat="1" outlineLevel="3" x14ac:dyDescent="0.3">
      <c r="A460" s="156"/>
      <c r="B460" s="167"/>
      <c r="C460" s="182"/>
      <c r="D460" s="197"/>
      <c r="E460" s="240"/>
      <c r="F460" s="18"/>
      <c r="G460" s="58"/>
      <c r="H460" s="9"/>
      <c r="I460" s="9"/>
      <c r="J460" s="9"/>
      <c r="K460" s="9"/>
      <c r="L460" s="9"/>
      <c r="M460" s="16"/>
      <c r="N460" s="62">
        <v>45444</v>
      </c>
      <c r="O460" s="10"/>
      <c r="P460" s="255" t="s">
        <v>81</v>
      </c>
      <c r="Q460" s="69">
        <f>IF($N460=0,0,IF(Q$3&gt;$N$2,0,100%)*IF($N460&gt;=Q$3,0,100%))</f>
        <v>0</v>
      </c>
      <c r="R460" s="69">
        <f t="shared" ref="R460:BL460" si="4864">IF($N460=0,0,IF(R$3&gt;$N$2,0,100%)*IF($N460&gt;=R$3,0,100%))</f>
        <v>0</v>
      </c>
      <c r="S460" s="69">
        <f t="shared" si="4864"/>
        <v>0</v>
      </c>
      <c r="T460" s="69">
        <f t="shared" si="4864"/>
        <v>0</v>
      </c>
      <c r="U460" s="69">
        <f t="shared" si="4864"/>
        <v>0</v>
      </c>
      <c r="V460" s="69">
        <f t="shared" si="4864"/>
        <v>0</v>
      </c>
      <c r="W460" s="69">
        <f t="shared" si="4864"/>
        <v>0</v>
      </c>
      <c r="X460" s="69">
        <f t="shared" si="4864"/>
        <v>0</v>
      </c>
      <c r="Y460" s="69">
        <f t="shared" si="4864"/>
        <v>0</v>
      </c>
      <c r="Z460" s="69">
        <f t="shared" si="4864"/>
        <v>0</v>
      </c>
      <c r="AA460" s="69">
        <f t="shared" si="4864"/>
        <v>0</v>
      </c>
      <c r="AB460" s="69">
        <f t="shared" si="4864"/>
        <v>0</v>
      </c>
      <c r="AC460" s="69">
        <f t="shared" si="4864"/>
        <v>0</v>
      </c>
      <c r="AD460" s="69">
        <f t="shared" si="4864"/>
        <v>0</v>
      </c>
      <c r="AE460" s="69">
        <f t="shared" si="4864"/>
        <v>0</v>
      </c>
      <c r="AF460" s="69">
        <f t="shared" si="4864"/>
        <v>0</v>
      </c>
      <c r="AG460" s="69">
        <f t="shared" si="4864"/>
        <v>0</v>
      </c>
      <c r="AH460" s="69">
        <f t="shared" si="4864"/>
        <v>0</v>
      </c>
      <c r="AI460" s="69">
        <f t="shared" si="4864"/>
        <v>0</v>
      </c>
      <c r="AJ460" s="69">
        <f t="shared" si="4864"/>
        <v>0</v>
      </c>
      <c r="AK460" s="69">
        <f t="shared" si="4864"/>
        <v>0</v>
      </c>
      <c r="AL460" s="69">
        <f t="shared" si="4864"/>
        <v>0</v>
      </c>
      <c r="AM460" s="69">
        <f t="shared" si="4864"/>
        <v>0</v>
      </c>
      <c r="AN460" s="69">
        <f t="shared" si="4864"/>
        <v>0</v>
      </c>
      <c r="AO460" s="69">
        <f t="shared" si="4864"/>
        <v>0</v>
      </c>
      <c r="AP460" s="69">
        <f t="shared" si="4864"/>
        <v>0</v>
      </c>
      <c r="AQ460" s="69">
        <f t="shared" si="4864"/>
        <v>0</v>
      </c>
      <c r="AR460" s="69">
        <f t="shared" si="4864"/>
        <v>0</v>
      </c>
      <c r="AS460" s="69">
        <f t="shared" si="4864"/>
        <v>0</v>
      </c>
      <c r="AT460" s="69">
        <f t="shared" si="4864"/>
        <v>0</v>
      </c>
      <c r="AU460" s="69">
        <f t="shared" si="4864"/>
        <v>0</v>
      </c>
      <c r="AV460" s="69">
        <f t="shared" si="4864"/>
        <v>0</v>
      </c>
      <c r="AW460" s="69">
        <f t="shared" si="4864"/>
        <v>0</v>
      </c>
      <c r="AX460" s="69">
        <f t="shared" si="4864"/>
        <v>0</v>
      </c>
      <c r="AY460" s="69">
        <f t="shared" si="4864"/>
        <v>0</v>
      </c>
      <c r="AZ460" s="69">
        <f t="shared" si="4864"/>
        <v>0</v>
      </c>
      <c r="BA460" s="69">
        <f t="shared" si="4864"/>
        <v>0</v>
      </c>
      <c r="BB460" s="69">
        <f t="shared" si="4864"/>
        <v>0</v>
      </c>
      <c r="BC460" s="69">
        <f t="shared" si="4864"/>
        <v>0</v>
      </c>
      <c r="BD460" s="69">
        <f t="shared" si="4864"/>
        <v>0</v>
      </c>
      <c r="BE460" s="69">
        <f t="shared" si="4864"/>
        <v>0</v>
      </c>
      <c r="BF460" s="69">
        <f t="shared" si="4864"/>
        <v>0</v>
      </c>
      <c r="BG460" s="69">
        <f t="shared" si="4864"/>
        <v>0</v>
      </c>
      <c r="BH460" s="69">
        <f t="shared" si="4864"/>
        <v>0</v>
      </c>
      <c r="BI460" s="69">
        <f t="shared" si="4864"/>
        <v>0</v>
      </c>
      <c r="BJ460" s="69">
        <f t="shared" si="4864"/>
        <v>0</v>
      </c>
      <c r="BK460" s="69">
        <f t="shared" si="4864"/>
        <v>0</v>
      </c>
      <c r="BL460" s="69">
        <f t="shared" si="4864"/>
        <v>0</v>
      </c>
    </row>
    <row r="461" spans="1:64" s="5" customFormat="1" outlineLevel="3" x14ac:dyDescent="0.3">
      <c r="A461" s="156"/>
      <c r="B461" s="167"/>
      <c r="C461" s="182"/>
      <c r="D461" s="197"/>
      <c r="E461" s="246"/>
      <c r="F461" s="75"/>
      <c r="G461" s="58"/>
      <c r="H461" s="9"/>
      <c r="I461" s="9"/>
      <c r="J461" s="9"/>
      <c r="K461" s="9"/>
      <c r="L461" s="9"/>
      <c r="M461" s="16"/>
      <c r="N461" s="62">
        <v>45444</v>
      </c>
      <c r="O461" s="10"/>
      <c r="P461" s="255" t="s">
        <v>289</v>
      </c>
      <c r="Q461" s="69">
        <f>IF($N461=0,0,IF(P461=100%,100%,IF(AND(Q460=100%,$N$2=Q$3),100%,IF(Q$3&lt;=$N$2,0,IF($N461&lt;=Q$3,100%,0)))))</f>
        <v>0</v>
      </c>
      <c r="R461" s="69">
        <f>IF($N461=0,0,IF(Q461=100%,100%,IF(AND(R460=100%,$N$2=R$3),100%,IF(R$3&lt;=$N$2,0,IF($N461&lt;=R$3,100%,0)))))</f>
        <v>0</v>
      </c>
      <c r="S461" s="69">
        <f>IF($N461=0,0,IF(R461=100%,100%,IF(AND(S460=100%,$N$2=S$3),100%,IF(S$3&lt;=$N$2,0,IF($N461&lt;=S$3,100%,0)))))</f>
        <v>0</v>
      </c>
      <c r="T461" s="69">
        <f>IF($N461=0,0,IF(S461=100%,100%,IF(AND(T460=100%,$N$2=T$3),100%,IF(T$3&lt;=$N$2,0,IF($N461&lt;=T$3,100%,0)))))</f>
        <v>0</v>
      </c>
      <c r="U461" s="69">
        <f t="shared" ref="U461" si="4865">IF($N461=0,0,IF(T461=100%,100%,IF(AND(U460=100%,$N$2=U$3),100%,IF(U$3&lt;=$N$2,0,IF($N461&lt;=U$3,100%,0)))))</f>
        <v>0</v>
      </c>
      <c r="V461" s="69">
        <f t="shared" ref="V461" si="4866">IF($N461=0,0,IF(U461=100%,100%,IF(AND(V460=100%,$N$2=V$3),100%,IF(V$3&lt;=$N$2,0,IF($N461&lt;=V$3,100%,0)))))</f>
        <v>0</v>
      </c>
      <c r="W461" s="69">
        <f t="shared" ref="W461" si="4867">IF($N461=0,0,IF(V461=100%,100%,IF(AND(W460=100%,$N$2=W$3),100%,IF(W$3&lt;=$N$2,0,IF($N461&lt;=W$3,100%,0)))))</f>
        <v>0</v>
      </c>
      <c r="X461" s="69">
        <f t="shared" ref="X461" si="4868">IF($N461=0,0,IF(W461=100%,100%,IF(AND(X460=100%,$N$2=X$3),100%,IF(X$3&lt;=$N$2,0,IF($N461&lt;=X$3,100%,0)))))</f>
        <v>0</v>
      </c>
      <c r="Y461" s="69">
        <f t="shared" ref="Y461" si="4869">IF($N461=0,0,IF(X461=100%,100%,IF(AND(Y460=100%,$N$2=Y$3),100%,IF(Y$3&lt;=$N$2,0,IF($N461&lt;=Y$3,100%,0)))))</f>
        <v>0</v>
      </c>
      <c r="Z461" s="69">
        <f t="shared" ref="Z461" si="4870">IF($N461=0,0,IF(Y461=100%,100%,IF(AND(Z460=100%,$N$2=Z$3),100%,IF(Z$3&lt;=$N$2,0,IF($N461&lt;=Z$3,100%,0)))))</f>
        <v>0</v>
      </c>
      <c r="AA461" s="69">
        <f t="shared" ref="AA461" si="4871">IF($N461=0,0,IF(Z461=100%,100%,IF(AND(AA460=100%,$N$2=AA$3),100%,IF(AA$3&lt;=$N$2,0,IF($N461&lt;=AA$3,100%,0)))))</f>
        <v>0</v>
      </c>
      <c r="AB461" s="69">
        <f t="shared" ref="AB461" si="4872">IF($N461=0,0,IF(AA461=100%,100%,IF(AND(AB460=100%,$N$2=AB$3),100%,IF(AB$3&lt;=$N$2,0,IF($N461&lt;=AB$3,100%,0)))))</f>
        <v>0</v>
      </c>
      <c r="AC461" s="69">
        <f t="shared" ref="AC461" si="4873">IF($N461=0,0,IF(AB461=100%,100%,IF(AND(AC460=100%,$N$2=AC$3),100%,IF(AC$3&lt;=$N$2,0,IF($N461&lt;=AC$3,100%,0)))))</f>
        <v>0</v>
      </c>
      <c r="AD461" s="69">
        <f t="shared" ref="AD461" si="4874">IF($N461=0,0,IF(AC461=100%,100%,IF(AND(AD460=100%,$N$2=AD$3),100%,IF(AD$3&lt;=$N$2,0,IF($N461&lt;=AD$3,100%,0)))))</f>
        <v>0</v>
      </c>
      <c r="AE461" s="69">
        <f t="shared" ref="AE461" si="4875">IF($N461=0,0,IF(AD461=100%,100%,IF(AND(AE460=100%,$N$2=AE$3),100%,IF(AE$3&lt;=$N$2,0,IF($N461&lt;=AE$3,100%,0)))))</f>
        <v>0</v>
      </c>
      <c r="AF461" s="69">
        <f t="shared" ref="AF461" si="4876">IF($N461=0,0,IF(AE461=100%,100%,IF(AND(AF460=100%,$N$2=AF$3),100%,IF(AF$3&lt;=$N$2,0,IF($N461&lt;=AF$3,100%,0)))))</f>
        <v>0</v>
      </c>
      <c r="AG461" s="69">
        <f t="shared" ref="AG461" si="4877">IF($N461=0,0,IF(AF461=100%,100%,IF(AND(AG460=100%,$N$2=AG$3),100%,IF(AG$3&lt;=$N$2,0,IF($N461&lt;=AG$3,100%,0)))))</f>
        <v>0</v>
      </c>
      <c r="AH461" s="69">
        <f t="shared" ref="AH461" si="4878">IF($N461=0,0,IF(AG461=100%,100%,IF(AND(AH460=100%,$N$2=AH$3),100%,IF(AH$3&lt;=$N$2,0,IF($N461&lt;=AH$3,100%,0)))))</f>
        <v>0</v>
      </c>
      <c r="AI461" s="69">
        <f t="shared" ref="AI461" si="4879">IF($N461=0,0,IF(AH461=100%,100%,IF(AND(AI460=100%,$N$2=AI$3),100%,IF(AI$3&lt;=$N$2,0,IF($N461&lt;=AI$3,100%,0)))))</f>
        <v>0</v>
      </c>
      <c r="AJ461" s="69">
        <f t="shared" ref="AJ461" si="4880">IF($N461=0,0,IF(AI461=100%,100%,IF(AND(AJ460=100%,$N$2=AJ$3),100%,IF(AJ$3&lt;=$N$2,0,IF($N461&lt;=AJ$3,100%,0)))))</f>
        <v>0</v>
      </c>
      <c r="AK461" s="69">
        <f t="shared" ref="AK461" si="4881">IF($N461=0,0,IF(AJ461=100%,100%,IF(AND(AK460=100%,$N$2=AK$3),100%,IF(AK$3&lt;=$N$2,0,IF($N461&lt;=AK$3,100%,0)))))</f>
        <v>0</v>
      </c>
      <c r="AL461" s="69">
        <f t="shared" ref="AL461" si="4882">IF($N461=0,0,IF(AK461=100%,100%,IF(AND(AL460=100%,$N$2=AL$3),100%,IF(AL$3&lt;=$N$2,0,IF($N461&lt;=AL$3,100%,0)))))</f>
        <v>0</v>
      </c>
      <c r="AM461" s="69">
        <f t="shared" ref="AM461" si="4883">IF($N461=0,0,IF(AL461=100%,100%,IF(AND(AM460=100%,$N$2=AM$3),100%,IF(AM$3&lt;=$N$2,0,IF($N461&lt;=AM$3,100%,0)))))</f>
        <v>0</v>
      </c>
      <c r="AN461" s="69">
        <f t="shared" ref="AN461" si="4884">IF($N461=0,0,IF(AM461=100%,100%,IF(AND(AN460=100%,$N$2=AN$3),100%,IF(AN$3&lt;=$N$2,0,IF($N461&lt;=AN$3,100%,0)))))</f>
        <v>0</v>
      </c>
      <c r="AO461" s="69">
        <f t="shared" ref="AO461" si="4885">IF($N461=0,0,IF(AN461=100%,100%,IF(AND(AO460=100%,$N$2=AO$3),100%,IF(AO$3&lt;=$N$2,0,IF($N461&lt;=AO$3,100%,0)))))</f>
        <v>0</v>
      </c>
      <c r="AP461" s="69">
        <f t="shared" ref="AP461" si="4886">IF($N461=0,0,IF(AO461=100%,100%,IF(AND(AP460=100%,$N$2=AP$3),100%,IF(AP$3&lt;=$N$2,0,IF($N461&lt;=AP$3,100%,0)))))</f>
        <v>0</v>
      </c>
      <c r="AQ461" s="69">
        <f t="shared" ref="AQ461" si="4887">IF($N461=0,0,IF(AP461=100%,100%,IF(AND(AQ460=100%,$N$2=AQ$3),100%,IF(AQ$3&lt;=$N$2,0,IF($N461&lt;=AQ$3,100%,0)))))</f>
        <v>0</v>
      </c>
      <c r="AR461" s="69">
        <f t="shared" ref="AR461" si="4888">IF($N461=0,0,IF(AQ461=100%,100%,IF(AND(AR460=100%,$N$2=AR$3),100%,IF(AR$3&lt;=$N$2,0,IF($N461&lt;=AR$3,100%,0)))))</f>
        <v>0</v>
      </c>
      <c r="AS461" s="69">
        <f t="shared" ref="AS461" si="4889">IF($N461=0,0,IF(AR461=100%,100%,IF(AND(AS460=100%,$N$2=AS$3),100%,IF(AS$3&lt;=$N$2,0,IF($N461&lt;=AS$3,100%,0)))))</f>
        <v>0</v>
      </c>
      <c r="AT461" s="69">
        <f t="shared" ref="AT461" si="4890">IF($N461=0,0,IF(AS461=100%,100%,IF(AND(AT460=100%,$N$2=AT$3),100%,IF(AT$3&lt;=$N$2,0,IF($N461&lt;=AT$3,100%,0)))))</f>
        <v>1</v>
      </c>
      <c r="AU461" s="69">
        <f t="shared" ref="AU461" si="4891">IF($N461=0,0,IF(AT461=100%,100%,IF(AND(AU460=100%,$N$2=AU$3),100%,IF(AU$3&lt;=$N$2,0,IF($N461&lt;=AU$3,100%,0)))))</f>
        <v>1</v>
      </c>
      <c r="AV461" s="69">
        <f t="shared" ref="AV461" si="4892">IF($N461=0,0,IF(AU461=100%,100%,IF(AND(AV460=100%,$N$2=AV$3),100%,IF(AV$3&lt;=$N$2,0,IF($N461&lt;=AV$3,100%,0)))))</f>
        <v>1</v>
      </c>
      <c r="AW461" s="69">
        <f t="shared" ref="AW461" si="4893">IF($N461=0,0,IF(AV461=100%,100%,IF(AND(AW460=100%,$N$2=AW$3),100%,IF(AW$3&lt;=$N$2,0,IF($N461&lt;=AW$3,100%,0)))))</f>
        <v>1</v>
      </c>
      <c r="AX461" s="69">
        <f t="shared" ref="AX461" si="4894">IF($N461=0,0,IF(AW461=100%,100%,IF(AND(AX460=100%,$N$2=AX$3),100%,IF(AX$3&lt;=$N$2,0,IF($N461&lt;=AX$3,100%,0)))))</f>
        <v>1</v>
      </c>
      <c r="AY461" s="69">
        <f t="shared" ref="AY461" si="4895">IF($N461=0,0,IF(AX461=100%,100%,IF(AND(AY460=100%,$N$2=AY$3),100%,IF(AY$3&lt;=$N$2,0,IF($N461&lt;=AY$3,100%,0)))))</f>
        <v>1</v>
      </c>
      <c r="AZ461" s="69">
        <f t="shared" ref="AZ461" si="4896">IF($N461=0,0,IF(AY461=100%,100%,IF(AND(AZ460=100%,$N$2=AZ$3),100%,IF(AZ$3&lt;=$N$2,0,IF($N461&lt;=AZ$3,100%,0)))))</f>
        <v>1</v>
      </c>
      <c r="BA461" s="69">
        <f t="shared" ref="BA461" si="4897">IF($N461=0,0,IF(AZ461=100%,100%,IF(AND(BA460=100%,$N$2=BA$3),100%,IF(BA$3&lt;=$N$2,0,IF($N461&lt;=BA$3,100%,0)))))</f>
        <v>1</v>
      </c>
      <c r="BB461" s="69">
        <f t="shared" ref="BB461" si="4898">IF($N461=0,0,IF(BA461=100%,100%,IF(AND(BB460=100%,$N$2=BB$3),100%,IF(BB$3&lt;=$N$2,0,IF($N461&lt;=BB$3,100%,0)))))</f>
        <v>1</v>
      </c>
      <c r="BC461" s="69">
        <f t="shared" ref="BC461" si="4899">IF($N461=0,0,IF(BB461=100%,100%,IF(AND(BC460=100%,$N$2=BC$3),100%,IF(BC$3&lt;=$N$2,0,IF($N461&lt;=BC$3,100%,0)))))</f>
        <v>1</v>
      </c>
      <c r="BD461" s="69">
        <f t="shared" ref="BD461" si="4900">IF($N461=0,0,IF(BC461=100%,100%,IF(AND(BD460=100%,$N$2=BD$3),100%,IF(BD$3&lt;=$N$2,0,IF($N461&lt;=BD$3,100%,0)))))</f>
        <v>1</v>
      </c>
      <c r="BE461" s="69">
        <f t="shared" ref="BE461" si="4901">IF($N461=0,0,IF(BD461=100%,100%,IF(AND(BE460=100%,$N$2=BE$3),100%,IF(BE$3&lt;=$N$2,0,IF($N461&lt;=BE$3,100%,0)))))</f>
        <v>1</v>
      </c>
      <c r="BF461" s="69">
        <f t="shared" ref="BF461" si="4902">IF($N461=0,0,IF(BE461=100%,100%,IF(AND(BF460=100%,$N$2=BF$3),100%,IF(BF$3&lt;=$N$2,0,IF($N461&lt;=BF$3,100%,0)))))</f>
        <v>1</v>
      </c>
      <c r="BG461" s="69">
        <f t="shared" ref="BG461" si="4903">IF($N461=0,0,IF(BF461=100%,100%,IF(AND(BG460=100%,$N$2=BG$3),100%,IF(BG$3&lt;=$N$2,0,IF($N461&lt;=BG$3,100%,0)))))</f>
        <v>1</v>
      </c>
      <c r="BH461" s="69">
        <f t="shared" ref="BH461" si="4904">IF($N461=0,0,IF(BG461=100%,100%,IF(AND(BH460=100%,$N$2=BH$3),100%,IF(BH$3&lt;=$N$2,0,IF($N461&lt;=BH$3,100%,0)))))</f>
        <v>1</v>
      </c>
      <c r="BI461" s="69">
        <f t="shared" ref="BI461" si="4905">IF($N461=0,0,IF(BH461=100%,100%,IF(AND(BI460=100%,$N$2=BI$3),100%,IF(BI$3&lt;=$N$2,0,IF($N461&lt;=BI$3,100%,0)))))</f>
        <v>1</v>
      </c>
      <c r="BJ461" s="69">
        <f t="shared" ref="BJ461" si="4906">IF($N461=0,0,IF(BI461=100%,100%,IF(AND(BJ460=100%,$N$2=BJ$3),100%,IF(BJ$3&lt;=$N$2,0,IF($N461&lt;=BJ$3,100%,0)))))</f>
        <v>1</v>
      </c>
      <c r="BK461" s="69">
        <f t="shared" ref="BK461" si="4907">IF($N461=0,0,IF(BJ461=100%,100%,IF(AND(BK460=100%,$N$2=BK$3),100%,IF(BK$3&lt;=$N$2,0,IF($N461&lt;=BK$3,100%,0)))))</f>
        <v>1</v>
      </c>
      <c r="BL461" s="69">
        <f t="shared" ref="BL461" si="4908">IF($N461=0,0,IF(BK461=100%,100%,IF(AND(BL460=100%,$N$2=BL$3),100%,IF(BL$3&lt;=$N$2,0,IF($N461&lt;=BL$3,100%,0)))))</f>
        <v>1</v>
      </c>
    </row>
    <row r="462" spans="1:64" s="5" customFormat="1" outlineLevel="2" x14ac:dyDescent="0.3">
      <c r="A462" s="156"/>
      <c r="B462" s="167"/>
      <c r="C462" s="182"/>
      <c r="D462" s="214"/>
      <c r="E462" s="246"/>
      <c r="F462" s="216"/>
      <c r="G462" s="219" t="s">
        <v>132</v>
      </c>
      <c r="H462" s="218"/>
      <c r="I462" s="218"/>
      <c r="J462" s="218"/>
      <c r="K462" s="218">
        <v>0.1</v>
      </c>
      <c r="L462" s="220"/>
      <c r="M462" s="251"/>
      <c r="O462" s="2"/>
      <c r="P462" s="223" t="s">
        <v>80</v>
      </c>
      <c r="Q462" s="224"/>
      <c r="R462" s="224"/>
      <c r="S462" s="224"/>
      <c r="T462" s="224"/>
      <c r="U462" s="224"/>
      <c r="V462" s="224"/>
      <c r="W462" s="224"/>
      <c r="X462" s="224"/>
      <c r="Y462" s="224"/>
      <c r="Z462" s="224"/>
      <c r="AA462" s="224"/>
      <c r="AB462" s="224"/>
      <c r="AC462" s="224"/>
      <c r="AD462" s="224"/>
      <c r="AE462" s="224"/>
      <c r="AF462" s="224"/>
      <c r="AG462" s="224"/>
      <c r="AH462" s="224"/>
      <c r="AI462" s="224"/>
      <c r="AJ462" s="224"/>
      <c r="AK462" s="224"/>
      <c r="AL462" s="224"/>
      <c r="AM462" s="224"/>
      <c r="AN462" s="224"/>
      <c r="AO462" s="224"/>
      <c r="AP462" s="224"/>
      <c r="AQ462" s="224"/>
      <c r="AR462" s="224"/>
      <c r="AS462" s="224"/>
      <c r="AT462" s="224"/>
      <c r="AU462" s="224"/>
      <c r="AV462" s="224"/>
      <c r="AW462" s="224">
        <v>1</v>
      </c>
      <c r="AX462" s="224">
        <v>1</v>
      </c>
      <c r="AY462" s="224">
        <v>1</v>
      </c>
      <c r="AZ462" s="224">
        <v>1</v>
      </c>
      <c r="BA462" s="224">
        <v>1</v>
      </c>
      <c r="BB462" s="224">
        <v>1</v>
      </c>
      <c r="BC462" s="224">
        <v>1</v>
      </c>
      <c r="BD462" s="224">
        <v>1</v>
      </c>
      <c r="BE462" s="224">
        <v>1</v>
      </c>
      <c r="BF462" s="224">
        <v>1</v>
      </c>
      <c r="BG462" s="224">
        <v>1</v>
      </c>
      <c r="BH462" s="224">
        <v>1</v>
      </c>
      <c r="BI462" s="224">
        <v>1</v>
      </c>
      <c r="BJ462" s="224">
        <v>1</v>
      </c>
      <c r="BK462" s="224">
        <v>1</v>
      </c>
      <c r="BL462" s="224">
        <v>1</v>
      </c>
    </row>
    <row r="463" spans="1:64" s="5" customFormat="1" outlineLevel="3" x14ac:dyDescent="0.3">
      <c r="A463" s="156"/>
      <c r="B463" s="167"/>
      <c r="C463" s="182"/>
      <c r="D463" s="197"/>
      <c r="E463" s="240"/>
      <c r="F463" s="18"/>
      <c r="G463" s="58"/>
      <c r="H463" s="9"/>
      <c r="I463" s="9"/>
      <c r="J463" s="9"/>
      <c r="K463" s="9"/>
      <c r="L463" s="9"/>
      <c r="M463" s="16"/>
      <c r="N463" s="62">
        <v>45536</v>
      </c>
      <c r="O463" s="10"/>
      <c r="P463" s="255" t="s">
        <v>81</v>
      </c>
      <c r="Q463" s="69">
        <f>IF($N463=0,0,IF(Q$3&gt;$N$2,0,100%)*IF($N463&gt;=Q$3,0,100%))</f>
        <v>0</v>
      </c>
      <c r="R463" s="69">
        <f t="shared" ref="R463:BL463" si="4909">IF($N463=0,0,IF(R$3&gt;$N$2,0,100%)*IF($N463&gt;=R$3,0,100%))</f>
        <v>0</v>
      </c>
      <c r="S463" s="69">
        <f t="shared" si="4909"/>
        <v>0</v>
      </c>
      <c r="T463" s="69">
        <f t="shared" si="4909"/>
        <v>0</v>
      </c>
      <c r="U463" s="69">
        <f t="shared" si="4909"/>
        <v>0</v>
      </c>
      <c r="V463" s="69">
        <f t="shared" si="4909"/>
        <v>0</v>
      </c>
      <c r="W463" s="69">
        <f t="shared" si="4909"/>
        <v>0</v>
      </c>
      <c r="X463" s="69">
        <f t="shared" si="4909"/>
        <v>0</v>
      </c>
      <c r="Y463" s="69">
        <f t="shared" si="4909"/>
        <v>0</v>
      </c>
      <c r="Z463" s="69">
        <f t="shared" si="4909"/>
        <v>0</v>
      </c>
      <c r="AA463" s="69">
        <f t="shared" si="4909"/>
        <v>0</v>
      </c>
      <c r="AB463" s="69">
        <f t="shared" si="4909"/>
        <v>0</v>
      </c>
      <c r="AC463" s="69">
        <f t="shared" si="4909"/>
        <v>0</v>
      </c>
      <c r="AD463" s="69">
        <f t="shared" si="4909"/>
        <v>0</v>
      </c>
      <c r="AE463" s="69">
        <f t="shared" si="4909"/>
        <v>0</v>
      </c>
      <c r="AF463" s="69">
        <f t="shared" si="4909"/>
        <v>0</v>
      </c>
      <c r="AG463" s="69">
        <f t="shared" si="4909"/>
        <v>0</v>
      </c>
      <c r="AH463" s="69">
        <f t="shared" si="4909"/>
        <v>0</v>
      </c>
      <c r="AI463" s="69">
        <f t="shared" si="4909"/>
        <v>0</v>
      </c>
      <c r="AJ463" s="69">
        <f t="shared" si="4909"/>
        <v>0</v>
      </c>
      <c r="AK463" s="69">
        <f t="shared" si="4909"/>
        <v>0</v>
      </c>
      <c r="AL463" s="69">
        <f t="shared" si="4909"/>
        <v>0</v>
      </c>
      <c r="AM463" s="69">
        <f t="shared" si="4909"/>
        <v>0</v>
      </c>
      <c r="AN463" s="69">
        <f t="shared" si="4909"/>
        <v>0</v>
      </c>
      <c r="AO463" s="69">
        <f t="shared" si="4909"/>
        <v>0</v>
      </c>
      <c r="AP463" s="69">
        <f t="shared" si="4909"/>
        <v>0</v>
      </c>
      <c r="AQ463" s="69">
        <f t="shared" si="4909"/>
        <v>0</v>
      </c>
      <c r="AR463" s="69">
        <f t="shared" si="4909"/>
        <v>0</v>
      </c>
      <c r="AS463" s="69">
        <f t="shared" si="4909"/>
        <v>0</v>
      </c>
      <c r="AT463" s="69">
        <f t="shared" si="4909"/>
        <v>0</v>
      </c>
      <c r="AU463" s="69">
        <f t="shared" si="4909"/>
        <v>0</v>
      </c>
      <c r="AV463" s="69">
        <f t="shared" si="4909"/>
        <v>0</v>
      </c>
      <c r="AW463" s="69">
        <f t="shared" si="4909"/>
        <v>0</v>
      </c>
      <c r="AX463" s="69">
        <f t="shared" si="4909"/>
        <v>0</v>
      </c>
      <c r="AY463" s="69">
        <f t="shared" si="4909"/>
        <v>0</v>
      </c>
      <c r="AZ463" s="69">
        <f t="shared" si="4909"/>
        <v>0</v>
      </c>
      <c r="BA463" s="69">
        <f t="shared" si="4909"/>
        <v>0</v>
      </c>
      <c r="BB463" s="69">
        <f t="shared" si="4909"/>
        <v>0</v>
      </c>
      <c r="BC463" s="69">
        <f t="shared" si="4909"/>
        <v>0</v>
      </c>
      <c r="BD463" s="69">
        <f t="shared" si="4909"/>
        <v>0</v>
      </c>
      <c r="BE463" s="69">
        <f t="shared" si="4909"/>
        <v>0</v>
      </c>
      <c r="BF463" s="69">
        <f t="shared" si="4909"/>
        <v>0</v>
      </c>
      <c r="BG463" s="69">
        <f t="shared" si="4909"/>
        <v>0</v>
      </c>
      <c r="BH463" s="69">
        <f t="shared" si="4909"/>
        <v>0</v>
      </c>
      <c r="BI463" s="69">
        <f t="shared" si="4909"/>
        <v>0</v>
      </c>
      <c r="BJ463" s="69">
        <f t="shared" si="4909"/>
        <v>0</v>
      </c>
      <c r="BK463" s="69">
        <f t="shared" si="4909"/>
        <v>0</v>
      </c>
      <c r="BL463" s="69">
        <f t="shared" si="4909"/>
        <v>0</v>
      </c>
    </row>
    <row r="464" spans="1:64" s="5" customFormat="1" outlineLevel="3" x14ac:dyDescent="0.3">
      <c r="A464" s="156"/>
      <c r="B464" s="167"/>
      <c r="C464" s="182"/>
      <c r="D464" s="197"/>
      <c r="E464" s="246"/>
      <c r="F464" s="75"/>
      <c r="G464" s="58"/>
      <c r="H464" s="9"/>
      <c r="I464" s="9"/>
      <c r="J464" s="9"/>
      <c r="K464" s="9"/>
      <c r="L464" s="9"/>
      <c r="M464" s="16"/>
      <c r="N464" s="62">
        <v>45536</v>
      </c>
      <c r="O464" s="10"/>
      <c r="P464" s="255" t="s">
        <v>289</v>
      </c>
      <c r="Q464" s="69">
        <f>IF($N464=0,0,IF(P464=100%,100%,IF(AND(Q463=100%,$N$2=Q$3),100%,IF(Q$3&lt;=$N$2,0,IF($N464&lt;=Q$3,100%,0)))))</f>
        <v>0</v>
      </c>
      <c r="R464" s="69">
        <f>IF($N464=0,0,IF(Q464=100%,100%,IF(AND(R463=100%,$N$2=R$3),100%,IF(R$3&lt;=$N$2,0,IF($N464&lt;=R$3,100%,0)))))</f>
        <v>0</v>
      </c>
      <c r="S464" s="69">
        <f>IF($N464=0,0,IF(R464=100%,100%,IF(AND(S463=100%,$N$2=S$3),100%,IF(S$3&lt;=$N$2,0,IF($N464&lt;=S$3,100%,0)))))</f>
        <v>0</v>
      </c>
      <c r="T464" s="69">
        <f>IF($N464=0,0,IF(S464=100%,100%,IF(AND(T463=100%,$N$2=T$3),100%,IF(T$3&lt;=$N$2,0,IF($N464&lt;=T$3,100%,0)))))</f>
        <v>0</v>
      </c>
      <c r="U464" s="69">
        <f t="shared" ref="U464" si="4910">IF($N464=0,0,IF(T464=100%,100%,IF(AND(U463=100%,$N$2=U$3),100%,IF(U$3&lt;=$N$2,0,IF($N464&lt;=U$3,100%,0)))))</f>
        <v>0</v>
      </c>
      <c r="V464" s="69">
        <f t="shared" ref="V464" si="4911">IF($N464=0,0,IF(U464=100%,100%,IF(AND(V463=100%,$N$2=V$3),100%,IF(V$3&lt;=$N$2,0,IF($N464&lt;=V$3,100%,0)))))</f>
        <v>0</v>
      </c>
      <c r="W464" s="69">
        <f t="shared" ref="W464" si="4912">IF($N464=0,0,IF(V464=100%,100%,IF(AND(W463=100%,$N$2=W$3),100%,IF(W$3&lt;=$N$2,0,IF($N464&lt;=W$3,100%,0)))))</f>
        <v>0</v>
      </c>
      <c r="X464" s="69">
        <f t="shared" ref="X464" si="4913">IF($N464=0,0,IF(W464=100%,100%,IF(AND(X463=100%,$N$2=X$3),100%,IF(X$3&lt;=$N$2,0,IF($N464&lt;=X$3,100%,0)))))</f>
        <v>0</v>
      </c>
      <c r="Y464" s="69">
        <f t="shared" ref="Y464" si="4914">IF($N464=0,0,IF(X464=100%,100%,IF(AND(Y463=100%,$N$2=Y$3),100%,IF(Y$3&lt;=$N$2,0,IF($N464&lt;=Y$3,100%,0)))))</f>
        <v>0</v>
      </c>
      <c r="Z464" s="69">
        <f t="shared" ref="Z464" si="4915">IF($N464=0,0,IF(Y464=100%,100%,IF(AND(Z463=100%,$N$2=Z$3),100%,IF(Z$3&lt;=$N$2,0,IF($N464&lt;=Z$3,100%,0)))))</f>
        <v>0</v>
      </c>
      <c r="AA464" s="69">
        <f t="shared" ref="AA464" si="4916">IF($N464=0,0,IF(Z464=100%,100%,IF(AND(AA463=100%,$N$2=AA$3),100%,IF(AA$3&lt;=$N$2,0,IF($N464&lt;=AA$3,100%,0)))))</f>
        <v>0</v>
      </c>
      <c r="AB464" s="69">
        <f t="shared" ref="AB464" si="4917">IF($N464=0,0,IF(AA464=100%,100%,IF(AND(AB463=100%,$N$2=AB$3),100%,IF(AB$3&lt;=$N$2,0,IF($N464&lt;=AB$3,100%,0)))))</f>
        <v>0</v>
      </c>
      <c r="AC464" s="69">
        <f t="shared" ref="AC464" si="4918">IF($N464=0,0,IF(AB464=100%,100%,IF(AND(AC463=100%,$N$2=AC$3),100%,IF(AC$3&lt;=$N$2,0,IF($N464&lt;=AC$3,100%,0)))))</f>
        <v>0</v>
      </c>
      <c r="AD464" s="69">
        <f t="shared" ref="AD464" si="4919">IF($N464=0,0,IF(AC464=100%,100%,IF(AND(AD463=100%,$N$2=AD$3),100%,IF(AD$3&lt;=$N$2,0,IF($N464&lt;=AD$3,100%,0)))))</f>
        <v>0</v>
      </c>
      <c r="AE464" s="69">
        <f t="shared" ref="AE464" si="4920">IF($N464=0,0,IF(AD464=100%,100%,IF(AND(AE463=100%,$N$2=AE$3),100%,IF(AE$3&lt;=$N$2,0,IF($N464&lt;=AE$3,100%,0)))))</f>
        <v>0</v>
      </c>
      <c r="AF464" s="69">
        <f t="shared" ref="AF464" si="4921">IF($N464=0,0,IF(AE464=100%,100%,IF(AND(AF463=100%,$N$2=AF$3),100%,IF(AF$3&lt;=$N$2,0,IF($N464&lt;=AF$3,100%,0)))))</f>
        <v>0</v>
      </c>
      <c r="AG464" s="69">
        <f t="shared" ref="AG464" si="4922">IF($N464=0,0,IF(AF464=100%,100%,IF(AND(AG463=100%,$N$2=AG$3),100%,IF(AG$3&lt;=$N$2,0,IF($N464&lt;=AG$3,100%,0)))))</f>
        <v>0</v>
      </c>
      <c r="AH464" s="69">
        <f t="shared" ref="AH464" si="4923">IF($N464=0,0,IF(AG464=100%,100%,IF(AND(AH463=100%,$N$2=AH$3),100%,IF(AH$3&lt;=$N$2,0,IF($N464&lt;=AH$3,100%,0)))))</f>
        <v>0</v>
      </c>
      <c r="AI464" s="69">
        <f t="shared" ref="AI464" si="4924">IF($N464=0,0,IF(AH464=100%,100%,IF(AND(AI463=100%,$N$2=AI$3),100%,IF(AI$3&lt;=$N$2,0,IF($N464&lt;=AI$3,100%,0)))))</f>
        <v>0</v>
      </c>
      <c r="AJ464" s="69">
        <f t="shared" ref="AJ464" si="4925">IF($N464=0,0,IF(AI464=100%,100%,IF(AND(AJ463=100%,$N$2=AJ$3),100%,IF(AJ$3&lt;=$N$2,0,IF($N464&lt;=AJ$3,100%,0)))))</f>
        <v>0</v>
      </c>
      <c r="AK464" s="69">
        <f t="shared" ref="AK464" si="4926">IF($N464=0,0,IF(AJ464=100%,100%,IF(AND(AK463=100%,$N$2=AK$3),100%,IF(AK$3&lt;=$N$2,0,IF($N464&lt;=AK$3,100%,0)))))</f>
        <v>0</v>
      </c>
      <c r="AL464" s="69">
        <f t="shared" ref="AL464" si="4927">IF($N464=0,0,IF(AK464=100%,100%,IF(AND(AL463=100%,$N$2=AL$3),100%,IF(AL$3&lt;=$N$2,0,IF($N464&lt;=AL$3,100%,0)))))</f>
        <v>0</v>
      </c>
      <c r="AM464" s="69">
        <f t="shared" ref="AM464" si="4928">IF($N464=0,0,IF(AL464=100%,100%,IF(AND(AM463=100%,$N$2=AM$3),100%,IF(AM$3&lt;=$N$2,0,IF($N464&lt;=AM$3,100%,0)))))</f>
        <v>0</v>
      </c>
      <c r="AN464" s="69">
        <f t="shared" ref="AN464" si="4929">IF($N464=0,0,IF(AM464=100%,100%,IF(AND(AN463=100%,$N$2=AN$3),100%,IF(AN$3&lt;=$N$2,0,IF($N464&lt;=AN$3,100%,0)))))</f>
        <v>0</v>
      </c>
      <c r="AO464" s="69">
        <f t="shared" ref="AO464" si="4930">IF($N464=0,0,IF(AN464=100%,100%,IF(AND(AO463=100%,$N$2=AO$3),100%,IF(AO$3&lt;=$N$2,0,IF($N464&lt;=AO$3,100%,0)))))</f>
        <v>0</v>
      </c>
      <c r="AP464" s="69">
        <f t="shared" ref="AP464" si="4931">IF($N464=0,0,IF(AO464=100%,100%,IF(AND(AP463=100%,$N$2=AP$3),100%,IF(AP$3&lt;=$N$2,0,IF($N464&lt;=AP$3,100%,0)))))</f>
        <v>0</v>
      </c>
      <c r="AQ464" s="69">
        <f t="shared" ref="AQ464" si="4932">IF($N464=0,0,IF(AP464=100%,100%,IF(AND(AQ463=100%,$N$2=AQ$3),100%,IF(AQ$3&lt;=$N$2,0,IF($N464&lt;=AQ$3,100%,0)))))</f>
        <v>0</v>
      </c>
      <c r="AR464" s="69">
        <f t="shared" ref="AR464" si="4933">IF($N464=0,0,IF(AQ464=100%,100%,IF(AND(AR463=100%,$N$2=AR$3),100%,IF(AR$3&lt;=$N$2,0,IF($N464&lt;=AR$3,100%,0)))))</f>
        <v>0</v>
      </c>
      <c r="AS464" s="69">
        <f t="shared" ref="AS464" si="4934">IF($N464=0,0,IF(AR464=100%,100%,IF(AND(AS463=100%,$N$2=AS$3),100%,IF(AS$3&lt;=$N$2,0,IF($N464&lt;=AS$3,100%,0)))))</f>
        <v>0</v>
      </c>
      <c r="AT464" s="69">
        <f t="shared" ref="AT464" si="4935">IF($N464=0,0,IF(AS464=100%,100%,IF(AND(AT463=100%,$N$2=AT$3),100%,IF(AT$3&lt;=$N$2,0,IF($N464&lt;=AT$3,100%,0)))))</f>
        <v>0</v>
      </c>
      <c r="AU464" s="69">
        <f t="shared" ref="AU464" si="4936">IF($N464=0,0,IF(AT464=100%,100%,IF(AND(AU463=100%,$N$2=AU$3),100%,IF(AU$3&lt;=$N$2,0,IF($N464&lt;=AU$3,100%,0)))))</f>
        <v>0</v>
      </c>
      <c r="AV464" s="69">
        <f t="shared" ref="AV464" si="4937">IF($N464=0,0,IF(AU464=100%,100%,IF(AND(AV463=100%,$N$2=AV$3),100%,IF(AV$3&lt;=$N$2,0,IF($N464&lt;=AV$3,100%,0)))))</f>
        <v>0</v>
      </c>
      <c r="AW464" s="69">
        <f t="shared" ref="AW464" si="4938">IF($N464=0,0,IF(AV464=100%,100%,IF(AND(AW463=100%,$N$2=AW$3),100%,IF(AW$3&lt;=$N$2,0,IF($N464&lt;=AW$3,100%,0)))))</f>
        <v>1</v>
      </c>
      <c r="AX464" s="69">
        <f t="shared" ref="AX464" si="4939">IF($N464=0,0,IF(AW464=100%,100%,IF(AND(AX463=100%,$N$2=AX$3),100%,IF(AX$3&lt;=$N$2,0,IF($N464&lt;=AX$3,100%,0)))))</f>
        <v>1</v>
      </c>
      <c r="AY464" s="69">
        <f t="shared" ref="AY464" si="4940">IF($N464=0,0,IF(AX464=100%,100%,IF(AND(AY463=100%,$N$2=AY$3),100%,IF(AY$3&lt;=$N$2,0,IF($N464&lt;=AY$3,100%,0)))))</f>
        <v>1</v>
      </c>
      <c r="AZ464" s="69">
        <f t="shared" ref="AZ464" si="4941">IF($N464=0,0,IF(AY464=100%,100%,IF(AND(AZ463=100%,$N$2=AZ$3),100%,IF(AZ$3&lt;=$N$2,0,IF($N464&lt;=AZ$3,100%,0)))))</f>
        <v>1</v>
      </c>
      <c r="BA464" s="69">
        <f t="shared" ref="BA464" si="4942">IF($N464=0,0,IF(AZ464=100%,100%,IF(AND(BA463=100%,$N$2=BA$3),100%,IF(BA$3&lt;=$N$2,0,IF($N464&lt;=BA$3,100%,0)))))</f>
        <v>1</v>
      </c>
      <c r="BB464" s="69">
        <f t="shared" ref="BB464" si="4943">IF($N464=0,0,IF(BA464=100%,100%,IF(AND(BB463=100%,$N$2=BB$3),100%,IF(BB$3&lt;=$N$2,0,IF($N464&lt;=BB$3,100%,0)))))</f>
        <v>1</v>
      </c>
      <c r="BC464" s="69">
        <f t="shared" ref="BC464" si="4944">IF($N464=0,0,IF(BB464=100%,100%,IF(AND(BC463=100%,$N$2=BC$3),100%,IF(BC$3&lt;=$N$2,0,IF($N464&lt;=BC$3,100%,0)))))</f>
        <v>1</v>
      </c>
      <c r="BD464" s="69">
        <f t="shared" ref="BD464" si="4945">IF($N464=0,0,IF(BC464=100%,100%,IF(AND(BD463=100%,$N$2=BD$3),100%,IF(BD$3&lt;=$N$2,0,IF($N464&lt;=BD$3,100%,0)))))</f>
        <v>1</v>
      </c>
      <c r="BE464" s="69">
        <f t="shared" ref="BE464" si="4946">IF($N464=0,0,IF(BD464=100%,100%,IF(AND(BE463=100%,$N$2=BE$3),100%,IF(BE$3&lt;=$N$2,0,IF($N464&lt;=BE$3,100%,0)))))</f>
        <v>1</v>
      </c>
      <c r="BF464" s="69">
        <f t="shared" ref="BF464" si="4947">IF($N464=0,0,IF(BE464=100%,100%,IF(AND(BF463=100%,$N$2=BF$3),100%,IF(BF$3&lt;=$N$2,0,IF($N464&lt;=BF$3,100%,0)))))</f>
        <v>1</v>
      </c>
      <c r="BG464" s="69">
        <f t="shared" ref="BG464" si="4948">IF($N464=0,0,IF(BF464=100%,100%,IF(AND(BG463=100%,$N$2=BG$3),100%,IF(BG$3&lt;=$N$2,0,IF($N464&lt;=BG$3,100%,0)))))</f>
        <v>1</v>
      </c>
      <c r="BH464" s="69">
        <f t="shared" ref="BH464" si="4949">IF($N464=0,0,IF(BG464=100%,100%,IF(AND(BH463=100%,$N$2=BH$3),100%,IF(BH$3&lt;=$N$2,0,IF($N464&lt;=BH$3,100%,0)))))</f>
        <v>1</v>
      </c>
      <c r="BI464" s="69">
        <f t="shared" ref="BI464" si="4950">IF($N464=0,0,IF(BH464=100%,100%,IF(AND(BI463=100%,$N$2=BI$3),100%,IF(BI$3&lt;=$N$2,0,IF($N464&lt;=BI$3,100%,0)))))</f>
        <v>1</v>
      </c>
      <c r="BJ464" s="69">
        <f t="shared" ref="BJ464" si="4951">IF($N464=0,0,IF(BI464=100%,100%,IF(AND(BJ463=100%,$N$2=BJ$3),100%,IF(BJ$3&lt;=$N$2,0,IF($N464&lt;=BJ$3,100%,0)))))</f>
        <v>1</v>
      </c>
      <c r="BK464" s="69">
        <f t="shared" ref="BK464" si="4952">IF($N464=0,0,IF(BJ464=100%,100%,IF(AND(BK463=100%,$N$2=BK$3),100%,IF(BK$3&lt;=$N$2,0,IF($N464&lt;=BK$3,100%,0)))))</f>
        <v>1</v>
      </c>
      <c r="BL464" s="69">
        <f t="shared" ref="BL464" si="4953">IF($N464=0,0,IF(BK464=100%,100%,IF(AND(BL463=100%,$N$2=BL$3),100%,IF(BL$3&lt;=$N$2,0,IF($N464&lt;=BL$3,100%,0)))))</f>
        <v>1</v>
      </c>
    </row>
    <row r="465" spans="1:74" s="5" customFormat="1" outlineLevel="1" x14ac:dyDescent="0.3">
      <c r="A465" s="256"/>
      <c r="B465" s="257"/>
      <c r="C465" s="258"/>
      <c r="D465" s="259"/>
      <c r="E465" s="260"/>
      <c r="F465" s="261" t="s">
        <v>374</v>
      </c>
      <c r="G465" s="262" t="s">
        <v>372</v>
      </c>
      <c r="H465" s="263"/>
      <c r="I465" s="263"/>
      <c r="J465" s="263"/>
      <c r="K465" s="263">
        <v>0.4</v>
      </c>
      <c r="L465" s="264"/>
      <c r="M465" s="307"/>
      <c r="O465" s="308"/>
      <c r="P465" s="265" t="s">
        <v>80</v>
      </c>
      <c r="Q465" s="208">
        <f>Q468*$K$468+Q471*$K$471+Q474*$K$474+Q477*$K$477</f>
        <v>0</v>
      </c>
      <c r="R465" s="208">
        <f t="shared" ref="R465:BL467" si="4954">R468*$K$468+R471*$K$471+R474*$K$474+R477*$K$477</f>
        <v>0</v>
      </c>
      <c r="S465" s="208">
        <f t="shared" si="4954"/>
        <v>0</v>
      </c>
      <c r="T465" s="208">
        <f t="shared" si="4954"/>
        <v>0</v>
      </c>
      <c r="U465" s="208">
        <f t="shared" si="4954"/>
        <v>0</v>
      </c>
      <c r="V465" s="208">
        <f t="shared" si="4954"/>
        <v>0</v>
      </c>
      <c r="W465" s="208">
        <f t="shared" si="4954"/>
        <v>0</v>
      </c>
      <c r="X465" s="208">
        <f t="shared" si="4954"/>
        <v>0</v>
      </c>
      <c r="Y465" s="208">
        <f t="shared" si="4954"/>
        <v>0</v>
      </c>
      <c r="Z465" s="208">
        <f t="shared" si="4954"/>
        <v>0</v>
      </c>
      <c r="AA465" s="208">
        <f t="shared" si="4954"/>
        <v>0</v>
      </c>
      <c r="AB465" s="208">
        <f t="shared" si="4954"/>
        <v>0</v>
      </c>
      <c r="AC465" s="208">
        <f t="shared" si="4954"/>
        <v>0</v>
      </c>
      <c r="AD465" s="208">
        <f t="shared" si="4954"/>
        <v>0</v>
      </c>
      <c r="AE465" s="208">
        <f t="shared" si="4954"/>
        <v>0</v>
      </c>
      <c r="AF465" s="208">
        <f t="shared" si="4954"/>
        <v>0</v>
      </c>
      <c r="AG465" s="208">
        <f t="shared" si="4954"/>
        <v>0</v>
      </c>
      <c r="AH465" s="208">
        <f t="shared" si="4954"/>
        <v>0</v>
      </c>
      <c r="AI465" s="208">
        <f t="shared" si="4954"/>
        <v>0</v>
      </c>
      <c r="AJ465" s="208">
        <f t="shared" si="4954"/>
        <v>0</v>
      </c>
      <c r="AK465" s="208">
        <f t="shared" si="4954"/>
        <v>0</v>
      </c>
      <c r="AL465" s="208">
        <f t="shared" si="4954"/>
        <v>0</v>
      </c>
      <c r="AM465" s="208">
        <f t="shared" si="4954"/>
        <v>0</v>
      </c>
      <c r="AN465" s="208">
        <f t="shared" si="4954"/>
        <v>0</v>
      </c>
      <c r="AO465" s="208">
        <f t="shared" si="4954"/>
        <v>0</v>
      </c>
      <c r="AP465" s="208">
        <f t="shared" si="4954"/>
        <v>0</v>
      </c>
      <c r="AQ465" s="208">
        <f t="shared" si="4954"/>
        <v>0</v>
      </c>
      <c r="AR465" s="208">
        <f t="shared" si="4954"/>
        <v>0</v>
      </c>
      <c r="AS465" s="208">
        <f t="shared" si="4954"/>
        <v>0.3</v>
      </c>
      <c r="AT465" s="208">
        <f t="shared" si="4954"/>
        <v>0.3</v>
      </c>
      <c r="AU465" s="208">
        <f t="shared" si="4954"/>
        <v>0.5</v>
      </c>
      <c r="AV465" s="208">
        <f t="shared" si="4954"/>
        <v>0.5</v>
      </c>
      <c r="AW465" s="208">
        <f t="shared" si="4954"/>
        <v>0.9</v>
      </c>
      <c r="AX465" s="208">
        <f t="shared" si="4954"/>
        <v>0.9</v>
      </c>
      <c r="AY465" s="208">
        <f t="shared" si="4954"/>
        <v>0.9</v>
      </c>
      <c r="AZ465" s="208">
        <f t="shared" si="4954"/>
        <v>1</v>
      </c>
      <c r="BA465" s="208">
        <f t="shared" si="4954"/>
        <v>1</v>
      </c>
      <c r="BB465" s="208">
        <f t="shared" si="4954"/>
        <v>1</v>
      </c>
      <c r="BC465" s="208">
        <f t="shared" si="4954"/>
        <v>1</v>
      </c>
      <c r="BD465" s="208">
        <f t="shared" si="4954"/>
        <v>1</v>
      </c>
      <c r="BE465" s="208">
        <f t="shared" si="4954"/>
        <v>1</v>
      </c>
      <c r="BF465" s="208">
        <f t="shared" si="4954"/>
        <v>1</v>
      </c>
      <c r="BG465" s="208">
        <f t="shared" si="4954"/>
        <v>1</v>
      </c>
      <c r="BH465" s="208">
        <f t="shared" si="4954"/>
        <v>1</v>
      </c>
      <c r="BI465" s="208">
        <f t="shared" si="4954"/>
        <v>1</v>
      </c>
      <c r="BJ465" s="208">
        <f t="shared" si="4954"/>
        <v>1</v>
      </c>
      <c r="BK465" s="208">
        <f t="shared" si="4954"/>
        <v>1</v>
      </c>
      <c r="BL465" s="208">
        <f t="shared" si="4954"/>
        <v>1</v>
      </c>
      <c r="BM465" s="266"/>
      <c r="BN465" s="266"/>
      <c r="BO465" s="266"/>
      <c r="BP465" s="266"/>
      <c r="BQ465" s="266"/>
      <c r="BR465" s="266"/>
      <c r="BS465" s="266"/>
      <c r="BT465" s="266"/>
      <c r="BU465" s="266"/>
      <c r="BV465" s="266"/>
    </row>
    <row r="466" spans="1:74" s="5" customFormat="1" outlineLevel="1" x14ac:dyDescent="0.3">
      <c r="A466" s="256"/>
      <c r="B466" s="257"/>
      <c r="C466" s="258"/>
      <c r="D466" s="259"/>
      <c r="E466" s="267"/>
      <c r="F466" s="268"/>
      <c r="G466" s="269"/>
      <c r="H466" s="270"/>
      <c r="I466" s="270"/>
      <c r="J466" s="270"/>
      <c r="K466" s="270"/>
      <c r="L466" s="270"/>
      <c r="M466" s="308"/>
      <c r="O466" s="312"/>
      <c r="P466" s="271" t="s">
        <v>81</v>
      </c>
      <c r="Q466" s="272">
        <f t="shared" ref="Q466:AF467" si="4955">Q469*$K$468+Q472*$K$471+Q475*$K$474+Q478*$K$477</f>
        <v>0</v>
      </c>
      <c r="R466" s="272">
        <f t="shared" si="4955"/>
        <v>0</v>
      </c>
      <c r="S466" s="272">
        <f t="shared" si="4955"/>
        <v>0</v>
      </c>
      <c r="T466" s="272">
        <f t="shared" si="4955"/>
        <v>0</v>
      </c>
      <c r="U466" s="272">
        <f t="shared" si="4955"/>
        <v>0</v>
      </c>
      <c r="V466" s="272">
        <f t="shared" si="4955"/>
        <v>0</v>
      </c>
      <c r="W466" s="272">
        <f t="shared" si="4955"/>
        <v>0</v>
      </c>
      <c r="X466" s="272">
        <f t="shared" si="4955"/>
        <v>0</v>
      </c>
      <c r="Y466" s="272">
        <f t="shared" si="4955"/>
        <v>0</v>
      </c>
      <c r="Z466" s="272">
        <f t="shared" si="4955"/>
        <v>0</v>
      </c>
      <c r="AA466" s="272">
        <f t="shared" si="4955"/>
        <v>0</v>
      </c>
      <c r="AB466" s="272">
        <f t="shared" si="4955"/>
        <v>0</v>
      </c>
      <c r="AC466" s="272">
        <f t="shared" si="4955"/>
        <v>0</v>
      </c>
      <c r="AD466" s="272">
        <f t="shared" si="4955"/>
        <v>0</v>
      </c>
      <c r="AE466" s="272">
        <f t="shared" si="4955"/>
        <v>0</v>
      </c>
      <c r="AF466" s="272">
        <f t="shared" si="4955"/>
        <v>0</v>
      </c>
      <c r="AG466" s="272">
        <f t="shared" si="4954"/>
        <v>0</v>
      </c>
      <c r="AH466" s="272">
        <f t="shared" si="4954"/>
        <v>0</v>
      </c>
      <c r="AI466" s="272">
        <f t="shared" si="4954"/>
        <v>0</v>
      </c>
      <c r="AJ466" s="272">
        <f t="shared" si="4954"/>
        <v>0</v>
      </c>
      <c r="AK466" s="272">
        <f t="shared" si="4954"/>
        <v>0</v>
      </c>
      <c r="AL466" s="272">
        <f t="shared" si="4954"/>
        <v>0</v>
      </c>
      <c r="AM466" s="272">
        <f t="shared" si="4954"/>
        <v>0</v>
      </c>
      <c r="AN466" s="272">
        <f t="shared" si="4954"/>
        <v>0</v>
      </c>
      <c r="AO466" s="272">
        <f t="shared" si="4954"/>
        <v>0</v>
      </c>
      <c r="AP466" s="272">
        <f t="shared" si="4954"/>
        <v>0</v>
      </c>
      <c r="AQ466" s="272">
        <f t="shared" si="4954"/>
        <v>0</v>
      </c>
      <c r="AR466" s="272">
        <f t="shared" si="4954"/>
        <v>0</v>
      </c>
      <c r="AS466" s="272">
        <f t="shared" si="4954"/>
        <v>0</v>
      </c>
      <c r="AT466" s="272">
        <f t="shared" si="4954"/>
        <v>0</v>
      </c>
      <c r="AU466" s="272">
        <f t="shared" si="4954"/>
        <v>0</v>
      </c>
      <c r="AV466" s="272">
        <f t="shared" si="4954"/>
        <v>0</v>
      </c>
      <c r="AW466" s="272">
        <f t="shared" si="4954"/>
        <v>0</v>
      </c>
      <c r="AX466" s="272">
        <f t="shared" si="4954"/>
        <v>0</v>
      </c>
      <c r="AY466" s="272">
        <f t="shared" si="4954"/>
        <v>0</v>
      </c>
      <c r="AZ466" s="272">
        <f t="shared" si="4954"/>
        <v>0</v>
      </c>
      <c r="BA466" s="272">
        <f t="shared" si="4954"/>
        <v>0</v>
      </c>
      <c r="BB466" s="272">
        <f t="shared" si="4954"/>
        <v>0</v>
      </c>
      <c r="BC466" s="272">
        <f t="shared" si="4954"/>
        <v>0</v>
      </c>
      <c r="BD466" s="272">
        <f t="shared" si="4954"/>
        <v>0</v>
      </c>
      <c r="BE466" s="272">
        <f t="shared" si="4954"/>
        <v>0</v>
      </c>
      <c r="BF466" s="272">
        <f t="shared" si="4954"/>
        <v>0</v>
      </c>
      <c r="BG466" s="272">
        <f t="shared" si="4954"/>
        <v>0</v>
      </c>
      <c r="BH466" s="272">
        <f t="shared" si="4954"/>
        <v>0</v>
      </c>
      <c r="BI466" s="272">
        <f t="shared" si="4954"/>
        <v>0</v>
      </c>
      <c r="BJ466" s="272">
        <f t="shared" si="4954"/>
        <v>0</v>
      </c>
      <c r="BK466" s="272">
        <f t="shared" si="4954"/>
        <v>0</v>
      </c>
      <c r="BL466" s="272">
        <f t="shared" si="4954"/>
        <v>0</v>
      </c>
      <c r="BM466" s="266"/>
      <c r="BN466" s="266"/>
      <c r="BO466" s="266"/>
      <c r="BP466" s="266"/>
      <c r="BQ466" s="266"/>
      <c r="BR466" s="266"/>
      <c r="BS466" s="266"/>
      <c r="BT466" s="266"/>
      <c r="BU466" s="266"/>
      <c r="BV466" s="266"/>
    </row>
    <row r="467" spans="1:74" s="5" customFormat="1" outlineLevel="1" x14ac:dyDescent="0.3">
      <c r="A467" s="256"/>
      <c r="B467" s="257"/>
      <c r="C467" s="258"/>
      <c r="D467" s="259"/>
      <c r="E467" s="273"/>
      <c r="F467" s="274"/>
      <c r="G467" s="269"/>
      <c r="H467" s="270"/>
      <c r="I467" s="270"/>
      <c r="J467" s="270"/>
      <c r="K467" s="270"/>
      <c r="L467" s="270"/>
      <c r="M467" s="308"/>
      <c r="O467" s="312"/>
      <c r="P467" s="271" t="s">
        <v>289</v>
      </c>
      <c r="Q467" s="272">
        <f t="shared" si="4955"/>
        <v>0</v>
      </c>
      <c r="R467" s="272">
        <f t="shared" si="4954"/>
        <v>0</v>
      </c>
      <c r="S467" s="272">
        <f t="shared" si="4954"/>
        <v>0</v>
      </c>
      <c r="T467" s="272">
        <f t="shared" si="4954"/>
        <v>0</v>
      </c>
      <c r="U467" s="272">
        <f t="shared" si="4954"/>
        <v>0</v>
      </c>
      <c r="V467" s="272">
        <f t="shared" si="4954"/>
        <v>0</v>
      </c>
      <c r="W467" s="272">
        <f t="shared" si="4954"/>
        <v>0</v>
      </c>
      <c r="X467" s="272">
        <f t="shared" si="4954"/>
        <v>0</v>
      </c>
      <c r="Y467" s="272">
        <f t="shared" si="4954"/>
        <v>0</v>
      </c>
      <c r="Z467" s="272">
        <f t="shared" si="4954"/>
        <v>0</v>
      </c>
      <c r="AA467" s="272">
        <f t="shared" si="4954"/>
        <v>0</v>
      </c>
      <c r="AB467" s="272">
        <f t="shared" si="4954"/>
        <v>0</v>
      </c>
      <c r="AC467" s="272">
        <f t="shared" si="4954"/>
        <v>0</v>
      </c>
      <c r="AD467" s="272">
        <f t="shared" si="4954"/>
        <v>0</v>
      </c>
      <c r="AE467" s="272">
        <f t="shared" si="4954"/>
        <v>0</v>
      </c>
      <c r="AF467" s="272">
        <f t="shared" si="4954"/>
        <v>0</v>
      </c>
      <c r="AG467" s="272">
        <f t="shared" si="4954"/>
        <v>0</v>
      </c>
      <c r="AH467" s="272">
        <f t="shared" si="4954"/>
        <v>0</v>
      </c>
      <c r="AI467" s="272">
        <f t="shared" si="4954"/>
        <v>0</v>
      </c>
      <c r="AJ467" s="272">
        <f t="shared" si="4954"/>
        <v>0</v>
      </c>
      <c r="AK467" s="272">
        <f t="shared" si="4954"/>
        <v>0</v>
      </c>
      <c r="AL467" s="272">
        <f t="shared" si="4954"/>
        <v>0</v>
      </c>
      <c r="AM467" s="272">
        <f t="shared" si="4954"/>
        <v>0</v>
      </c>
      <c r="AN467" s="272">
        <f t="shared" si="4954"/>
        <v>0</v>
      </c>
      <c r="AO467" s="272">
        <f t="shared" si="4954"/>
        <v>0</v>
      </c>
      <c r="AP467" s="272">
        <f t="shared" si="4954"/>
        <v>0</v>
      </c>
      <c r="AQ467" s="272">
        <f t="shared" si="4954"/>
        <v>0</v>
      </c>
      <c r="AR467" s="272">
        <f t="shared" si="4954"/>
        <v>0</v>
      </c>
      <c r="AS467" s="272">
        <f t="shared" si="4954"/>
        <v>0.3</v>
      </c>
      <c r="AT467" s="272">
        <f t="shared" si="4954"/>
        <v>0.3</v>
      </c>
      <c r="AU467" s="272">
        <f t="shared" si="4954"/>
        <v>0.5</v>
      </c>
      <c r="AV467" s="272">
        <f t="shared" si="4954"/>
        <v>0.5</v>
      </c>
      <c r="AW467" s="272">
        <f t="shared" si="4954"/>
        <v>0.9</v>
      </c>
      <c r="AX467" s="272">
        <f t="shared" si="4954"/>
        <v>0.9</v>
      </c>
      <c r="AY467" s="272">
        <f t="shared" si="4954"/>
        <v>0.9</v>
      </c>
      <c r="AZ467" s="272">
        <f t="shared" si="4954"/>
        <v>1</v>
      </c>
      <c r="BA467" s="272">
        <f t="shared" si="4954"/>
        <v>1</v>
      </c>
      <c r="BB467" s="272">
        <f t="shared" si="4954"/>
        <v>1</v>
      </c>
      <c r="BC467" s="272">
        <f t="shared" si="4954"/>
        <v>1</v>
      </c>
      <c r="BD467" s="272">
        <f t="shared" si="4954"/>
        <v>1</v>
      </c>
      <c r="BE467" s="272">
        <f t="shared" si="4954"/>
        <v>1</v>
      </c>
      <c r="BF467" s="272">
        <f t="shared" si="4954"/>
        <v>1</v>
      </c>
      <c r="BG467" s="272">
        <f t="shared" si="4954"/>
        <v>1</v>
      </c>
      <c r="BH467" s="272">
        <f t="shared" si="4954"/>
        <v>1</v>
      </c>
      <c r="BI467" s="272">
        <f t="shared" si="4954"/>
        <v>1</v>
      </c>
      <c r="BJ467" s="272">
        <f t="shared" si="4954"/>
        <v>1</v>
      </c>
      <c r="BK467" s="272">
        <f t="shared" si="4954"/>
        <v>1</v>
      </c>
      <c r="BL467" s="272">
        <f t="shared" si="4954"/>
        <v>1</v>
      </c>
      <c r="BM467" s="266"/>
      <c r="BN467" s="266"/>
      <c r="BO467" s="266"/>
      <c r="BP467" s="266"/>
      <c r="BQ467" s="266"/>
      <c r="BR467" s="266"/>
      <c r="BS467" s="266"/>
      <c r="BT467" s="266"/>
      <c r="BU467" s="266"/>
      <c r="BV467" s="266"/>
    </row>
    <row r="468" spans="1:74" s="5" customFormat="1" outlineLevel="2" x14ac:dyDescent="0.3">
      <c r="A468" s="256"/>
      <c r="B468" s="257"/>
      <c r="C468" s="258"/>
      <c r="D468" s="275"/>
      <c r="E468" s="273"/>
      <c r="F468" s="276"/>
      <c r="G468" s="277" t="s">
        <v>375</v>
      </c>
      <c r="H468" s="278"/>
      <c r="I468" s="278"/>
      <c r="J468" s="278"/>
      <c r="K468" s="278">
        <v>0.3</v>
      </c>
      <c r="L468" s="279"/>
      <c r="M468" s="309"/>
      <c r="O468" s="308"/>
      <c r="P468" s="280" t="s">
        <v>80</v>
      </c>
      <c r="Q468" s="224"/>
      <c r="R468" s="224"/>
      <c r="S468" s="224"/>
      <c r="T468" s="224"/>
      <c r="U468" s="224"/>
      <c r="V468" s="224"/>
      <c r="W468" s="224"/>
      <c r="X468" s="224"/>
      <c r="Y468" s="224"/>
      <c r="Z468" s="224"/>
      <c r="AA468" s="224"/>
      <c r="AB468" s="224"/>
      <c r="AC468" s="224"/>
      <c r="AD468" s="224"/>
      <c r="AE468" s="224"/>
      <c r="AF468" s="224"/>
      <c r="AG468" s="224"/>
      <c r="AH468" s="224"/>
      <c r="AI468" s="224"/>
      <c r="AJ468" s="224"/>
      <c r="AK468" s="224"/>
      <c r="AL468" s="224"/>
      <c r="AM468" s="224"/>
      <c r="AN468" s="224"/>
      <c r="AO468" s="224"/>
      <c r="AP468" s="224"/>
      <c r="AQ468" s="224"/>
      <c r="AR468" s="224"/>
      <c r="AS468" s="224">
        <v>1</v>
      </c>
      <c r="AT468" s="224">
        <v>1</v>
      </c>
      <c r="AU468" s="224">
        <v>1</v>
      </c>
      <c r="AV468" s="224">
        <v>1</v>
      </c>
      <c r="AW468" s="224">
        <v>1</v>
      </c>
      <c r="AX468" s="224">
        <v>1</v>
      </c>
      <c r="AY468" s="224">
        <v>1</v>
      </c>
      <c r="AZ468" s="224">
        <v>1</v>
      </c>
      <c r="BA468" s="224">
        <v>1</v>
      </c>
      <c r="BB468" s="224">
        <v>1</v>
      </c>
      <c r="BC468" s="224">
        <v>1</v>
      </c>
      <c r="BD468" s="224">
        <v>1</v>
      </c>
      <c r="BE468" s="224">
        <v>1</v>
      </c>
      <c r="BF468" s="224">
        <v>1</v>
      </c>
      <c r="BG468" s="224">
        <v>1</v>
      </c>
      <c r="BH468" s="224">
        <v>1</v>
      </c>
      <c r="BI468" s="224">
        <v>1</v>
      </c>
      <c r="BJ468" s="224">
        <v>1</v>
      </c>
      <c r="BK468" s="224">
        <v>1</v>
      </c>
      <c r="BL468" s="224">
        <v>1</v>
      </c>
      <c r="BM468" s="266"/>
      <c r="BN468" s="266"/>
      <c r="BO468" s="266"/>
      <c r="BP468" s="266"/>
      <c r="BQ468" s="266"/>
      <c r="BR468" s="266"/>
      <c r="BS468" s="266"/>
      <c r="BT468" s="266"/>
      <c r="BU468" s="266"/>
      <c r="BV468" s="266"/>
    </row>
    <row r="469" spans="1:74" s="5" customFormat="1" outlineLevel="3" x14ac:dyDescent="0.3">
      <c r="A469" s="256"/>
      <c r="B469" s="257"/>
      <c r="C469" s="258"/>
      <c r="D469" s="259"/>
      <c r="E469" s="281"/>
      <c r="F469" s="268"/>
      <c r="G469" s="269"/>
      <c r="H469" s="270"/>
      <c r="I469" s="270"/>
      <c r="J469" s="270"/>
      <c r="K469" s="270"/>
      <c r="L469" s="270"/>
      <c r="M469" s="310"/>
      <c r="N469" s="62">
        <v>45413</v>
      </c>
      <c r="O469" s="312"/>
      <c r="P469" s="271" t="s">
        <v>81</v>
      </c>
      <c r="Q469" s="69">
        <f>IF($N469=0,0,IF(Q$3&gt;$N$2,0,100%)*IF($N469&gt;=Q$3,0,100%))</f>
        <v>0</v>
      </c>
      <c r="R469" s="69">
        <f t="shared" ref="R469:BL469" si="4956">IF($N469=0,0,IF(R$3&gt;$N$2,0,100%)*IF($N469&gt;=R$3,0,100%))</f>
        <v>0</v>
      </c>
      <c r="S469" s="69">
        <f t="shared" si="4956"/>
        <v>0</v>
      </c>
      <c r="T469" s="69">
        <f t="shared" si="4956"/>
        <v>0</v>
      </c>
      <c r="U469" s="69">
        <f t="shared" si="4956"/>
        <v>0</v>
      </c>
      <c r="V469" s="69">
        <f t="shared" si="4956"/>
        <v>0</v>
      </c>
      <c r="W469" s="69">
        <f t="shared" si="4956"/>
        <v>0</v>
      </c>
      <c r="X469" s="69">
        <f t="shared" si="4956"/>
        <v>0</v>
      </c>
      <c r="Y469" s="69">
        <f t="shared" si="4956"/>
        <v>0</v>
      </c>
      <c r="Z469" s="69">
        <f t="shared" si="4956"/>
        <v>0</v>
      </c>
      <c r="AA469" s="69">
        <f t="shared" si="4956"/>
        <v>0</v>
      </c>
      <c r="AB469" s="69">
        <f t="shared" si="4956"/>
        <v>0</v>
      </c>
      <c r="AC469" s="69">
        <f t="shared" si="4956"/>
        <v>0</v>
      </c>
      <c r="AD469" s="69">
        <f t="shared" si="4956"/>
        <v>0</v>
      </c>
      <c r="AE469" s="69">
        <f t="shared" si="4956"/>
        <v>0</v>
      </c>
      <c r="AF469" s="69">
        <f t="shared" si="4956"/>
        <v>0</v>
      </c>
      <c r="AG469" s="69">
        <f t="shared" si="4956"/>
        <v>0</v>
      </c>
      <c r="AH469" s="69">
        <f t="shared" si="4956"/>
        <v>0</v>
      </c>
      <c r="AI469" s="69">
        <f t="shared" si="4956"/>
        <v>0</v>
      </c>
      <c r="AJ469" s="69">
        <f t="shared" si="4956"/>
        <v>0</v>
      </c>
      <c r="AK469" s="69">
        <f t="shared" si="4956"/>
        <v>0</v>
      </c>
      <c r="AL469" s="69">
        <f t="shared" si="4956"/>
        <v>0</v>
      </c>
      <c r="AM469" s="69">
        <f t="shared" si="4956"/>
        <v>0</v>
      </c>
      <c r="AN469" s="69">
        <f t="shared" si="4956"/>
        <v>0</v>
      </c>
      <c r="AO469" s="69">
        <f t="shared" si="4956"/>
        <v>0</v>
      </c>
      <c r="AP469" s="69">
        <f t="shared" si="4956"/>
        <v>0</v>
      </c>
      <c r="AQ469" s="69">
        <f t="shared" si="4956"/>
        <v>0</v>
      </c>
      <c r="AR469" s="69">
        <f t="shared" si="4956"/>
        <v>0</v>
      </c>
      <c r="AS469" s="69">
        <f t="shared" si="4956"/>
        <v>0</v>
      </c>
      <c r="AT469" s="69">
        <f t="shared" si="4956"/>
        <v>0</v>
      </c>
      <c r="AU469" s="69">
        <f t="shared" si="4956"/>
        <v>0</v>
      </c>
      <c r="AV469" s="69">
        <f t="shared" si="4956"/>
        <v>0</v>
      </c>
      <c r="AW469" s="69">
        <f t="shared" si="4956"/>
        <v>0</v>
      </c>
      <c r="AX469" s="69">
        <f t="shared" si="4956"/>
        <v>0</v>
      </c>
      <c r="AY469" s="69">
        <f t="shared" si="4956"/>
        <v>0</v>
      </c>
      <c r="AZ469" s="69">
        <f t="shared" si="4956"/>
        <v>0</v>
      </c>
      <c r="BA469" s="69">
        <f t="shared" si="4956"/>
        <v>0</v>
      </c>
      <c r="BB469" s="69">
        <f t="shared" si="4956"/>
        <v>0</v>
      </c>
      <c r="BC469" s="69">
        <f t="shared" si="4956"/>
        <v>0</v>
      </c>
      <c r="BD469" s="69">
        <f t="shared" si="4956"/>
        <v>0</v>
      </c>
      <c r="BE469" s="69">
        <f t="shared" si="4956"/>
        <v>0</v>
      </c>
      <c r="BF469" s="69">
        <f t="shared" si="4956"/>
        <v>0</v>
      </c>
      <c r="BG469" s="69">
        <f t="shared" si="4956"/>
        <v>0</v>
      </c>
      <c r="BH469" s="69">
        <f t="shared" si="4956"/>
        <v>0</v>
      </c>
      <c r="BI469" s="69">
        <f t="shared" si="4956"/>
        <v>0</v>
      </c>
      <c r="BJ469" s="69">
        <f t="shared" si="4956"/>
        <v>0</v>
      </c>
      <c r="BK469" s="69">
        <f t="shared" si="4956"/>
        <v>0</v>
      </c>
      <c r="BL469" s="69">
        <f t="shared" si="4956"/>
        <v>0</v>
      </c>
      <c r="BM469" s="266"/>
      <c r="BN469" s="266"/>
      <c r="BO469" s="266"/>
      <c r="BP469" s="266"/>
      <c r="BQ469" s="266"/>
      <c r="BR469" s="266"/>
      <c r="BS469" s="266"/>
      <c r="BT469" s="266"/>
      <c r="BU469" s="266"/>
      <c r="BV469" s="266"/>
    </row>
    <row r="470" spans="1:74" s="5" customFormat="1" outlineLevel="3" x14ac:dyDescent="0.3">
      <c r="A470" s="256"/>
      <c r="B470" s="257"/>
      <c r="C470" s="258"/>
      <c r="D470" s="259"/>
      <c r="E470" s="273"/>
      <c r="F470" s="274"/>
      <c r="G470" s="269"/>
      <c r="H470" s="270"/>
      <c r="I470" s="270"/>
      <c r="J470" s="270"/>
      <c r="K470" s="270"/>
      <c r="L470" s="270"/>
      <c r="M470" s="310"/>
      <c r="N470" s="62">
        <v>45413</v>
      </c>
      <c r="O470" s="312"/>
      <c r="P470" s="271" t="s">
        <v>289</v>
      </c>
      <c r="Q470" s="69">
        <f>IF($N470=0,0,IF(P470=100%,100%,IF(AND(Q469=100%,$N$2=Q$3),100%,IF(Q$3&lt;=$N$2,0,IF($N470&lt;=Q$3,100%,0)))))</f>
        <v>0</v>
      </c>
      <c r="R470" s="69">
        <f>IF($N470=0,0,IF(Q470=100%,100%,IF(AND(R469=100%,$N$2=R$3),100%,IF(R$3&lt;=$N$2,0,IF($N470&lt;=R$3,100%,0)))))</f>
        <v>0</v>
      </c>
      <c r="S470" s="69">
        <f>IF($N470=0,0,IF(R470=100%,100%,IF(AND(S469=100%,$N$2=S$3),100%,IF(S$3&lt;=$N$2,0,IF($N470&lt;=S$3,100%,0)))))</f>
        <v>0</v>
      </c>
      <c r="T470" s="69">
        <f>IF($N470=0,0,IF(S470=100%,100%,IF(AND(T469=100%,$N$2=T$3),100%,IF(T$3&lt;=$N$2,0,IF($N470&lt;=T$3,100%,0)))))</f>
        <v>0</v>
      </c>
      <c r="U470" s="69">
        <f t="shared" ref="U470" si="4957">IF($N470=0,0,IF(T470=100%,100%,IF(AND(U469=100%,$N$2=U$3),100%,IF(U$3&lt;=$N$2,0,IF($N470&lt;=U$3,100%,0)))))</f>
        <v>0</v>
      </c>
      <c r="V470" s="69">
        <f t="shared" ref="V470" si="4958">IF($N470=0,0,IF(U470=100%,100%,IF(AND(V469=100%,$N$2=V$3),100%,IF(V$3&lt;=$N$2,0,IF($N470&lt;=V$3,100%,0)))))</f>
        <v>0</v>
      </c>
      <c r="W470" s="69">
        <f t="shared" ref="W470" si="4959">IF($N470=0,0,IF(V470=100%,100%,IF(AND(W469=100%,$N$2=W$3),100%,IF(W$3&lt;=$N$2,0,IF($N470&lt;=W$3,100%,0)))))</f>
        <v>0</v>
      </c>
      <c r="X470" s="69">
        <f t="shared" ref="X470" si="4960">IF($N470=0,0,IF(W470=100%,100%,IF(AND(X469=100%,$N$2=X$3),100%,IF(X$3&lt;=$N$2,0,IF($N470&lt;=X$3,100%,0)))))</f>
        <v>0</v>
      </c>
      <c r="Y470" s="69">
        <f t="shared" ref="Y470" si="4961">IF($N470=0,0,IF(X470=100%,100%,IF(AND(Y469=100%,$N$2=Y$3),100%,IF(Y$3&lt;=$N$2,0,IF($N470&lt;=Y$3,100%,0)))))</f>
        <v>0</v>
      </c>
      <c r="Z470" s="69">
        <f t="shared" ref="Z470" si="4962">IF($N470=0,0,IF(Y470=100%,100%,IF(AND(Z469=100%,$N$2=Z$3),100%,IF(Z$3&lt;=$N$2,0,IF($N470&lt;=Z$3,100%,0)))))</f>
        <v>0</v>
      </c>
      <c r="AA470" s="69">
        <f t="shared" ref="AA470" si="4963">IF($N470=0,0,IF(Z470=100%,100%,IF(AND(AA469=100%,$N$2=AA$3),100%,IF(AA$3&lt;=$N$2,0,IF($N470&lt;=AA$3,100%,0)))))</f>
        <v>0</v>
      </c>
      <c r="AB470" s="69">
        <f t="shared" ref="AB470" si="4964">IF($N470=0,0,IF(AA470=100%,100%,IF(AND(AB469=100%,$N$2=AB$3),100%,IF(AB$3&lt;=$N$2,0,IF($N470&lt;=AB$3,100%,0)))))</f>
        <v>0</v>
      </c>
      <c r="AC470" s="69">
        <f t="shared" ref="AC470" si="4965">IF($N470=0,0,IF(AB470=100%,100%,IF(AND(AC469=100%,$N$2=AC$3),100%,IF(AC$3&lt;=$N$2,0,IF($N470&lt;=AC$3,100%,0)))))</f>
        <v>0</v>
      </c>
      <c r="AD470" s="69">
        <f t="shared" ref="AD470" si="4966">IF($N470=0,0,IF(AC470=100%,100%,IF(AND(AD469=100%,$N$2=AD$3),100%,IF(AD$3&lt;=$N$2,0,IF($N470&lt;=AD$3,100%,0)))))</f>
        <v>0</v>
      </c>
      <c r="AE470" s="69">
        <f t="shared" ref="AE470" si="4967">IF($N470=0,0,IF(AD470=100%,100%,IF(AND(AE469=100%,$N$2=AE$3),100%,IF(AE$3&lt;=$N$2,0,IF($N470&lt;=AE$3,100%,0)))))</f>
        <v>0</v>
      </c>
      <c r="AF470" s="69">
        <f t="shared" ref="AF470" si="4968">IF($N470=0,0,IF(AE470=100%,100%,IF(AND(AF469=100%,$N$2=AF$3),100%,IF(AF$3&lt;=$N$2,0,IF($N470&lt;=AF$3,100%,0)))))</f>
        <v>0</v>
      </c>
      <c r="AG470" s="69">
        <f t="shared" ref="AG470" si="4969">IF($N470=0,0,IF(AF470=100%,100%,IF(AND(AG469=100%,$N$2=AG$3),100%,IF(AG$3&lt;=$N$2,0,IF($N470&lt;=AG$3,100%,0)))))</f>
        <v>0</v>
      </c>
      <c r="AH470" s="69">
        <f t="shared" ref="AH470" si="4970">IF($N470=0,0,IF(AG470=100%,100%,IF(AND(AH469=100%,$N$2=AH$3),100%,IF(AH$3&lt;=$N$2,0,IF($N470&lt;=AH$3,100%,0)))))</f>
        <v>0</v>
      </c>
      <c r="AI470" s="69">
        <f t="shared" ref="AI470" si="4971">IF($N470=0,0,IF(AH470=100%,100%,IF(AND(AI469=100%,$N$2=AI$3),100%,IF(AI$3&lt;=$N$2,0,IF($N470&lt;=AI$3,100%,0)))))</f>
        <v>0</v>
      </c>
      <c r="AJ470" s="69">
        <f t="shared" ref="AJ470" si="4972">IF($N470=0,0,IF(AI470=100%,100%,IF(AND(AJ469=100%,$N$2=AJ$3),100%,IF(AJ$3&lt;=$N$2,0,IF($N470&lt;=AJ$3,100%,0)))))</f>
        <v>0</v>
      </c>
      <c r="AK470" s="69">
        <f t="shared" ref="AK470" si="4973">IF($N470=0,0,IF(AJ470=100%,100%,IF(AND(AK469=100%,$N$2=AK$3),100%,IF(AK$3&lt;=$N$2,0,IF($N470&lt;=AK$3,100%,0)))))</f>
        <v>0</v>
      </c>
      <c r="AL470" s="69">
        <f t="shared" ref="AL470" si="4974">IF($N470=0,0,IF(AK470=100%,100%,IF(AND(AL469=100%,$N$2=AL$3),100%,IF(AL$3&lt;=$N$2,0,IF($N470&lt;=AL$3,100%,0)))))</f>
        <v>0</v>
      </c>
      <c r="AM470" s="69">
        <f t="shared" ref="AM470" si="4975">IF($N470=0,0,IF(AL470=100%,100%,IF(AND(AM469=100%,$N$2=AM$3),100%,IF(AM$3&lt;=$N$2,0,IF($N470&lt;=AM$3,100%,0)))))</f>
        <v>0</v>
      </c>
      <c r="AN470" s="69">
        <f t="shared" ref="AN470" si="4976">IF($N470=0,0,IF(AM470=100%,100%,IF(AND(AN469=100%,$N$2=AN$3),100%,IF(AN$3&lt;=$N$2,0,IF($N470&lt;=AN$3,100%,0)))))</f>
        <v>0</v>
      </c>
      <c r="AO470" s="69">
        <f t="shared" ref="AO470" si="4977">IF($N470=0,0,IF(AN470=100%,100%,IF(AND(AO469=100%,$N$2=AO$3),100%,IF(AO$3&lt;=$N$2,0,IF($N470&lt;=AO$3,100%,0)))))</f>
        <v>0</v>
      </c>
      <c r="AP470" s="69">
        <f t="shared" ref="AP470" si="4978">IF($N470=0,0,IF(AO470=100%,100%,IF(AND(AP469=100%,$N$2=AP$3),100%,IF(AP$3&lt;=$N$2,0,IF($N470&lt;=AP$3,100%,0)))))</f>
        <v>0</v>
      </c>
      <c r="AQ470" s="69">
        <f t="shared" ref="AQ470" si="4979">IF($N470=0,0,IF(AP470=100%,100%,IF(AND(AQ469=100%,$N$2=AQ$3),100%,IF(AQ$3&lt;=$N$2,0,IF($N470&lt;=AQ$3,100%,0)))))</f>
        <v>0</v>
      </c>
      <c r="AR470" s="69">
        <f t="shared" ref="AR470" si="4980">IF($N470=0,0,IF(AQ470=100%,100%,IF(AND(AR469=100%,$N$2=AR$3),100%,IF(AR$3&lt;=$N$2,0,IF($N470&lt;=AR$3,100%,0)))))</f>
        <v>0</v>
      </c>
      <c r="AS470" s="69">
        <f t="shared" ref="AS470" si="4981">IF($N470=0,0,IF(AR470=100%,100%,IF(AND(AS469=100%,$N$2=AS$3),100%,IF(AS$3&lt;=$N$2,0,IF($N470&lt;=AS$3,100%,0)))))</f>
        <v>1</v>
      </c>
      <c r="AT470" s="69">
        <f t="shared" ref="AT470" si="4982">IF($N470=0,0,IF(AS470=100%,100%,IF(AND(AT469=100%,$N$2=AT$3),100%,IF(AT$3&lt;=$N$2,0,IF($N470&lt;=AT$3,100%,0)))))</f>
        <v>1</v>
      </c>
      <c r="AU470" s="69">
        <f t="shared" ref="AU470" si="4983">IF($N470=0,0,IF(AT470=100%,100%,IF(AND(AU469=100%,$N$2=AU$3),100%,IF(AU$3&lt;=$N$2,0,IF($N470&lt;=AU$3,100%,0)))))</f>
        <v>1</v>
      </c>
      <c r="AV470" s="69">
        <f t="shared" ref="AV470" si="4984">IF($N470=0,0,IF(AU470=100%,100%,IF(AND(AV469=100%,$N$2=AV$3),100%,IF(AV$3&lt;=$N$2,0,IF($N470&lt;=AV$3,100%,0)))))</f>
        <v>1</v>
      </c>
      <c r="AW470" s="69">
        <f t="shared" ref="AW470" si="4985">IF($N470=0,0,IF(AV470=100%,100%,IF(AND(AW469=100%,$N$2=AW$3),100%,IF(AW$3&lt;=$N$2,0,IF($N470&lt;=AW$3,100%,0)))))</f>
        <v>1</v>
      </c>
      <c r="AX470" s="69">
        <f t="shared" ref="AX470" si="4986">IF($N470=0,0,IF(AW470=100%,100%,IF(AND(AX469=100%,$N$2=AX$3),100%,IF(AX$3&lt;=$N$2,0,IF($N470&lt;=AX$3,100%,0)))))</f>
        <v>1</v>
      </c>
      <c r="AY470" s="69">
        <f t="shared" ref="AY470" si="4987">IF($N470=0,0,IF(AX470=100%,100%,IF(AND(AY469=100%,$N$2=AY$3),100%,IF(AY$3&lt;=$N$2,0,IF($N470&lt;=AY$3,100%,0)))))</f>
        <v>1</v>
      </c>
      <c r="AZ470" s="69">
        <f t="shared" ref="AZ470" si="4988">IF($N470=0,0,IF(AY470=100%,100%,IF(AND(AZ469=100%,$N$2=AZ$3),100%,IF(AZ$3&lt;=$N$2,0,IF($N470&lt;=AZ$3,100%,0)))))</f>
        <v>1</v>
      </c>
      <c r="BA470" s="69">
        <f t="shared" ref="BA470" si="4989">IF($N470=0,0,IF(AZ470=100%,100%,IF(AND(BA469=100%,$N$2=BA$3),100%,IF(BA$3&lt;=$N$2,0,IF($N470&lt;=BA$3,100%,0)))))</f>
        <v>1</v>
      </c>
      <c r="BB470" s="69">
        <f t="shared" ref="BB470" si="4990">IF($N470=0,0,IF(BA470=100%,100%,IF(AND(BB469=100%,$N$2=BB$3),100%,IF(BB$3&lt;=$N$2,0,IF($N470&lt;=BB$3,100%,0)))))</f>
        <v>1</v>
      </c>
      <c r="BC470" s="69">
        <f t="shared" ref="BC470" si="4991">IF($N470=0,0,IF(BB470=100%,100%,IF(AND(BC469=100%,$N$2=BC$3),100%,IF(BC$3&lt;=$N$2,0,IF($N470&lt;=BC$3,100%,0)))))</f>
        <v>1</v>
      </c>
      <c r="BD470" s="69">
        <f t="shared" ref="BD470" si="4992">IF($N470=0,0,IF(BC470=100%,100%,IF(AND(BD469=100%,$N$2=BD$3),100%,IF(BD$3&lt;=$N$2,0,IF($N470&lt;=BD$3,100%,0)))))</f>
        <v>1</v>
      </c>
      <c r="BE470" s="69">
        <f t="shared" ref="BE470" si="4993">IF($N470=0,0,IF(BD470=100%,100%,IF(AND(BE469=100%,$N$2=BE$3),100%,IF(BE$3&lt;=$N$2,0,IF($N470&lt;=BE$3,100%,0)))))</f>
        <v>1</v>
      </c>
      <c r="BF470" s="69">
        <f t="shared" ref="BF470" si="4994">IF($N470=0,0,IF(BE470=100%,100%,IF(AND(BF469=100%,$N$2=BF$3),100%,IF(BF$3&lt;=$N$2,0,IF($N470&lt;=BF$3,100%,0)))))</f>
        <v>1</v>
      </c>
      <c r="BG470" s="69">
        <f t="shared" ref="BG470" si="4995">IF($N470=0,0,IF(BF470=100%,100%,IF(AND(BG469=100%,$N$2=BG$3),100%,IF(BG$3&lt;=$N$2,0,IF($N470&lt;=BG$3,100%,0)))))</f>
        <v>1</v>
      </c>
      <c r="BH470" s="69">
        <f t="shared" ref="BH470" si="4996">IF($N470=0,0,IF(BG470=100%,100%,IF(AND(BH469=100%,$N$2=BH$3),100%,IF(BH$3&lt;=$N$2,0,IF($N470&lt;=BH$3,100%,0)))))</f>
        <v>1</v>
      </c>
      <c r="BI470" s="69">
        <f t="shared" ref="BI470" si="4997">IF($N470=0,0,IF(BH470=100%,100%,IF(AND(BI469=100%,$N$2=BI$3),100%,IF(BI$3&lt;=$N$2,0,IF($N470&lt;=BI$3,100%,0)))))</f>
        <v>1</v>
      </c>
      <c r="BJ470" s="69">
        <f t="shared" ref="BJ470" si="4998">IF($N470=0,0,IF(BI470=100%,100%,IF(AND(BJ469=100%,$N$2=BJ$3),100%,IF(BJ$3&lt;=$N$2,0,IF($N470&lt;=BJ$3,100%,0)))))</f>
        <v>1</v>
      </c>
      <c r="BK470" s="69">
        <f t="shared" ref="BK470" si="4999">IF($N470=0,0,IF(BJ470=100%,100%,IF(AND(BK469=100%,$N$2=BK$3),100%,IF(BK$3&lt;=$N$2,0,IF($N470&lt;=BK$3,100%,0)))))</f>
        <v>1</v>
      </c>
      <c r="BL470" s="69">
        <f t="shared" ref="BL470" si="5000">IF($N470=0,0,IF(BK470=100%,100%,IF(AND(BL469=100%,$N$2=BL$3),100%,IF(BL$3&lt;=$N$2,0,IF($N470&lt;=BL$3,100%,0)))))</f>
        <v>1</v>
      </c>
      <c r="BM470" s="266"/>
      <c r="BN470" s="266"/>
      <c r="BO470" s="266"/>
      <c r="BP470" s="266"/>
      <c r="BQ470" s="266"/>
      <c r="BR470" s="266"/>
      <c r="BS470" s="266"/>
      <c r="BT470" s="266"/>
      <c r="BU470" s="266"/>
      <c r="BV470" s="266"/>
    </row>
    <row r="471" spans="1:74" s="5" customFormat="1" outlineLevel="2" x14ac:dyDescent="0.3">
      <c r="A471" s="256"/>
      <c r="B471" s="257"/>
      <c r="C471" s="258"/>
      <c r="D471" s="275"/>
      <c r="E471" s="273"/>
      <c r="F471" s="276"/>
      <c r="G471" s="277" t="s">
        <v>371</v>
      </c>
      <c r="H471" s="278"/>
      <c r="I471" s="278"/>
      <c r="J471" s="278"/>
      <c r="K471" s="278">
        <v>0.2</v>
      </c>
      <c r="L471" s="279"/>
      <c r="M471" s="309"/>
      <c r="O471" s="308"/>
      <c r="P471" s="280" t="s">
        <v>80</v>
      </c>
      <c r="Q471" s="224"/>
      <c r="R471" s="224"/>
      <c r="S471" s="224"/>
      <c r="T471" s="224"/>
      <c r="U471" s="224"/>
      <c r="V471" s="224"/>
      <c r="W471" s="224"/>
      <c r="X471" s="224"/>
      <c r="Y471" s="224"/>
      <c r="Z471" s="224"/>
      <c r="AA471" s="224"/>
      <c r="AB471" s="224"/>
      <c r="AC471" s="224"/>
      <c r="AD471" s="224"/>
      <c r="AE471" s="224"/>
      <c r="AF471" s="224"/>
      <c r="AG471" s="224"/>
      <c r="AH471" s="224"/>
      <c r="AI471" s="224"/>
      <c r="AJ471" s="224"/>
      <c r="AK471" s="224"/>
      <c r="AL471" s="224"/>
      <c r="AM471" s="224"/>
      <c r="AN471" s="224"/>
      <c r="AO471" s="224"/>
      <c r="AP471" s="224"/>
      <c r="AQ471" s="224"/>
      <c r="AR471" s="224"/>
      <c r="AS471" s="224"/>
      <c r="AT471" s="224"/>
      <c r="AU471" s="224">
        <v>1</v>
      </c>
      <c r="AV471" s="224">
        <v>1</v>
      </c>
      <c r="AW471" s="224">
        <v>1</v>
      </c>
      <c r="AX471" s="224">
        <v>1</v>
      </c>
      <c r="AY471" s="224">
        <v>1</v>
      </c>
      <c r="AZ471" s="224">
        <v>1</v>
      </c>
      <c r="BA471" s="224">
        <v>1</v>
      </c>
      <c r="BB471" s="224">
        <v>1</v>
      </c>
      <c r="BC471" s="224">
        <v>1</v>
      </c>
      <c r="BD471" s="224">
        <v>1</v>
      </c>
      <c r="BE471" s="224">
        <v>1</v>
      </c>
      <c r="BF471" s="224">
        <v>1</v>
      </c>
      <c r="BG471" s="224">
        <v>1</v>
      </c>
      <c r="BH471" s="224">
        <v>1</v>
      </c>
      <c r="BI471" s="224">
        <v>1</v>
      </c>
      <c r="BJ471" s="224">
        <v>1</v>
      </c>
      <c r="BK471" s="224">
        <v>1</v>
      </c>
      <c r="BL471" s="224">
        <v>1</v>
      </c>
      <c r="BM471" s="266"/>
      <c r="BN471" s="266"/>
      <c r="BO471" s="266"/>
      <c r="BP471" s="266"/>
      <c r="BQ471" s="266"/>
      <c r="BR471" s="266"/>
      <c r="BS471" s="266"/>
      <c r="BT471" s="266"/>
      <c r="BU471" s="266"/>
      <c r="BV471" s="266"/>
    </row>
    <row r="472" spans="1:74" s="5" customFormat="1" outlineLevel="3" x14ac:dyDescent="0.3">
      <c r="A472" s="256"/>
      <c r="B472" s="257"/>
      <c r="C472" s="258"/>
      <c r="D472" s="259"/>
      <c r="E472" s="281"/>
      <c r="F472" s="268"/>
      <c r="G472" s="269"/>
      <c r="H472" s="270"/>
      <c r="I472" s="270"/>
      <c r="J472" s="270"/>
      <c r="K472" s="270"/>
      <c r="L472" s="270"/>
      <c r="M472" s="310"/>
      <c r="N472" s="62">
        <v>45474</v>
      </c>
      <c r="O472" s="312"/>
      <c r="P472" s="271" t="s">
        <v>81</v>
      </c>
      <c r="Q472" s="69">
        <f>IF($N472=0,0,IF(Q$3&gt;$N$2,0,100%)*IF($N472&gt;=Q$3,0,100%))</f>
        <v>0</v>
      </c>
      <c r="R472" s="69">
        <f t="shared" ref="R472:BL472" si="5001">IF($N472=0,0,IF(R$3&gt;$N$2,0,100%)*IF($N472&gt;=R$3,0,100%))</f>
        <v>0</v>
      </c>
      <c r="S472" s="69">
        <f t="shared" si="5001"/>
        <v>0</v>
      </c>
      <c r="T472" s="69">
        <f t="shared" si="5001"/>
        <v>0</v>
      </c>
      <c r="U472" s="69">
        <f t="shared" si="5001"/>
        <v>0</v>
      </c>
      <c r="V472" s="69">
        <f t="shared" si="5001"/>
        <v>0</v>
      </c>
      <c r="W472" s="69">
        <f t="shared" si="5001"/>
        <v>0</v>
      </c>
      <c r="X472" s="69">
        <f t="shared" si="5001"/>
        <v>0</v>
      </c>
      <c r="Y472" s="69">
        <f t="shared" si="5001"/>
        <v>0</v>
      </c>
      <c r="Z472" s="69">
        <f t="shared" si="5001"/>
        <v>0</v>
      </c>
      <c r="AA472" s="69">
        <f t="shared" si="5001"/>
        <v>0</v>
      </c>
      <c r="AB472" s="69">
        <f t="shared" si="5001"/>
        <v>0</v>
      </c>
      <c r="AC472" s="69">
        <f t="shared" si="5001"/>
        <v>0</v>
      </c>
      <c r="AD472" s="69">
        <f t="shared" si="5001"/>
        <v>0</v>
      </c>
      <c r="AE472" s="69">
        <f t="shared" si="5001"/>
        <v>0</v>
      </c>
      <c r="AF472" s="69">
        <f t="shared" si="5001"/>
        <v>0</v>
      </c>
      <c r="AG472" s="69">
        <f t="shared" si="5001"/>
        <v>0</v>
      </c>
      <c r="AH472" s="69">
        <f t="shared" si="5001"/>
        <v>0</v>
      </c>
      <c r="AI472" s="69">
        <f t="shared" si="5001"/>
        <v>0</v>
      </c>
      <c r="AJ472" s="69">
        <f t="shared" si="5001"/>
        <v>0</v>
      </c>
      <c r="AK472" s="69">
        <f t="shared" si="5001"/>
        <v>0</v>
      </c>
      <c r="AL472" s="69">
        <f t="shared" si="5001"/>
        <v>0</v>
      </c>
      <c r="AM472" s="69">
        <f t="shared" si="5001"/>
        <v>0</v>
      </c>
      <c r="AN472" s="69">
        <f t="shared" si="5001"/>
        <v>0</v>
      </c>
      <c r="AO472" s="69">
        <f t="shared" si="5001"/>
        <v>0</v>
      </c>
      <c r="AP472" s="69">
        <f t="shared" si="5001"/>
        <v>0</v>
      </c>
      <c r="AQ472" s="69">
        <f t="shared" si="5001"/>
        <v>0</v>
      </c>
      <c r="AR472" s="69">
        <f t="shared" si="5001"/>
        <v>0</v>
      </c>
      <c r="AS472" s="69">
        <f t="shared" si="5001"/>
        <v>0</v>
      </c>
      <c r="AT472" s="69">
        <f t="shared" si="5001"/>
        <v>0</v>
      </c>
      <c r="AU472" s="69">
        <f t="shared" si="5001"/>
        <v>0</v>
      </c>
      <c r="AV472" s="69">
        <f t="shared" si="5001"/>
        <v>0</v>
      </c>
      <c r="AW472" s="69">
        <f t="shared" si="5001"/>
        <v>0</v>
      </c>
      <c r="AX472" s="69">
        <f t="shared" si="5001"/>
        <v>0</v>
      </c>
      <c r="AY472" s="69">
        <f t="shared" si="5001"/>
        <v>0</v>
      </c>
      <c r="AZ472" s="69">
        <f t="shared" si="5001"/>
        <v>0</v>
      </c>
      <c r="BA472" s="69">
        <f t="shared" si="5001"/>
        <v>0</v>
      </c>
      <c r="BB472" s="69">
        <f t="shared" si="5001"/>
        <v>0</v>
      </c>
      <c r="BC472" s="69">
        <f t="shared" si="5001"/>
        <v>0</v>
      </c>
      <c r="BD472" s="69">
        <f t="shared" si="5001"/>
        <v>0</v>
      </c>
      <c r="BE472" s="69">
        <f t="shared" si="5001"/>
        <v>0</v>
      </c>
      <c r="BF472" s="69">
        <f t="shared" si="5001"/>
        <v>0</v>
      </c>
      <c r="BG472" s="69">
        <f t="shared" si="5001"/>
        <v>0</v>
      </c>
      <c r="BH472" s="69">
        <f t="shared" si="5001"/>
        <v>0</v>
      </c>
      <c r="BI472" s="69">
        <f t="shared" si="5001"/>
        <v>0</v>
      </c>
      <c r="BJ472" s="69">
        <f t="shared" si="5001"/>
        <v>0</v>
      </c>
      <c r="BK472" s="69">
        <f t="shared" si="5001"/>
        <v>0</v>
      </c>
      <c r="BL472" s="69">
        <f t="shared" si="5001"/>
        <v>0</v>
      </c>
      <c r="BM472" s="266"/>
      <c r="BN472" s="266"/>
      <c r="BO472" s="266"/>
      <c r="BP472" s="266"/>
      <c r="BQ472" s="266"/>
      <c r="BR472" s="266"/>
      <c r="BS472" s="266"/>
      <c r="BT472" s="266"/>
      <c r="BU472" s="266"/>
      <c r="BV472" s="266"/>
    </row>
    <row r="473" spans="1:74" s="5" customFormat="1" outlineLevel="3" x14ac:dyDescent="0.3">
      <c r="A473" s="256"/>
      <c r="B473" s="257"/>
      <c r="C473" s="258"/>
      <c r="D473" s="259"/>
      <c r="E473" s="273"/>
      <c r="F473" s="274"/>
      <c r="G473" s="269"/>
      <c r="H473" s="270"/>
      <c r="I473" s="270"/>
      <c r="J473" s="270"/>
      <c r="K473" s="270"/>
      <c r="L473" s="270"/>
      <c r="M473" s="310"/>
      <c r="N473" s="62">
        <v>45474</v>
      </c>
      <c r="O473" s="312"/>
      <c r="P473" s="271" t="s">
        <v>289</v>
      </c>
      <c r="Q473" s="69">
        <f>IF($N473=0,0,IF(P473=100%,100%,IF(AND(Q472=100%,$N$2=Q$3),100%,IF(Q$3&lt;=$N$2,0,IF($N473&lt;=Q$3,100%,0)))))</f>
        <v>0</v>
      </c>
      <c r="R473" s="69">
        <f>IF($N473=0,0,IF(Q473=100%,100%,IF(AND(R472=100%,$N$2=R$3),100%,IF(R$3&lt;=$N$2,0,IF($N473&lt;=R$3,100%,0)))))</f>
        <v>0</v>
      </c>
      <c r="S473" s="69">
        <f>IF($N473=0,0,IF(R473=100%,100%,IF(AND(S472=100%,$N$2=S$3),100%,IF(S$3&lt;=$N$2,0,IF($N473&lt;=S$3,100%,0)))))</f>
        <v>0</v>
      </c>
      <c r="T473" s="69">
        <f>IF($N473=0,0,IF(S473=100%,100%,IF(AND(T472=100%,$N$2=T$3),100%,IF(T$3&lt;=$N$2,0,IF($N473&lt;=T$3,100%,0)))))</f>
        <v>0</v>
      </c>
      <c r="U473" s="69">
        <f t="shared" ref="U473" si="5002">IF($N473=0,0,IF(T473=100%,100%,IF(AND(U472=100%,$N$2=U$3),100%,IF(U$3&lt;=$N$2,0,IF($N473&lt;=U$3,100%,0)))))</f>
        <v>0</v>
      </c>
      <c r="V473" s="69">
        <f t="shared" ref="V473" si="5003">IF($N473=0,0,IF(U473=100%,100%,IF(AND(V472=100%,$N$2=V$3),100%,IF(V$3&lt;=$N$2,0,IF($N473&lt;=V$3,100%,0)))))</f>
        <v>0</v>
      </c>
      <c r="W473" s="69">
        <f t="shared" ref="W473" si="5004">IF($N473=0,0,IF(V473=100%,100%,IF(AND(W472=100%,$N$2=W$3),100%,IF(W$3&lt;=$N$2,0,IF($N473&lt;=W$3,100%,0)))))</f>
        <v>0</v>
      </c>
      <c r="X473" s="69">
        <f t="shared" ref="X473" si="5005">IF($N473=0,0,IF(W473=100%,100%,IF(AND(X472=100%,$N$2=X$3),100%,IF(X$3&lt;=$N$2,0,IF($N473&lt;=X$3,100%,0)))))</f>
        <v>0</v>
      </c>
      <c r="Y473" s="69">
        <f t="shared" ref="Y473" si="5006">IF($N473=0,0,IF(X473=100%,100%,IF(AND(Y472=100%,$N$2=Y$3),100%,IF(Y$3&lt;=$N$2,0,IF($N473&lt;=Y$3,100%,0)))))</f>
        <v>0</v>
      </c>
      <c r="Z473" s="69">
        <f t="shared" ref="Z473" si="5007">IF($N473=0,0,IF(Y473=100%,100%,IF(AND(Z472=100%,$N$2=Z$3),100%,IF(Z$3&lt;=$N$2,0,IF($N473&lt;=Z$3,100%,0)))))</f>
        <v>0</v>
      </c>
      <c r="AA473" s="69">
        <f t="shared" ref="AA473" si="5008">IF($N473=0,0,IF(Z473=100%,100%,IF(AND(AA472=100%,$N$2=AA$3),100%,IF(AA$3&lt;=$N$2,0,IF($N473&lt;=AA$3,100%,0)))))</f>
        <v>0</v>
      </c>
      <c r="AB473" s="69">
        <f t="shared" ref="AB473" si="5009">IF($N473=0,0,IF(AA473=100%,100%,IF(AND(AB472=100%,$N$2=AB$3),100%,IF(AB$3&lt;=$N$2,0,IF($N473&lt;=AB$3,100%,0)))))</f>
        <v>0</v>
      </c>
      <c r="AC473" s="69">
        <f t="shared" ref="AC473" si="5010">IF($N473=0,0,IF(AB473=100%,100%,IF(AND(AC472=100%,$N$2=AC$3),100%,IF(AC$3&lt;=$N$2,0,IF($N473&lt;=AC$3,100%,0)))))</f>
        <v>0</v>
      </c>
      <c r="AD473" s="69">
        <f t="shared" ref="AD473" si="5011">IF($N473=0,0,IF(AC473=100%,100%,IF(AND(AD472=100%,$N$2=AD$3),100%,IF(AD$3&lt;=$N$2,0,IF($N473&lt;=AD$3,100%,0)))))</f>
        <v>0</v>
      </c>
      <c r="AE473" s="69">
        <f t="shared" ref="AE473" si="5012">IF($N473=0,0,IF(AD473=100%,100%,IF(AND(AE472=100%,$N$2=AE$3),100%,IF(AE$3&lt;=$N$2,0,IF($N473&lt;=AE$3,100%,0)))))</f>
        <v>0</v>
      </c>
      <c r="AF473" s="69">
        <f t="shared" ref="AF473" si="5013">IF($N473=0,0,IF(AE473=100%,100%,IF(AND(AF472=100%,$N$2=AF$3),100%,IF(AF$3&lt;=$N$2,0,IF($N473&lt;=AF$3,100%,0)))))</f>
        <v>0</v>
      </c>
      <c r="AG473" s="69">
        <f t="shared" ref="AG473" si="5014">IF($N473=0,0,IF(AF473=100%,100%,IF(AND(AG472=100%,$N$2=AG$3),100%,IF(AG$3&lt;=$N$2,0,IF($N473&lt;=AG$3,100%,0)))))</f>
        <v>0</v>
      </c>
      <c r="AH473" s="69">
        <f t="shared" ref="AH473" si="5015">IF($N473=0,0,IF(AG473=100%,100%,IF(AND(AH472=100%,$N$2=AH$3),100%,IF(AH$3&lt;=$N$2,0,IF($N473&lt;=AH$3,100%,0)))))</f>
        <v>0</v>
      </c>
      <c r="AI473" s="69">
        <f t="shared" ref="AI473" si="5016">IF($N473=0,0,IF(AH473=100%,100%,IF(AND(AI472=100%,$N$2=AI$3),100%,IF(AI$3&lt;=$N$2,0,IF($N473&lt;=AI$3,100%,0)))))</f>
        <v>0</v>
      </c>
      <c r="AJ473" s="69">
        <f t="shared" ref="AJ473" si="5017">IF($N473=0,0,IF(AI473=100%,100%,IF(AND(AJ472=100%,$N$2=AJ$3),100%,IF(AJ$3&lt;=$N$2,0,IF($N473&lt;=AJ$3,100%,0)))))</f>
        <v>0</v>
      </c>
      <c r="AK473" s="69">
        <f t="shared" ref="AK473" si="5018">IF($N473=0,0,IF(AJ473=100%,100%,IF(AND(AK472=100%,$N$2=AK$3),100%,IF(AK$3&lt;=$N$2,0,IF($N473&lt;=AK$3,100%,0)))))</f>
        <v>0</v>
      </c>
      <c r="AL473" s="69">
        <f t="shared" ref="AL473" si="5019">IF($N473=0,0,IF(AK473=100%,100%,IF(AND(AL472=100%,$N$2=AL$3),100%,IF(AL$3&lt;=$N$2,0,IF($N473&lt;=AL$3,100%,0)))))</f>
        <v>0</v>
      </c>
      <c r="AM473" s="69">
        <f t="shared" ref="AM473" si="5020">IF($N473=0,0,IF(AL473=100%,100%,IF(AND(AM472=100%,$N$2=AM$3),100%,IF(AM$3&lt;=$N$2,0,IF($N473&lt;=AM$3,100%,0)))))</f>
        <v>0</v>
      </c>
      <c r="AN473" s="69">
        <f t="shared" ref="AN473" si="5021">IF($N473=0,0,IF(AM473=100%,100%,IF(AND(AN472=100%,$N$2=AN$3),100%,IF(AN$3&lt;=$N$2,0,IF($N473&lt;=AN$3,100%,0)))))</f>
        <v>0</v>
      </c>
      <c r="AO473" s="69">
        <f t="shared" ref="AO473" si="5022">IF($N473=0,0,IF(AN473=100%,100%,IF(AND(AO472=100%,$N$2=AO$3),100%,IF(AO$3&lt;=$N$2,0,IF($N473&lt;=AO$3,100%,0)))))</f>
        <v>0</v>
      </c>
      <c r="AP473" s="69">
        <f t="shared" ref="AP473" si="5023">IF($N473=0,0,IF(AO473=100%,100%,IF(AND(AP472=100%,$N$2=AP$3),100%,IF(AP$3&lt;=$N$2,0,IF($N473&lt;=AP$3,100%,0)))))</f>
        <v>0</v>
      </c>
      <c r="AQ473" s="69">
        <f t="shared" ref="AQ473" si="5024">IF($N473=0,0,IF(AP473=100%,100%,IF(AND(AQ472=100%,$N$2=AQ$3),100%,IF(AQ$3&lt;=$N$2,0,IF($N473&lt;=AQ$3,100%,0)))))</f>
        <v>0</v>
      </c>
      <c r="AR473" s="69">
        <f t="shared" ref="AR473" si="5025">IF($N473=0,0,IF(AQ473=100%,100%,IF(AND(AR472=100%,$N$2=AR$3),100%,IF(AR$3&lt;=$N$2,0,IF($N473&lt;=AR$3,100%,0)))))</f>
        <v>0</v>
      </c>
      <c r="AS473" s="69">
        <f t="shared" ref="AS473" si="5026">IF($N473=0,0,IF(AR473=100%,100%,IF(AND(AS472=100%,$N$2=AS$3),100%,IF(AS$3&lt;=$N$2,0,IF($N473&lt;=AS$3,100%,0)))))</f>
        <v>0</v>
      </c>
      <c r="AT473" s="69">
        <f t="shared" ref="AT473" si="5027">IF($N473=0,0,IF(AS473=100%,100%,IF(AND(AT472=100%,$N$2=AT$3),100%,IF(AT$3&lt;=$N$2,0,IF($N473&lt;=AT$3,100%,0)))))</f>
        <v>0</v>
      </c>
      <c r="AU473" s="69">
        <f t="shared" ref="AU473" si="5028">IF($N473=0,0,IF(AT473=100%,100%,IF(AND(AU472=100%,$N$2=AU$3),100%,IF(AU$3&lt;=$N$2,0,IF($N473&lt;=AU$3,100%,0)))))</f>
        <v>1</v>
      </c>
      <c r="AV473" s="69">
        <f t="shared" ref="AV473" si="5029">IF($N473=0,0,IF(AU473=100%,100%,IF(AND(AV472=100%,$N$2=AV$3),100%,IF(AV$3&lt;=$N$2,0,IF($N473&lt;=AV$3,100%,0)))))</f>
        <v>1</v>
      </c>
      <c r="AW473" s="69">
        <f t="shared" ref="AW473" si="5030">IF($N473=0,0,IF(AV473=100%,100%,IF(AND(AW472=100%,$N$2=AW$3),100%,IF(AW$3&lt;=$N$2,0,IF($N473&lt;=AW$3,100%,0)))))</f>
        <v>1</v>
      </c>
      <c r="AX473" s="69">
        <f t="shared" ref="AX473" si="5031">IF($N473=0,0,IF(AW473=100%,100%,IF(AND(AX472=100%,$N$2=AX$3),100%,IF(AX$3&lt;=$N$2,0,IF($N473&lt;=AX$3,100%,0)))))</f>
        <v>1</v>
      </c>
      <c r="AY473" s="69">
        <f t="shared" ref="AY473" si="5032">IF($N473=0,0,IF(AX473=100%,100%,IF(AND(AY472=100%,$N$2=AY$3),100%,IF(AY$3&lt;=$N$2,0,IF($N473&lt;=AY$3,100%,0)))))</f>
        <v>1</v>
      </c>
      <c r="AZ473" s="69">
        <f t="shared" ref="AZ473" si="5033">IF($N473=0,0,IF(AY473=100%,100%,IF(AND(AZ472=100%,$N$2=AZ$3),100%,IF(AZ$3&lt;=$N$2,0,IF($N473&lt;=AZ$3,100%,0)))))</f>
        <v>1</v>
      </c>
      <c r="BA473" s="69">
        <f t="shared" ref="BA473" si="5034">IF($N473=0,0,IF(AZ473=100%,100%,IF(AND(BA472=100%,$N$2=BA$3),100%,IF(BA$3&lt;=$N$2,0,IF($N473&lt;=BA$3,100%,0)))))</f>
        <v>1</v>
      </c>
      <c r="BB473" s="69">
        <f t="shared" ref="BB473" si="5035">IF($N473=0,0,IF(BA473=100%,100%,IF(AND(BB472=100%,$N$2=BB$3),100%,IF(BB$3&lt;=$N$2,0,IF($N473&lt;=BB$3,100%,0)))))</f>
        <v>1</v>
      </c>
      <c r="BC473" s="69">
        <f t="shared" ref="BC473" si="5036">IF($N473=0,0,IF(BB473=100%,100%,IF(AND(BC472=100%,$N$2=BC$3),100%,IF(BC$3&lt;=$N$2,0,IF($N473&lt;=BC$3,100%,0)))))</f>
        <v>1</v>
      </c>
      <c r="BD473" s="69">
        <f t="shared" ref="BD473" si="5037">IF($N473=0,0,IF(BC473=100%,100%,IF(AND(BD472=100%,$N$2=BD$3),100%,IF(BD$3&lt;=$N$2,0,IF($N473&lt;=BD$3,100%,0)))))</f>
        <v>1</v>
      </c>
      <c r="BE473" s="69">
        <f t="shared" ref="BE473" si="5038">IF($N473=0,0,IF(BD473=100%,100%,IF(AND(BE472=100%,$N$2=BE$3),100%,IF(BE$3&lt;=$N$2,0,IF($N473&lt;=BE$3,100%,0)))))</f>
        <v>1</v>
      </c>
      <c r="BF473" s="69">
        <f t="shared" ref="BF473" si="5039">IF($N473=0,0,IF(BE473=100%,100%,IF(AND(BF472=100%,$N$2=BF$3),100%,IF(BF$3&lt;=$N$2,0,IF($N473&lt;=BF$3,100%,0)))))</f>
        <v>1</v>
      </c>
      <c r="BG473" s="69">
        <f t="shared" ref="BG473" si="5040">IF($N473=0,0,IF(BF473=100%,100%,IF(AND(BG472=100%,$N$2=BG$3),100%,IF(BG$3&lt;=$N$2,0,IF($N473&lt;=BG$3,100%,0)))))</f>
        <v>1</v>
      </c>
      <c r="BH473" s="69">
        <f t="shared" ref="BH473" si="5041">IF($N473=0,0,IF(BG473=100%,100%,IF(AND(BH472=100%,$N$2=BH$3),100%,IF(BH$3&lt;=$N$2,0,IF($N473&lt;=BH$3,100%,0)))))</f>
        <v>1</v>
      </c>
      <c r="BI473" s="69">
        <f t="shared" ref="BI473" si="5042">IF($N473=0,0,IF(BH473=100%,100%,IF(AND(BI472=100%,$N$2=BI$3),100%,IF(BI$3&lt;=$N$2,0,IF($N473&lt;=BI$3,100%,0)))))</f>
        <v>1</v>
      </c>
      <c r="BJ473" s="69">
        <f t="shared" ref="BJ473" si="5043">IF($N473=0,0,IF(BI473=100%,100%,IF(AND(BJ472=100%,$N$2=BJ$3),100%,IF(BJ$3&lt;=$N$2,0,IF($N473&lt;=BJ$3,100%,0)))))</f>
        <v>1</v>
      </c>
      <c r="BK473" s="69">
        <f t="shared" ref="BK473" si="5044">IF($N473=0,0,IF(BJ473=100%,100%,IF(AND(BK472=100%,$N$2=BK$3),100%,IF(BK$3&lt;=$N$2,0,IF($N473&lt;=BK$3,100%,0)))))</f>
        <v>1</v>
      </c>
      <c r="BL473" s="69">
        <f t="shared" ref="BL473" si="5045">IF($N473=0,0,IF(BK473=100%,100%,IF(AND(BL472=100%,$N$2=BL$3),100%,IF(BL$3&lt;=$N$2,0,IF($N473&lt;=BL$3,100%,0)))))</f>
        <v>1</v>
      </c>
      <c r="BM473" s="266"/>
      <c r="BN473" s="266"/>
      <c r="BO473" s="266"/>
      <c r="BP473" s="266"/>
      <c r="BQ473" s="266"/>
      <c r="BR473" s="266"/>
      <c r="BS473" s="266"/>
      <c r="BT473" s="266"/>
      <c r="BU473" s="266"/>
      <c r="BV473" s="266"/>
    </row>
    <row r="474" spans="1:74" s="5" customFormat="1" outlineLevel="2" x14ac:dyDescent="0.3">
      <c r="A474" s="256"/>
      <c r="B474" s="257"/>
      <c r="C474" s="258"/>
      <c r="D474" s="275"/>
      <c r="E474" s="273"/>
      <c r="F474" s="276"/>
      <c r="G474" s="277" t="s">
        <v>87</v>
      </c>
      <c r="H474" s="278"/>
      <c r="I474" s="278"/>
      <c r="J474" s="278"/>
      <c r="K474" s="278">
        <v>0.4</v>
      </c>
      <c r="L474" s="279"/>
      <c r="M474" s="309"/>
      <c r="O474" s="308"/>
      <c r="P474" s="280" t="s">
        <v>80</v>
      </c>
      <c r="Q474" s="224"/>
      <c r="R474" s="224"/>
      <c r="S474" s="224"/>
      <c r="T474" s="224"/>
      <c r="U474" s="224"/>
      <c r="V474" s="224"/>
      <c r="W474" s="224"/>
      <c r="X474" s="224"/>
      <c r="Y474" s="224"/>
      <c r="Z474" s="224"/>
      <c r="AA474" s="224"/>
      <c r="AB474" s="224"/>
      <c r="AC474" s="224"/>
      <c r="AD474" s="224"/>
      <c r="AE474" s="224"/>
      <c r="AF474" s="224"/>
      <c r="AG474" s="224"/>
      <c r="AH474" s="224"/>
      <c r="AI474" s="224"/>
      <c r="AJ474" s="224"/>
      <c r="AK474" s="224"/>
      <c r="AL474" s="224"/>
      <c r="AM474" s="224"/>
      <c r="AN474" s="224"/>
      <c r="AO474" s="224"/>
      <c r="AP474" s="224"/>
      <c r="AQ474" s="224"/>
      <c r="AR474" s="224"/>
      <c r="AS474" s="224"/>
      <c r="AT474" s="224"/>
      <c r="AU474" s="224"/>
      <c r="AV474" s="224"/>
      <c r="AW474" s="224">
        <v>1</v>
      </c>
      <c r="AX474" s="224">
        <v>1</v>
      </c>
      <c r="AY474" s="224">
        <v>1</v>
      </c>
      <c r="AZ474" s="224">
        <v>1</v>
      </c>
      <c r="BA474" s="224">
        <v>1</v>
      </c>
      <c r="BB474" s="224">
        <v>1</v>
      </c>
      <c r="BC474" s="224">
        <v>1</v>
      </c>
      <c r="BD474" s="224">
        <v>1</v>
      </c>
      <c r="BE474" s="224">
        <v>1</v>
      </c>
      <c r="BF474" s="224">
        <v>1</v>
      </c>
      <c r="BG474" s="224">
        <v>1</v>
      </c>
      <c r="BH474" s="224">
        <v>1</v>
      </c>
      <c r="BI474" s="224">
        <v>1</v>
      </c>
      <c r="BJ474" s="224">
        <v>1</v>
      </c>
      <c r="BK474" s="224">
        <v>1</v>
      </c>
      <c r="BL474" s="224">
        <v>1</v>
      </c>
      <c r="BM474" s="266"/>
      <c r="BN474" s="266"/>
      <c r="BO474" s="266"/>
      <c r="BP474" s="266"/>
      <c r="BQ474" s="266"/>
      <c r="BR474" s="266"/>
      <c r="BS474" s="266"/>
      <c r="BT474" s="266"/>
      <c r="BU474" s="266"/>
      <c r="BV474" s="266"/>
    </row>
    <row r="475" spans="1:74" s="5" customFormat="1" outlineLevel="3" x14ac:dyDescent="0.3">
      <c r="A475" s="256"/>
      <c r="B475" s="257"/>
      <c r="C475" s="258"/>
      <c r="D475" s="259"/>
      <c r="E475" s="281"/>
      <c r="F475" s="268"/>
      <c r="G475" s="269"/>
      <c r="H475" s="270"/>
      <c r="I475" s="270"/>
      <c r="J475" s="270"/>
      <c r="K475" s="270"/>
      <c r="L475" s="270"/>
      <c r="M475" s="310"/>
      <c r="N475" s="62">
        <v>45536</v>
      </c>
      <c r="O475" s="312"/>
      <c r="P475" s="271" t="s">
        <v>81</v>
      </c>
      <c r="Q475" s="69">
        <f>IF($N475=0,0,IF(Q$3&gt;$N$2,0,100%)*IF($N475&gt;=Q$3,0,100%))</f>
        <v>0</v>
      </c>
      <c r="R475" s="69">
        <f t="shared" ref="R475:BL475" si="5046">IF($N475=0,0,IF(R$3&gt;$N$2,0,100%)*IF($N475&gt;=R$3,0,100%))</f>
        <v>0</v>
      </c>
      <c r="S475" s="69">
        <f t="shared" si="5046"/>
        <v>0</v>
      </c>
      <c r="T475" s="69">
        <f t="shared" si="5046"/>
        <v>0</v>
      </c>
      <c r="U475" s="69">
        <f t="shared" si="5046"/>
        <v>0</v>
      </c>
      <c r="V475" s="69">
        <f t="shared" si="5046"/>
        <v>0</v>
      </c>
      <c r="W475" s="69">
        <f t="shared" si="5046"/>
        <v>0</v>
      </c>
      <c r="X475" s="69">
        <f t="shared" si="5046"/>
        <v>0</v>
      </c>
      <c r="Y475" s="69">
        <f t="shared" si="5046"/>
        <v>0</v>
      </c>
      <c r="Z475" s="69">
        <f t="shared" si="5046"/>
        <v>0</v>
      </c>
      <c r="AA475" s="69">
        <f t="shared" si="5046"/>
        <v>0</v>
      </c>
      <c r="AB475" s="69">
        <f t="shared" si="5046"/>
        <v>0</v>
      </c>
      <c r="AC475" s="69">
        <f t="shared" si="5046"/>
        <v>0</v>
      </c>
      <c r="AD475" s="69">
        <f t="shared" si="5046"/>
        <v>0</v>
      </c>
      <c r="AE475" s="69">
        <f t="shared" si="5046"/>
        <v>0</v>
      </c>
      <c r="AF475" s="69">
        <f t="shared" si="5046"/>
        <v>0</v>
      </c>
      <c r="AG475" s="69">
        <f t="shared" si="5046"/>
        <v>0</v>
      </c>
      <c r="AH475" s="69">
        <f t="shared" si="5046"/>
        <v>0</v>
      </c>
      <c r="AI475" s="69">
        <f t="shared" si="5046"/>
        <v>0</v>
      </c>
      <c r="AJ475" s="69">
        <f t="shared" si="5046"/>
        <v>0</v>
      </c>
      <c r="AK475" s="69">
        <f t="shared" si="5046"/>
        <v>0</v>
      </c>
      <c r="AL475" s="69">
        <f t="shared" si="5046"/>
        <v>0</v>
      </c>
      <c r="AM475" s="69">
        <f t="shared" si="5046"/>
        <v>0</v>
      </c>
      <c r="AN475" s="69">
        <f t="shared" si="5046"/>
        <v>0</v>
      </c>
      <c r="AO475" s="69">
        <f t="shared" si="5046"/>
        <v>0</v>
      </c>
      <c r="AP475" s="69">
        <f t="shared" si="5046"/>
        <v>0</v>
      </c>
      <c r="AQ475" s="69">
        <f t="shared" si="5046"/>
        <v>0</v>
      </c>
      <c r="AR475" s="69">
        <f t="shared" si="5046"/>
        <v>0</v>
      </c>
      <c r="AS475" s="69">
        <f t="shared" si="5046"/>
        <v>0</v>
      </c>
      <c r="AT475" s="69">
        <f t="shared" si="5046"/>
        <v>0</v>
      </c>
      <c r="AU475" s="69">
        <f t="shared" si="5046"/>
        <v>0</v>
      </c>
      <c r="AV475" s="69">
        <f t="shared" si="5046"/>
        <v>0</v>
      </c>
      <c r="AW475" s="69">
        <f t="shared" si="5046"/>
        <v>0</v>
      </c>
      <c r="AX475" s="69">
        <f t="shared" si="5046"/>
        <v>0</v>
      </c>
      <c r="AY475" s="69">
        <f t="shared" si="5046"/>
        <v>0</v>
      </c>
      <c r="AZ475" s="69">
        <f t="shared" si="5046"/>
        <v>0</v>
      </c>
      <c r="BA475" s="69">
        <f t="shared" si="5046"/>
        <v>0</v>
      </c>
      <c r="BB475" s="69">
        <f t="shared" si="5046"/>
        <v>0</v>
      </c>
      <c r="BC475" s="69">
        <f t="shared" si="5046"/>
        <v>0</v>
      </c>
      <c r="BD475" s="69">
        <f t="shared" si="5046"/>
        <v>0</v>
      </c>
      <c r="BE475" s="69">
        <f t="shared" si="5046"/>
        <v>0</v>
      </c>
      <c r="BF475" s="69">
        <f t="shared" si="5046"/>
        <v>0</v>
      </c>
      <c r="BG475" s="69">
        <f t="shared" si="5046"/>
        <v>0</v>
      </c>
      <c r="BH475" s="69">
        <f t="shared" si="5046"/>
        <v>0</v>
      </c>
      <c r="BI475" s="69">
        <f t="shared" si="5046"/>
        <v>0</v>
      </c>
      <c r="BJ475" s="69">
        <f t="shared" si="5046"/>
        <v>0</v>
      </c>
      <c r="BK475" s="69">
        <f t="shared" si="5046"/>
        <v>0</v>
      </c>
      <c r="BL475" s="69">
        <f t="shared" si="5046"/>
        <v>0</v>
      </c>
      <c r="BM475" s="266"/>
      <c r="BN475" s="266"/>
      <c r="BO475" s="266"/>
      <c r="BP475" s="266"/>
      <c r="BQ475" s="266"/>
      <c r="BR475" s="266"/>
      <c r="BS475" s="266"/>
      <c r="BT475" s="266"/>
      <c r="BU475" s="266"/>
      <c r="BV475" s="266"/>
    </row>
    <row r="476" spans="1:74" s="5" customFormat="1" outlineLevel="3" x14ac:dyDescent="0.3">
      <c r="A476" s="256"/>
      <c r="B476" s="257"/>
      <c r="C476" s="258"/>
      <c r="D476" s="259"/>
      <c r="E476" s="273"/>
      <c r="F476" s="274"/>
      <c r="G476" s="269"/>
      <c r="H476" s="270"/>
      <c r="I476" s="270"/>
      <c r="J476" s="270"/>
      <c r="K476" s="270"/>
      <c r="L476" s="270"/>
      <c r="M476" s="310"/>
      <c r="N476" s="62">
        <v>45536</v>
      </c>
      <c r="O476" s="312"/>
      <c r="P476" s="271" t="s">
        <v>289</v>
      </c>
      <c r="Q476" s="69">
        <f>IF($N476=0,0,IF(P476=100%,100%,IF(AND(Q475=100%,$N$2=Q$3),100%,IF(Q$3&lt;=$N$2,0,IF($N476&lt;=Q$3,100%,0)))))</f>
        <v>0</v>
      </c>
      <c r="R476" s="69">
        <f>IF($N476=0,0,IF(Q476=100%,100%,IF(AND(R475=100%,$N$2=R$3),100%,IF(R$3&lt;=$N$2,0,IF($N476&lt;=R$3,100%,0)))))</f>
        <v>0</v>
      </c>
      <c r="S476" s="69">
        <f>IF($N476=0,0,IF(R476=100%,100%,IF(AND(S475=100%,$N$2=S$3),100%,IF(S$3&lt;=$N$2,0,IF($N476&lt;=S$3,100%,0)))))</f>
        <v>0</v>
      </c>
      <c r="T476" s="69">
        <f>IF($N476=0,0,IF(S476=100%,100%,IF(AND(T475=100%,$N$2=T$3),100%,IF(T$3&lt;=$N$2,0,IF($N476&lt;=T$3,100%,0)))))</f>
        <v>0</v>
      </c>
      <c r="U476" s="69">
        <f t="shared" ref="U476" si="5047">IF($N476=0,0,IF(T476=100%,100%,IF(AND(U475=100%,$N$2=U$3),100%,IF(U$3&lt;=$N$2,0,IF($N476&lt;=U$3,100%,0)))))</f>
        <v>0</v>
      </c>
      <c r="V476" s="69">
        <f t="shared" ref="V476" si="5048">IF($N476=0,0,IF(U476=100%,100%,IF(AND(V475=100%,$N$2=V$3),100%,IF(V$3&lt;=$N$2,0,IF($N476&lt;=V$3,100%,0)))))</f>
        <v>0</v>
      </c>
      <c r="W476" s="69">
        <f t="shared" ref="W476" si="5049">IF($N476=0,0,IF(V476=100%,100%,IF(AND(W475=100%,$N$2=W$3),100%,IF(W$3&lt;=$N$2,0,IF($N476&lt;=W$3,100%,0)))))</f>
        <v>0</v>
      </c>
      <c r="X476" s="69">
        <f t="shared" ref="X476" si="5050">IF($N476=0,0,IF(W476=100%,100%,IF(AND(X475=100%,$N$2=X$3),100%,IF(X$3&lt;=$N$2,0,IF($N476&lt;=X$3,100%,0)))))</f>
        <v>0</v>
      </c>
      <c r="Y476" s="69">
        <f t="shared" ref="Y476" si="5051">IF($N476=0,0,IF(X476=100%,100%,IF(AND(Y475=100%,$N$2=Y$3),100%,IF(Y$3&lt;=$N$2,0,IF($N476&lt;=Y$3,100%,0)))))</f>
        <v>0</v>
      </c>
      <c r="Z476" s="69">
        <f t="shared" ref="Z476" si="5052">IF($N476=0,0,IF(Y476=100%,100%,IF(AND(Z475=100%,$N$2=Z$3),100%,IF(Z$3&lt;=$N$2,0,IF($N476&lt;=Z$3,100%,0)))))</f>
        <v>0</v>
      </c>
      <c r="AA476" s="69">
        <f t="shared" ref="AA476" si="5053">IF($N476=0,0,IF(Z476=100%,100%,IF(AND(AA475=100%,$N$2=AA$3),100%,IF(AA$3&lt;=$N$2,0,IF($N476&lt;=AA$3,100%,0)))))</f>
        <v>0</v>
      </c>
      <c r="AB476" s="69">
        <f t="shared" ref="AB476" si="5054">IF($N476=0,0,IF(AA476=100%,100%,IF(AND(AB475=100%,$N$2=AB$3),100%,IF(AB$3&lt;=$N$2,0,IF($N476&lt;=AB$3,100%,0)))))</f>
        <v>0</v>
      </c>
      <c r="AC476" s="69">
        <f t="shared" ref="AC476" si="5055">IF($N476=0,0,IF(AB476=100%,100%,IF(AND(AC475=100%,$N$2=AC$3),100%,IF(AC$3&lt;=$N$2,0,IF($N476&lt;=AC$3,100%,0)))))</f>
        <v>0</v>
      </c>
      <c r="AD476" s="69">
        <f t="shared" ref="AD476" si="5056">IF($N476=0,0,IF(AC476=100%,100%,IF(AND(AD475=100%,$N$2=AD$3),100%,IF(AD$3&lt;=$N$2,0,IF($N476&lt;=AD$3,100%,0)))))</f>
        <v>0</v>
      </c>
      <c r="AE476" s="69">
        <f t="shared" ref="AE476" si="5057">IF($N476=0,0,IF(AD476=100%,100%,IF(AND(AE475=100%,$N$2=AE$3),100%,IF(AE$3&lt;=$N$2,0,IF($N476&lt;=AE$3,100%,0)))))</f>
        <v>0</v>
      </c>
      <c r="AF476" s="69">
        <f t="shared" ref="AF476" si="5058">IF($N476=0,0,IF(AE476=100%,100%,IF(AND(AF475=100%,$N$2=AF$3),100%,IF(AF$3&lt;=$N$2,0,IF($N476&lt;=AF$3,100%,0)))))</f>
        <v>0</v>
      </c>
      <c r="AG476" s="69">
        <f t="shared" ref="AG476" si="5059">IF($N476=0,0,IF(AF476=100%,100%,IF(AND(AG475=100%,$N$2=AG$3),100%,IF(AG$3&lt;=$N$2,0,IF($N476&lt;=AG$3,100%,0)))))</f>
        <v>0</v>
      </c>
      <c r="AH476" s="69">
        <f t="shared" ref="AH476" si="5060">IF($N476=0,0,IF(AG476=100%,100%,IF(AND(AH475=100%,$N$2=AH$3),100%,IF(AH$3&lt;=$N$2,0,IF($N476&lt;=AH$3,100%,0)))))</f>
        <v>0</v>
      </c>
      <c r="AI476" s="69">
        <f t="shared" ref="AI476" si="5061">IF($N476=0,0,IF(AH476=100%,100%,IF(AND(AI475=100%,$N$2=AI$3),100%,IF(AI$3&lt;=$N$2,0,IF($N476&lt;=AI$3,100%,0)))))</f>
        <v>0</v>
      </c>
      <c r="AJ476" s="69">
        <f t="shared" ref="AJ476" si="5062">IF($N476=0,0,IF(AI476=100%,100%,IF(AND(AJ475=100%,$N$2=AJ$3),100%,IF(AJ$3&lt;=$N$2,0,IF($N476&lt;=AJ$3,100%,0)))))</f>
        <v>0</v>
      </c>
      <c r="AK476" s="69">
        <f t="shared" ref="AK476" si="5063">IF($N476=0,0,IF(AJ476=100%,100%,IF(AND(AK475=100%,$N$2=AK$3),100%,IF(AK$3&lt;=$N$2,0,IF($N476&lt;=AK$3,100%,0)))))</f>
        <v>0</v>
      </c>
      <c r="AL476" s="69">
        <f t="shared" ref="AL476" si="5064">IF($N476=0,0,IF(AK476=100%,100%,IF(AND(AL475=100%,$N$2=AL$3),100%,IF(AL$3&lt;=$N$2,0,IF($N476&lt;=AL$3,100%,0)))))</f>
        <v>0</v>
      </c>
      <c r="AM476" s="69">
        <f t="shared" ref="AM476" si="5065">IF($N476=0,0,IF(AL476=100%,100%,IF(AND(AM475=100%,$N$2=AM$3),100%,IF(AM$3&lt;=$N$2,0,IF($N476&lt;=AM$3,100%,0)))))</f>
        <v>0</v>
      </c>
      <c r="AN476" s="69">
        <f t="shared" ref="AN476" si="5066">IF($N476=0,0,IF(AM476=100%,100%,IF(AND(AN475=100%,$N$2=AN$3),100%,IF(AN$3&lt;=$N$2,0,IF($N476&lt;=AN$3,100%,0)))))</f>
        <v>0</v>
      </c>
      <c r="AO476" s="69">
        <f t="shared" ref="AO476" si="5067">IF($N476=0,0,IF(AN476=100%,100%,IF(AND(AO475=100%,$N$2=AO$3),100%,IF(AO$3&lt;=$N$2,0,IF($N476&lt;=AO$3,100%,0)))))</f>
        <v>0</v>
      </c>
      <c r="AP476" s="69">
        <f t="shared" ref="AP476" si="5068">IF($N476=0,0,IF(AO476=100%,100%,IF(AND(AP475=100%,$N$2=AP$3),100%,IF(AP$3&lt;=$N$2,0,IF($N476&lt;=AP$3,100%,0)))))</f>
        <v>0</v>
      </c>
      <c r="AQ476" s="69">
        <f t="shared" ref="AQ476" si="5069">IF($N476=0,0,IF(AP476=100%,100%,IF(AND(AQ475=100%,$N$2=AQ$3),100%,IF(AQ$3&lt;=$N$2,0,IF($N476&lt;=AQ$3,100%,0)))))</f>
        <v>0</v>
      </c>
      <c r="AR476" s="69">
        <f t="shared" ref="AR476" si="5070">IF($N476=0,0,IF(AQ476=100%,100%,IF(AND(AR475=100%,$N$2=AR$3),100%,IF(AR$3&lt;=$N$2,0,IF($N476&lt;=AR$3,100%,0)))))</f>
        <v>0</v>
      </c>
      <c r="AS476" s="69">
        <f t="shared" ref="AS476" si="5071">IF($N476=0,0,IF(AR476=100%,100%,IF(AND(AS475=100%,$N$2=AS$3),100%,IF(AS$3&lt;=$N$2,0,IF($N476&lt;=AS$3,100%,0)))))</f>
        <v>0</v>
      </c>
      <c r="AT476" s="69">
        <f t="shared" ref="AT476" si="5072">IF($N476=0,0,IF(AS476=100%,100%,IF(AND(AT475=100%,$N$2=AT$3),100%,IF(AT$3&lt;=$N$2,0,IF($N476&lt;=AT$3,100%,0)))))</f>
        <v>0</v>
      </c>
      <c r="AU476" s="69">
        <f t="shared" ref="AU476" si="5073">IF($N476=0,0,IF(AT476=100%,100%,IF(AND(AU475=100%,$N$2=AU$3),100%,IF(AU$3&lt;=$N$2,0,IF($N476&lt;=AU$3,100%,0)))))</f>
        <v>0</v>
      </c>
      <c r="AV476" s="69">
        <f t="shared" ref="AV476" si="5074">IF($N476=0,0,IF(AU476=100%,100%,IF(AND(AV475=100%,$N$2=AV$3),100%,IF(AV$3&lt;=$N$2,0,IF($N476&lt;=AV$3,100%,0)))))</f>
        <v>0</v>
      </c>
      <c r="AW476" s="69">
        <f t="shared" ref="AW476" si="5075">IF($N476=0,0,IF(AV476=100%,100%,IF(AND(AW475=100%,$N$2=AW$3),100%,IF(AW$3&lt;=$N$2,0,IF($N476&lt;=AW$3,100%,0)))))</f>
        <v>1</v>
      </c>
      <c r="AX476" s="69">
        <f t="shared" ref="AX476" si="5076">IF($N476=0,0,IF(AW476=100%,100%,IF(AND(AX475=100%,$N$2=AX$3),100%,IF(AX$3&lt;=$N$2,0,IF($N476&lt;=AX$3,100%,0)))))</f>
        <v>1</v>
      </c>
      <c r="AY476" s="69">
        <f t="shared" ref="AY476" si="5077">IF($N476=0,0,IF(AX476=100%,100%,IF(AND(AY475=100%,$N$2=AY$3),100%,IF(AY$3&lt;=$N$2,0,IF($N476&lt;=AY$3,100%,0)))))</f>
        <v>1</v>
      </c>
      <c r="AZ476" s="69">
        <f t="shared" ref="AZ476" si="5078">IF($N476=0,0,IF(AY476=100%,100%,IF(AND(AZ475=100%,$N$2=AZ$3),100%,IF(AZ$3&lt;=$N$2,0,IF($N476&lt;=AZ$3,100%,0)))))</f>
        <v>1</v>
      </c>
      <c r="BA476" s="69">
        <f t="shared" ref="BA476" si="5079">IF($N476=0,0,IF(AZ476=100%,100%,IF(AND(BA475=100%,$N$2=BA$3),100%,IF(BA$3&lt;=$N$2,0,IF($N476&lt;=BA$3,100%,0)))))</f>
        <v>1</v>
      </c>
      <c r="BB476" s="69">
        <f t="shared" ref="BB476" si="5080">IF($N476=0,0,IF(BA476=100%,100%,IF(AND(BB475=100%,$N$2=BB$3),100%,IF(BB$3&lt;=$N$2,0,IF($N476&lt;=BB$3,100%,0)))))</f>
        <v>1</v>
      </c>
      <c r="BC476" s="69">
        <f t="shared" ref="BC476" si="5081">IF($N476=0,0,IF(BB476=100%,100%,IF(AND(BC475=100%,$N$2=BC$3),100%,IF(BC$3&lt;=$N$2,0,IF($N476&lt;=BC$3,100%,0)))))</f>
        <v>1</v>
      </c>
      <c r="BD476" s="69">
        <f t="shared" ref="BD476" si="5082">IF($N476=0,0,IF(BC476=100%,100%,IF(AND(BD475=100%,$N$2=BD$3),100%,IF(BD$3&lt;=$N$2,0,IF($N476&lt;=BD$3,100%,0)))))</f>
        <v>1</v>
      </c>
      <c r="BE476" s="69">
        <f t="shared" ref="BE476" si="5083">IF($N476=0,0,IF(BD476=100%,100%,IF(AND(BE475=100%,$N$2=BE$3),100%,IF(BE$3&lt;=$N$2,0,IF($N476&lt;=BE$3,100%,0)))))</f>
        <v>1</v>
      </c>
      <c r="BF476" s="69">
        <f t="shared" ref="BF476" si="5084">IF($N476=0,0,IF(BE476=100%,100%,IF(AND(BF475=100%,$N$2=BF$3),100%,IF(BF$3&lt;=$N$2,0,IF($N476&lt;=BF$3,100%,0)))))</f>
        <v>1</v>
      </c>
      <c r="BG476" s="69">
        <f t="shared" ref="BG476" si="5085">IF($N476=0,0,IF(BF476=100%,100%,IF(AND(BG475=100%,$N$2=BG$3),100%,IF(BG$3&lt;=$N$2,0,IF($N476&lt;=BG$3,100%,0)))))</f>
        <v>1</v>
      </c>
      <c r="BH476" s="69">
        <f t="shared" ref="BH476" si="5086">IF($N476=0,0,IF(BG476=100%,100%,IF(AND(BH475=100%,$N$2=BH$3),100%,IF(BH$3&lt;=$N$2,0,IF($N476&lt;=BH$3,100%,0)))))</f>
        <v>1</v>
      </c>
      <c r="BI476" s="69">
        <f t="shared" ref="BI476" si="5087">IF($N476=0,0,IF(BH476=100%,100%,IF(AND(BI475=100%,$N$2=BI$3),100%,IF(BI$3&lt;=$N$2,0,IF($N476&lt;=BI$3,100%,0)))))</f>
        <v>1</v>
      </c>
      <c r="BJ476" s="69">
        <f t="shared" ref="BJ476" si="5088">IF($N476=0,0,IF(BI476=100%,100%,IF(AND(BJ475=100%,$N$2=BJ$3),100%,IF(BJ$3&lt;=$N$2,0,IF($N476&lt;=BJ$3,100%,0)))))</f>
        <v>1</v>
      </c>
      <c r="BK476" s="69">
        <f t="shared" ref="BK476" si="5089">IF($N476=0,0,IF(BJ476=100%,100%,IF(AND(BK475=100%,$N$2=BK$3),100%,IF(BK$3&lt;=$N$2,0,IF($N476&lt;=BK$3,100%,0)))))</f>
        <v>1</v>
      </c>
      <c r="BL476" s="69">
        <f t="shared" ref="BL476" si="5090">IF($N476=0,0,IF(BK476=100%,100%,IF(AND(BL475=100%,$N$2=BL$3),100%,IF(BL$3&lt;=$N$2,0,IF($N476&lt;=BL$3,100%,0)))))</f>
        <v>1</v>
      </c>
      <c r="BM476" s="266"/>
      <c r="BN476" s="266"/>
      <c r="BO476" s="266"/>
      <c r="BP476" s="266"/>
      <c r="BQ476" s="266"/>
      <c r="BR476" s="266"/>
      <c r="BS476" s="266"/>
      <c r="BT476" s="266"/>
      <c r="BU476" s="266"/>
      <c r="BV476" s="266"/>
    </row>
    <row r="477" spans="1:74" s="5" customFormat="1" outlineLevel="2" x14ac:dyDescent="0.3">
      <c r="A477" s="256"/>
      <c r="B477" s="257"/>
      <c r="C477" s="258"/>
      <c r="D477" s="275"/>
      <c r="E477" s="273"/>
      <c r="F477" s="276"/>
      <c r="G477" s="277" t="s">
        <v>7</v>
      </c>
      <c r="H477" s="278"/>
      <c r="I477" s="278"/>
      <c r="J477" s="278"/>
      <c r="K477" s="278">
        <v>0.1</v>
      </c>
      <c r="L477" s="279"/>
      <c r="M477" s="309"/>
      <c r="O477" s="308"/>
      <c r="P477" s="280" t="s">
        <v>80</v>
      </c>
      <c r="Q477" s="224"/>
      <c r="R477" s="224"/>
      <c r="S477" s="224"/>
      <c r="T477" s="224"/>
      <c r="U477" s="224"/>
      <c r="V477" s="224"/>
      <c r="W477" s="224"/>
      <c r="X477" s="224"/>
      <c r="Y477" s="224"/>
      <c r="Z477" s="224"/>
      <c r="AA477" s="224"/>
      <c r="AB477" s="224"/>
      <c r="AC477" s="224"/>
      <c r="AD477" s="224"/>
      <c r="AE477" s="224"/>
      <c r="AF477" s="224"/>
      <c r="AG477" s="224"/>
      <c r="AH477" s="224"/>
      <c r="AI477" s="224"/>
      <c r="AJ477" s="224"/>
      <c r="AK477" s="224"/>
      <c r="AL477" s="224"/>
      <c r="AM477" s="224"/>
      <c r="AN477" s="224"/>
      <c r="AO477" s="224"/>
      <c r="AP477" s="224"/>
      <c r="AQ477" s="224"/>
      <c r="AR477" s="224"/>
      <c r="AS477" s="224"/>
      <c r="AT477" s="224"/>
      <c r="AU477" s="224"/>
      <c r="AV477" s="224"/>
      <c r="AW477" s="224"/>
      <c r="AX477" s="224"/>
      <c r="AY477" s="224"/>
      <c r="AZ477" s="224">
        <v>1</v>
      </c>
      <c r="BA477" s="224">
        <v>1</v>
      </c>
      <c r="BB477" s="224">
        <v>1</v>
      </c>
      <c r="BC477" s="224">
        <v>1</v>
      </c>
      <c r="BD477" s="224">
        <v>1</v>
      </c>
      <c r="BE477" s="224">
        <v>1</v>
      </c>
      <c r="BF477" s="224">
        <v>1</v>
      </c>
      <c r="BG477" s="224">
        <v>1</v>
      </c>
      <c r="BH477" s="224">
        <v>1</v>
      </c>
      <c r="BI477" s="224">
        <v>1</v>
      </c>
      <c r="BJ477" s="224">
        <v>1</v>
      </c>
      <c r="BK477" s="224">
        <v>1</v>
      </c>
      <c r="BL477" s="224">
        <v>1</v>
      </c>
      <c r="BM477" s="266"/>
      <c r="BN477" s="266"/>
      <c r="BO477" s="266"/>
      <c r="BP477" s="266"/>
      <c r="BQ477" s="266"/>
      <c r="BR477" s="266"/>
      <c r="BS477" s="266"/>
      <c r="BT477" s="266"/>
      <c r="BU477" s="266"/>
      <c r="BV477" s="266"/>
    </row>
    <row r="478" spans="1:74" s="5" customFormat="1" outlineLevel="3" x14ac:dyDescent="0.3">
      <c r="A478" s="256"/>
      <c r="B478" s="257"/>
      <c r="C478" s="258"/>
      <c r="D478" s="259"/>
      <c r="E478" s="281"/>
      <c r="F478" s="268"/>
      <c r="G478" s="269"/>
      <c r="H478" s="270"/>
      <c r="I478" s="270"/>
      <c r="J478" s="270"/>
      <c r="K478" s="270"/>
      <c r="L478" s="270"/>
      <c r="M478" s="310"/>
      <c r="N478" s="62">
        <v>45627</v>
      </c>
      <c r="O478" s="312"/>
      <c r="P478" s="271" t="s">
        <v>81</v>
      </c>
      <c r="Q478" s="69">
        <f>IF($N478=0,0,IF(Q$3&gt;$N$2,0,100%)*IF($N478&gt;=Q$3,0,100%))</f>
        <v>0</v>
      </c>
      <c r="R478" s="69">
        <f t="shared" ref="R478:BL478" si="5091">IF($N478=0,0,IF(R$3&gt;$N$2,0,100%)*IF($N478&gt;=R$3,0,100%))</f>
        <v>0</v>
      </c>
      <c r="S478" s="69">
        <f t="shared" si="5091"/>
        <v>0</v>
      </c>
      <c r="T478" s="69">
        <f t="shared" si="5091"/>
        <v>0</v>
      </c>
      <c r="U478" s="69">
        <f t="shared" si="5091"/>
        <v>0</v>
      </c>
      <c r="V478" s="69">
        <f t="shared" si="5091"/>
        <v>0</v>
      </c>
      <c r="W478" s="69">
        <f t="shared" si="5091"/>
        <v>0</v>
      </c>
      <c r="X478" s="69">
        <f t="shared" si="5091"/>
        <v>0</v>
      </c>
      <c r="Y478" s="69">
        <f t="shared" si="5091"/>
        <v>0</v>
      </c>
      <c r="Z478" s="69">
        <f t="shared" si="5091"/>
        <v>0</v>
      </c>
      <c r="AA478" s="69">
        <f t="shared" si="5091"/>
        <v>0</v>
      </c>
      <c r="AB478" s="69">
        <f t="shared" si="5091"/>
        <v>0</v>
      </c>
      <c r="AC478" s="69">
        <f t="shared" si="5091"/>
        <v>0</v>
      </c>
      <c r="AD478" s="69">
        <f t="shared" si="5091"/>
        <v>0</v>
      </c>
      <c r="AE478" s="69">
        <f t="shared" si="5091"/>
        <v>0</v>
      </c>
      <c r="AF478" s="69">
        <f t="shared" si="5091"/>
        <v>0</v>
      </c>
      <c r="AG478" s="69">
        <f t="shared" si="5091"/>
        <v>0</v>
      </c>
      <c r="AH478" s="69">
        <f t="shared" si="5091"/>
        <v>0</v>
      </c>
      <c r="AI478" s="69">
        <f t="shared" si="5091"/>
        <v>0</v>
      </c>
      <c r="AJ478" s="69">
        <f t="shared" si="5091"/>
        <v>0</v>
      </c>
      <c r="AK478" s="69">
        <f t="shared" si="5091"/>
        <v>0</v>
      </c>
      <c r="AL478" s="69">
        <f t="shared" si="5091"/>
        <v>0</v>
      </c>
      <c r="AM478" s="69">
        <f t="shared" si="5091"/>
        <v>0</v>
      </c>
      <c r="AN478" s="69">
        <f t="shared" si="5091"/>
        <v>0</v>
      </c>
      <c r="AO478" s="69">
        <f t="shared" si="5091"/>
        <v>0</v>
      </c>
      <c r="AP478" s="69">
        <f t="shared" si="5091"/>
        <v>0</v>
      </c>
      <c r="AQ478" s="69">
        <f t="shared" si="5091"/>
        <v>0</v>
      </c>
      <c r="AR478" s="69">
        <f t="shared" si="5091"/>
        <v>0</v>
      </c>
      <c r="AS478" s="69">
        <f t="shared" si="5091"/>
        <v>0</v>
      </c>
      <c r="AT478" s="69">
        <f t="shared" si="5091"/>
        <v>0</v>
      </c>
      <c r="AU478" s="69">
        <f t="shared" si="5091"/>
        <v>0</v>
      </c>
      <c r="AV478" s="69">
        <f t="shared" si="5091"/>
        <v>0</v>
      </c>
      <c r="AW478" s="69">
        <f t="shared" si="5091"/>
        <v>0</v>
      </c>
      <c r="AX478" s="69">
        <f t="shared" si="5091"/>
        <v>0</v>
      </c>
      <c r="AY478" s="69">
        <f t="shared" si="5091"/>
        <v>0</v>
      </c>
      <c r="AZ478" s="69">
        <f t="shared" si="5091"/>
        <v>0</v>
      </c>
      <c r="BA478" s="69">
        <f t="shared" si="5091"/>
        <v>0</v>
      </c>
      <c r="BB478" s="69">
        <f t="shared" si="5091"/>
        <v>0</v>
      </c>
      <c r="BC478" s="69">
        <f t="shared" si="5091"/>
        <v>0</v>
      </c>
      <c r="BD478" s="69">
        <f t="shared" si="5091"/>
        <v>0</v>
      </c>
      <c r="BE478" s="69">
        <f t="shared" si="5091"/>
        <v>0</v>
      </c>
      <c r="BF478" s="69">
        <f t="shared" si="5091"/>
        <v>0</v>
      </c>
      <c r="BG478" s="69">
        <f t="shared" si="5091"/>
        <v>0</v>
      </c>
      <c r="BH478" s="69">
        <f t="shared" si="5091"/>
        <v>0</v>
      </c>
      <c r="BI478" s="69">
        <f t="shared" si="5091"/>
        <v>0</v>
      </c>
      <c r="BJ478" s="69">
        <f t="shared" si="5091"/>
        <v>0</v>
      </c>
      <c r="BK478" s="69">
        <f t="shared" si="5091"/>
        <v>0</v>
      </c>
      <c r="BL478" s="69">
        <f t="shared" si="5091"/>
        <v>0</v>
      </c>
      <c r="BM478" s="266"/>
      <c r="BN478" s="266"/>
      <c r="BO478" s="266"/>
      <c r="BP478" s="266"/>
      <c r="BQ478" s="266"/>
      <c r="BR478" s="266"/>
      <c r="BS478" s="266"/>
      <c r="BT478" s="266"/>
      <c r="BU478" s="266"/>
      <c r="BV478" s="266"/>
    </row>
    <row r="479" spans="1:74" s="5" customFormat="1" outlineLevel="3" x14ac:dyDescent="0.3">
      <c r="A479" s="256"/>
      <c r="B479" s="257"/>
      <c r="C479" s="258"/>
      <c r="D479" s="259"/>
      <c r="E479" s="273"/>
      <c r="F479" s="274"/>
      <c r="G479" s="269"/>
      <c r="H479" s="270"/>
      <c r="I479" s="270"/>
      <c r="J479" s="270"/>
      <c r="K479" s="270"/>
      <c r="L479" s="270"/>
      <c r="M479" s="310"/>
      <c r="N479" s="62">
        <v>45627</v>
      </c>
      <c r="O479" s="312"/>
      <c r="P479" s="271" t="s">
        <v>289</v>
      </c>
      <c r="Q479" s="69">
        <f>IF($N479=0,0,IF(P479=100%,100%,IF(AND(Q478=100%,$N$2=Q$3),100%,IF(Q$3&lt;=$N$2,0,IF($N479&lt;=Q$3,100%,0)))))</f>
        <v>0</v>
      </c>
      <c r="R479" s="69">
        <f>IF($N479=0,0,IF(Q479=100%,100%,IF(AND(R478=100%,$N$2=R$3),100%,IF(R$3&lt;=$N$2,0,IF($N479&lt;=R$3,100%,0)))))</f>
        <v>0</v>
      </c>
      <c r="S479" s="69">
        <f>IF($N479=0,0,IF(R479=100%,100%,IF(AND(S478=100%,$N$2=S$3),100%,IF(S$3&lt;=$N$2,0,IF($N479&lt;=S$3,100%,0)))))</f>
        <v>0</v>
      </c>
      <c r="T479" s="69">
        <f>IF($N479=0,0,IF(S479=100%,100%,IF(AND(T478=100%,$N$2=T$3),100%,IF(T$3&lt;=$N$2,0,IF($N479&lt;=T$3,100%,0)))))</f>
        <v>0</v>
      </c>
      <c r="U479" s="69">
        <f t="shared" ref="U479" si="5092">IF($N479=0,0,IF(T479=100%,100%,IF(AND(U478=100%,$N$2=U$3),100%,IF(U$3&lt;=$N$2,0,IF($N479&lt;=U$3,100%,0)))))</f>
        <v>0</v>
      </c>
      <c r="V479" s="69">
        <f t="shared" ref="V479" si="5093">IF($N479=0,0,IF(U479=100%,100%,IF(AND(V478=100%,$N$2=V$3),100%,IF(V$3&lt;=$N$2,0,IF($N479&lt;=V$3,100%,0)))))</f>
        <v>0</v>
      </c>
      <c r="W479" s="69">
        <f t="shared" ref="W479" si="5094">IF($N479=0,0,IF(V479=100%,100%,IF(AND(W478=100%,$N$2=W$3),100%,IF(W$3&lt;=$N$2,0,IF($N479&lt;=W$3,100%,0)))))</f>
        <v>0</v>
      </c>
      <c r="X479" s="69">
        <f t="shared" ref="X479" si="5095">IF($N479=0,0,IF(W479=100%,100%,IF(AND(X478=100%,$N$2=X$3),100%,IF(X$3&lt;=$N$2,0,IF($N479&lt;=X$3,100%,0)))))</f>
        <v>0</v>
      </c>
      <c r="Y479" s="69">
        <f t="shared" ref="Y479" si="5096">IF($N479=0,0,IF(X479=100%,100%,IF(AND(Y478=100%,$N$2=Y$3),100%,IF(Y$3&lt;=$N$2,0,IF($N479&lt;=Y$3,100%,0)))))</f>
        <v>0</v>
      </c>
      <c r="Z479" s="69">
        <f t="shared" ref="Z479" si="5097">IF($N479=0,0,IF(Y479=100%,100%,IF(AND(Z478=100%,$N$2=Z$3),100%,IF(Z$3&lt;=$N$2,0,IF($N479&lt;=Z$3,100%,0)))))</f>
        <v>0</v>
      </c>
      <c r="AA479" s="69">
        <f t="shared" ref="AA479" si="5098">IF($N479=0,0,IF(Z479=100%,100%,IF(AND(AA478=100%,$N$2=AA$3),100%,IF(AA$3&lt;=$N$2,0,IF($N479&lt;=AA$3,100%,0)))))</f>
        <v>0</v>
      </c>
      <c r="AB479" s="69">
        <f t="shared" ref="AB479" si="5099">IF($N479=0,0,IF(AA479=100%,100%,IF(AND(AB478=100%,$N$2=AB$3),100%,IF(AB$3&lt;=$N$2,0,IF($N479&lt;=AB$3,100%,0)))))</f>
        <v>0</v>
      </c>
      <c r="AC479" s="69">
        <f t="shared" ref="AC479" si="5100">IF($N479=0,0,IF(AB479=100%,100%,IF(AND(AC478=100%,$N$2=AC$3),100%,IF(AC$3&lt;=$N$2,0,IF($N479&lt;=AC$3,100%,0)))))</f>
        <v>0</v>
      </c>
      <c r="AD479" s="69">
        <f t="shared" ref="AD479" si="5101">IF($N479=0,0,IF(AC479=100%,100%,IF(AND(AD478=100%,$N$2=AD$3),100%,IF(AD$3&lt;=$N$2,0,IF($N479&lt;=AD$3,100%,0)))))</f>
        <v>0</v>
      </c>
      <c r="AE479" s="69">
        <f t="shared" ref="AE479" si="5102">IF($N479=0,0,IF(AD479=100%,100%,IF(AND(AE478=100%,$N$2=AE$3),100%,IF(AE$3&lt;=$N$2,0,IF($N479&lt;=AE$3,100%,0)))))</f>
        <v>0</v>
      </c>
      <c r="AF479" s="69">
        <f t="shared" ref="AF479" si="5103">IF($N479=0,0,IF(AE479=100%,100%,IF(AND(AF478=100%,$N$2=AF$3),100%,IF(AF$3&lt;=$N$2,0,IF($N479&lt;=AF$3,100%,0)))))</f>
        <v>0</v>
      </c>
      <c r="AG479" s="69">
        <f t="shared" ref="AG479" si="5104">IF($N479=0,0,IF(AF479=100%,100%,IF(AND(AG478=100%,$N$2=AG$3),100%,IF(AG$3&lt;=$N$2,0,IF($N479&lt;=AG$3,100%,0)))))</f>
        <v>0</v>
      </c>
      <c r="AH479" s="69">
        <f t="shared" ref="AH479" si="5105">IF($N479=0,0,IF(AG479=100%,100%,IF(AND(AH478=100%,$N$2=AH$3),100%,IF(AH$3&lt;=$N$2,0,IF($N479&lt;=AH$3,100%,0)))))</f>
        <v>0</v>
      </c>
      <c r="AI479" s="69">
        <f t="shared" ref="AI479" si="5106">IF($N479=0,0,IF(AH479=100%,100%,IF(AND(AI478=100%,$N$2=AI$3),100%,IF(AI$3&lt;=$N$2,0,IF($N479&lt;=AI$3,100%,0)))))</f>
        <v>0</v>
      </c>
      <c r="AJ479" s="69">
        <f t="shared" ref="AJ479" si="5107">IF($N479=0,0,IF(AI479=100%,100%,IF(AND(AJ478=100%,$N$2=AJ$3),100%,IF(AJ$3&lt;=$N$2,0,IF($N479&lt;=AJ$3,100%,0)))))</f>
        <v>0</v>
      </c>
      <c r="AK479" s="69">
        <f t="shared" ref="AK479" si="5108">IF($N479=0,0,IF(AJ479=100%,100%,IF(AND(AK478=100%,$N$2=AK$3),100%,IF(AK$3&lt;=$N$2,0,IF($N479&lt;=AK$3,100%,0)))))</f>
        <v>0</v>
      </c>
      <c r="AL479" s="69">
        <f t="shared" ref="AL479" si="5109">IF($N479=0,0,IF(AK479=100%,100%,IF(AND(AL478=100%,$N$2=AL$3),100%,IF(AL$3&lt;=$N$2,0,IF($N479&lt;=AL$3,100%,0)))))</f>
        <v>0</v>
      </c>
      <c r="AM479" s="69">
        <f t="shared" ref="AM479" si="5110">IF($N479=0,0,IF(AL479=100%,100%,IF(AND(AM478=100%,$N$2=AM$3),100%,IF(AM$3&lt;=$N$2,0,IF($N479&lt;=AM$3,100%,0)))))</f>
        <v>0</v>
      </c>
      <c r="AN479" s="69">
        <f t="shared" ref="AN479" si="5111">IF($N479=0,0,IF(AM479=100%,100%,IF(AND(AN478=100%,$N$2=AN$3),100%,IF(AN$3&lt;=$N$2,0,IF($N479&lt;=AN$3,100%,0)))))</f>
        <v>0</v>
      </c>
      <c r="AO479" s="69">
        <f t="shared" ref="AO479" si="5112">IF($N479=0,0,IF(AN479=100%,100%,IF(AND(AO478=100%,$N$2=AO$3),100%,IF(AO$3&lt;=$N$2,0,IF($N479&lt;=AO$3,100%,0)))))</f>
        <v>0</v>
      </c>
      <c r="AP479" s="69">
        <f t="shared" ref="AP479" si="5113">IF($N479=0,0,IF(AO479=100%,100%,IF(AND(AP478=100%,$N$2=AP$3),100%,IF(AP$3&lt;=$N$2,0,IF($N479&lt;=AP$3,100%,0)))))</f>
        <v>0</v>
      </c>
      <c r="AQ479" s="69">
        <f t="shared" ref="AQ479" si="5114">IF($N479=0,0,IF(AP479=100%,100%,IF(AND(AQ478=100%,$N$2=AQ$3),100%,IF(AQ$3&lt;=$N$2,0,IF($N479&lt;=AQ$3,100%,0)))))</f>
        <v>0</v>
      </c>
      <c r="AR479" s="69">
        <f t="shared" ref="AR479" si="5115">IF($N479=0,0,IF(AQ479=100%,100%,IF(AND(AR478=100%,$N$2=AR$3),100%,IF(AR$3&lt;=$N$2,0,IF($N479&lt;=AR$3,100%,0)))))</f>
        <v>0</v>
      </c>
      <c r="AS479" s="69">
        <f t="shared" ref="AS479" si="5116">IF($N479=0,0,IF(AR479=100%,100%,IF(AND(AS478=100%,$N$2=AS$3),100%,IF(AS$3&lt;=$N$2,0,IF($N479&lt;=AS$3,100%,0)))))</f>
        <v>0</v>
      </c>
      <c r="AT479" s="69">
        <f t="shared" ref="AT479" si="5117">IF($N479=0,0,IF(AS479=100%,100%,IF(AND(AT478=100%,$N$2=AT$3),100%,IF(AT$3&lt;=$N$2,0,IF($N479&lt;=AT$3,100%,0)))))</f>
        <v>0</v>
      </c>
      <c r="AU479" s="69">
        <f t="shared" ref="AU479" si="5118">IF($N479=0,0,IF(AT479=100%,100%,IF(AND(AU478=100%,$N$2=AU$3),100%,IF(AU$3&lt;=$N$2,0,IF($N479&lt;=AU$3,100%,0)))))</f>
        <v>0</v>
      </c>
      <c r="AV479" s="69">
        <f t="shared" ref="AV479" si="5119">IF($N479=0,0,IF(AU479=100%,100%,IF(AND(AV478=100%,$N$2=AV$3),100%,IF(AV$3&lt;=$N$2,0,IF($N479&lt;=AV$3,100%,0)))))</f>
        <v>0</v>
      </c>
      <c r="AW479" s="69">
        <f t="shared" ref="AW479" si="5120">IF($N479=0,0,IF(AV479=100%,100%,IF(AND(AW478=100%,$N$2=AW$3),100%,IF(AW$3&lt;=$N$2,0,IF($N479&lt;=AW$3,100%,0)))))</f>
        <v>0</v>
      </c>
      <c r="AX479" s="69">
        <f t="shared" ref="AX479" si="5121">IF($N479=0,0,IF(AW479=100%,100%,IF(AND(AX478=100%,$N$2=AX$3),100%,IF(AX$3&lt;=$N$2,0,IF($N479&lt;=AX$3,100%,0)))))</f>
        <v>0</v>
      </c>
      <c r="AY479" s="69">
        <f t="shared" ref="AY479" si="5122">IF($N479=0,0,IF(AX479=100%,100%,IF(AND(AY478=100%,$N$2=AY$3),100%,IF(AY$3&lt;=$N$2,0,IF($N479&lt;=AY$3,100%,0)))))</f>
        <v>0</v>
      </c>
      <c r="AZ479" s="69">
        <f t="shared" ref="AZ479" si="5123">IF($N479=0,0,IF(AY479=100%,100%,IF(AND(AZ478=100%,$N$2=AZ$3),100%,IF(AZ$3&lt;=$N$2,0,IF($N479&lt;=AZ$3,100%,0)))))</f>
        <v>1</v>
      </c>
      <c r="BA479" s="69">
        <f t="shared" ref="BA479" si="5124">IF($N479=0,0,IF(AZ479=100%,100%,IF(AND(BA478=100%,$N$2=BA$3),100%,IF(BA$3&lt;=$N$2,0,IF($N479&lt;=BA$3,100%,0)))))</f>
        <v>1</v>
      </c>
      <c r="BB479" s="69">
        <f t="shared" ref="BB479" si="5125">IF($N479=0,0,IF(BA479=100%,100%,IF(AND(BB478=100%,$N$2=BB$3),100%,IF(BB$3&lt;=$N$2,0,IF($N479&lt;=BB$3,100%,0)))))</f>
        <v>1</v>
      </c>
      <c r="BC479" s="69">
        <f t="shared" ref="BC479" si="5126">IF($N479=0,0,IF(BB479=100%,100%,IF(AND(BC478=100%,$N$2=BC$3),100%,IF(BC$3&lt;=$N$2,0,IF($N479&lt;=BC$3,100%,0)))))</f>
        <v>1</v>
      </c>
      <c r="BD479" s="69">
        <f t="shared" ref="BD479" si="5127">IF($N479=0,0,IF(BC479=100%,100%,IF(AND(BD478=100%,$N$2=BD$3),100%,IF(BD$3&lt;=$N$2,0,IF($N479&lt;=BD$3,100%,0)))))</f>
        <v>1</v>
      </c>
      <c r="BE479" s="69">
        <f t="shared" ref="BE479" si="5128">IF($N479=0,0,IF(BD479=100%,100%,IF(AND(BE478=100%,$N$2=BE$3),100%,IF(BE$3&lt;=$N$2,0,IF($N479&lt;=BE$3,100%,0)))))</f>
        <v>1</v>
      </c>
      <c r="BF479" s="69">
        <f t="shared" ref="BF479" si="5129">IF($N479=0,0,IF(BE479=100%,100%,IF(AND(BF478=100%,$N$2=BF$3),100%,IF(BF$3&lt;=$N$2,0,IF($N479&lt;=BF$3,100%,0)))))</f>
        <v>1</v>
      </c>
      <c r="BG479" s="69">
        <f t="shared" ref="BG479" si="5130">IF($N479=0,0,IF(BF479=100%,100%,IF(AND(BG478=100%,$N$2=BG$3),100%,IF(BG$3&lt;=$N$2,0,IF($N479&lt;=BG$3,100%,0)))))</f>
        <v>1</v>
      </c>
      <c r="BH479" s="69">
        <f t="shared" ref="BH479" si="5131">IF($N479=0,0,IF(BG479=100%,100%,IF(AND(BH478=100%,$N$2=BH$3),100%,IF(BH$3&lt;=$N$2,0,IF($N479&lt;=BH$3,100%,0)))))</f>
        <v>1</v>
      </c>
      <c r="BI479" s="69">
        <f t="shared" ref="BI479" si="5132">IF($N479=0,0,IF(BH479=100%,100%,IF(AND(BI478=100%,$N$2=BI$3),100%,IF(BI$3&lt;=$N$2,0,IF($N479&lt;=BI$3,100%,0)))))</f>
        <v>1</v>
      </c>
      <c r="BJ479" s="69">
        <f t="shared" ref="BJ479" si="5133">IF($N479=0,0,IF(BI479=100%,100%,IF(AND(BJ478=100%,$N$2=BJ$3),100%,IF(BJ$3&lt;=$N$2,0,IF($N479&lt;=BJ$3,100%,0)))))</f>
        <v>1</v>
      </c>
      <c r="BK479" s="69">
        <f t="shared" ref="BK479" si="5134">IF($N479=0,0,IF(BJ479=100%,100%,IF(AND(BK478=100%,$N$2=BK$3),100%,IF(BK$3&lt;=$N$2,0,IF($N479&lt;=BK$3,100%,0)))))</f>
        <v>1</v>
      </c>
      <c r="BL479" s="69">
        <f t="shared" ref="BL479" si="5135">IF($N479=0,0,IF(BK479=100%,100%,IF(AND(BL478=100%,$N$2=BL$3),100%,IF(BL$3&lt;=$N$2,0,IF($N479&lt;=BL$3,100%,0)))))</f>
        <v>1</v>
      </c>
      <c r="BM479" s="266"/>
      <c r="BN479" s="266"/>
      <c r="BO479" s="266"/>
      <c r="BP479" s="266"/>
      <c r="BQ479" s="266"/>
      <c r="BR479" s="266"/>
      <c r="BS479" s="266"/>
      <c r="BT479" s="266"/>
      <c r="BU479" s="266"/>
      <c r="BV479" s="266"/>
    </row>
    <row r="480" spans="1:74" s="103" customFormat="1" x14ac:dyDescent="0.3">
      <c r="A480" s="155"/>
      <c r="B480" s="166"/>
      <c r="C480" s="195"/>
      <c r="D480" s="233"/>
      <c r="E480" s="241"/>
      <c r="F480" s="98"/>
      <c r="G480" s="110"/>
      <c r="H480" s="99"/>
      <c r="I480" s="99"/>
      <c r="J480" s="99"/>
      <c r="K480" s="99"/>
      <c r="L480" s="100"/>
      <c r="M480" s="101"/>
      <c r="O480" s="102"/>
      <c r="P480" s="120"/>
      <c r="Q480" s="315">
        <f>Q481</f>
        <v>0</v>
      </c>
      <c r="R480" s="315">
        <f>R481-Q481</f>
        <v>0</v>
      </c>
      <c r="S480" s="315">
        <f t="shared" ref="S480" si="5136">S481-R481</f>
        <v>0</v>
      </c>
      <c r="T480" s="315">
        <f t="shared" ref="T480" si="5137">T481-S481</f>
        <v>0</v>
      </c>
      <c r="U480" s="315">
        <f t="shared" ref="U480" si="5138">U481-T481</f>
        <v>0</v>
      </c>
      <c r="V480" s="315">
        <f t="shared" ref="V480" si="5139">V481-U481</f>
        <v>0</v>
      </c>
      <c r="W480" s="315">
        <f t="shared" ref="W480" si="5140">W481-V481</f>
        <v>0</v>
      </c>
      <c r="X480" s="315">
        <f t="shared" ref="X480" si="5141">X481-W481</f>
        <v>0</v>
      </c>
      <c r="Y480" s="315">
        <f t="shared" ref="Y480" si="5142">Y481-X481</f>
        <v>0</v>
      </c>
      <c r="Z480" s="315">
        <f t="shared" ref="Z480" si="5143">Z481-Y481</f>
        <v>0</v>
      </c>
      <c r="AA480" s="315">
        <f t="shared" ref="AA480" si="5144">AA481-Z481</f>
        <v>0</v>
      </c>
      <c r="AB480" s="315">
        <f t="shared" ref="AB480" si="5145">AB481-AA481</f>
        <v>0</v>
      </c>
      <c r="AC480" s="315">
        <f t="shared" ref="AC480" si="5146">AC481-AB481</f>
        <v>0</v>
      </c>
      <c r="AD480" s="315">
        <f t="shared" ref="AD480" si="5147">AD481-AC481</f>
        <v>0</v>
      </c>
      <c r="AE480" s="315">
        <f t="shared" ref="AE480" si="5148">AE481-AD481</f>
        <v>0</v>
      </c>
      <c r="AF480" s="315">
        <f t="shared" ref="AF480" si="5149">AF481-AE481</f>
        <v>0</v>
      </c>
      <c r="AG480" s="315">
        <f t="shared" ref="AG480" si="5150">AG481-AF481</f>
        <v>0</v>
      </c>
      <c r="AH480" s="315">
        <f t="shared" ref="AH480" si="5151">AH481-AG481</f>
        <v>0</v>
      </c>
      <c r="AI480" s="315">
        <f t="shared" ref="AI480" si="5152">AI481-AH481</f>
        <v>0</v>
      </c>
      <c r="AJ480" s="315">
        <f t="shared" ref="AJ480" si="5153">AJ481-AI481</f>
        <v>0.05</v>
      </c>
      <c r="AK480" s="315">
        <f t="shared" ref="AK480" si="5154">AK481-AJ481</f>
        <v>0</v>
      </c>
      <c r="AL480" s="315">
        <f t="shared" ref="AL480" si="5155">AL481-AK481</f>
        <v>0</v>
      </c>
      <c r="AM480" s="315">
        <f t="shared" ref="AM480" si="5156">AM481-AL481</f>
        <v>0</v>
      </c>
      <c r="AN480" s="315">
        <f t="shared" ref="AN480" si="5157">AN481-AM481</f>
        <v>0</v>
      </c>
      <c r="AO480" s="315">
        <f t="shared" ref="AO480" si="5158">AO481-AN481</f>
        <v>0</v>
      </c>
      <c r="AP480" s="315">
        <f t="shared" ref="AP480" si="5159">AP481-AO481</f>
        <v>0</v>
      </c>
      <c r="AQ480" s="315">
        <f t="shared" ref="AQ480" si="5160">AQ481-AP481</f>
        <v>0</v>
      </c>
      <c r="AR480" s="315">
        <f t="shared" ref="AR480" si="5161">AR481-AQ481</f>
        <v>4.5600000000000016E-2</v>
      </c>
      <c r="AS480" s="315">
        <f t="shared" ref="AS480" si="5162">AS481-AR481</f>
        <v>0</v>
      </c>
      <c r="AT480" s="315">
        <f t="shared" ref="AT480" si="5163">AT481-AS481</f>
        <v>1.6875000000000001E-2</v>
      </c>
      <c r="AU480" s="315">
        <f t="shared" ref="AU480" si="5164">AU481-AT481</f>
        <v>5.812500000000001E-2</v>
      </c>
      <c r="AV480" s="315">
        <f t="shared" ref="AV480" si="5165">AV481-AU481</f>
        <v>1.4399999999999968E-2</v>
      </c>
      <c r="AW480" s="315">
        <f t="shared" ref="AW480" si="5166">AW481-AV481</f>
        <v>8.4000000000000019E-2</v>
      </c>
      <c r="AX480" s="315">
        <f t="shared" ref="AX480" si="5167">AX481-AW481</f>
        <v>7.5174999999999936E-2</v>
      </c>
      <c r="AY480" s="315">
        <f t="shared" ref="AY480" si="5168">AY481-AX481</f>
        <v>7.9375000000000029E-2</v>
      </c>
      <c r="AZ480" s="315">
        <f t="shared" ref="AZ480" si="5169">AZ481-AY481</f>
        <v>9.1250000000000053E-2</v>
      </c>
      <c r="BA480" s="315">
        <f t="shared" ref="BA480" si="5170">BA481-AZ481</f>
        <v>0</v>
      </c>
      <c r="BB480" s="315">
        <f t="shared" ref="BB480" si="5171">BB481-BA481</f>
        <v>5.5999999999999939E-2</v>
      </c>
      <c r="BC480" s="315">
        <f t="shared" ref="BC480" si="5172">BC481-BB481</f>
        <v>0.126</v>
      </c>
      <c r="BD480" s="315">
        <f t="shared" ref="BD480" si="5173">BD481-BC481</f>
        <v>7.2800000000000087E-2</v>
      </c>
      <c r="BE480" s="315">
        <f t="shared" ref="BE480" si="5174">BE481-BD481</f>
        <v>0</v>
      </c>
      <c r="BF480" s="315">
        <f t="shared" ref="BF480" si="5175">BF481-BE481</f>
        <v>0.1903999999999999</v>
      </c>
      <c r="BG480" s="315">
        <f t="shared" ref="BG480" si="5176">BG481-BF481</f>
        <v>1.4000000000000012E-2</v>
      </c>
      <c r="BH480" s="315">
        <f t="shared" ref="BH480" si="5177">BH481-BG481</f>
        <v>1.4000000000000012E-2</v>
      </c>
      <c r="BI480" s="315">
        <f t="shared" ref="BI480" si="5178">BI481-BH481</f>
        <v>0</v>
      </c>
      <c r="BJ480" s="315">
        <f t="shared" ref="BJ480" si="5179">BJ481-BI481</f>
        <v>1.2000000000000011E-2</v>
      </c>
      <c r="BK480" s="315">
        <f t="shared" ref="BK480" si="5180">BK481-BJ481</f>
        <v>0</v>
      </c>
      <c r="BL480" s="315">
        <f t="shared" ref="BL480" si="5181">BL481-BK481</f>
        <v>0</v>
      </c>
    </row>
    <row r="481" spans="1:64" s="26" customFormat="1" x14ac:dyDescent="0.25">
      <c r="A481" s="159"/>
      <c r="B481" s="179"/>
      <c r="C481" s="191"/>
      <c r="D481" s="243"/>
      <c r="E481" s="249"/>
      <c r="F481" s="163" t="s">
        <v>55</v>
      </c>
      <c r="G481" s="173" t="s">
        <v>9</v>
      </c>
      <c r="H481" s="174"/>
      <c r="I481" s="174">
        <f>M481/$M$5</f>
        <v>0.5</v>
      </c>
      <c r="J481" s="174"/>
      <c r="K481" s="174"/>
      <c r="L481" s="175"/>
      <c r="M481" s="176">
        <f>$M$5*0.5</f>
        <v>500000000</v>
      </c>
      <c r="O481" s="104"/>
      <c r="P481" s="177" t="s">
        <v>80</v>
      </c>
      <c r="Q481" s="178">
        <f>Q485*$J$485+Q551*$J$551+Q566*$J$566+Q608*$J$608</f>
        <v>0</v>
      </c>
      <c r="R481" s="178">
        <f t="shared" ref="R481:BL483" si="5182">R485*$J$485+R551*$J$551+R566*$J$566+R608*$J$608</f>
        <v>0</v>
      </c>
      <c r="S481" s="178">
        <f t="shared" si="5182"/>
        <v>0</v>
      </c>
      <c r="T481" s="178">
        <f t="shared" si="5182"/>
        <v>0</v>
      </c>
      <c r="U481" s="178">
        <f t="shared" si="5182"/>
        <v>0</v>
      </c>
      <c r="V481" s="178">
        <f t="shared" si="5182"/>
        <v>0</v>
      </c>
      <c r="W481" s="178">
        <f t="shared" si="5182"/>
        <v>0</v>
      </c>
      <c r="X481" s="178">
        <f t="shared" si="5182"/>
        <v>0</v>
      </c>
      <c r="Y481" s="178">
        <f t="shared" si="5182"/>
        <v>0</v>
      </c>
      <c r="Z481" s="178">
        <f t="shared" si="5182"/>
        <v>0</v>
      </c>
      <c r="AA481" s="178">
        <f t="shared" si="5182"/>
        <v>0</v>
      </c>
      <c r="AB481" s="178">
        <f t="shared" si="5182"/>
        <v>0</v>
      </c>
      <c r="AC481" s="178">
        <f t="shared" si="5182"/>
        <v>0</v>
      </c>
      <c r="AD481" s="178">
        <f t="shared" si="5182"/>
        <v>0</v>
      </c>
      <c r="AE481" s="178">
        <f t="shared" si="5182"/>
        <v>0</v>
      </c>
      <c r="AF481" s="178">
        <f t="shared" si="5182"/>
        <v>0</v>
      </c>
      <c r="AG481" s="178">
        <f t="shared" si="5182"/>
        <v>0</v>
      </c>
      <c r="AH481" s="178">
        <f t="shared" si="5182"/>
        <v>0</v>
      </c>
      <c r="AI481" s="178">
        <f t="shared" si="5182"/>
        <v>0</v>
      </c>
      <c r="AJ481" s="178">
        <f t="shared" si="5182"/>
        <v>0.05</v>
      </c>
      <c r="AK481" s="178">
        <f t="shared" si="5182"/>
        <v>0.05</v>
      </c>
      <c r="AL481" s="178">
        <f t="shared" si="5182"/>
        <v>0.05</v>
      </c>
      <c r="AM481" s="178">
        <f t="shared" si="5182"/>
        <v>0.05</v>
      </c>
      <c r="AN481" s="178">
        <f t="shared" si="5182"/>
        <v>0.05</v>
      </c>
      <c r="AO481" s="178">
        <f t="shared" si="5182"/>
        <v>0.05</v>
      </c>
      <c r="AP481" s="178">
        <f t="shared" si="5182"/>
        <v>0.05</v>
      </c>
      <c r="AQ481" s="178">
        <f t="shared" si="5182"/>
        <v>0.05</v>
      </c>
      <c r="AR481" s="178">
        <f t="shared" si="5182"/>
        <v>9.5600000000000018E-2</v>
      </c>
      <c r="AS481" s="178">
        <f t="shared" si="5182"/>
        <v>9.5600000000000018E-2</v>
      </c>
      <c r="AT481" s="178">
        <f t="shared" si="5182"/>
        <v>0.11247500000000002</v>
      </c>
      <c r="AU481" s="178">
        <f t="shared" si="5182"/>
        <v>0.17060000000000003</v>
      </c>
      <c r="AV481" s="178">
        <f t="shared" si="5182"/>
        <v>0.185</v>
      </c>
      <c r="AW481" s="178">
        <f t="shared" si="5182"/>
        <v>0.26900000000000002</v>
      </c>
      <c r="AX481" s="178">
        <f t="shared" si="5182"/>
        <v>0.34417499999999995</v>
      </c>
      <c r="AY481" s="178">
        <f t="shared" si="5182"/>
        <v>0.42354999999999998</v>
      </c>
      <c r="AZ481" s="178">
        <f t="shared" si="5182"/>
        <v>0.51480000000000004</v>
      </c>
      <c r="BA481" s="178">
        <f t="shared" si="5182"/>
        <v>0.51480000000000004</v>
      </c>
      <c r="BB481" s="178">
        <f t="shared" si="5182"/>
        <v>0.57079999999999997</v>
      </c>
      <c r="BC481" s="178">
        <f t="shared" si="5182"/>
        <v>0.69679999999999997</v>
      </c>
      <c r="BD481" s="178">
        <f t="shared" si="5182"/>
        <v>0.76960000000000006</v>
      </c>
      <c r="BE481" s="178">
        <f t="shared" si="5182"/>
        <v>0.76960000000000006</v>
      </c>
      <c r="BF481" s="178">
        <f t="shared" si="5182"/>
        <v>0.96</v>
      </c>
      <c r="BG481" s="178">
        <f t="shared" si="5182"/>
        <v>0.97399999999999998</v>
      </c>
      <c r="BH481" s="178">
        <f t="shared" si="5182"/>
        <v>0.98799999999999999</v>
      </c>
      <c r="BI481" s="178">
        <f t="shared" si="5182"/>
        <v>0.98799999999999999</v>
      </c>
      <c r="BJ481" s="178">
        <f t="shared" si="5182"/>
        <v>1</v>
      </c>
      <c r="BK481" s="178">
        <f t="shared" si="5182"/>
        <v>1</v>
      </c>
      <c r="BL481" s="178">
        <f t="shared" si="5182"/>
        <v>1</v>
      </c>
    </row>
    <row r="482" spans="1:64" s="5" customFormat="1" x14ac:dyDescent="0.3">
      <c r="A482" s="156"/>
      <c r="B482" s="167"/>
      <c r="C482" s="182"/>
      <c r="D482" s="197"/>
      <c r="E482" s="239"/>
      <c r="F482" s="75"/>
      <c r="G482" s="58"/>
      <c r="H482" s="9"/>
      <c r="I482" s="9"/>
      <c r="J482" s="9"/>
      <c r="K482" s="9"/>
      <c r="L482" s="9"/>
      <c r="M482" s="2"/>
      <c r="O482" s="10"/>
      <c r="P482" s="43" t="s">
        <v>81</v>
      </c>
      <c r="Q482" s="69">
        <f t="shared" ref="Q482:AF483" si="5183">Q486*$J$485+Q552*$J$551+Q567*$J$566+Q609*$J$608</f>
        <v>0</v>
      </c>
      <c r="R482" s="69">
        <f t="shared" si="5183"/>
        <v>0</v>
      </c>
      <c r="S482" s="69">
        <f t="shared" si="5183"/>
        <v>0</v>
      </c>
      <c r="T482" s="69">
        <f t="shared" si="5183"/>
        <v>0</v>
      </c>
      <c r="U482" s="69">
        <f t="shared" si="5183"/>
        <v>0</v>
      </c>
      <c r="V482" s="69">
        <f t="shared" si="5183"/>
        <v>0</v>
      </c>
      <c r="W482" s="69">
        <f t="shared" si="5183"/>
        <v>0</v>
      </c>
      <c r="X482" s="69">
        <f t="shared" si="5183"/>
        <v>0</v>
      </c>
      <c r="Y482" s="69">
        <f t="shared" si="5183"/>
        <v>0</v>
      </c>
      <c r="Z482" s="69">
        <f t="shared" si="5183"/>
        <v>0</v>
      </c>
      <c r="AA482" s="69">
        <f t="shared" si="5183"/>
        <v>0</v>
      </c>
      <c r="AB482" s="69">
        <f t="shared" si="5183"/>
        <v>0</v>
      </c>
      <c r="AC482" s="69">
        <f t="shared" si="5183"/>
        <v>0</v>
      </c>
      <c r="AD482" s="69">
        <f t="shared" si="5183"/>
        <v>0</v>
      </c>
      <c r="AE482" s="69">
        <f t="shared" si="5183"/>
        <v>0</v>
      </c>
      <c r="AF482" s="69">
        <f t="shared" si="5183"/>
        <v>0</v>
      </c>
      <c r="AG482" s="69">
        <f t="shared" si="5182"/>
        <v>0</v>
      </c>
      <c r="AH482" s="69">
        <f t="shared" si="5182"/>
        <v>0</v>
      </c>
      <c r="AI482" s="69">
        <f t="shared" si="5182"/>
        <v>0</v>
      </c>
      <c r="AJ482" s="69">
        <f t="shared" si="5182"/>
        <v>0</v>
      </c>
      <c r="AK482" s="69">
        <f t="shared" si="5182"/>
        <v>0</v>
      </c>
      <c r="AL482" s="69">
        <f t="shared" si="5182"/>
        <v>0</v>
      </c>
      <c r="AM482" s="69">
        <f t="shared" si="5182"/>
        <v>0</v>
      </c>
      <c r="AN482" s="69">
        <f t="shared" si="5182"/>
        <v>0</v>
      </c>
      <c r="AO482" s="69">
        <f t="shared" si="5182"/>
        <v>0</v>
      </c>
      <c r="AP482" s="69">
        <f t="shared" si="5182"/>
        <v>0</v>
      </c>
      <c r="AQ482" s="69">
        <f t="shared" si="5182"/>
        <v>0</v>
      </c>
      <c r="AR482" s="69">
        <f t="shared" si="5182"/>
        <v>0</v>
      </c>
      <c r="AS482" s="69">
        <f t="shared" si="5182"/>
        <v>0</v>
      </c>
      <c r="AT482" s="69">
        <f t="shared" si="5182"/>
        <v>0</v>
      </c>
      <c r="AU482" s="69">
        <f t="shared" si="5182"/>
        <v>0</v>
      </c>
      <c r="AV482" s="69">
        <f t="shared" si="5182"/>
        <v>0</v>
      </c>
      <c r="AW482" s="69">
        <f t="shared" si="5182"/>
        <v>0</v>
      </c>
      <c r="AX482" s="69">
        <f t="shared" si="5182"/>
        <v>0</v>
      </c>
      <c r="AY482" s="69">
        <f t="shared" si="5182"/>
        <v>0</v>
      </c>
      <c r="AZ482" s="69">
        <f t="shared" si="5182"/>
        <v>0</v>
      </c>
      <c r="BA482" s="69">
        <f t="shared" si="5182"/>
        <v>0</v>
      </c>
      <c r="BB482" s="69">
        <f t="shared" si="5182"/>
        <v>0</v>
      </c>
      <c r="BC482" s="69">
        <f t="shared" si="5182"/>
        <v>0</v>
      </c>
      <c r="BD482" s="69">
        <f t="shared" si="5182"/>
        <v>0</v>
      </c>
      <c r="BE482" s="69">
        <f t="shared" si="5182"/>
        <v>0</v>
      </c>
      <c r="BF482" s="69">
        <f t="shared" si="5182"/>
        <v>0</v>
      </c>
      <c r="BG482" s="69">
        <f t="shared" si="5182"/>
        <v>0</v>
      </c>
      <c r="BH482" s="69">
        <f t="shared" si="5182"/>
        <v>0</v>
      </c>
      <c r="BI482" s="69">
        <f t="shared" si="5182"/>
        <v>0</v>
      </c>
      <c r="BJ482" s="69">
        <f t="shared" si="5182"/>
        <v>0</v>
      </c>
      <c r="BK482" s="69">
        <f t="shared" si="5182"/>
        <v>0</v>
      </c>
      <c r="BL482" s="69">
        <f t="shared" si="5182"/>
        <v>0</v>
      </c>
    </row>
    <row r="483" spans="1:64" s="5" customFormat="1" x14ac:dyDescent="0.3">
      <c r="A483" s="156"/>
      <c r="B483" s="167"/>
      <c r="C483" s="182"/>
      <c r="D483" s="197"/>
      <c r="E483" s="240"/>
      <c r="F483" s="114"/>
      <c r="G483" s="115"/>
      <c r="H483" s="116"/>
      <c r="I483" s="116"/>
      <c r="J483" s="116"/>
      <c r="K483" s="116"/>
      <c r="L483" s="116"/>
      <c r="M483" s="2"/>
      <c r="O483" s="10"/>
      <c r="P483" s="43" t="s">
        <v>289</v>
      </c>
      <c r="Q483" s="69">
        <f t="shared" si="5183"/>
        <v>0</v>
      </c>
      <c r="R483" s="69">
        <f t="shared" si="5182"/>
        <v>0</v>
      </c>
      <c r="S483" s="69">
        <f t="shared" si="5182"/>
        <v>0</v>
      </c>
      <c r="T483" s="69">
        <f t="shared" si="5182"/>
        <v>0</v>
      </c>
      <c r="U483" s="69">
        <f t="shared" si="5182"/>
        <v>0</v>
      </c>
      <c r="V483" s="69">
        <f t="shared" si="5182"/>
        <v>0</v>
      </c>
      <c r="W483" s="69">
        <f t="shared" si="5182"/>
        <v>0</v>
      </c>
      <c r="X483" s="69">
        <f t="shared" si="5182"/>
        <v>0</v>
      </c>
      <c r="Y483" s="69">
        <f t="shared" si="5182"/>
        <v>0</v>
      </c>
      <c r="Z483" s="69">
        <f t="shared" si="5182"/>
        <v>0</v>
      </c>
      <c r="AA483" s="69">
        <f t="shared" si="5182"/>
        <v>0</v>
      </c>
      <c r="AB483" s="69">
        <f t="shared" si="5182"/>
        <v>0</v>
      </c>
      <c r="AC483" s="69">
        <f t="shared" si="5182"/>
        <v>0</v>
      </c>
      <c r="AD483" s="69">
        <f t="shared" si="5182"/>
        <v>0</v>
      </c>
      <c r="AE483" s="69">
        <f t="shared" si="5182"/>
        <v>0</v>
      </c>
      <c r="AF483" s="69">
        <f t="shared" si="5182"/>
        <v>0</v>
      </c>
      <c r="AG483" s="69">
        <f t="shared" si="5182"/>
        <v>0</v>
      </c>
      <c r="AH483" s="69">
        <f t="shared" si="5182"/>
        <v>0</v>
      </c>
      <c r="AI483" s="69">
        <f t="shared" si="5182"/>
        <v>0</v>
      </c>
      <c r="AJ483" s="69">
        <f t="shared" si="5182"/>
        <v>0.05</v>
      </c>
      <c r="AK483" s="69">
        <f t="shared" si="5182"/>
        <v>0.05</v>
      </c>
      <c r="AL483" s="69">
        <f t="shared" si="5182"/>
        <v>0.05</v>
      </c>
      <c r="AM483" s="69">
        <f t="shared" si="5182"/>
        <v>0.05</v>
      </c>
      <c r="AN483" s="69">
        <f t="shared" si="5182"/>
        <v>0.05</v>
      </c>
      <c r="AO483" s="69">
        <f t="shared" si="5182"/>
        <v>0.05</v>
      </c>
      <c r="AP483" s="69">
        <f t="shared" si="5182"/>
        <v>0.05</v>
      </c>
      <c r="AQ483" s="69">
        <f t="shared" si="5182"/>
        <v>0.05</v>
      </c>
      <c r="AR483" s="69">
        <f t="shared" si="5182"/>
        <v>9.2000000000000012E-2</v>
      </c>
      <c r="AS483" s="69">
        <f t="shared" si="5182"/>
        <v>9.2000000000000012E-2</v>
      </c>
      <c r="AT483" s="69">
        <f t="shared" si="5182"/>
        <v>0.10887500000000001</v>
      </c>
      <c r="AU483" s="69">
        <f t="shared" si="5182"/>
        <v>0.16700000000000001</v>
      </c>
      <c r="AV483" s="69">
        <f t="shared" si="5182"/>
        <v>0.185</v>
      </c>
      <c r="AW483" s="69">
        <f t="shared" si="5182"/>
        <v>0.26900000000000002</v>
      </c>
      <c r="AX483" s="69">
        <f t="shared" si="5182"/>
        <v>0.34417499999999995</v>
      </c>
      <c r="AY483" s="69">
        <f t="shared" si="5182"/>
        <v>0.42354999999999998</v>
      </c>
      <c r="AZ483" s="69">
        <f t="shared" si="5182"/>
        <v>0.51480000000000004</v>
      </c>
      <c r="BA483" s="69">
        <f t="shared" si="5182"/>
        <v>0.51480000000000004</v>
      </c>
      <c r="BB483" s="69">
        <f t="shared" si="5182"/>
        <v>0.57079999999999997</v>
      </c>
      <c r="BC483" s="69">
        <f t="shared" si="5182"/>
        <v>0.69679999999999997</v>
      </c>
      <c r="BD483" s="69">
        <f t="shared" si="5182"/>
        <v>0.76960000000000006</v>
      </c>
      <c r="BE483" s="69">
        <f t="shared" si="5182"/>
        <v>0.76960000000000006</v>
      </c>
      <c r="BF483" s="69">
        <f t="shared" si="5182"/>
        <v>0.96</v>
      </c>
      <c r="BG483" s="69">
        <f t="shared" si="5182"/>
        <v>0.97399999999999998</v>
      </c>
      <c r="BH483" s="69">
        <f t="shared" si="5182"/>
        <v>0.98799999999999999</v>
      </c>
      <c r="BI483" s="69">
        <f t="shared" si="5182"/>
        <v>0.98799999999999999</v>
      </c>
      <c r="BJ483" s="69">
        <f t="shared" si="5182"/>
        <v>1</v>
      </c>
      <c r="BK483" s="69">
        <f t="shared" si="5182"/>
        <v>1</v>
      </c>
      <c r="BL483" s="69">
        <f t="shared" si="5182"/>
        <v>1</v>
      </c>
    </row>
    <row r="484" spans="1:64" s="17" customFormat="1" x14ac:dyDescent="0.25">
      <c r="A484" s="161"/>
      <c r="B484" s="170"/>
      <c r="C484" s="188"/>
      <c r="D484" s="214"/>
      <c r="E484" s="242"/>
      <c r="F484" s="111"/>
      <c r="G484" s="112"/>
      <c r="H484" s="40"/>
      <c r="I484" s="40"/>
      <c r="J484" s="40"/>
      <c r="K484" s="40"/>
      <c r="L484" s="113"/>
      <c r="M484" s="33"/>
      <c r="O484" s="8"/>
      <c r="P484" s="120"/>
      <c r="Q484" s="315">
        <f>Q483</f>
        <v>0</v>
      </c>
      <c r="R484" s="315">
        <f>R483-Q483</f>
        <v>0</v>
      </c>
      <c r="S484" s="315">
        <f t="shared" ref="S484" si="5184">S483-R483</f>
        <v>0</v>
      </c>
      <c r="T484" s="315">
        <f t="shared" ref="T484" si="5185">T483-S483</f>
        <v>0</v>
      </c>
      <c r="U484" s="315">
        <f t="shared" ref="U484" si="5186">U483-T483</f>
        <v>0</v>
      </c>
      <c r="V484" s="315">
        <f t="shared" ref="V484" si="5187">V483-U483</f>
        <v>0</v>
      </c>
      <c r="W484" s="315">
        <f t="shared" ref="W484" si="5188">W483-V483</f>
        <v>0</v>
      </c>
      <c r="X484" s="315">
        <f t="shared" ref="X484" si="5189">X483-W483</f>
        <v>0</v>
      </c>
      <c r="Y484" s="315">
        <f t="shared" ref="Y484" si="5190">Y483-X483</f>
        <v>0</v>
      </c>
      <c r="Z484" s="315">
        <f t="shared" ref="Z484" si="5191">Z483-Y483</f>
        <v>0</v>
      </c>
      <c r="AA484" s="315">
        <f t="shared" ref="AA484" si="5192">AA483-Z483</f>
        <v>0</v>
      </c>
      <c r="AB484" s="315">
        <f t="shared" ref="AB484" si="5193">AB483-AA483</f>
        <v>0</v>
      </c>
      <c r="AC484" s="315">
        <f t="shared" ref="AC484" si="5194">AC483-AB483</f>
        <v>0</v>
      </c>
      <c r="AD484" s="315">
        <f t="shared" ref="AD484" si="5195">AD483-AC483</f>
        <v>0</v>
      </c>
      <c r="AE484" s="315">
        <f t="shared" ref="AE484" si="5196">AE483-AD483</f>
        <v>0</v>
      </c>
      <c r="AF484" s="315">
        <f t="shared" ref="AF484" si="5197">AF483-AE483</f>
        <v>0</v>
      </c>
      <c r="AG484" s="315">
        <f t="shared" ref="AG484" si="5198">AG483-AF483</f>
        <v>0</v>
      </c>
      <c r="AH484" s="315">
        <f t="shared" ref="AH484" si="5199">AH483-AG483</f>
        <v>0</v>
      </c>
      <c r="AI484" s="315">
        <f t="shared" ref="AI484" si="5200">AI483-AH483</f>
        <v>0</v>
      </c>
      <c r="AJ484" s="315">
        <f t="shared" ref="AJ484" si="5201">AJ483-AI483</f>
        <v>0.05</v>
      </c>
      <c r="AK484" s="315">
        <f t="shared" ref="AK484" si="5202">AK483-AJ483</f>
        <v>0</v>
      </c>
      <c r="AL484" s="315">
        <f t="shared" ref="AL484" si="5203">AL483-AK483</f>
        <v>0</v>
      </c>
      <c r="AM484" s="315">
        <f t="shared" ref="AM484" si="5204">AM483-AL483</f>
        <v>0</v>
      </c>
      <c r="AN484" s="315">
        <f t="shared" ref="AN484" si="5205">AN483-AM483</f>
        <v>0</v>
      </c>
      <c r="AO484" s="315">
        <f t="shared" ref="AO484" si="5206">AO483-AN483</f>
        <v>0</v>
      </c>
      <c r="AP484" s="315">
        <f t="shared" ref="AP484" si="5207">AP483-AO483</f>
        <v>0</v>
      </c>
      <c r="AQ484" s="315">
        <f t="shared" ref="AQ484" si="5208">AQ483-AP483</f>
        <v>0</v>
      </c>
      <c r="AR484" s="315">
        <f t="shared" ref="AR484" si="5209">AR483-AQ483</f>
        <v>4.200000000000001E-2</v>
      </c>
      <c r="AS484" s="315">
        <f t="shared" ref="AS484" si="5210">AS483-AR483</f>
        <v>0</v>
      </c>
      <c r="AT484" s="315">
        <f t="shared" ref="AT484" si="5211">AT483-AS483</f>
        <v>1.6875000000000001E-2</v>
      </c>
      <c r="AU484" s="315">
        <f t="shared" ref="AU484" si="5212">AU483-AT483</f>
        <v>5.8124999999999996E-2</v>
      </c>
      <c r="AV484" s="315">
        <f t="shared" ref="AV484" si="5213">AV483-AU483</f>
        <v>1.7999999999999988E-2</v>
      </c>
      <c r="AW484" s="315">
        <f t="shared" ref="AW484" si="5214">AW483-AV483</f>
        <v>8.4000000000000019E-2</v>
      </c>
      <c r="AX484" s="315">
        <f t="shared" ref="AX484" si="5215">AX483-AW483</f>
        <v>7.5174999999999936E-2</v>
      </c>
      <c r="AY484" s="315">
        <f t="shared" ref="AY484" si="5216">AY483-AX483</f>
        <v>7.9375000000000029E-2</v>
      </c>
      <c r="AZ484" s="315">
        <f t="shared" ref="AZ484" si="5217">AZ483-AY483</f>
        <v>9.1250000000000053E-2</v>
      </c>
      <c r="BA484" s="315">
        <f t="shared" ref="BA484" si="5218">BA483-AZ483</f>
        <v>0</v>
      </c>
      <c r="BB484" s="315">
        <f t="shared" ref="BB484" si="5219">BB483-BA483</f>
        <v>5.5999999999999939E-2</v>
      </c>
      <c r="BC484" s="315">
        <f t="shared" ref="BC484" si="5220">BC483-BB483</f>
        <v>0.126</v>
      </c>
      <c r="BD484" s="315">
        <f t="shared" ref="BD484" si="5221">BD483-BC483</f>
        <v>7.2800000000000087E-2</v>
      </c>
      <c r="BE484" s="315">
        <f t="shared" ref="BE484" si="5222">BE483-BD483</f>
        <v>0</v>
      </c>
      <c r="BF484" s="315">
        <f t="shared" ref="BF484" si="5223">BF483-BE483</f>
        <v>0.1903999999999999</v>
      </c>
      <c r="BG484" s="315">
        <f t="shared" ref="BG484" si="5224">BG483-BF483</f>
        <v>1.4000000000000012E-2</v>
      </c>
      <c r="BH484" s="315">
        <f t="shared" ref="BH484" si="5225">BH483-BG483</f>
        <v>1.4000000000000012E-2</v>
      </c>
      <c r="BI484" s="315">
        <f t="shared" ref="BI484" si="5226">BI483-BH483</f>
        <v>0</v>
      </c>
      <c r="BJ484" s="315">
        <f t="shared" ref="BJ484" si="5227">BJ483-BI483</f>
        <v>1.2000000000000011E-2</v>
      </c>
      <c r="BK484" s="315">
        <f t="shared" ref="BK484" si="5228">BK483-BJ483</f>
        <v>0</v>
      </c>
      <c r="BL484" s="315">
        <f t="shared" ref="BL484" si="5229">BL483-BK483</f>
        <v>0</v>
      </c>
    </row>
    <row r="485" spans="1:64" s="5" customFormat="1" x14ac:dyDescent="0.25">
      <c r="A485" s="156"/>
      <c r="B485" s="167"/>
      <c r="C485" s="182"/>
      <c r="D485" s="185"/>
      <c r="E485" s="192"/>
      <c r="F485" s="183" t="s">
        <v>56</v>
      </c>
      <c r="G485" s="230" t="s">
        <v>94</v>
      </c>
      <c r="H485" s="184"/>
      <c r="I485" s="184"/>
      <c r="J485" s="184">
        <f>M485/$M$481</f>
        <v>0.1</v>
      </c>
      <c r="K485" s="184"/>
      <c r="L485" s="231"/>
      <c r="M485" s="186">
        <f>$M$481*10%</f>
        <v>50000000</v>
      </c>
      <c r="O485" s="2"/>
      <c r="P485" s="232" t="s">
        <v>80</v>
      </c>
      <c r="Q485" s="181">
        <f>Q488*$K$488+Q509*$K$509+Q530*$K$530</f>
        <v>0</v>
      </c>
      <c r="R485" s="181">
        <f t="shared" ref="R485:BL485" si="5230">R488*$K$488+R509*$K$509+R530*$K$530</f>
        <v>0</v>
      </c>
      <c r="S485" s="181">
        <f t="shared" si="5230"/>
        <v>0</v>
      </c>
      <c r="T485" s="181">
        <f t="shared" si="5230"/>
        <v>0</v>
      </c>
      <c r="U485" s="181">
        <f t="shared" si="5230"/>
        <v>0</v>
      </c>
      <c r="V485" s="181">
        <f t="shared" si="5230"/>
        <v>0</v>
      </c>
      <c r="W485" s="181">
        <f t="shared" si="5230"/>
        <v>0</v>
      </c>
      <c r="X485" s="181">
        <f t="shared" si="5230"/>
        <v>0</v>
      </c>
      <c r="Y485" s="181">
        <f t="shared" si="5230"/>
        <v>0</v>
      </c>
      <c r="Z485" s="181">
        <f t="shared" si="5230"/>
        <v>0</v>
      </c>
      <c r="AA485" s="181">
        <f t="shared" si="5230"/>
        <v>0</v>
      </c>
      <c r="AB485" s="181">
        <f t="shared" si="5230"/>
        <v>0</v>
      </c>
      <c r="AC485" s="181">
        <f t="shared" si="5230"/>
        <v>0</v>
      </c>
      <c r="AD485" s="181">
        <f t="shared" si="5230"/>
        <v>0</v>
      </c>
      <c r="AE485" s="181">
        <f t="shared" si="5230"/>
        <v>0</v>
      </c>
      <c r="AF485" s="181">
        <f t="shared" si="5230"/>
        <v>0</v>
      </c>
      <c r="AG485" s="181">
        <f t="shared" si="5230"/>
        <v>0</v>
      </c>
      <c r="AH485" s="181">
        <f t="shared" si="5230"/>
        <v>0</v>
      </c>
      <c r="AI485" s="181">
        <f t="shared" si="5230"/>
        <v>0</v>
      </c>
      <c r="AJ485" s="181">
        <f t="shared" si="5230"/>
        <v>0</v>
      </c>
      <c r="AK485" s="181">
        <f t="shared" si="5230"/>
        <v>0</v>
      </c>
      <c r="AL485" s="181">
        <f t="shared" si="5230"/>
        <v>0</v>
      </c>
      <c r="AM485" s="181">
        <f t="shared" si="5230"/>
        <v>0</v>
      </c>
      <c r="AN485" s="181">
        <f t="shared" si="5230"/>
        <v>0</v>
      </c>
      <c r="AO485" s="181">
        <f t="shared" si="5230"/>
        <v>0</v>
      </c>
      <c r="AP485" s="181">
        <f t="shared" si="5230"/>
        <v>0</v>
      </c>
      <c r="AQ485" s="181">
        <f t="shared" si="5230"/>
        <v>0</v>
      </c>
      <c r="AR485" s="181">
        <f t="shared" si="5230"/>
        <v>0.45600000000000007</v>
      </c>
      <c r="AS485" s="181">
        <f t="shared" si="5230"/>
        <v>0.45600000000000007</v>
      </c>
      <c r="AT485" s="181">
        <f t="shared" si="5230"/>
        <v>0.45600000000000007</v>
      </c>
      <c r="AU485" s="181">
        <f t="shared" si="5230"/>
        <v>0.45600000000000007</v>
      </c>
      <c r="AV485" s="181">
        <f t="shared" si="5230"/>
        <v>0.60000000000000009</v>
      </c>
      <c r="AW485" s="181">
        <f t="shared" si="5230"/>
        <v>0.88000000000000012</v>
      </c>
      <c r="AX485" s="181">
        <f t="shared" si="5230"/>
        <v>0.88000000000000012</v>
      </c>
      <c r="AY485" s="181">
        <f t="shared" si="5230"/>
        <v>0.88000000000000012</v>
      </c>
      <c r="AZ485" s="181">
        <f t="shared" si="5230"/>
        <v>0.88000000000000012</v>
      </c>
      <c r="BA485" s="181">
        <f t="shared" si="5230"/>
        <v>0.88000000000000012</v>
      </c>
      <c r="BB485" s="181">
        <f t="shared" si="5230"/>
        <v>0.88000000000000012</v>
      </c>
      <c r="BC485" s="181">
        <f t="shared" si="5230"/>
        <v>0.88000000000000012</v>
      </c>
      <c r="BD485" s="181">
        <f t="shared" si="5230"/>
        <v>0.88000000000000012</v>
      </c>
      <c r="BE485" s="181">
        <f t="shared" si="5230"/>
        <v>0.88000000000000012</v>
      </c>
      <c r="BF485" s="181">
        <f t="shared" si="5230"/>
        <v>0.88000000000000012</v>
      </c>
      <c r="BG485" s="181">
        <f t="shared" si="5230"/>
        <v>0.88000000000000012</v>
      </c>
      <c r="BH485" s="181">
        <f t="shared" si="5230"/>
        <v>0.88000000000000012</v>
      </c>
      <c r="BI485" s="181">
        <f t="shared" si="5230"/>
        <v>0.88000000000000012</v>
      </c>
      <c r="BJ485" s="181">
        <f t="shared" si="5230"/>
        <v>1</v>
      </c>
      <c r="BK485" s="181">
        <f t="shared" si="5230"/>
        <v>1</v>
      </c>
      <c r="BL485" s="181">
        <f t="shared" si="5230"/>
        <v>1</v>
      </c>
    </row>
    <row r="486" spans="1:64" s="5" customFormat="1" x14ac:dyDescent="0.3">
      <c r="A486" s="156"/>
      <c r="B486" s="167"/>
      <c r="C486" s="182"/>
      <c r="D486" s="197"/>
      <c r="E486" s="240"/>
      <c r="F486" s="70"/>
      <c r="G486" s="58"/>
      <c r="H486" s="9"/>
      <c r="I486" s="9"/>
      <c r="J486" s="9"/>
      <c r="K486" s="9"/>
      <c r="L486" s="9"/>
      <c r="M486" s="2"/>
      <c r="O486" s="10"/>
      <c r="P486" s="43" t="s">
        <v>81</v>
      </c>
      <c r="Q486" s="69">
        <f t="shared" ref="Q486:AF487" si="5231">Q489*$K$488+Q510*$K$509+Q531*$K$530</f>
        <v>0</v>
      </c>
      <c r="R486" s="69">
        <f t="shared" si="5231"/>
        <v>0</v>
      </c>
      <c r="S486" s="69">
        <f t="shared" si="5231"/>
        <v>0</v>
      </c>
      <c r="T486" s="69">
        <f t="shared" si="5231"/>
        <v>0</v>
      </c>
      <c r="U486" s="69">
        <f t="shared" si="5231"/>
        <v>0</v>
      </c>
      <c r="V486" s="69">
        <f t="shared" si="5231"/>
        <v>0</v>
      </c>
      <c r="W486" s="69">
        <f t="shared" si="5231"/>
        <v>0</v>
      </c>
      <c r="X486" s="69">
        <f t="shared" si="5231"/>
        <v>0</v>
      </c>
      <c r="Y486" s="69">
        <f t="shared" si="5231"/>
        <v>0</v>
      </c>
      <c r="Z486" s="69">
        <f t="shared" si="5231"/>
        <v>0</v>
      </c>
      <c r="AA486" s="69">
        <f t="shared" si="5231"/>
        <v>0</v>
      </c>
      <c r="AB486" s="69">
        <f t="shared" si="5231"/>
        <v>0</v>
      </c>
      <c r="AC486" s="69">
        <f t="shared" si="5231"/>
        <v>0</v>
      </c>
      <c r="AD486" s="69">
        <f t="shared" si="5231"/>
        <v>0</v>
      </c>
      <c r="AE486" s="69">
        <f t="shared" si="5231"/>
        <v>0</v>
      </c>
      <c r="AF486" s="69">
        <f t="shared" si="5231"/>
        <v>0</v>
      </c>
      <c r="AG486" s="69">
        <f t="shared" ref="R486:BL487" si="5232">AG489*$K$488+AG510*$K$509+AG531*$K$530</f>
        <v>0</v>
      </c>
      <c r="AH486" s="69">
        <f t="shared" si="5232"/>
        <v>0</v>
      </c>
      <c r="AI486" s="69">
        <f t="shared" si="5232"/>
        <v>0</v>
      </c>
      <c r="AJ486" s="69">
        <f t="shared" si="5232"/>
        <v>0</v>
      </c>
      <c r="AK486" s="69">
        <f t="shared" si="5232"/>
        <v>0</v>
      </c>
      <c r="AL486" s="69">
        <f t="shared" si="5232"/>
        <v>0</v>
      </c>
      <c r="AM486" s="69">
        <f t="shared" si="5232"/>
        <v>0</v>
      </c>
      <c r="AN486" s="69">
        <f t="shared" si="5232"/>
        <v>0</v>
      </c>
      <c r="AO486" s="69">
        <f t="shared" si="5232"/>
        <v>0</v>
      </c>
      <c r="AP486" s="69">
        <f t="shared" si="5232"/>
        <v>0</v>
      </c>
      <c r="AQ486" s="69">
        <f t="shared" si="5232"/>
        <v>0</v>
      </c>
      <c r="AR486" s="69">
        <f t="shared" si="5232"/>
        <v>0</v>
      </c>
      <c r="AS486" s="69">
        <f t="shared" si="5232"/>
        <v>0</v>
      </c>
      <c r="AT486" s="69">
        <f t="shared" si="5232"/>
        <v>0</v>
      </c>
      <c r="AU486" s="69">
        <f t="shared" si="5232"/>
        <v>0</v>
      </c>
      <c r="AV486" s="69">
        <f t="shared" si="5232"/>
        <v>0</v>
      </c>
      <c r="AW486" s="69">
        <f t="shared" si="5232"/>
        <v>0</v>
      </c>
      <c r="AX486" s="69">
        <f t="shared" si="5232"/>
        <v>0</v>
      </c>
      <c r="AY486" s="69">
        <f t="shared" si="5232"/>
        <v>0</v>
      </c>
      <c r="AZ486" s="69">
        <f t="shared" si="5232"/>
        <v>0</v>
      </c>
      <c r="BA486" s="69">
        <f t="shared" si="5232"/>
        <v>0</v>
      </c>
      <c r="BB486" s="69">
        <f t="shared" si="5232"/>
        <v>0</v>
      </c>
      <c r="BC486" s="69">
        <f t="shared" si="5232"/>
        <v>0</v>
      </c>
      <c r="BD486" s="69">
        <f t="shared" si="5232"/>
        <v>0</v>
      </c>
      <c r="BE486" s="69">
        <f t="shared" si="5232"/>
        <v>0</v>
      </c>
      <c r="BF486" s="69">
        <f t="shared" si="5232"/>
        <v>0</v>
      </c>
      <c r="BG486" s="69">
        <f t="shared" si="5232"/>
        <v>0</v>
      </c>
      <c r="BH486" s="69">
        <f t="shared" si="5232"/>
        <v>0</v>
      </c>
      <c r="BI486" s="69">
        <f t="shared" si="5232"/>
        <v>0</v>
      </c>
      <c r="BJ486" s="69">
        <f t="shared" si="5232"/>
        <v>0</v>
      </c>
      <c r="BK486" s="69">
        <f t="shared" si="5232"/>
        <v>0</v>
      </c>
      <c r="BL486" s="69">
        <f t="shared" si="5232"/>
        <v>0</v>
      </c>
    </row>
    <row r="487" spans="1:64" s="5" customFormat="1" x14ac:dyDescent="0.3">
      <c r="A487" s="156"/>
      <c r="B487" s="167"/>
      <c r="C487" s="182"/>
      <c r="D487" s="197"/>
      <c r="E487" s="242"/>
      <c r="F487" s="121"/>
      <c r="G487" s="58"/>
      <c r="H487" s="9"/>
      <c r="I487" s="9"/>
      <c r="J487" s="9"/>
      <c r="K487" s="9"/>
      <c r="L487" s="9"/>
      <c r="M487" s="2"/>
      <c r="O487" s="10"/>
      <c r="P487" s="43" t="s">
        <v>289</v>
      </c>
      <c r="Q487" s="69">
        <f t="shared" si="5231"/>
        <v>0</v>
      </c>
      <c r="R487" s="69">
        <f t="shared" si="5232"/>
        <v>0</v>
      </c>
      <c r="S487" s="69">
        <f t="shared" si="5232"/>
        <v>0</v>
      </c>
      <c r="T487" s="69">
        <f t="shared" si="5232"/>
        <v>0</v>
      </c>
      <c r="U487" s="69">
        <f t="shared" si="5232"/>
        <v>0</v>
      </c>
      <c r="V487" s="69">
        <f t="shared" si="5232"/>
        <v>0</v>
      </c>
      <c r="W487" s="69">
        <f t="shared" si="5232"/>
        <v>0</v>
      </c>
      <c r="X487" s="69">
        <f t="shared" si="5232"/>
        <v>0</v>
      </c>
      <c r="Y487" s="69">
        <f t="shared" si="5232"/>
        <v>0</v>
      </c>
      <c r="Z487" s="69">
        <f t="shared" si="5232"/>
        <v>0</v>
      </c>
      <c r="AA487" s="69">
        <f t="shared" si="5232"/>
        <v>0</v>
      </c>
      <c r="AB487" s="69">
        <f t="shared" si="5232"/>
        <v>0</v>
      </c>
      <c r="AC487" s="69">
        <f t="shared" si="5232"/>
        <v>0</v>
      </c>
      <c r="AD487" s="69">
        <f t="shared" si="5232"/>
        <v>0</v>
      </c>
      <c r="AE487" s="69">
        <f t="shared" si="5232"/>
        <v>0</v>
      </c>
      <c r="AF487" s="69">
        <f t="shared" si="5232"/>
        <v>0</v>
      </c>
      <c r="AG487" s="69">
        <f t="shared" si="5232"/>
        <v>0</v>
      </c>
      <c r="AH487" s="69">
        <f t="shared" si="5232"/>
        <v>0</v>
      </c>
      <c r="AI487" s="69">
        <f t="shared" si="5232"/>
        <v>0</v>
      </c>
      <c r="AJ487" s="69">
        <f t="shared" si="5232"/>
        <v>0</v>
      </c>
      <c r="AK487" s="69">
        <f t="shared" si="5232"/>
        <v>0</v>
      </c>
      <c r="AL487" s="69">
        <f t="shared" si="5232"/>
        <v>0</v>
      </c>
      <c r="AM487" s="69">
        <f t="shared" si="5232"/>
        <v>0</v>
      </c>
      <c r="AN487" s="69">
        <f t="shared" si="5232"/>
        <v>0</v>
      </c>
      <c r="AO487" s="69">
        <f t="shared" si="5232"/>
        <v>0</v>
      </c>
      <c r="AP487" s="69">
        <f t="shared" si="5232"/>
        <v>0</v>
      </c>
      <c r="AQ487" s="69">
        <f t="shared" si="5232"/>
        <v>0</v>
      </c>
      <c r="AR487" s="69">
        <f t="shared" si="5232"/>
        <v>0.42000000000000004</v>
      </c>
      <c r="AS487" s="69">
        <f t="shared" si="5232"/>
        <v>0.42000000000000004</v>
      </c>
      <c r="AT487" s="69">
        <f t="shared" si="5232"/>
        <v>0.42000000000000004</v>
      </c>
      <c r="AU487" s="69">
        <f t="shared" si="5232"/>
        <v>0.42000000000000004</v>
      </c>
      <c r="AV487" s="69">
        <f t="shared" si="5232"/>
        <v>0.60000000000000009</v>
      </c>
      <c r="AW487" s="69">
        <f t="shared" si="5232"/>
        <v>0.88000000000000012</v>
      </c>
      <c r="AX487" s="69">
        <f t="shared" si="5232"/>
        <v>0.88000000000000012</v>
      </c>
      <c r="AY487" s="69">
        <f t="shared" si="5232"/>
        <v>0.88000000000000012</v>
      </c>
      <c r="AZ487" s="69">
        <f t="shared" si="5232"/>
        <v>0.88000000000000012</v>
      </c>
      <c r="BA487" s="69">
        <f t="shared" si="5232"/>
        <v>0.88000000000000012</v>
      </c>
      <c r="BB487" s="69">
        <f t="shared" si="5232"/>
        <v>0.88000000000000012</v>
      </c>
      <c r="BC487" s="69">
        <f t="shared" si="5232"/>
        <v>0.88000000000000012</v>
      </c>
      <c r="BD487" s="69">
        <f t="shared" si="5232"/>
        <v>0.88000000000000012</v>
      </c>
      <c r="BE487" s="69">
        <f t="shared" si="5232"/>
        <v>0.88000000000000012</v>
      </c>
      <c r="BF487" s="69">
        <f t="shared" si="5232"/>
        <v>0.88000000000000012</v>
      </c>
      <c r="BG487" s="69">
        <f t="shared" si="5232"/>
        <v>0.88000000000000012</v>
      </c>
      <c r="BH487" s="69">
        <f t="shared" si="5232"/>
        <v>0.88000000000000012</v>
      </c>
      <c r="BI487" s="69">
        <f t="shared" si="5232"/>
        <v>0.88000000000000012</v>
      </c>
      <c r="BJ487" s="69">
        <f t="shared" si="5232"/>
        <v>1</v>
      </c>
      <c r="BK487" s="69">
        <f t="shared" si="5232"/>
        <v>1</v>
      </c>
      <c r="BL487" s="69">
        <f t="shared" si="5232"/>
        <v>1</v>
      </c>
    </row>
    <row r="488" spans="1:64" s="5" customFormat="1" outlineLevel="1" x14ac:dyDescent="0.3">
      <c r="A488" s="156"/>
      <c r="B488" s="167"/>
      <c r="C488" s="182"/>
      <c r="D488" s="197"/>
      <c r="E488" s="215"/>
      <c r="F488" s="198" t="s">
        <v>26</v>
      </c>
      <c r="G488" s="238" t="s">
        <v>327</v>
      </c>
      <c r="H488" s="200"/>
      <c r="I488" s="200"/>
      <c r="J488" s="200"/>
      <c r="K488" s="200">
        <v>0.2</v>
      </c>
      <c r="L488" s="202"/>
      <c r="M488" s="205"/>
      <c r="O488" s="2"/>
      <c r="P488" s="207" t="s">
        <v>80</v>
      </c>
      <c r="Q488" s="208">
        <f>Q491*$K$491+Q494*$K$494+Q497*$K$497+Q500*$K$500+Q503*$K$503+Q506*$K$506</f>
        <v>0</v>
      </c>
      <c r="R488" s="208">
        <f t="shared" ref="R488:BL490" si="5233">R491*$K$491+R494*$K$494+R497*$K$497+R500*$K$500+R503*$K$503+R506*$K$506</f>
        <v>0</v>
      </c>
      <c r="S488" s="208">
        <f t="shared" si="5233"/>
        <v>0</v>
      </c>
      <c r="T488" s="208">
        <f t="shared" si="5233"/>
        <v>0</v>
      </c>
      <c r="U488" s="208">
        <f t="shared" si="5233"/>
        <v>0</v>
      </c>
      <c r="V488" s="208">
        <f t="shared" si="5233"/>
        <v>0</v>
      </c>
      <c r="W488" s="208">
        <f t="shared" si="5233"/>
        <v>0</v>
      </c>
      <c r="X488" s="208">
        <f t="shared" si="5233"/>
        <v>0</v>
      </c>
      <c r="Y488" s="208">
        <f t="shared" si="5233"/>
        <v>0</v>
      </c>
      <c r="Z488" s="208">
        <f t="shared" si="5233"/>
        <v>0</v>
      </c>
      <c r="AA488" s="208">
        <f t="shared" si="5233"/>
        <v>0</v>
      </c>
      <c r="AB488" s="208">
        <f t="shared" si="5233"/>
        <v>0</v>
      </c>
      <c r="AC488" s="208">
        <f t="shared" si="5233"/>
        <v>0</v>
      </c>
      <c r="AD488" s="208">
        <f t="shared" si="5233"/>
        <v>0</v>
      </c>
      <c r="AE488" s="208">
        <f t="shared" si="5233"/>
        <v>0</v>
      </c>
      <c r="AF488" s="208">
        <f t="shared" si="5233"/>
        <v>0</v>
      </c>
      <c r="AG488" s="208">
        <f t="shared" si="5233"/>
        <v>0</v>
      </c>
      <c r="AH488" s="208">
        <f t="shared" si="5233"/>
        <v>0</v>
      </c>
      <c r="AI488" s="208">
        <f t="shared" si="5233"/>
        <v>0</v>
      </c>
      <c r="AJ488" s="208">
        <f t="shared" si="5233"/>
        <v>0</v>
      </c>
      <c r="AK488" s="208">
        <f t="shared" si="5233"/>
        <v>0</v>
      </c>
      <c r="AL488" s="208">
        <f t="shared" si="5233"/>
        <v>0</v>
      </c>
      <c r="AM488" s="208">
        <f t="shared" si="5233"/>
        <v>0</v>
      </c>
      <c r="AN488" s="208">
        <f t="shared" si="5233"/>
        <v>0</v>
      </c>
      <c r="AO488" s="208">
        <f t="shared" si="5233"/>
        <v>0</v>
      </c>
      <c r="AP488" s="208">
        <f t="shared" si="5233"/>
        <v>0</v>
      </c>
      <c r="AQ488" s="208">
        <f t="shared" si="5233"/>
        <v>0</v>
      </c>
      <c r="AR488" s="208">
        <f t="shared" si="5233"/>
        <v>0.76</v>
      </c>
      <c r="AS488" s="208">
        <f t="shared" si="5233"/>
        <v>0.76</v>
      </c>
      <c r="AT488" s="208">
        <f t="shared" si="5233"/>
        <v>0.76</v>
      </c>
      <c r="AU488" s="208">
        <f t="shared" si="5233"/>
        <v>0.76</v>
      </c>
      <c r="AV488" s="208">
        <f t="shared" si="5233"/>
        <v>1</v>
      </c>
      <c r="AW488" s="208">
        <f t="shared" si="5233"/>
        <v>1</v>
      </c>
      <c r="AX488" s="208">
        <f t="shared" si="5233"/>
        <v>1</v>
      </c>
      <c r="AY488" s="208">
        <f t="shared" si="5233"/>
        <v>1</v>
      </c>
      <c r="AZ488" s="208">
        <f t="shared" si="5233"/>
        <v>1</v>
      </c>
      <c r="BA488" s="208">
        <f t="shared" si="5233"/>
        <v>1</v>
      </c>
      <c r="BB488" s="208">
        <f t="shared" si="5233"/>
        <v>1</v>
      </c>
      <c r="BC488" s="208">
        <f t="shared" si="5233"/>
        <v>1</v>
      </c>
      <c r="BD488" s="208">
        <f t="shared" si="5233"/>
        <v>1</v>
      </c>
      <c r="BE488" s="208">
        <f t="shared" si="5233"/>
        <v>1</v>
      </c>
      <c r="BF488" s="208">
        <f t="shared" si="5233"/>
        <v>1</v>
      </c>
      <c r="BG488" s="208">
        <f t="shared" si="5233"/>
        <v>1</v>
      </c>
      <c r="BH488" s="208">
        <f t="shared" si="5233"/>
        <v>1</v>
      </c>
      <c r="BI488" s="208">
        <f t="shared" si="5233"/>
        <v>1</v>
      </c>
      <c r="BJ488" s="208">
        <f t="shared" si="5233"/>
        <v>1</v>
      </c>
      <c r="BK488" s="208">
        <f t="shared" si="5233"/>
        <v>1</v>
      </c>
      <c r="BL488" s="208">
        <f t="shared" si="5233"/>
        <v>1</v>
      </c>
    </row>
    <row r="489" spans="1:64" s="5" customFormat="1" outlineLevel="1" x14ac:dyDescent="0.3">
      <c r="A489" s="156"/>
      <c r="B489" s="167"/>
      <c r="C489" s="182"/>
      <c r="D489" s="197"/>
      <c r="E489" s="240"/>
      <c r="F489" s="89"/>
      <c r="G489" s="58"/>
      <c r="H489" s="9"/>
      <c r="I489" s="9"/>
      <c r="J489" s="9"/>
      <c r="K489" s="9"/>
      <c r="L489" s="9"/>
      <c r="M489" s="2"/>
      <c r="O489" s="10"/>
      <c r="P489" s="43" t="s">
        <v>81</v>
      </c>
      <c r="Q489" s="69">
        <f t="shared" ref="Q489:AF490" si="5234">Q492*$K$491+Q495*$K$494+Q498*$K$497+Q501*$K$500+Q504*$K$503+Q507*$K$506</f>
        <v>0</v>
      </c>
      <c r="R489" s="69">
        <f t="shared" si="5234"/>
        <v>0</v>
      </c>
      <c r="S489" s="69">
        <f t="shared" si="5234"/>
        <v>0</v>
      </c>
      <c r="T489" s="69">
        <f t="shared" si="5234"/>
        <v>0</v>
      </c>
      <c r="U489" s="69">
        <f t="shared" si="5234"/>
        <v>0</v>
      </c>
      <c r="V489" s="69">
        <f t="shared" si="5234"/>
        <v>0</v>
      </c>
      <c r="W489" s="69">
        <f t="shared" si="5234"/>
        <v>0</v>
      </c>
      <c r="X489" s="69">
        <f t="shared" si="5234"/>
        <v>0</v>
      </c>
      <c r="Y489" s="69">
        <f t="shared" si="5234"/>
        <v>0</v>
      </c>
      <c r="Z489" s="69">
        <f t="shared" si="5234"/>
        <v>0</v>
      </c>
      <c r="AA489" s="69">
        <f t="shared" si="5234"/>
        <v>0</v>
      </c>
      <c r="AB489" s="69">
        <f t="shared" si="5234"/>
        <v>0</v>
      </c>
      <c r="AC489" s="69">
        <f t="shared" si="5234"/>
        <v>0</v>
      </c>
      <c r="AD489" s="69">
        <f t="shared" si="5234"/>
        <v>0</v>
      </c>
      <c r="AE489" s="69">
        <f t="shared" si="5234"/>
        <v>0</v>
      </c>
      <c r="AF489" s="69">
        <f t="shared" si="5234"/>
        <v>0</v>
      </c>
      <c r="AG489" s="69">
        <f t="shared" si="5233"/>
        <v>0</v>
      </c>
      <c r="AH489" s="69">
        <f t="shared" si="5233"/>
        <v>0</v>
      </c>
      <c r="AI489" s="69">
        <f t="shared" si="5233"/>
        <v>0</v>
      </c>
      <c r="AJ489" s="69">
        <f t="shared" si="5233"/>
        <v>0</v>
      </c>
      <c r="AK489" s="69">
        <f t="shared" si="5233"/>
        <v>0</v>
      </c>
      <c r="AL489" s="69">
        <f t="shared" si="5233"/>
        <v>0</v>
      </c>
      <c r="AM489" s="69">
        <f t="shared" si="5233"/>
        <v>0</v>
      </c>
      <c r="AN489" s="69">
        <f t="shared" si="5233"/>
        <v>0</v>
      </c>
      <c r="AO489" s="69">
        <f t="shared" si="5233"/>
        <v>0</v>
      </c>
      <c r="AP489" s="69">
        <f t="shared" si="5233"/>
        <v>0</v>
      </c>
      <c r="AQ489" s="69">
        <f t="shared" si="5233"/>
        <v>0</v>
      </c>
      <c r="AR489" s="69">
        <f t="shared" si="5233"/>
        <v>0</v>
      </c>
      <c r="AS489" s="69">
        <f t="shared" si="5233"/>
        <v>0</v>
      </c>
      <c r="AT489" s="69">
        <f t="shared" si="5233"/>
        <v>0</v>
      </c>
      <c r="AU489" s="69">
        <f t="shared" si="5233"/>
        <v>0</v>
      </c>
      <c r="AV489" s="69">
        <f t="shared" si="5233"/>
        <v>0</v>
      </c>
      <c r="AW489" s="69">
        <f t="shared" si="5233"/>
        <v>0</v>
      </c>
      <c r="AX489" s="69">
        <f t="shared" si="5233"/>
        <v>0</v>
      </c>
      <c r="AY489" s="69">
        <f t="shared" si="5233"/>
        <v>0</v>
      </c>
      <c r="AZ489" s="69">
        <f t="shared" si="5233"/>
        <v>0</v>
      </c>
      <c r="BA489" s="69">
        <f t="shared" si="5233"/>
        <v>0</v>
      </c>
      <c r="BB489" s="69">
        <f t="shared" si="5233"/>
        <v>0</v>
      </c>
      <c r="BC489" s="69">
        <f t="shared" si="5233"/>
        <v>0</v>
      </c>
      <c r="BD489" s="69">
        <f t="shared" si="5233"/>
        <v>0</v>
      </c>
      <c r="BE489" s="69">
        <f t="shared" si="5233"/>
        <v>0</v>
      </c>
      <c r="BF489" s="69">
        <f t="shared" si="5233"/>
        <v>0</v>
      </c>
      <c r="BG489" s="69">
        <f t="shared" si="5233"/>
        <v>0</v>
      </c>
      <c r="BH489" s="69">
        <f t="shared" si="5233"/>
        <v>0</v>
      </c>
      <c r="BI489" s="69">
        <f t="shared" si="5233"/>
        <v>0</v>
      </c>
      <c r="BJ489" s="69">
        <f t="shared" si="5233"/>
        <v>0</v>
      </c>
      <c r="BK489" s="69">
        <f t="shared" si="5233"/>
        <v>0</v>
      </c>
      <c r="BL489" s="69">
        <f t="shared" si="5233"/>
        <v>0</v>
      </c>
    </row>
    <row r="490" spans="1:64" s="5" customFormat="1" outlineLevel="1" x14ac:dyDescent="0.3">
      <c r="A490" s="156"/>
      <c r="B490" s="167"/>
      <c r="C490" s="182"/>
      <c r="D490" s="197"/>
      <c r="E490" s="246"/>
      <c r="F490" s="122"/>
      <c r="G490" s="58"/>
      <c r="H490" s="9"/>
      <c r="I490" s="9"/>
      <c r="J490" s="9"/>
      <c r="K490" s="9"/>
      <c r="L490" s="9"/>
      <c r="M490" s="2"/>
      <c r="O490" s="10"/>
      <c r="P490" s="43" t="s">
        <v>289</v>
      </c>
      <c r="Q490" s="69">
        <f t="shared" si="5234"/>
        <v>0</v>
      </c>
      <c r="R490" s="69">
        <f t="shared" si="5233"/>
        <v>0</v>
      </c>
      <c r="S490" s="69">
        <f t="shared" si="5233"/>
        <v>0</v>
      </c>
      <c r="T490" s="69">
        <f t="shared" si="5233"/>
        <v>0</v>
      </c>
      <c r="U490" s="69">
        <f t="shared" si="5233"/>
        <v>0</v>
      </c>
      <c r="V490" s="69">
        <f t="shared" si="5233"/>
        <v>0</v>
      </c>
      <c r="W490" s="69">
        <f t="shared" si="5233"/>
        <v>0</v>
      </c>
      <c r="X490" s="69">
        <f t="shared" si="5233"/>
        <v>0</v>
      </c>
      <c r="Y490" s="69">
        <f t="shared" si="5233"/>
        <v>0</v>
      </c>
      <c r="Z490" s="69">
        <f t="shared" si="5233"/>
        <v>0</v>
      </c>
      <c r="AA490" s="69">
        <f t="shared" si="5233"/>
        <v>0</v>
      </c>
      <c r="AB490" s="69">
        <f t="shared" si="5233"/>
        <v>0</v>
      </c>
      <c r="AC490" s="69">
        <f t="shared" si="5233"/>
        <v>0</v>
      </c>
      <c r="AD490" s="69">
        <f t="shared" si="5233"/>
        <v>0</v>
      </c>
      <c r="AE490" s="69">
        <f t="shared" si="5233"/>
        <v>0</v>
      </c>
      <c r="AF490" s="69">
        <f t="shared" si="5233"/>
        <v>0</v>
      </c>
      <c r="AG490" s="69">
        <f t="shared" si="5233"/>
        <v>0</v>
      </c>
      <c r="AH490" s="69">
        <f t="shared" si="5233"/>
        <v>0</v>
      </c>
      <c r="AI490" s="69">
        <f t="shared" si="5233"/>
        <v>0</v>
      </c>
      <c r="AJ490" s="69">
        <f t="shared" si="5233"/>
        <v>0</v>
      </c>
      <c r="AK490" s="69">
        <f t="shared" si="5233"/>
        <v>0</v>
      </c>
      <c r="AL490" s="69">
        <f t="shared" si="5233"/>
        <v>0</v>
      </c>
      <c r="AM490" s="69">
        <f t="shared" si="5233"/>
        <v>0</v>
      </c>
      <c r="AN490" s="69">
        <f t="shared" si="5233"/>
        <v>0</v>
      </c>
      <c r="AO490" s="69">
        <f t="shared" si="5233"/>
        <v>0</v>
      </c>
      <c r="AP490" s="69">
        <f t="shared" si="5233"/>
        <v>0</v>
      </c>
      <c r="AQ490" s="69">
        <f t="shared" si="5233"/>
        <v>0</v>
      </c>
      <c r="AR490" s="69">
        <f t="shared" si="5233"/>
        <v>0.70000000000000007</v>
      </c>
      <c r="AS490" s="69">
        <f t="shared" si="5233"/>
        <v>0.70000000000000007</v>
      </c>
      <c r="AT490" s="69">
        <f t="shared" si="5233"/>
        <v>0.70000000000000007</v>
      </c>
      <c r="AU490" s="69">
        <f t="shared" si="5233"/>
        <v>0.70000000000000007</v>
      </c>
      <c r="AV490" s="69">
        <f t="shared" si="5233"/>
        <v>1</v>
      </c>
      <c r="AW490" s="69">
        <f t="shared" si="5233"/>
        <v>1</v>
      </c>
      <c r="AX490" s="69">
        <f t="shared" si="5233"/>
        <v>1</v>
      </c>
      <c r="AY490" s="69">
        <f t="shared" si="5233"/>
        <v>1</v>
      </c>
      <c r="AZ490" s="69">
        <f t="shared" si="5233"/>
        <v>1</v>
      </c>
      <c r="BA490" s="69">
        <f t="shared" si="5233"/>
        <v>1</v>
      </c>
      <c r="BB490" s="69">
        <f t="shared" si="5233"/>
        <v>1</v>
      </c>
      <c r="BC490" s="69">
        <f t="shared" si="5233"/>
        <v>1</v>
      </c>
      <c r="BD490" s="69">
        <f t="shared" si="5233"/>
        <v>1</v>
      </c>
      <c r="BE490" s="69">
        <f t="shared" si="5233"/>
        <v>1</v>
      </c>
      <c r="BF490" s="69">
        <f t="shared" si="5233"/>
        <v>1</v>
      </c>
      <c r="BG490" s="69">
        <f t="shared" si="5233"/>
        <v>1</v>
      </c>
      <c r="BH490" s="69">
        <f t="shared" si="5233"/>
        <v>1</v>
      </c>
      <c r="BI490" s="69">
        <f t="shared" si="5233"/>
        <v>1</v>
      </c>
      <c r="BJ490" s="69">
        <f t="shared" si="5233"/>
        <v>1</v>
      </c>
      <c r="BK490" s="69">
        <f t="shared" si="5233"/>
        <v>1</v>
      </c>
      <c r="BL490" s="69">
        <f t="shared" si="5233"/>
        <v>1</v>
      </c>
    </row>
    <row r="491" spans="1:64" s="5" customFormat="1" ht="26.4" outlineLevel="2" x14ac:dyDescent="0.3">
      <c r="A491" s="156"/>
      <c r="B491" s="167"/>
      <c r="C491" s="182"/>
      <c r="D491" s="214"/>
      <c r="E491" s="246"/>
      <c r="F491" s="216"/>
      <c r="G491" s="219" t="s">
        <v>328</v>
      </c>
      <c r="H491" s="218"/>
      <c r="I491" s="218"/>
      <c r="J491" s="218"/>
      <c r="K491" s="218">
        <v>0.14000000000000001</v>
      </c>
      <c r="L491" s="220"/>
      <c r="M491" s="251"/>
      <c r="O491" s="2"/>
      <c r="P491" s="223" t="s">
        <v>80</v>
      </c>
      <c r="Q491" s="224"/>
      <c r="R491" s="224"/>
      <c r="S491" s="224"/>
      <c r="T491" s="224"/>
      <c r="U491" s="224"/>
      <c r="V491" s="224"/>
      <c r="W491" s="224"/>
      <c r="X491" s="224"/>
      <c r="Y491" s="224"/>
      <c r="Z491" s="224"/>
      <c r="AA491" s="224"/>
      <c r="AB491" s="224"/>
      <c r="AC491" s="224"/>
      <c r="AD491" s="224"/>
      <c r="AE491" s="224"/>
      <c r="AF491" s="224"/>
      <c r="AG491" s="224"/>
      <c r="AH491" s="224"/>
      <c r="AI491" s="224"/>
      <c r="AJ491" s="224"/>
      <c r="AK491" s="224"/>
      <c r="AL491" s="224"/>
      <c r="AM491" s="224"/>
      <c r="AN491" s="224"/>
      <c r="AO491" s="224"/>
      <c r="AP491" s="224"/>
      <c r="AQ491" s="224"/>
      <c r="AR491" s="224">
        <v>1</v>
      </c>
      <c r="AS491" s="224">
        <v>1</v>
      </c>
      <c r="AT491" s="224">
        <v>1</v>
      </c>
      <c r="AU491" s="224">
        <v>1</v>
      </c>
      <c r="AV491" s="224">
        <v>1</v>
      </c>
      <c r="AW491" s="224">
        <v>1</v>
      </c>
      <c r="AX491" s="224">
        <v>1</v>
      </c>
      <c r="AY491" s="224">
        <v>1</v>
      </c>
      <c r="AZ491" s="224">
        <v>1</v>
      </c>
      <c r="BA491" s="224">
        <v>1</v>
      </c>
      <c r="BB491" s="224">
        <v>1</v>
      </c>
      <c r="BC491" s="224">
        <v>1</v>
      </c>
      <c r="BD491" s="224">
        <v>1</v>
      </c>
      <c r="BE491" s="224">
        <v>1</v>
      </c>
      <c r="BF491" s="224">
        <v>1</v>
      </c>
      <c r="BG491" s="224">
        <v>1</v>
      </c>
      <c r="BH491" s="224">
        <v>1</v>
      </c>
      <c r="BI491" s="224">
        <v>1</v>
      </c>
      <c r="BJ491" s="224">
        <v>1</v>
      </c>
      <c r="BK491" s="224">
        <v>1</v>
      </c>
      <c r="BL491" s="224">
        <v>1</v>
      </c>
    </row>
    <row r="492" spans="1:64" s="5" customFormat="1" outlineLevel="3" x14ac:dyDescent="0.3">
      <c r="A492" s="156"/>
      <c r="B492" s="167"/>
      <c r="C492" s="182"/>
      <c r="D492" s="197"/>
      <c r="E492" s="240"/>
      <c r="F492" s="18"/>
      <c r="G492" s="58"/>
      <c r="H492" s="9"/>
      <c r="I492" s="9"/>
      <c r="J492" s="9"/>
      <c r="K492" s="9"/>
      <c r="L492" s="9"/>
      <c r="M492" s="16"/>
      <c r="N492" s="62">
        <v>45383</v>
      </c>
      <c r="O492" s="10"/>
      <c r="P492" s="43" t="s">
        <v>81</v>
      </c>
      <c r="Q492" s="69">
        <f>IF($N492=0,0,IF(Q$3&gt;$N$2,0,100%)*IF($N492&gt;=Q$3,0,100%))</f>
        <v>0</v>
      </c>
      <c r="R492" s="69">
        <f t="shared" ref="R492:BL492" si="5235">IF($N492=0,0,IF(R$3&gt;$N$2,0,100%)*IF($N492&gt;=R$3,0,100%))</f>
        <v>0</v>
      </c>
      <c r="S492" s="69">
        <f t="shared" si="5235"/>
        <v>0</v>
      </c>
      <c r="T492" s="69">
        <f t="shared" si="5235"/>
        <v>0</v>
      </c>
      <c r="U492" s="69">
        <f t="shared" si="5235"/>
        <v>0</v>
      </c>
      <c r="V492" s="69">
        <f t="shared" si="5235"/>
        <v>0</v>
      </c>
      <c r="W492" s="69">
        <f t="shared" si="5235"/>
        <v>0</v>
      </c>
      <c r="X492" s="69">
        <f t="shared" si="5235"/>
        <v>0</v>
      </c>
      <c r="Y492" s="69">
        <f t="shared" si="5235"/>
        <v>0</v>
      </c>
      <c r="Z492" s="69">
        <f t="shared" si="5235"/>
        <v>0</v>
      </c>
      <c r="AA492" s="69">
        <f t="shared" si="5235"/>
        <v>0</v>
      </c>
      <c r="AB492" s="69">
        <f t="shared" si="5235"/>
        <v>0</v>
      </c>
      <c r="AC492" s="69">
        <f t="shared" si="5235"/>
        <v>0</v>
      </c>
      <c r="AD492" s="69">
        <f t="shared" si="5235"/>
        <v>0</v>
      </c>
      <c r="AE492" s="69">
        <f t="shared" si="5235"/>
        <v>0</v>
      </c>
      <c r="AF492" s="69">
        <f t="shared" si="5235"/>
        <v>0</v>
      </c>
      <c r="AG492" s="69">
        <f t="shared" si="5235"/>
        <v>0</v>
      </c>
      <c r="AH492" s="69">
        <f t="shared" si="5235"/>
        <v>0</v>
      </c>
      <c r="AI492" s="69">
        <f t="shared" si="5235"/>
        <v>0</v>
      </c>
      <c r="AJ492" s="69">
        <f t="shared" si="5235"/>
        <v>0</v>
      </c>
      <c r="AK492" s="69">
        <f t="shared" si="5235"/>
        <v>0</v>
      </c>
      <c r="AL492" s="69">
        <f t="shared" si="5235"/>
        <v>0</v>
      </c>
      <c r="AM492" s="69">
        <f t="shared" si="5235"/>
        <v>0</v>
      </c>
      <c r="AN492" s="69">
        <f t="shared" si="5235"/>
        <v>0</v>
      </c>
      <c r="AO492" s="69">
        <f t="shared" si="5235"/>
        <v>0</v>
      </c>
      <c r="AP492" s="69">
        <f t="shared" si="5235"/>
        <v>0</v>
      </c>
      <c r="AQ492" s="69">
        <f t="shared" si="5235"/>
        <v>0</v>
      </c>
      <c r="AR492" s="69">
        <f t="shared" si="5235"/>
        <v>0</v>
      </c>
      <c r="AS492" s="69">
        <f t="shared" si="5235"/>
        <v>0</v>
      </c>
      <c r="AT492" s="69">
        <f t="shared" si="5235"/>
        <v>0</v>
      </c>
      <c r="AU492" s="69">
        <f t="shared" si="5235"/>
        <v>0</v>
      </c>
      <c r="AV492" s="69">
        <f t="shared" si="5235"/>
        <v>0</v>
      </c>
      <c r="AW492" s="69">
        <f t="shared" si="5235"/>
        <v>0</v>
      </c>
      <c r="AX492" s="69">
        <f t="shared" si="5235"/>
        <v>0</v>
      </c>
      <c r="AY492" s="69">
        <f t="shared" si="5235"/>
        <v>0</v>
      </c>
      <c r="AZ492" s="69">
        <f t="shared" si="5235"/>
        <v>0</v>
      </c>
      <c r="BA492" s="69">
        <f t="shared" si="5235"/>
        <v>0</v>
      </c>
      <c r="BB492" s="69">
        <f t="shared" si="5235"/>
        <v>0</v>
      </c>
      <c r="BC492" s="69">
        <f t="shared" si="5235"/>
        <v>0</v>
      </c>
      <c r="BD492" s="69">
        <f t="shared" si="5235"/>
        <v>0</v>
      </c>
      <c r="BE492" s="69">
        <f t="shared" si="5235"/>
        <v>0</v>
      </c>
      <c r="BF492" s="69">
        <f t="shared" si="5235"/>
        <v>0</v>
      </c>
      <c r="BG492" s="69">
        <f t="shared" si="5235"/>
        <v>0</v>
      </c>
      <c r="BH492" s="69">
        <f t="shared" si="5235"/>
        <v>0</v>
      </c>
      <c r="BI492" s="69">
        <f t="shared" si="5235"/>
        <v>0</v>
      </c>
      <c r="BJ492" s="69">
        <f t="shared" si="5235"/>
        <v>0</v>
      </c>
      <c r="BK492" s="69">
        <f t="shared" si="5235"/>
        <v>0</v>
      </c>
      <c r="BL492" s="69">
        <f t="shared" si="5235"/>
        <v>0</v>
      </c>
    </row>
    <row r="493" spans="1:64" s="5" customFormat="1" outlineLevel="3" x14ac:dyDescent="0.3">
      <c r="A493" s="156"/>
      <c r="B493" s="167"/>
      <c r="C493" s="182"/>
      <c r="D493" s="197"/>
      <c r="E493" s="246"/>
      <c r="F493" s="75"/>
      <c r="G493" s="58"/>
      <c r="H493" s="9"/>
      <c r="I493" s="9"/>
      <c r="J493" s="9"/>
      <c r="K493" s="9"/>
      <c r="L493" s="9"/>
      <c r="M493" s="16"/>
      <c r="N493" s="62">
        <v>45383</v>
      </c>
      <c r="O493" s="10"/>
      <c r="P493" s="43" t="s">
        <v>289</v>
      </c>
      <c r="Q493" s="69">
        <f>IF($N493=0,0,IF(P493=100%,100%,IF(AND(Q492=100%,$N$2=Q$3),100%,IF(Q$3&lt;=$N$2,0,IF($N493&lt;=Q$3,100%,0)))))</f>
        <v>0</v>
      </c>
      <c r="R493" s="69">
        <f>IF($N493=0,0,IF(Q493=100%,100%,IF(AND(R492=100%,$N$2=R$3),100%,IF(R$3&lt;=$N$2,0,IF($N493&lt;=R$3,100%,0)))))</f>
        <v>0</v>
      </c>
      <c r="S493" s="69">
        <f>IF($N493=0,0,IF(R493=100%,100%,IF(AND(S492=100%,$N$2=S$3),100%,IF(S$3&lt;=$N$2,0,IF($N493&lt;=S$3,100%,0)))))</f>
        <v>0</v>
      </c>
      <c r="T493" s="69">
        <f>IF($N493=0,0,IF(S493=100%,100%,IF(AND(T492=100%,$N$2=T$3),100%,IF(T$3&lt;=$N$2,0,IF($N493&lt;=T$3,100%,0)))))</f>
        <v>0</v>
      </c>
      <c r="U493" s="69">
        <f t="shared" ref="U493" si="5236">IF($N493=0,0,IF(T493=100%,100%,IF(AND(U492=100%,$N$2=U$3),100%,IF(U$3&lt;=$N$2,0,IF($N493&lt;=U$3,100%,0)))))</f>
        <v>0</v>
      </c>
      <c r="V493" s="69">
        <f t="shared" ref="V493" si="5237">IF($N493=0,0,IF(U493=100%,100%,IF(AND(V492=100%,$N$2=V$3),100%,IF(V$3&lt;=$N$2,0,IF($N493&lt;=V$3,100%,0)))))</f>
        <v>0</v>
      </c>
      <c r="W493" s="69">
        <f t="shared" ref="W493" si="5238">IF($N493=0,0,IF(V493=100%,100%,IF(AND(W492=100%,$N$2=W$3),100%,IF(W$3&lt;=$N$2,0,IF($N493&lt;=W$3,100%,0)))))</f>
        <v>0</v>
      </c>
      <c r="X493" s="69">
        <f t="shared" ref="X493" si="5239">IF($N493=0,0,IF(W493=100%,100%,IF(AND(X492=100%,$N$2=X$3),100%,IF(X$3&lt;=$N$2,0,IF($N493&lt;=X$3,100%,0)))))</f>
        <v>0</v>
      </c>
      <c r="Y493" s="69">
        <f t="shared" ref="Y493" si="5240">IF($N493=0,0,IF(X493=100%,100%,IF(AND(Y492=100%,$N$2=Y$3),100%,IF(Y$3&lt;=$N$2,0,IF($N493&lt;=Y$3,100%,0)))))</f>
        <v>0</v>
      </c>
      <c r="Z493" s="69">
        <f t="shared" ref="Z493" si="5241">IF($N493=0,0,IF(Y493=100%,100%,IF(AND(Z492=100%,$N$2=Z$3),100%,IF(Z$3&lt;=$N$2,0,IF($N493&lt;=Z$3,100%,0)))))</f>
        <v>0</v>
      </c>
      <c r="AA493" s="69">
        <f t="shared" ref="AA493" si="5242">IF($N493=0,0,IF(Z493=100%,100%,IF(AND(AA492=100%,$N$2=AA$3),100%,IF(AA$3&lt;=$N$2,0,IF($N493&lt;=AA$3,100%,0)))))</f>
        <v>0</v>
      </c>
      <c r="AB493" s="69">
        <f t="shared" ref="AB493" si="5243">IF($N493=0,0,IF(AA493=100%,100%,IF(AND(AB492=100%,$N$2=AB$3),100%,IF(AB$3&lt;=$N$2,0,IF($N493&lt;=AB$3,100%,0)))))</f>
        <v>0</v>
      </c>
      <c r="AC493" s="69">
        <f t="shared" ref="AC493" si="5244">IF($N493=0,0,IF(AB493=100%,100%,IF(AND(AC492=100%,$N$2=AC$3),100%,IF(AC$3&lt;=$N$2,0,IF($N493&lt;=AC$3,100%,0)))))</f>
        <v>0</v>
      </c>
      <c r="AD493" s="69">
        <f t="shared" ref="AD493" si="5245">IF($N493=0,0,IF(AC493=100%,100%,IF(AND(AD492=100%,$N$2=AD$3),100%,IF(AD$3&lt;=$N$2,0,IF($N493&lt;=AD$3,100%,0)))))</f>
        <v>0</v>
      </c>
      <c r="AE493" s="69">
        <f t="shared" ref="AE493" si="5246">IF($N493=0,0,IF(AD493=100%,100%,IF(AND(AE492=100%,$N$2=AE$3),100%,IF(AE$3&lt;=$N$2,0,IF($N493&lt;=AE$3,100%,0)))))</f>
        <v>0</v>
      </c>
      <c r="AF493" s="69">
        <f t="shared" ref="AF493" si="5247">IF($N493=0,0,IF(AE493=100%,100%,IF(AND(AF492=100%,$N$2=AF$3),100%,IF(AF$3&lt;=$N$2,0,IF($N493&lt;=AF$3,100%,0)))))</f>
        <v>0</v>
      </c>
      <c r="AG493" s="69">
        <f t="shared" ref="AG493" si="5248">IF($N493=0,0,IF(AF493=100%,100%,IF(AND(AG492=100%,$N$2=AG$3),100%,IF(AG$3&lt;=$N$2,0,IF($N493&lt;=AG$3,100%,0)))))</f>
        <v>0</v>
      </c>
      <c r="AH493" s="69">
        <f t="shared" ref="AH493" si="5249">IF($N493=0,0,IF(AG493=100%,100%,IF(AND(AH492=100%,$N$2=AH$3),100%,IF(AH$3&lt;=$N$2,0,IF($N493&lt;=AH$3,100%,0)))))</f>
        <v>0</v>
      </c>
      <c r="AI493" s="69">
        <f t="shared" ref="AI493" si="5250">IF($N493=0,0,IF(AH493=100%,100%,IF(AND(AI492=100%,$N$2=AI$3),100%,IF(AI$3&lt;=$N$2,0,IF($N493&lt;=AI$3,100%,0)))))</f>
        <v>0</v>
      </c>
      <c r="AJ493" s="69">
        <f t="shared" ref="AJ493" si="5251">IF($N493=0,0,IF(AI493=100%,100%,IF(AND(AJ492=100%,$N$2=AJ$3),100%,IF(AJ$3&lt;=$N$2,0,IF($N493&lt;=AJ$3,100%,0)))))</f>
        <v>0</v>
      </c>
      <c r="AK493" s="69">
        <f t="shared" ref="AK493" si="5252">IF($N493=0,0,IF(AJ493=100%,100%,IF(AND(AK492=100%,$N$2=AK$3),100%,IF(AK$3&lt;=$N$2,0,IF($N493&lt;=AK$3,100%,0)))))</f>
        <v>0</v>
      </c>
      <c r="AL493" s="69">
        <f t="shared" ref="AL493" si="5253">IF($N493=0,0,IF(AK493=100%,100%,IF(AND(AL492=100%,$N$2=AL$3),100%,IF(AL$3&lt;=$N$2,0,IF($N493&lt;=AL$3,100%,0)))))</f>
        <v>0</v>
      </c>
      <c r="AM493" s="69">
        <f t="shared" ref="AM493" si="5254">IF($N493=0,0,IF(AL493=100%,100%,IF(AND(AM492=100%,$N$2=AM$3),100%,IF(AM$3&lt;=$N$2,0,IF($N493&lt;=AM$3,100%,0)))))</f>
        <v>0</v>
      </c>
      <c r="AN493" s="69">
        <f t="shared" ref="AN493" si="5255">IF($N493=0,0,IF(AM493=100%,100%,IF(AND(AN492=100%,$N$2=AN$3),100%,IF(AN$3&lt;=$N$2,0,IF($N493&lt;=AN$3,100%,0)))))</f>
        <v>0</v>
      </c>
      <c r="AO493" s="69">
        <f t="shared" ref="AO493" si="5256">IF($N493=0,0,IF(AN493=100%,100%,IF(AND(AO492=100%,$N$2=AO$3),100%,IF(AO$3&lt;=$N$2,0,IF($N493&lt;=AO$3,100%,0)))))</f>
        <v>0</v>
      </c>
      <c r="AP493" s="69">
        <f t="shared" ref="AP493" si="5257">IF($N493=0,0,IF(AO493=100%,100%,IF(AND(AP492=100%,$N$2=AP$3),100%,IF(AP$3&lt;=$N$2,0,IF($N493&lt;=AP$3,100%,0)))))</f>
        <v>0</v>
      </c>
      <c r="AQ493" s="69">
        <f t="shared" ref="AQ493" si="5258">IF($N493=0,0,IF(AP493=100%,100%,IF(AND(AQ492=100%,$N$2=AQ$3),100%,IF(AQ$3&lt;=$N$2,0,IF($N493&lt;=AQ$3,100%,0)))))</f>
        <v>0</v>
      </c>
      <c r="AR493" s="69">
        <f t="shared" ref="AR493" si="5259">IF($N493=0,0,IF(AQ493=100%,100%,IF(AND(AR492=100%,$N$2=AR$3),100%,IF(AR$3&lt;=$N$2,0,IF($N493&lt;=AR$3,100%,0)))))</f>
        <v>1</v>
      </c>
      <c r="AS493" s="69">
        <f t="shared" ref="AS493" si="5260">IF($N493=0,0,IF(AR493=100%,100%,IF(AND(AS492=100%,$N$2=AS$3),100%,IF(AS$3&lt;=$N$2,0,IF($N493&lt;=AS$3,100%,0)))))</f>
        <v>1</v>
      </c>
      <c r="AT493" s="69">
        <f t="shared" ref="AT493" si="5261">IF($N493=0,0,IF(AS493=100%,100%,IF(AND(AT492=100%,$N$2=AT$3),100%,IF(AT$3&lt;=$N$2,0,IF($N493&lt;=AT$3,100%,0)))))</f>
        <v>1</v>
      </c>
      <c r="AU493" s="69">
        <f t="shared" ref="AU493" si="5262">IF($N493=0,0,IF(AT493=100%,100%,IF(AND(AU492=100%,$N$2=AU$3),100%,IF(AU$3&lt;=$N$2,0,IF($N493&lt;=AU$3,100%,0)))))</f>
        <v>1</v>
      </c>
      <c r="AV493" s="69">
        <f t="shared" ref="AV493" si="5263">IF($N493=0,0,IF(AU493=100%,100%,IF(AND(AV492=100%,$N$2=AV$3),100%,IF(AV$3&lt;=$N$2,0,IF($N493&lt;=AV$3,100%,0)))))</f>
        <v>1</v>
      </c>
      <c r="AW493" s="69">
        <f t="shared" ref="AW493" si="5264">IF($N493=0,0,IF(AV493=100%,100%,IF(AND(AW492=100%,$N$2=AW$3),100%,IF(AW$3&lt;=$N$2,0,IF($N493&lt;=AW$3,100%,0)))))</f>
        <v>1</v>
      </c>
      <c r="AX493" s="69">
        <f t="shared" ref="AX493" si="5265">IF($N493=0,0,IF(AW493=100%,100%,IF(AND(AX492=100%,$N$2=AX$3),100%,IF(AX$3&lt;=$N$2,0,IF($N493&lt;=AX$3,100%,0)))))</f>
        <v>1</v>
      </c>
      <c r="AY493" s="69">
        <f t="shared" ref="AY493" si="5266">IF($N493=0,0,IF(AX493=100%,100%,IF(AND(AY492=100%,$N$2=AY$3),100%,IF(AY$3&lt;=$N$2,0,IF($N493&lt;=AY$3,100%,0)))))</f>
        <v>1</v>
      </c>
      <c r="AZ493" s="69">
        <f t="shared" ref="AZ493" si="5267">IF($N493=0,0,IF(AY493=100%,100%,IF(AND(AZ492=100%,$N$2=AZ$3),100%,IF(AZ$3&lt;=$N$2,0,IF($N493&lt;=AZ$3,100%,0)))))</f>
        <v>1</v>
      </c>
      <c r="BA493" s="69">
        <f t="shared" ref="BA493" si="5268">IF($N493=0,0,IF(AZ493=100%,100%,IF(AND(BA492=100%,$N$2=BA$3),100%,IF(BA$3&lt;=$N$2,0,IF($N493&lt;=BA$3,100%,0)))))</f>
        <v>1</v>
      </c>
      <c r="BB493" s="69">
        <f t="shared" ref="BB493" si="5269">IF($N493=0,0,IF(BA493=100%,100%,IF(AND(BB492=100%,$N$2=BB$3),100%,IF(BB$3&lt;=$N$2,0,IF($N493&lt;=BB$3,100%,0)))))</f>
        <v>1</v>
      </c>
      <c r="BC493" s="69">
        <f t="shared" ref="BC493" si="5270">IF($N493=0,0,IF(BB493=100%,100%,IF(AND(BC492=100%,$N$2=BC$3),100%,IF(BC$3&lt;=$N$2,0,IF($N493&lt;=BC$3,100%,0)))))</f>
        <v>1</v>
      </c>
      <c r="BD493" s="69">
        <f t="shared" ref="BD493" si="5271">IF($N493=0,0,IF(BC493=100%,100%,IF(AND(BD492=100%,$N$2=BD$3),100%,IF(BD$3&lt;=$N$2,0,IF($N493&lt;=BD$3,100%,0)))))</f>
        <v>1</v>
      </c>
      <c r="BE493" s="69">
        <f t="shared" ref="BE493" si="5272">IF($N493=0,0,IF(BD493=100%,100%,IF(AND(BE492=100%,$N$2=BE$3),100%,IF(BE$3&lt;=$N$2,0,IF($N493&lt;=BE$3,100%,0)))))</f>
        <v>1</v>
      </c>
      <c r="BF493" s="69">
        <f t="shared" ref="BF493" si="5273">IF($N493=0,0,IF(BE493=100%,100%,IF(AND(BF492=100%,$N$2=BF$3),100%,IF(BF$3&lt;=$N$2,0,IF($N493&lt;=BF$3,100%,0)))))</f>
        <v>1</v>
      </c>
      <c r="BG493" s="69">
        <f t="shared" ref="BG493" si="5274">IF($N493=0,0,IF(BF493=100%,100%,IF(AND(BG492=100%,$N$2=BG$3),100%,IF(BG$3&lt;=$N$2,0,IF($N493&lt;=BG$3,100%,0)))))</f>
        <v>1</v>
      </c>
      <c r="BH493" s="69">
        <f t="shared" ref="BH493" si="5275">IF($N493=0,0,IF(BG493=100%,100%,IF(AND(BH492=100%,$N$2=BH$3),100%,IF(BH$3&lt;=$N$2,0,IF($N493&lt;=BH$3,100%,0)))))</f>
        <v>1</v>
      </c>
      <c r="BI493" s="69">
        <f t="shared" ref="BI493" si="5276">IF($N493=0,0,IF(BH493=100%,100%,IF(AND(BI492=100%,$N$2=BI$3),100%,IF(BI$3&lt;=$N$2,0,IF($N493&lt;=BI$3,100%,0)))))</f>
        <v>1</v>
      </c>
      <c r="BJ493" s="69">
        <f t="shared" ref="BJ493" si="5277">IF($N493=0,0,IF(BI493=100%,100%,IF(AND(BJ492=100%,$N$2=BJ$3),100%,IF(BJ$3&lt;=$N$2,0,IF($N493&lt;=BJ$3,100%,0)))))</f>
        <v>1</v>
      </c>
      <c r="BK493" s="69">
        <f t="shared" ref="BK493" si="5278">IF($N493=0,0,IF(BJ493=100%,100%,IF(AND(BK492=100%,$N$2=BK$3),100%,IF(BK$3&lt;=$N$2,0,IF($N493&lt;=BK$3,100%,0)))))</f>
        <v>1</v>
      </c>
      <c r="BL493" s="69">
        <f t="shared" ref="BL493" si="5279">IF($N493=0,0,IF(BK493=100%,100%,IF(AND(BL492=100%,$N$2=BL$3),100%,IF(BL$3&lt;=$N$2,0,IF($N493&lt;=BL$3,100%,0)))))</f>
        <v>1</v>
      </c>
    </row>
    <row r="494" spans="1:64" s="5" customFormat="1" ht="26.4" outlineLevel="2" x14ac:dyDescent="0.3">
      <c r="A494" s="156"/>
      <c r="B494" s="167"/>
      <c r="C494" s="182"/>
      <c r="D494" s="214"/>
      <c r="E494" s="246"/>
      <c r="F494" s="216"/>
      <c r="G494" s="219" t="s">
        <v>329</v>
      </c>
      <c r="H494" s="218"/>
      <c r="I494" s="218"/>
      <c r="J494" s="218"/>
      <c r="K494" s="218">
        <v>0.28000000000000003</v>
      </c>
      <c r="L494" s="220"/>
      <c r="M494" s="251"/>
      <c r="O494" s="2"/>
      <c r="P494" s="223" t="s">
        <v>80</v>
      </c>
      <c r="Q494" s="224"/>
      <c r="R494" s="224"/>
      <c r="S494" s="224"/>
      <c r="T494" s="224"/>
      <c r="U494" s="224"/>
      <c r="V494" s="224"/>
      <c r="W494" s="224"/>
      <c r="X494" s="224"/>
      <c r="Y494" s="224"/>
      <c r="Z494" s="224"/>
      <c r="AA494" s="224"/>
      <c r="AB494" s="224"/>
      <c r="AC494" s="224"/>
      <c r="AD494" s="224"/>
      <c r="AE494" s="224"/>
      <c r="AF494" s="224"/>
      <c r="AG494" s="224"/>
      <c r="AH494" s="224"/>
      <c r="AI494" s="224"/>
      <c r="AJ494" s="224"/>
      <c r="AK494" s="224"/>
      <c r="AL494" s="224"/>
      <c r="AM494" s="224"/>
      <c r="AN494" s="224"/>
      <c r="AO494" s="224"/>
      <c r="AP494" s="224"/>
      <c r="AQ494" s="224"/>
      <c r="AR494" s="224">
        <v>1</v>
      </c>
      <c r="AS494" s="224">
        <v>1</v>
      </c>
      <c r="AT494" s="224">
        <v>1</v>
      </c>
      <c r="AU494" s="224">
        <v>1</v>
      </c>
      <c r="AV494" s="224">
        <v>1</v>
      </c>
      <c r="AW494" s="224">
        <v>1</v>
      </c>
      <c r="AX494" s="224">
        <v>1</v>
      </c>
      <c r="AY494" s="224">
        <v>1</v>
      </c>
      <c r="AZ494" s="224">
        <v>1</v>
      </c>
      <c r="BA494" s="224">
        <v>1</v>
      </c>
      <c r="BB494" s="224">
        <v>1</v>
      </c>
      <c r="BC494" s="224">
        <v>1</v>
      </c>
      <c r="BD494" s="224">
        <v>1</v>
      </c>
      <c r="BE494" s="224">
        <v>1</v>
      </c>
      <c r="BF494" s="224">
        <v>1</v>
      </c>
      <c r="BG494" s="224">
        <v>1</v>
      </c>
      <c r="BH494" s="224">
        <v>1</v>
      </c>
      <c r="BI494" s="224">
        <v>1</v>
      </c>
      <c r="BJ494" s="224">
        <v>1</v>
      </c>
      <c r="BK494" s="224">
        <v>1</v>
      </c>
      <c r="BL494" s="224">
        <v>1</v>
      </c>
    </row>
    <row r="495" spans="1:64" s="5" customFormat="1" outlineLevel="3" x14ac:dyDescent="0.3">
      <c r="A495" s="156"/>
      <c r="B495" s="167"/>
      <c r="C495" s="182"/>
      <c r="D495" s="197"/>
      <c r="E495" s="240"/>
      <c r="F495" s="18"/>
      <c r="G495" s="58"/>
      <c r="H495" s="9"/>
      <c r="I495" s="9"/>
      <c r="J495" s="9"/>
      <c r="K495" s="9"/>
      <c r="L495" s="9"/>
      <c r="M495" s="16"/>
      <c r="N495" s="62">
        <v>45383</v>
      </c>
      <c r="O495" s="10"/>
      <c r="P495" s="43" t="s">
        <v>81</v>
      </c>
      <c r="Q495" s="69">
        <f>IF($N495=0,0,IF(Q$3&gt;$N$2,0,100%)*IF($N495&gt;=Q$3,0,100%))</f>
        <v>0</v>
      </c>
      <c r="R495" s="69">
        <f t="shared" ref="R495:BL495" si="5280">IF($N495=0,0,IF(R$3&gt;$N$2,0,100%)*IF($N495&gt;=R$3,0,100%))</f>
        <v>0</v>
      </c>
      <c r="S495" s="69">
        <f t="shared" si="5280"/>
        <v>0</v>
      </c>
      <c r="T495" s="69">
        <f t="shared" si="5280"/>
        <v>0</v>
      </c>
      <c r="U495" s="69">
        <f t="shared" si="5280"/>
        <v>0</v>
      </c>
      <c r="V495" s="69">
        <f t="shared" si="5280"/>
        <v>0</v>
      </c>
      <c r="W495" s="69">
        <f t="shared" si="5280"/>
        <v>0</v>
      </c>
      <c r="X495" s="69">
        <f t="shared" si="5280"/>
        <v>0</v>
      </c>
      <c r="Y495" s="69">
        <f t="shared" si="5280"/>
        <v>0</v>
      </c>
      <c r="Z495" s="69">
        <f t="shared" si="5280"/>
        <v>0</v>
      </c>
      <c r="AA495" s="69">
        <f t="shared" si="5280"/>
        <v>0</v>
      </c>
      <c r="AB495" s="69">
        <f t="shared" si="5280"/>
        <v>0</v>
      </c>
      <c r="AC495" s="69">
        <f t="shared" si="5280"/>
        <v>0</v>
      </c>
      <c r="AD495" s="69">
        <f t="shared" si="5280"/>
        <v>0</v>
      </c>
      <c r="AE495" s="69">
        <f t="shared" si="5280"/>
        <v>0</v>
      </c>
      <c r="AF495" s="69">
        <f t="shared" si="5280"/>
        <v>0</v>
      </c>
      <c r="AG495" s="69">
        <f t="shared" si="5280"/>
        <v>0</v>
      </c>
      <c r="AH495" s="69">
        <f t="shared" si="5280"/>
        <v>0</v>
      </c>
      <c r="AI495" s="69">
        <f t="shared" si="5280"/>
        <v>0</v>
      </c>
      <c r="AJ495" s="69">
        <f t="shared" si="5280"/>
        <v>0</v>
      </c>
      <c r="AK495" s="69">
        <f t="shared" si="5280"/>
        <v>0</v>
      </c>
      <c r="AL495" s="69">
        <f t="shared" si="5280"/>
        <v>0</v>
      </c>
      <c r="AM495" s="69">
        <f t="shared" si="5280"/>
        <v>0</v>
      </c>
      <c r="AN495" s="69">
        <f t="shared" si="5280"/>
        <v>0</v>
      </c>
      <c r="AO495" s="69">
        <f t="shared" si="5280"/>
        <v>0</v>
      </c>
      <c r="AP495" s="69">
        <f t="shared" si="5280"/>
        <v>0</v>
      </c>
      <c r="AQ495" s="69">
        <f t="shared" si="5280"/>
        <v>0</v>
      </c>
      <c r="AR495" s="69">
        <f t="shared" si="5280"/>
        <v>0</v>
      </c>
      <c r="AS495" s="69">
        <f t="shared" si="5280"/>
        <v>0</v>
      </c>
      <c r="AT495" s="69">
        <f t="shared" si="5280"/>
        <v>0</v>
      </c>
      <c r="AU495" s="69">
        <f t="shared" si="5280"/>
        <v>0</v>
      </c>
      <c r="AV495" s="69">
        <f t="shared" si="5280"/>
        <v>0</v>
      </c>
      <c r="AW495" s="69">
        <f t="shared" si="5280"/>
        <v>0</v>
      </c>
      <c r="AX495" s="69">
        <f t="shared" si="5280"/>
        <v>0</v>
      </c>
      <c r="AY495" s="69">
        <f t="shared" si="5280"/>
        <v>0</v>
      </c>
      <c r="AZ495" s="69">
        <f t="shared" si="5280"/>
        <v>0</v>
      </c>
      <c r="BA495" s="69">
        <f t="shared" si="5280"/>
        <v>0</v>
      </c>
      <c r="BB495" s="69">
        <f t="shared" si="5280"/>
        <v>0</v>
      </c>
      <c r="BC495" s="69">
        <f t="shared" si="5280"/>
        <v>0</v>
      </c>
      <c r="BD495" s="69">
        <f t="shared" si="5280"/>
        <v>0</v>
      </c>
      <c r="BE495" s="69">
        <f t="shared" si="5280"/>
        <v>0</v>
      </c>
      <c r="BF495" s="69">
        <f t="shared" si="5280"/>
        <v>0</v>
      </c>
      <c r="BG495" s="69">
        <f t="shared" si="5280"/>
        <v>0</v>
      </c>
      <c r="BH495" s="69">
        <f t="shared" si="5280"/>
        <v>0</v>
      </c>
      <c r="BI495" s="69">
        <f t="shared" si="5280"/>
        <v>0</v>
      </c>
      <c r="BJ495" s="69">
        <f t="shared" si="5280"/>
        <v>0</v>
      </c>
      <c r="BK495" s="69">
        <f t="shared" si="5280"/>
        <v>0</v>
      </c>
      <c r="BL495" s="69">
        <f t="shared" si="5280"/>
        <v>0</v>
      </c>
    </row>
    <row r="496" spans="1:64" s="5" customFormat="1" outlineLevel="3" x14ac:dyDescent="0.3">
      <c r="A496" s="156"/>
      <c r="B496" s="167"/>
      <c r="C496" s="182"/>
      <c r="D496" s="197"/>
      <c r="E496" s="246"/>
      <c r="F496" s="75"/>
      <c r="G496" s="58"/>
      <c r="H496" s="9"/>
      <c r="I496" s="9"/>
      <c r="J496" s="9"/>
      <c r="K496" s="9"/>
      <c r="L496" s="9"/>
      <c r="M496" s="16"/>
      <c r="N496" s="62">
        <v>45383</v>
      </c>
      <c r="O496" s="10"/>
      <c r="P496" s="43" t="s">
        <v>289</v>
      </c>
      <c r="Q496" s="69">
        <f>IF($N496=0,0,IF(P496=100%,100%,IF(AND(Q495=100%,$N$2=Q$3),100%,IF(Q$3&lt;=$N$2,0,IF($N496&lt;=Q$3,100%,0)))))</f>
        <v>0</v>
      </c>
      <c r="R496" s="69">
        <f>IF($N496=0,0,IF(Q496=100%,100%,IF(AND(R495=100%,$N$2=R$3),100%,IF(R$3&lt;=$N$2,0,IF($N496&lt;=R$3,100%,0)))))</f>
        <v>0</v>
      </c>
      <c r="S496" s="69">
        <f>IF($N496=0,0,IF(R496=100%,100%,IF(AND(S495=100%,$N$2=S$3),100%,IF(S$3&lt;=$N$2,0,IF($N496&lt;=S$3,100%,0)))))</f>
        <v>0</v>
      </c>
      <c r="T496" s="69">
        <f>IF($N496=0,0,IF(S496=100%,100%,IF(AND(T495=100%,$N$2=T$3),100%,IF(T$3&lt;=$N$2,0,IF($N496&lt;=T$3,100%,0)))))</f>
        <v>0</v>
      </c>
      <c r="U496" s="69">
        <f t="shared" ref="U496" si="5281">IF($N496=0,0,IF(T496=100%,100%,IF(AND(U495=100%,$N$2=U$3),100%,IF(U$3&lt;=$N$2,0,IF($N496&lt;=U$3,100%,0)))))</f>
        <v>0</v>
      </c>
      <c r="V496" s="69">
        <f t="shared" ref="V496" si="5282">IF($N496=0,0,IF(U496=100%,100%,IF(AND(V495=100%,$N$2=V$3),100%,IF(V$3&lt;=$N$2,0,IF($N496&lt;=V$3,100%,0)))))</f>
        <v>0</v>
      </c>
      <c r="W496" s="69">
        <f t="shared" ref="W496" si="5283">IF($N496=0,0,IF(V496=100%,100%,IF(AND(W495=100%,$N$2=W$3),100%,IF(W$3&lt;=$N$2,0,IF($N496&lt;=W$3,100%,0)))))</f>
        <v>0</v>
      </c>
      <c r="X496" s="69">
        <f t="shared" ref="X496" si="5284">IF($N496=0,0,IF(W496=100%,100%,IF(AND(X495=100%,$N$2=X$3),100%,IF(X$3&lt;=$N$2,0,IF($N496&lt;=X$3,100%,0)))))</f>
        <v>0</v>
      </c>
      <c r="Y496" s="69">
        <f t="shared" ref="Y496" si="5285">IF($N496=0,0,IF(X496=100%,100%,IF(AND(Y495=100%,$N$2=Y$3),100%,IF(Y$3&lt;=$N$2,0,IF($N496&lt;=Y$3,100%,0)))))</f>
        <v>0</v>
      </c>
      <c r="Z496" s="69">
        <f t="shared" ref="Z496" si="5286">IF($N496=0,0,IF(Y496=100%,100%,IF(AND(Z495=100%,$N$2=Z$3),100%,IF(Z$3&lt;=$N$2,0,IF($N496&lt;=Z$3,100%,0)))))</f>
        <v>0</v>
      </c>
      <c r="AA496" s="69">
        <f t="shared" ref="AA496" si="5287">IF($N496=0,0,IF(Z496=100%,100%,IF(AND(AA495=100%,$N$2=AA$3),100%,IF(AA$3&lt;=$N$2,0,IF($N496&lt;=AA$3,100%,0)))))</f>
        <v>0</v>
      </c>
      <c r="AB496" s="69">
        <f t="shared" ref="AB496" si="5288">IF($N496=0,0,IF(AA496=100%,100%,IF(AND(AB495=100%,$N$2=AB$3),100%,IF(AB$3&lt;=$N$2,0,IF($N496&lt;=AB$3,100%,0)))))</f>
        <v>0</v>
      </c>
      <c r="AC496" s="69">
        <f t="shared" ref="AC496" si="5289">IF($N496=0,0,IF(AB496=100%,100%,IF(AND(AC495=100%,$N$2=AC$3),100%,IF(AC$3&lt;=$N$2,0,IF($N496&lt;=AC$3,100%,0)))))</f>
        <v>0</v>
      </c>
      <c r="AD496" s="69">
        <f t="shared" ref="AD496" si="5290">IF($N496=0,0,IF(AC496=100%,100%,IF(AND(AD495=100%,$N$2=AD$3),100%,IF(AD$3&lt;=$N$2,0,IF($N496&lt;=AD$3,100%,0)))))</f>
        <v>0</v>
      </c>
      <c r="AE496" s="69">
        <f t="shared" ref="AE496" si="5291">IF($N496=0,0,IF(AD496=100%,100%,IF(AND(AE495=100%,$N$2=AE$3),100%,IF(AE$3&lt;=$N$2,0,IF($N496&lt;=AE$3,100%,0)))))</f>
        <v>0</v>
      </c>
      <c r="AF496" s="69">
        <f t="shared" ref="AF496" si="5292">IF($N496=0,0,IF(AE496=100%,100%,IF(AND(AF495=100%,$N$2=AF$3),100%,IF(AF$3&lt;=$N$2,0,IF($N496&lt;=AF$3,100%,0)))))</f>
        <v>0</v>
      </c>
      <c r="AG496" s="69">
        <f t="shared" ref="AG496" si="5293">IF($N496=0,0,IF(AF496=100%,100%,IF(AND(AG495=100%,$N$2=AG$3),100%,IF(AG$3&lt;=$N$2,0,IF($N496&lt;=AG$3,100%,0)))))</f>
        <v>0</v>
      </c>
      <c r="AH496" s="69">
        <f t="shared" ref="AH496" si="5294">IF($N496=0,0,IF(AG496=100%,100%,IF(AND(AH495=100%,$N$2=AH$3),100%,IF(AH$3&lt;=$N$2,0,IF($N496&lt;=AH$3,100%,0)))))</f>
        <v>0</v>
      </c>
      <c r="AI496" s="69">
        <f t="shared" ref="AI496" si="5295">IF($N496=0,0,IF(AH496=100%,100%,IF(AND(AI495=100%,$N$2=AI$3),100%,IF(AI$3&lt;=$N$2,0,IF($N496&lt;=AI$3,100%,0)))))</f>
        <v>0</v>
      </c>
      <c r="AJ496" s="69">
        <f t="shared" ref="AJ496" si="5296">IF($N496=0,0,IF(AI496=100%,100%,IF(AND(AJ495=100%,$N$2=AJ$3),100%,IF(AJ$3&lt;=$N$2,0,IF($N496&lt;=AJ$3,100%,0)))))</f>
        <v>0</v>
      </c>
      <c r="AK496" s="69">
        <f t="shared" ref="AK496" si="5297">IF($N496=0,0,IF(AJ496=100%,100%,IF(AND(AK495=100%,$N$2=AK$3),100%,IF(AK$3&lt;=$N$2,0,IF($N496&lt;=AK$3,100%,0)))))</f>
        <v>0</v>
      </c>
      <c r="AL496" s="69">
        <f t="shared" ref="AL496" si="5298">IF($N496=0,0,IF(AK496=100%,100%,IF(AND(AL495=100%,$N$2=AL$3),100%,IF(AL$3&lt;=$N$2,0,IF($N496&lt;=AL$3,100%,0)))))</f>
        <v>0</v>
      </c>
      <c r="AM496" s="69">
        <f t="shared" ref="AM496" si="5299">IF($N496=0,0,IF(AL496=100%,100%,IF(AND(AM495=100%,$N$2=AM$3),100%,IF(AM$3&lt;=$N$2,0,IF($N496&lt;=AM$3,100%,0)))))</f>
        <v>0</v>
      </c>
      <c r="AN496" s="69">
        <f t="shared" ref="AN496" si="5300">IF($N496=0,0,IF(AM496=100%,100%,IF(AND(AN495=100%,$N$2=AN$3),100%,IF(AN$3&lt;=$N$2,0,IF($N496&lt;=AN$3,100%,0)))))</f>
        <v>0</v>
      </c>
      <c r="AO496" s="69">
        <f t="shared" ref="AO496" si="5301">IF($N496=0,0,IF(AN496=100%,100%,IF(AND(AO495=100%,$N$2=AO$3),100%,IF(AO$3&lt;=$N$2,0,IF($N496&lt;=AO$3,100%,0)))))</f>
        <v>0</v>
      </c>
      <c r="AP496" s="69">
        <f t="shared" ref="AP496" si="5302">IF($N496=0,0,IF(AO496=100%,100%,IF(AND(AP495=100%,$N$2=AP$3),100%,IF(AP$3&lt;=$N$2,0,IF($N496&lt;=AP$3,100%,0)))))</f>
        <v>0</v>
      </c>
      <c r="AQ496" s="69">
        <f t="shared" ref="AQ496" si="5303">IF($N496=0,0,IF(AP496=100%,100%,IF(AND(AQ495=100%,$N$2=AQ$3),100%,IF(AQ$3&lt;=$N$2,0,IF($N496&lt;=AQ$3,100%,0)))))</f>
        <v>0</v>
      </c>
      <c r="AR496" s="69">
        <f t="shared" ref="AR496" si="5304">IF($N496=0,0,IF(AQ496=100%,100%,IF(AND(AR495=100%,$N$2=AR$3),100%,IF(AR$3&lt;=$N$2,0,IF($N496&lt;=AR$3,100%,0)))))</f>
        <v>1</v>
      </c>
      <c r="AS496" s="69">
        <f t="shared" ref="AS496" si="5305">IF($N496=0,0,IF(AR496=100%,100%,IF(AND(AS495=100%,$N$2=AS$3),100%,IF(AS$3&lt;=$N$2,0,IF($N496&lt;=AS$3,100%,0)))))</f>
        <v>1</v>
      </c>
      <c r="AT496" s="69">
        <f t="shared" ref="AT496" si="5306">IF($N496=0,0,IF(AS496=100%,100%,IF(AND(AT495=100%,$N$2=AT$3),100%,IF(AT$3&lt;=$N$2,0,IF($N496&lt;=AT$3,100%,0)))))</f>
        <v>1</v>
      </c>
      <c r="AU496" s="69">
        <f t="shared" ref="AU496" si="5307">IF($N496=0,0,IF(AT496=100%,100%,IF(AND(AU495=100%,$N$2=AU$3),100%,IF(AU$3&lt;=$N$2,0,IF($N496&lt;=AU$3,100%,0)))))</f>
        <v>1</v>
      </c>
      <c r="AV496" s="69">
        <f t="shared" ref="AV496" si="5308">IF($N496=0,0,IF(AU496=100%,100%,IF(AND(AV495=100%,$N$2=AV$3),100%,IF(AV$3&lt;=$N$2,0,IF($N496&lt;=AV$3,100%,0)))))</f>
        <v>1</v>
      </c>
      <c r="AW496" s="69">
        <f t="shared" ref="AW496" si="5309">IF($N496=0,0,IF(AV496=100%,100%,IF(AND(AW495=100%,$N$2=AW$3),100%,IF(AW$3&lt;=$N$2,0,IF($N496&lt;=AW$3,100%,0)))))</f>
        <v>1</v>
      </c>
      <c r="AX496" s="69">
        <f t="shared" ref="AX496" si="5310">IF($N496=0,0,IF(AW496=100%,100%,IF(AND(AX495=100%,$N$2=AX$3),100%,IF(AX$3&lt;=$N$2,0,IF($N496&lt;=AX$3,100%,0)))))</f>
        <v>1</v>
      </c>
      <c r="AY496" s="69">
        <f t="shared" ref="AY496" si="5311">IF($N496=0,0,IF(AX496=100%,100%,IF(AND(AY495=100%,$N$2=AY$3),100%,IF(AY$3&lt;=$N$2,0,IF($N496&lt;=AY$3,100%,0)))))</f>
        <v>1</v>
      </c>
      <c r="AZ496" s="69">
        <f t="shared" ref="AZ496" si="5312">IF($N496=0,0,IF(AY496=100%,100%,IF(AND(AZ495=100%,$N$2=AZ$3),100%,IF(AZ$3&lt;=$N$2,0,IF($N496&lt;=AZ$3,100%,0)))))</f>
        <v>1</v>
      </c>
      <c r="BA496" s="69">
        <f t="shared" ref="BA496" si="5313">IF($N496=0,0,IF(AZ496=100%,100%,IF(AND(BA495=100%,$N$2=BA$3),100%,IF(BA$3&lt;=$N$2,0,IF($N496&lt;=BA$3,100%,0)))))</f>
        <v>1</v>
      </c>
      <c r="BB496" s="69">
        <f t="shared" ref="BB496" si="5314">IF($N496=0,0,IF(BA496=100%,100%,IF(AND(BB495=100%,$N$2=BB$3),100%,IF(BB$3&lt;=$N$2,0,IF($N496&lt;=BB$3,100%,0)))))</f>
        <v>1</v>
      </c>
      <c r="BC496" s="69">
        <f t="shared" ref="BC496" si="5315">IF($N496=0,0,IF(BB496=100%,100%,IF(AND(BC495=100%,$N$2=BC$3),100%,IF(BC$3&lt;=$N$2,0,IF($N496&lt;=BC$3,100%,0)))))</f>
        <v>1</v>
      </c>
      <c r="BD496" s="69">
        <f t="shared" ref="BD496" si="5316">IF($N496=0,0,IF(BC496=100%,100%,IF(AND(BD495=100%,$N$2=BD$3),100%,IF(BD$3&lt;=$N$2,0,IF($N496&lt;=BD$3,100%,0)))))</f>
        <v>1</v>
      </c>
      <c r="BE496" s="69">
        <f t="shared" ref="BE496" si="5317">IF($N496=0,0,IF(BD496=100%,100%,IF(AND(BE495=100%,$N$2=BE$3),100%,IF(BE$3&lt;=$N$2,0,IF($N496&lt;=BE$3,100%,0)))))</f>
        <v>1</v>
      </c>
      <c r="BF496" s="69">
        <f t="shared" ref="BF496" si="5318">IF($N496=0,0,IF(BE496=100%,100%,IF(AND(BF495=100%,$N$2=BF$3),100%,IF(BF$3&lt;=$N$2,0,IF($N496&lt;=BF$3,100%,0)))))</f>
        <v>1</v>
      </c>
      <c r="BG496" s="69">
        <f t="shared" ref="BG496" si="5319">IF($N496=0,0,IF(BF496=100%,100%,IF(AND(BG495=100%,$N$2=BG$3),100%,IF(BG$3&lt;=$N$2,0,IF($N496&lt;=BG$3,100%,0)))))</f>
        <v>1</v>
      </c>
      <c r="BH496" s="69">
        <f t="shared" ref="BH496" si="5320">IF($N496=0,0,IF(BG496=100%,100%,IF(AND(BH495=100%,$N$2=BH$3),100%,IF(BH$3&lt;=$N$2,0,IF($N496&lt;=BH$3,100%,0)))))</f>
        <v>1</v>
      </c>
      <c r="BI496" s="69">
        <f t="shared" ref="BI496" si="5321">IF($N496=0,0,IF(BH496=100%,100%,IF(AND(BI495=100%,$N$2=BI$3),100%,IF(BI$3&lt;=$N$2,0,IF($N496&lt;=BI$3,100%,0)))))</f>
        <v>1</v>
      </c>
      <c r="BJ496" s="69">
        <f t="shared" ref="BJ496" si="5322">IF($N496=0,0,IF(BI496=100%,100%,IF(AND(BJ495=100%,$N$2=BJ$3),100%,IF(BJ$3&lt;=$N$2,0,IF($N496&lt;=BJ$3,100%,0)))))</f>
        <v>1</v>
      </c>
      <c r="BK496" s="69">
        <f t="shared" ref="BK496" si="5323">IF($N496=0,0,IF(BJ496=100%,100%,IF(AND(BK495=100%,$N$2=BK$3),100%,IF(BK$3&lt;=$N$2,0,IF($N496&lt;=BK$3,100%,0)))))</f>
        <v>1</v>
      </c>
      <c r="BL496" s="69">
        <f t="shared" ref="BL496" si="5324">IF($N496=0,0,IF(BK496=100%,100%,IF(AND(BL495=100%,$N$2=BL$3),100%,IF(BL$3&lt;=$N$2,0,IF($N496&lt;=BL$3,100%,0)))))</f>
        <v>1</v>
      </c>
    </row>
    <row r="497" spans="1:64" s="5" customFormat="1" ht="26.4" outlineLevel="2" x14ac:dyDescent="0.3">
      <c r="A497" s="156"/>
      <c r="B497" s="167"/>
      <c r="C497" s="182"/>
      <c r="D497" s="214"/>
      <c r="E497" s="246"/>
      <c r="F497" s="216"/>
      <c r="G497" s="219" t="s">
        <v>330</v>
      </c>
      <c r="H497" s="218"/>
      <c r="I497" s="218"/>
      <c r="J497" s="218"/>
      <c r="K497" s="218">
        <v>0.28000000000000003</v>
      </c>
      <c r="L497" s="220"/>
      <c r="M497" s="251"/>
      <c r="O497" s="2"/>
      <c r="P497" s="223" t="s">
        <v>80</v>
      </c>
      <c r="Q497" s="224"/>
      <c r="R497" s="224"/>
      <c r="S497" s="224"/>
      <c r="T497" s="224"/>
      <c r="U497" s="224"/>
      <c r="V497" s="224"/>
      <c r="W497" s="224"/>
      <c r="X497" s="224"/>
      <c r="Y497" s="224"/>
      <c r="Z497" s="224"/>
      <c r="AA497" s="224"/>
      <c r="AB497" s="224"/>
      <c r="AC497" s="224"/>
      <c r="AD497" s="224"/>
      <c r="AE497" s="224"/>
      <c r="AF497" s="224"/>
      <c r="AG497" s="224"/>
      <c r="AH497" s="224"/>
      <c r="AI497" s="224"/>
      <c r="AJ497" s="224"/>
      <c r="AK497" s="224"/>
      <c r="AL497" s="224"/>
      <c r="AM497" s="224"/>
      <c r="AN497" s="224"/>
      <c r="AO497" s="224"/>
      <c r="AP497" s="224"/>
      <c r="AQ497" s="224"/>
      <c r="AR497" s="224">
        <v>1</v>
      </c>
      <c r="AS497" s="224">
        <v>1</v>
      </c>
      <c r="AT497" s="224">
        <v>1</v>
      </c>
      <c r="AU497" s="224">
        <v>1</v>
      </c>
      <c r="AV497" s="224">
        <v>1</v>
      </c>
      <c r="AW497" s="224">
        <v>1</v>
      </c>
      <c r="AX497" s="224">
        <v>1</v>
      </c>
      <c r="AY497" s="224">
        <v>1</v>
      </c>
      <c r="AZ497" s="224">
        <v>1</v>
      </c>
      <c r="BA497" s="224">
        <v>1</v>
      </c>
      <c r="BB497" s="224">
        <v>1</v>
      </c>
      <c r="BC497" s="224">
        <v>1</v>
      </c>
      <c r="BD497" s="224">
        <v>1</v>
      </c>
      <c r="BE497" s="224">
        <v>1</v>
      </c>
      <c r="BF497" s="224">
        <v>1</v>
      </c>
      <c r="BG497" s="224">
        <v>1</v>
      </c>
      <c r="BH497" s="224">
        <v>1</v>
      </c>
      <c r="BI497" s="224">
        <v>1</v>
      </c>
      <c r="BJ497" s="224">
        <v>1</v>
      </c>
      <c r="BK497" s="224">
        <v>1</v>
      </c>
      <c r="BL497" s="224">
        <v>1</v>
      </c>
    </row>
    <row r="498" spans="1:64" s="5" customFormat="1" outlineLevel="3" x14ac:dyDescent="0.3">
      <c r="A498" s="156"/>
      <c r="B498" s="167"/>
      <c r="C498" s="182"/>
      <c r="D498" s="197"/>
      <c r="E498" s="240"/>
      <c r="F498" s="18"/>
      <c r="G498" s="58"/>
      <c r="H498" s="9"/>
      <c r="I498" s="9"/>
      <c r="J498" s="9"/>
      <c r="K498" s="9"/>
      <c r="L498" s="9"/>
      <c r="M498" s="16"/>
      <c r="N498" s="62">
        <v>45383</v>
      </c>
      <c r="O498" s="10"/>
      <c r="P498" s="43" t="s">
        <v>81</v>
      </c>
      <c r="Q498" s="69">
        <f>IF($N498=0,0,IF(Q$3&gt;$N$2,0,100%)*IF($N498&gt;=Q$3,0,100%))</f>
        <v>0</v>
      </c>
      <c r="R498" s="69">
        <f t="shared" ref="R498:BL498" si="5325">IF($N498=0,0,IF(R$3&gt;$N$2,0,100%)*IF($N498&gt;=R$3,0,100%))</f>
        <v>0</v>
      </c>
      <c r="S498" s="69">
        <f t="shared" si="5325"/>
        <v>0</v>
      </c>
      <c r="T498" s="69">
        <f t="shared" si="5325"/>
        <v>0</v>
      </c>
      <c r="U498" s="69">
        <f t="shared" si="5325"/>
        <v>0</v>
      </c>
      <c r="V498" s="69">
        <f t="shared" si="5325"/>
        <v>0</v>
      </c>
      <c r="W498" s="69">
        <f t="shared" si="5325"/>
        <v>0</v>
      </c>
      <c r="X498" s="69">
        <f t="shared" si="5325"/>
        <v>0</v>
      </c>
      <c r="Y498" s="69">
        <f t="shared" si="5325"/>
        <v>0</v>
      </c>
      <c r="Z498" s="69">
        <f t="shared" si="5325"/>
        <v>0</v>
      </c>
      <c r="AA498" s="69">
        <f t="shared" si="5325"/>
        <v>0</v>
      </c>
      <c r="AB498" s="69">
        <f t="shared" si="5325"/>
        <v>0</v>
      </c>
      <c r="AC498" s="69">
        <f t="shared" si="5325"/>
        <v>0</v>
      </c>
      <c r="AD498" s="69">
        <f t="shared" si="5325"/>
        <v>0</v>
      </c>
      <c r="AE498" s="69">
        <f t="shared" si="5325"/>
        <v>0</v>
      </c>
      <c r="AF498" s="69">
        <f t="shared" si="5325"/>
        <v>0</v>
      </c>
      <c r="AG498" s="69">
        <f t="shared" si="5325"/>
        <v>0</v>
      </c>
      <c r="AH498" s="69">
        <f t="shared" si="5325"/>
        <v>0</v>
      </c>
      <c r="AI498" s="69">
        <f t="shared" si="5325"/>
        <v>0</v>
      </c>
      <c r="AJ498" s="69">
        <f t="shared" si="5325"/>
        <v>0</v>
      </c>
      <c r="AK498" s="69">
        <f t="shared" si="5325"/>
        <v>0</v>
      </c>
      <c r="AL498" s="69">
        <f t="shared" si="5325"/>
        <v>0</v>
      </c>
      <c r="AM498" s="69">
        <f t="shared" si="5325"/>
        <v>0</v>
      </c>
      <c r="AN498" s="69">
        <f t="shared" si="5325"/>
        <v>0</v>
      </c>
      <c r="AO498" s="69">
        <f t="shared" si="5325"/>
        <v>0</v>
      </c>
      <c r="AP498" s="69">
        <f t="shared" si="5325"/>
        <v>0</v>
      </c>
      <c r="AQ498" s="69">
        <f t="shared" si="5325"/>
        <v>0</v>
      </c>
      <c r="AR498" s="69">
        <f t="shared" si="5325"/>
        <v>0</v>
      </c>
      <c r="AS498" s="69">
        <f t="shared" si="5325"/>
        <v>0</v>
      </c>
      <c r="AT498" s="69">
        <f t="shared" si="5325"/>
        <v>0</v>
      </c>
      <c r="AU498" s="69">
        <f t="shared" si="5325"/>
        <v>0</v>
      </c>
      <c r="AV498" s="69">
        <f t="shared" si="5325"/>
        <v>0</v>
      </c>
      <c r="AW498" s="69">
        <f t="shared" si="5325"/>
        <v>0</v>
      </c>
      <c r="AX498" s="69">
        <f t="shared" si="5325"/>
        <v>0</v>
      </c>
      <c r="AY498" s="69">
        <f t="shared" si="5325"/>
        <v>0</v>
      </c>
      <c r="AZ498" s="69">
        <f t="shared" si="5325"/>
        <v>0</v>
      </c>
      <c r="BA498" s="69">
        <f t="shared" si="5325"/>
        <v>0</v>
      </c>
      <c r="BB498" s="69">
        <f t="shared" si="5325"/>
        <v>0</v>
      </c>
      <c r="BC498" s="69">
        <f t="shared" si="5325"/>
        <v>0</v>
      </c>
      <c r="BD498" s="69">
        <f t="shared" si="5325"/>
        <v>0</v>
      </c>
      <c r="BE498" s="69">
        <f t="shared" si="5325"/>
        <v>0</v>
      </c>
      <c r="BF498" s="69">
        <f t="shared" si="5325"/>
        <v>0</v>
      </c>
      <c r="BG498" s="69">
        <f t="shared" si="5325"/>
        <v>0</v>
      </c>
      <c r="BH498" s="69">
        <f t="shared" si="5325"/>
        <v>0</v>
      </c>
      <c r="BI498" s="69">
        <f t="shared" si="5325"/>
        <v>0</v>
      </c>
      <c r="BJ498" s="69">
        <f t="shared" si="5325"/>
        <v>0</v>
      </c>
      <c r="BK498" s="69">
        <f t="shared" si="5325"/>
        <v>0</v>
      </c>
      <c r="BL498" s="69">
        <f t="shared" si="5325"/>
        <v>0</v>
      </c>
    </row>
    <row r="499" spans="1:64" s="5" customFormat="1" outlineLevel="3" x14ac:dyDescent="0.3">
      <c r="A499" s="156"/>
      <c r="B499" s="167"/>
      <c r="C499" s="182"/>
      <c r="D499" s="197"/>
      <c r="E499" s="246"/>
      <c r="F499" s="75"/>
      <c r="G499" s="58"/>
      <c r="H499" s="9"/>
      <c r="I499" s="9"/>
      <c r="J499" s="9"/>
      <c r="K499" s="9"/>
      <c r="L499" s="9"/>
      <c r="M499" s="16"/>
      <c r="N499" s="62">
        <v>45383</v>
      </c>
      <c r="O499" s="10"/>
      <c r="P499" s="43" t="s">
        <v>289</v>
      </c>
      <c r="Q499" s="69">
        <f>IF($N499=0,0,IF(P499=100%,100%,IF(AND(Q498=100%,$N$2=Q$3),100%,IF(Q$3&lt;=$N$2,0,IF($N499&lt;=Q$3,100%,0)))))</f>
        <v>0</v>
      </c>
      <c r="R499" s="69">
        <f>IF($N499=0,0,IF(Q499=100%,100%,IF(AND(R498=100%,$N$2=R$3),100%,IF(R$3&lt;=$N$2,0,IF($N499&lt;=R$3,100%,0)))))</f>
        <v>0</v>
      </c>
      <c r="S499" s="69">
        <f>IF($N499=0,0,IF(R499=100%,100%,IF(AND(S498=100%,$N$2=S$3),100%,IF(S$3&lt;=$N$2,0,IF($N499&lt;=S$3,100%,0)))))</f>
        <v>0</v>
      </c>
      <c r="T499" s="69">
        <f>IF($N499=0,0,IF(S499=100%,100%,IF(AND(T498=100%,$N$2=T$3),100%,IF(T$3&lt;=$N$2,0,IF($N499&lt;=T$3,100%,0)))))</f>
        <v>0</v>
      </c>
      <c r="U499" s="69">
        <f t="shared" ref="U499" si="5326">IF($N499=0,0,IF(T499=100%,100%,IF(AND(U498=100%,$N$2=U$3),100%,IF(U$3&lt;=$N$2,0,IF($N499&lt;=U$3,100%,0)))))</f>
        <v>0</v>
      </c>
      <c r="V499" s="69">
        <f t="shared" ref="V499" si="5327">IF($N499=0,0,IF(U499=100%,100%,IF(AND(V498=100%,$N$2=V$3),100%,IF(V$3&lt;=$N$2,0,IF($N499&lt;=V$3,100%,0)))))</f>
        <v>0</v>
      </c>
      <c r="W499" s="69">
        <f t="shared" ref="W499" si="5328">IF($N499=0,0,IF(V499=100%,100%,IF(AND(W498=100%,$N$2=W$3),100%,IF(W$3&lt;=$N$2,0,IF($N499&lt;=W$3,100%,0)))))</f>
        <v>0</v>
      </c>
      <c r="X499" s="69">
        <f t="shared" ref="X499" si="5329">IF($N499=0,0,IF(W499=100%,100%,IF(AND(X498=100%,$N$2=X$3),100%,IF(X$3&lt;=$N$2,0,IF($N499&lt;=X$3,100%,0)))))</f>
        <v>0</v>
      </c>
      <c r="Y499" s="69">
        <f t="shared" ref="Y499" si="5330">IF($N499=0,0,IF(X499=100%,100%,IF(AND(Y498=100%,$N$2=Y$3),100%,IF(Y$3&lt;=$N$2,0,IF($N499&lt;=Y$3,100%,0)))))</f>
        <v>0</v>
      </c>
      <c r="Z499" s="69">
        <f t="shared" ref="Z499" si="5331">IF($N499=0,0,IF(Y499=100%,100%,IF(AND(Z498=100%,$N$2=Z$3),100%,IF(Z$3&lt;=$N$2,0,IF($N499&lt;=Z$3,100%,0)))))</f>
        <v>0</v>
      </c>
      <c r="AA499" s="69">
        <f t="shared" ref="AA499" si="5332">IF($N499=0,0,IF(Z499=100%,100%,IF(AND(AA498=100%,$N$2=AA$3),100%,IF(AA$3&lt;=$N$2,0,IF($N499&lt;=AA$3,100%,0)))))</f>
        <v>0</v>
      </c>
      <c r="AB499" s="69">
        <f t="shared" ref="AB499" si="5333">IF($N499=0,0,IF(AA499=100%,100%,IF(AND(AB498=100%,$N$2=AB$3),100%,IF(AB$3&lt;=$N$2,0,IF($N499&lt;=AB$3,100%,0)))))</f>
        <v>0</v>
      </c>
      <c r="AC499" s="69">
        <f t="shared" ref="AC499" si="5334">IF($N499=0,0,IF(AB499=100%,100%,IF(AND(AC498=100%,$N$2=AC$3),100%,IF(AC$3&lt;=$N$2,0,IF($N499&lt;=AC$3,100%,0)))))</f>
        <v>0</v>
      </c>
      <c r="AD499" s="69">
        <f t="shared" ref="AD499" si="5335">IF($N499=0,0,IF(AC499=100%,100%,IF(AND(AD498=100%,$N$2=AD$3),100%,IF(AD$3&lt;=$N$2,0,IF($N499&lt;=AD$3,100%,0)))))</f>
        <v>0</v>
      </c>
      <c r="AE499" s="69">
        <f t="shared" ref="AE499" si="5336">IF($N499=0,0,IF(AD499=100%,100%,IF(AND(AE498=100%,$N$2=AE$3),100%,IF(AE$3&lt;=$N$2,0,IF($N499&lt;=AE$3,100%,0)))))</f>
        <v>0</v>
      </c>
      <c r="AF499" s="69">
        <f t="shared" ref="AF499" si="5337">IF($N499=0,0,IF(AE499=100%,100%,IF(AND(AF498=100%,$N$2=AF$3),100%,IF(AF$3&lt;=$N$2,0,IF($N499&lt;=AF$3,100%,0)))))</f>
        <v>0</v>
      </c>
      <c r="AG499" s="69">
        <f t="shared" ref="AG499" si="5338">IF($N499=0,0,IF(AF499=100%,100%,IF(AND(AG498=100%,$N$2=AG$3),100%,IF(AG$3&lt;=$N$2,0,IF($N499&lt;=AG$3,100%,0)))))</f>
        <v>0</v>
      </c>
      <c r="AH499" s="69">
        <f t="shared" ref="AH499" si="5339">IF($N499=0,0,IF(AG499=100%,100%,IF(AND(AH498=100%,$N$2=AH$3),100%,IF(AH$3&lt;=$N$2,0,IF($N499&lt;=AH$3,100%,0)))))</f>
        <v>0</v>
      </c>
      <c r="AI499" s="69">
        <f t="shared" ref="AI499" si="5340">IF($N499=0,0,IF(AH499=100%,100%,IF(AND(AI498=100%,$N$2=AI$3),100%,IF(AI$3&lt;=$N$2,0,IF($N499&lt;=AI$3,100%,0)))))</f>
        <v>0</v>
      </c>
      <c r="AJ499" s="69">
        <f t="shared" ref="AJ499" si="5341">IF($N499=0,0,IF(AI499=100%,100%,IF(AND(AJ498=100%,$N$2=AJ$3),100%,IF(AJ$3&lt;=$N$2,0,IF($N499&lt;=AJ$3,100%,0)))))</f>
        <v>0</v>
      </c>
      <c r="AK499" s="69">
        <f t="shared" ref="AK499" si="5342">IF($N499=0,0,IF(AJ499=100%,100%,IF(AND(AK498=100%,$N$2=AK$3),100%,IF(AK$3&lt;=$N$2,0,IF($N499&lt;=AK$3,100%,0)))))</f>
        <v>0</v>
      </c>
      <c r="AL499" s="69">
        <f t="shared" ref="AL499" si="5343">IF($N499=0,0,IF(AK499=100%,100%,IF(AND(AL498=100%,$N$2=AL$3),100%,IF(AL$3&lt;=$N$2,0,IF($N499&lt;=AL$3,100%,0)))))</f>
        <v>0</v>
      </c>
      <c r="AM499" s="69">
        <f t="shared" ref="AM499" si="5344">IF($N499=0,0,IF(AL499=100%,100%,IF(AND(AM498=100%,$N$2=AM$3),100%,IF(AM$3&lt;=$N$2,0,IF($N499&lt;=AM$3,100%,0)))))</f>
        <v>0</v>
      </c>
      <c r="AN499" s="69">
        <f t="shared" ref="AN499" si="5345">IF($N499=0,0,IF(AM499=100%,100%,IF(AND(AN498=100%,$N$2=AN$3),100%,IF(AN$3&lt;=$N$2,0,IF($N499&lt;=AN$3,100%,0)))))</f>
        <v>0</v>
      </c>
      <c r="AO499" s="69">
        <f t="shared" ref="AO499" si="5346">IF($N499=0,0,IF(AN499=100%,100%,IF(AND(AO498=100%,$N$2=AO$3),100%,IF(AO$3&lt;=$N$2,0,IF($N499&lt;=AO$3,100%,0)))))</f>
        <v>0</v>
      </c>
      <c r="AP499" s="69">
        <f t="shared" ref="AP499" si="5347">IF($N499=0,0,IF(AO499=100%,100%,IF(AND(AP498=100%,$N$2=AP$3),100%,IF(AP$3&lt;=$N$2,0,IF($N499&lt;=AP$3,100%,0)))))</f>
        <v>0</v>
      </c>
      <c r="AQ499" s="69">
        <f t="shared" ref="AQ499" si="5348">IF($N499=0,0,IF(AP499=100%,100%,IF(AND(AQ498=100%,$N$2=AQ$3),100%,IF(AQ$3&lt;=$N$2,0,IF($N499&lt;=AQ$3,100%,0)))))</f>
        <v>0</v>
      </c>
      <c r="AR499" s="69">
        <f t="shared" ref="AR499" si="5349">IF($N499=0,0,IF(AQ499=100%,100%,IF(AND(AR498=100%,$N$2=AR$3),100%,IF(AR$3&lt;=$N$2,0,IF($N499&lt;=AR$3,100%,0)))))</f>
        <v>1</v>
      </c>
      <c r="AS499" s="69">
        <f t="shared" ref="AS499" si="5350">IF($N499=0,0,IF(AR499=100%,100%,IF(AND(AS498=100%,$N$2=AS$3),100%,IF(AS$3&lt;=$N$2,0,IF($N499&lt;=AS$3,100%,0)))))</f>
        <v>1</v>
      </c>
      <c r="AT499" s="69">
        <f t="shared" ref="AT499" si="5351">IF($N499=0,0,IF(AS499=100%,100%,IF(AND(AT498=100%,$N$2=AT$3),100%,IF(AT$3&lt;=$N$2,0,IF($N499&lt;=AT$3,100%,0)))))</f>
        <v>1</v>
      </c>
      <c r="AU499" s="69">
        <f t="shared" ref="AU499" si="5352">IF($N499=0,0,IF(AT499=100%,100%,IF(AND(AU498=100%,$N$2=AU$3),100%,IF(AU$3&lt;=$N$2,0,IF($N499&lt;=AU$3,100%,0)))))</f>
        <v>1</v>
      </c>
      <c r="AV499" s="69">
        <f t="shared" ref="AV499" si="5353">IF($N499=0,0,IF(AU499=100%,100%,IF(AND(AV498=100%,$N$2=AV$3),100%,IF(AV$3&lt;=$N$2,0,IF($N499&lt;=AV$3,100%,0)))))</f>
        <v>1</v>
      </c>
      <c r="AW499" s="69">
        <f t="shared" ref="AW499" si="5354">IF($N499=0,0,IF(AV499=100%,100%,IF(AND(AW498=100%,$N$2=AW$3),100%,IF(AW$3&lt;=$N$2,0,IF($N499&lt;=AW$3,100%,0)))))</f>
        <v>1</v>
      </c>
      <c r="AX499" s="69">
        <f t="shared" ref="AX499" si="5355">IF($N499=0,0,IF(AW499=100%,100%,IF(AND(AX498=100%,$N$2=AX$3),100%,IF(AX$3&lt;=$N$2,0,IF($N499&lt;=AX$3,100%,0)))))</f>
        <v>1</v>
      </c>
      <c r="AY499" s="69">
        <f t="shared" ref="AY499" si="5356">IF($N499=0,0,IF(AX499=100%,100%,IF(AND(AY498=100%,$N$2=AY$3),100%,IF(AY$3&lt;=$N$2,0,IF($N499&lt;=AY$3,100%,0)))))</f>
        <v>1</v>
      </c>
      <c r="AZ499" s="69">
        <f t="shared" ref="AZ499" si="5357">IF($N499=0,0,IF(AY499=100%,100%,IF(AND(AZ498=100%,$N$2=AZ$3),100%,IF(AZ$3&lt;=$N$2,0,IF($N499&lt;=AZ$3,100%,0)))))</f>
        <v>1</v>
      </c>
      <c r="BA499" s="69">
        <f t="shared" ref="BA499" si="5358">IF($N499=0,0,IF(AZ499=100%,100%,IF(AND(BA498=100%,$N$2=BA$3),100%,IF(BA$3&lt;=$N$2,0,IF($N499&lt;=BA$3,100%,0)))))</f>
        <v>1</v>
      </c>
      <c r="BB499" s="69">
        <f t="shared" ref="BB499" si="5359">IF($N499=0,0,IF(BA499=100%,100%,IF(AND(BB498=100%,$N$2=BB$3),100%,IF(BB$3&lt;=$N$2,0,IF($N499&lt;=BB$3,100%,0)))))</f>
        <v>1</v>
      </c>
      <c r="BC499" s="69">
        <f t="shared" ref="BC499" si="5360">IF($N499=0,0,IF(BB499=100%,100%,IF(AND(BC498=100%,$N$2=BC$3),100%,IF(BC$3&lt;=$N$2,0,IF($N499&lt;=BC$3,100%,0)))))</f>
        <v>1</v>
      </c>
      <c r="BD499" s="69">
        <f t="shared" ref="BD499" si="5361">IF($N499=0,0,IF(BC499=100%,100%,IF(AND(BD498=100%,$N$2=BD$3),100%,IF(BD$3&lt;=$N$2,0,IF($N499&lt;=BD$3,100%,0)))))</f>
        <v>1</v>
      </c>
      <c r="BE499" s="69">
        <f t="shared" ref="BE499" si="5362">IF($N499=0,0,IF(BD499=100%,100%,IF(AND(BE498=100%,$N$2=BE$3),100%,IF(BE$3&lt;=$N$2,0,IF($N499&lt;=BE$3,100%,0)))))</f>
        <v>1</v>
      </c>
      <c r="BF499" s="69">
        <f t="shared" ref="BF499" si="5363">IF($N499=0,0,IF(BE499=100%,100%,IF(AND(BF498=100%,$N$2=BF$3),100%,IF(BF$3&lt;=$N$2,0,IF($N499&lt;=BF$3,100%,0)))))</f>
        <v>1</v>
      </c>
      <c r="BG499" s="69">
        <f t="shared" ref="BG499" si="5364">IF($N499=0,0,IF(BF499=100%,100%,IF(AND(BG498=100%,$N$2=BG$3),100%,IF(BG$3&lt;=$N$2,0,IF($N499&lt;=BG$3,100%,0)))))</f>
        <v>1</v>
      </c>
      <c r="BH499" s="69">
        <f t="shared" ref="BH499" si="5365">IF($N499=0,0,IF(BG499=100%,100%,IF(AND(BH498=100%,$N$2=BH$3),100%,IF(BH$3&lt;=$N$2,0,IF($N499&lt;=BH$3,100%,0)))))</f>
        <v>1</v>
      </c>
      <c r="BI499" s="69">
        <f t="shared" ref="BI499" si="5366">IF($N499=0,0,IF(BH499=100%,100%,IF(AND(BI498=100%,$N$2=BI$3),100%,IF(BI$3&lt;=$N$2,0,IF($N499&lt;=BI$3,100%,0)))))</f>
        <v>1</v>
      </c>
      <c r="BJ499" s="69">
        <f t="shared" ref="BJ499" si="5367">IF($N499=0,0,IF(BI499=100%,100%,IF(AND(BJ498=100%,$N$2=BJ$3),100%,IF(BJ$3&lt;=$N$2,0,IF($N499&lt;=BJ$3,100%,0)))))</f>
        <v>1</v>
      </c>
      <c r="BK499" s="69">
        <f t="shared" ref="BK499" si="5368">IF($N499=0,0,IF(BJ499=100%,100%,IF(AND(BK498=100%,$N$2=BK$3),100%,IF(BK$3&lt;=$N$2,0,IF($N499&lt;=BK$3,100%,0)))))</f>
        <v>1</v>
      </c>
      <c r="BL499" s="69">
        <f t="shared" ref="BL499" si="5369">IF($N499=0,0,IF(BK499=100%,100%,IF(AND(BL498=100%,$N$2=BL$3),100%,IF(BL$3&lt;=$N$2,0,IF($N499&lt;=BL$3,100%,0)))))</f>
        <v>1</v>
      </c>
    </row>
    <row r="500" spans="1:64" s="5" customFormat="1" ht="26.4" outlineLevel="2" x14ac:dyDescent="0.3">
      <c r="A500" s="156"/>
      <c r="B500" s="167"/>
      <c r="C500" s="182"/>
      <c r="D500" s="214"/>
      <c r="E500" s="246"/>
      <c r="F500" s="216"/>
      <c r="G500" s="219" t="s">
        <v>331</v>
      </c>
      <c r="H500" s="218"/>
      <c r="I500" s="218"/>
      <c r="J500" s="218"/>
      <c r="K500" s="218">
        <v>0.06</v>
      </c>
      <c r="L500" s="220"/>
      <c r="M500" s="251"/>
      <c r="O500" s="2"/>
      <c r="P500" s="223" t="s">
        <v>80</v>
      </c>
      <c r="Q500" s="224"/>
      <c r="R500" s="224"/>
      <c r="S500" s="224"/>
      <c r="T500" s="224"/>
      <c r="U500" s="224"/>
      <c r="V500" s="224"/>
      <c r="W500" s="224"/>
      <c r="X500" s="224"/>
      <c r="Y500" s="224"/>
      <c r="Z500" s="224"/>
      <c r="AA500" s="224"/>
      <c r="AB500" s="224"/>
      <c r="AC500" s="224"/>
      <c r="AD500" s="224"/>
      <c r="AE500" s="224"/>
      <c r="AF500" s="224"/>
      <c r="AG500" s="224"/>
      <c r="AH500" s="224"/>
      <c r="AI500" s="224"/>
      <c r="AJ500" s="224"/>
      <c r="AK500" s="224"/>
      <c r="AL500" s="224"/>
      <c r="AM500" s="224"/>
      <c r="AN500" s="224"/>
      <c r="AO500" s="224"/>
      <c r="AP500" s="224"/>
      <c r="AQ500" s="224"/>
      <c r="AR500" s="224">
        <v>1</v>
      </c>
      <c r="AS500" s="224">
        <v>1</v>
      </c>
      <c r="AT500" s="224">
        <v>1</v>
      </c>
      <c r="AU500" s="224">
        <v>1</v>
      </c>
      <c r="AV500" s="224">
        <v>1</v>
      </c>
      <c r="AW500" s="224">
        <v>1</v>
      </c>
      <c r="AX500" s="224">
        <v>1</v>
      </c>
      <c r="AY500" s="224">
        <v>1</v>
      </c>
      <c r="AZ500" s="224">
        <v>1</v>
      </c>
      <c r="BA500" s="224">
        <v>1</v>
      </c>
      <c r="BB500" s="224">
        <v>1</v>
      </c>
      <c r="BC500" s="224">
        <v>1</v>
      </c>
      <c r="BD500" s="224">
        <v>1</v>
      </c>
      <c r="BE500" s="224">
        <v>1</v>
      </c>
      <c r="BF500" s="224">
        <v>1</v>
      </c>
      <c r="BG500" s="224">
        <v>1</v>
      </c>
      <c r="BH500" s="224">
        <v>1</v>
      </c>
      <c r="BI500" s="224">
        <v>1</v>
      </c>
      <c r="BJ500" s="224">
        <v>1</v>
      </c>
      <c r="BK500" s="224">
        <v>1</v>
      </c>
      <c r="BL500" s="224">
        <v>1</v>
      </c>
    </row>
    <row r="501" spans="1:64" s="5" customFormat="1" outlineLevel="3" x14ac:dyDescent="0.3">
      <c r="A501" s="156"/>
      <c r="B501" s="167"/>
      <c r="C501" s="182"/>
      <c r="D501" s="197"/>
      <c r="E501" s="240"/>
      <c r="F501" s="18"/>
      <c r="G501" s="58"/>
      <c r="H501" s="9"/>
      <c r="I501" s="9"/>
      <c r="J501" s="9"/>
      <c r="K501" s="9"/>
      <c r="L501" s="9"/>
      <c r="M501" s="16"/>
      <c r="N501" s="62">
        <v>45505</v>
      </c>
      <c r="O501" s="10"/>
      <c r="P501" s="43" t="s">
        <v>81</v>
      </c>
      <c r="Q501" s="69">
        <f>IF($N501=0,0,IF(Q$3&gt;$N$2,0,100%)*IF($N501&gt;=Q$3,0,100%))</f>
        <v>0</v>
      </c>
      <c r="R501" s="69">
        <f t="shared" ref="R501:BL501" si="5370">IF($N501=0,0,IF(R$3&gt;$N$2,0,100%)*IF($N501&gt;=R$3,0,100%))</f>
        <v>0</v>
      </c>
      <c r="S501" s="69">
        <f t="shared" si="5370"/>
        <v>0</v>
      </c>
      <c r="T501" s="69">
        <f t="shared" si="5370"/>
        <v>0</v>
      </c>
      <c r="U501" s="69">
        <f t="shared" si="5370"/>
        <v>0</v>
      </c>
      <c r="V501" s="69">
        <f t="shared" si="5370"/>
        <v>0</v>
      </c>
      <c r="W501" s="69">
        <f t="shared" si="5370"/>
        <v>0</v>
      </c>
      <c r="X501" s="69">
        <f t="shared" si="5370"/>
        <v>0</v>
      </c>
      <c r="Y501" s="69">
        <f t="shared" si="5370"/>
        <v>0</v>
      </c>
      <c r="Z501" s="69">
        <f t="shared" si="5370"/>
        <v>0</v>
      </c>
      <c r="AA501" s="69">
        <f t="shared" si="5370"/>
        <v>0</v>
      </c>
      <c r="AB501" s="69">
        <f t="shared" si="5370"/>
        <v>0</v>
      </c>
      <c r="AC501" s="69">
        <f t="shared" si="5370"/>
        <v>0</v>
      </c>
      <c r="AD501" s="69">
        <f t="shared" si="5370"/>
        <v>0</v>
      </c>
      <c r="AE501" s="69">
        <f t="shared" si="5370"/>
        <v>0</v>
      </c>
      <c r="AF501" s="69">
        <f t="shared" si="5370"/>
        <v>0</v>
      </c>
      <c r="AG501" s="69">
        <f t="shared" si="5370"/>
        <v>0</v>
      </c>
      <c r="AH501" s="69">
        <f t="shared" si="5370"/>
        <v>0</v>
      </c>
      <c r="AI501" s="69">
        <f t="shared" si="5370"/>
        <v>0</v>
      </c>
      <c r="AJ501" s="69">
        <f t="shared" si="5370"/>
        <v>0</v>
      </c>
      <c r="AK501" s="69">
        <f t="shared" si="5370"/>
        <v>0</v>
      </c>
      <c r="AL501" s="69">
        <f t="shared" si="5370"/>
        <v>0</v>
      </c>
      <c r="AM501" s="69">
        <f t="shared" si="5370"/>
        <v>0</v>
      </c>
      <c r="AN501" s="69">
        <f t="shared" si="5370"/>
        <v>0</v>
      </c>
      <c r="AO501" s="69">
        <f t="shared" si="5370"/>
        <v>0</v>
      </c>
      <c r="AP501" s="69">
        <f t="shared" si="5370"/>
        <v>0</v>
      </c>
      <c r="AQ501" s="69">
        <f t="shared" si="5370"/>
        <v>0</v>
      </c>
      <c r="AR501" s="69">
        <f t="shared" si="5370"/>
        <v>0</v>
      </c>
      <c r="AS501" s="69">
        <f t="shared" si="5370"/>
        <v>0</v>
      </c>
      <c r="AT501" s="69">
        <f t="shared" si="5370"/>
        <v>0</v>
      </c>
      <c r="AU501" s="69">
        <f t="shared" si="5370"/>
        <v>0</v>
      </c>
      <c r="AV501" s="69">
        <f t="shared" si="5370"/>
        <v>0</v>
      </c>
      <c r="AW501" s="69">
        <f t="shared" si="5370"/>
        <v>0</v>
      </c>
      <c r="AX501" s="69">
        <f t="shared" si="5370"/>
        <v>0</v>
      </c>
      <c r="AY501" s="69">
        <f t="shared" si="5370"/>
        <v>0</v>
      </c>
      <c r="AZ501" s="69">
        <f t="shared" si="5370"/>
        <v>0</v>
      </c>
      <c r="BA501" s="69">
        <f t="shared" si="5370"/>
        <v>0</v>
      </c>
      <c r="BB501" s="69">
        <f t="shared" si="5370"/>
        <v>0</v>
      </c>
      <c r="BC501" s="69">
        <f t="shared" si="5370"/>
        <v>0</v>
      </c>
      <c r="BD501" s="69">
        <f t="shared" si="5370"/>
        <v>0</v>
      </c>
      <c r="BE501" s="69">
        <f t="shared" si="5370"/>
        <v>0</v>
      </c>
      <c r="BF501" s="69">
        <f t="shared" si="5370"/>
        <v>0</v>
      </c>
      <c r="BG501" s="69">
        <f t="shared" si="5370"/>
        <v>0</v>
      </c>
      <c r="BH501" s="69">
        <f t="shared" si="5370"/>
        <v>0</v>
      </c>
      <c r="BI501" s="69">
        <f t="shared" si="5370"/>
        <v>0</v>
      </c>
      <c r="BJ501" s="69">
        <f t="shared" si="5370"/>
        <v>0</v>
      </c>
      <c r="BK501" s="69">
        <f t="shared" si="5370"/>
        <v>0</v>
      </c>
      <c r="BL501" s="69">
        <f t="shared" si="5370"/>
        <v>0</v>
      </c>
    </row>
    <row r="502" spans="1:64" s="5" customFormat="1" outlineLevel="3" x14ac:dyDescent="0.3">
      <c r="A502" s="156"/>
      <c r="B502" s="167"/>
      <c r="C502" s="182"/>
      <c r="D502" s="197"/>
      <c r="E502" s="246"/>
      <c r="F502" s="75"/>
      <c r="G502" s="58"/>
      <c r="H502" s="9"/>
      <c r="I502" s="9"/>
      <c r="J502" s="9"/>
      <c r="K502" s="9"/>
      <c r="L502" s="9"/>
      <c r="M502" s="16"/>
      <c r="N502" s="62">
        <v>45505</v>
      </c>
      <c r="O502" s="10"/>
      <c r="P502" s="43" t="s">
        <v>289</v>
      </c>
      <c r="Q502" s="69">
        <f>IF($N502=0,0,IF(P502=100%,100%,IF(AND(Q501=100%,$N$2=Q$3),100%,IF(Q$3&lt;=$N$2,0,IF($N502&lt;=Q$3,100%,0)))))</f>
        <v>0</v>
      </c>
      <c r="R502" s="69">
        <f>IF($N502=0,0,IF(Q502=100%,100%,IF(AND(R501=100%,$N$2=R$3),100%,IF(R$3&lt;=$N$2,0,IF($N502&lt;=R$3,100%,0)))))</f>
        <v>0</v>
      </c>
      <c r="S502" s="69">
        <f>IF($N502=0,0,IF(R502=100%,100%,IF(AND(S501=100%,$N$2=S$3),100%,IF(S$3&lt;=$N$2,0,IF($N502&lt;=S$3,100%,0)))))</f>
        <v>0</v>
      </c>
      <c r="T502" s="69">
        <f>IF($N502=0,0,IF(S502=100%,100%,IF(AND(T501=100%,$N$2=T$3),100%,IF(T$3&lt;=$N$2,0,IF($N502&lt;=T$3,100%,0)))))</f>
        <v>0</v>
      </c>
      <c r="U502" s="69">
        <f t="shared" ref="U502" si="5371">IF($N502=0,0,IF(T502=100%,100%,IF(AND(U501=100%,$N$2=U$3),100%,IF(U$3&lt;=$N$2,0,IF($N502&lt;=U$3,100%,0)))))</f>
        <v>0</v>
      </c>
      <c r="V502" s="69">
        <f t="shared" ref="V502" si="5372">IF($N502=0,0,IF(U502=100%,100%,IF(AND(V501=100%,$N$2=V$3),100%,IF(V$3&lt;=$N$2,0,IF($N502&lt;=V$3,100%,0)))))</f>
        <v>0</v>
      </c>
      <c r="W502" s="69">
        <f t="shared" ref="W502" si="5373">IF($N502=0,0,IF(V502=100%,100%,IF(AND(W501=100%,$N$2=W$3),100%,IF(W$3&lt;=$N$2,0,IF($N502&lt;=W$3,100%,0)))))</f>
        <v>0</v>
      </c>
      <c r="X502" s="69">
        <f t="shared" ref="X502" si="5374">IF($N502=0,0,IF(W502=100%,100%,IF(AND(X501=100%,$N$2=X$3),100%,IF(X$3&lt;=$N$2,0,IF($N502&lt;=X$3,100%,0)))))</f>
        <v>0</v>
      </c>
      <c r="Y502" s="69">
        <f t="shared" ref="Y502" si="5375">IF($N502=0,0,IF(X502=100%,100%,IF(AND(Y501=100%,$N$2=Y$3),100%,IF(Y$3&lt;=$N$2,0,IF($N502&lt;=Y$3,100%,0)))))</f>
        <v>0</v>
      </c>
      <c r="Z502" s="69">
        <f t="shared" ref="Z502" si="5376">IF($N502=0,0,IF(Y502=100%,100%,IF(AND(Z501=100%,$N$2=Z$3),100%,IF(Z$3&lt;=$N$2,0,IF($N502&lt;=Z$3,100%,0)))))</f>
        <v>0</v>
      </c>
      <c r="AA502" s="69">
        <f t="shared" ref="AA502" si="5377">IF($N502=0,0,IF(Z502=100%,100%,IF(AND(AA501=100%,$N$2=AA$3),100%,IF(AA$3&lt;=$N$2,0,IF($N502&lt;=AA$3,100%,0)))))</f>
        <v>0</v>
      </c>
      <c r="AB502" s="69">
        <f t="shared" ref="AB502" si="5378">IF($N502=0,0,IF(AA502=100%,100%,IF(AND(AB501=100%,$N$2=AB$3),100%,IF(AB$3&lt;=$N$2,0,IF($N502&lt;=AB$3,100%,0)))))</f>
        <v>0</v>
      </c>
      <c r="AC502" s="69">
        <f t="shared" ref="AC502" si="5379">IF($N502=0,0,IF(AB502=100%,100%,IF(AND(AC501=100%,$N$2=AC$3),100%,IF(AC$3&lt;=$N$2,0,IF($N502&lt;=AC$3,100%,0)))))</f>
        <v>0</v>
      </c>
      <c r="AD502" s="69">
        <f t="shared" ref="AD502" si="5380">IF($N502=0,0,IF(AC502=100%,100%,IF(AND(AD501=100%,$N$2=AD$3),100%,IF(AD$3&lt;=$N$2,0,IF($N502&lt;=AD$3,100%,0)))))</f>
        <v>0</v>
      </c>
      <c r="AE502" s="69">
        <f t="shared" ref="AE502" si="5381">IF($N502=0,0,IF(AD502=100%,100%,IF(AND(AE501=100%,$N$2=AE$3),100%,IF(AE$3&lt;=$N$2,0,IF($N502&lt;=AE$3,100%,0)))))</f>
        <v>0</v>
      </c>
      <c r="AF502" s="69">
        <f t="shared" ref="AF502" si="5382">IF($N502=0,0,IF(AE502=100%,100%,IF(AND(AF501=100%,$N$2=AF$3),100%,IF(AF$3&lt;=$N$2,0,IF($N502&lt;=AF$3,100%,0)))))</f>
        <v>0</v>
      </c>
      <c r="AG502" s="69">
        <f t="shared" ref="AG502" si="5383">IF($N502=0,0,IF(AF502=100%,100%,IF(AND(AG501=100%,$N$2=AG$3),100%,IF(AG$3&lt;=$N$2,0,IF($N502&lt;=AG$3,100%,0)))))</f>
        <v>0</v>
      </c>
      <c r="AH502" s="69">
        <f t="shared" ref="AH502" si="5384">IF($N502=0,0,IF(AG502=100%,100%,IF(AND(AH501=100%,$N$2=AH$3),100%,IF(AH$3&lt;=$N$2,0,IF($N502&lt;=AH$3,100%,0)))))</f>
        <v>0</v>
      </c>
      <c r="AI502" s="69">
        <f t="shared" ref="AI502" si="5385">IF($N502=0,0,IF(AH502=100%,100%,IF(AND(AI501=100%,$N$2=AI$3),100%,IF(AI$3&lt;=$N$2,0,IF($N502&lt;=AI$3,100%,0)))))</f>
        <v>0</v>
      </c>
      <c r="AJ502" s="69">
        <f t="shared" ref="AJ502" si="5386">IF($N502=0,0,IF(AI502=100%,100%,IF(AND(AJ501=100%,$N$2=AJ$3),100%,IF(AJ$3&lt;=$N$2,0,IF($N502&lt;=AJ$3,100%,0)))))</f>
        <v>0</v>
      </c>
      <c r="AK502" s="69">
        <f t="shared" ref="AK502" si="5387">IF($N502=0,0,IF(AJ502=100%,100%,IF(AND(AK501=100%,$N$2=AK$3),100%,IF(AK$3&lt;=$N$2,0,IF($N502&lt;=AK$3,100%,0)))))</f>
        <v>0</v>
      </c>
      <c r="AL502" s="69">
        <f t="shared" ref="AL502" si="5388">IF($N502=0,0,IF(AK502=100%,100%,IF(AND(AL501=100%,$N$2=AL$3),100%,IF(AL$3&lt;=$N$2,0,IF($N502&lt;=AL$3,100%,0)))))</f>
        <v>0</v>
      </c>
      <c r="AM502" s="69">
        <f t="shared" ref="AM502" si="5389">IF($N502=0,0,IF(AL502=100%,100%,IF(AND(AM501=100%,$N$2=AM$3),100%,IF(AM$3&lt;=$N$2,0,IF($N502&lt;=AM$3,100%,0)))))</f>
        <v>0</v>
      </c>
      <c r="AN502" s="69">
        <f t="shared" ref="AN502" si="5390">IF($N502=0,0,IF(AM502=100%,100%,IF(AND(AN501=100%,$N$2=AN$3),100%,IF(AN$3&lt;=$N$2,0,IF($N502&lt;=AN$3,100%,0)))))</f>
        <v>0</v>
      </c>
      <c r="AO502" s="69">
        <f t="shared" ref="AO502" si="5391">IF($N502=0,0,IF(AN502=100%,100%,IF(AND(AO501=100%,$N$2=AO$3),100%,IF(AO$3&lt;=$N$2,0,IF($N502&lt;=AO$3,100%,0)))))</f>
        <v>0</v>
      </c>
      <c r="AP502" s="69">
        <f t="shared" ref="AP502" si="5392">IF($N502=0,0,IF(AO502=100%,100%,IF(AND(AP501=100%,$N$2=AP$3),100%,IF(AP$3&lt;=$N$2,0,IF($N502&lt;=AP$3,100%,0)))))</f>
        <v>0</v>
      </c>
      <c r="AQ502" s="69">
        <f t="shared" ref="AQ502" si="5393">IF($N502=0,0,IF(AP502=100%,100%,IF(AND(AQ501=100%,$N$2=AQ$3),100%,IF(AQ$3&lt;=$N$2,0,IF($N502&lt;=AQ$3,100%,0)))))</f>
        <v>0</v>
      </c>
      <c r="AR502" s="69">
        <f t="shared" ref="AR502" si="5394">IF($N502=0,0,IF(AQ502=100%,100%,IF(AND(AR501=100%,$N$2=AR$3),100%,IF(AR$3&lt;=$N$2,0,IF($N502&lt;=AR$3,100%,0)))))</f>
        <v>0</v>
      </c>
      <c r="AS502" s="69">
        <f t="shared" ref="AS502" si="5395">IF($N502=0,0,IF(AR502=100%,100%,IF(AND(AS501=100%,$N$2=AS$3),100%,IF(AS$3&lt;=$N$2,0,IF($N502&lt;=AS$3,100%,0)))))</f>
        <v>0</v>
      </c>
      <c r="AT502" s="69">
        <f t="shared" ref="AT502" si="5396">IF($N502=0,0,IF(AS502=100%,100%,IF(AND(AT501=100%,$N$2=AT$3),100%,IF(AT$3&lt;=$N$2,0,IF($N502&lt;=AT$3,100%,0)))))</f>
        <v>0</v>
      </c>
      <c r="AU502" s="69">
        <f t="shared" ref="AU502" si="5397">IF($N502=0,0,IF(AT502=100%,100%,IF(AND(AU501=100%,$N$2=AU$3),100%,IF(AU$3&lt;=$N$2,0,IF($N502&lt;=AU$3,100%,0)))))</f>
        <v>0</v>
      </c>
      <c r="AV502" s="69">
        <f t="shared" ref="AV502" si="5398">IF($N502=0,0,IF(AU502=100%,100%,IF(AND(AV501=100%,$N$2=AV$3),100%,IF(AV$3&lt;=$N$2,0,IF($N502&lt;=AV$3,100%,0)))))</f>
        <v>1</v>
      </c>
      <c r="AW502" s="69">
        <f t="shared" ref="AW502" si="5399">IF($N502=0,0,IF(AV502=100%,100%,IF(AND(AW501=100%,$N$2=AW$3),100%,IF(AW$3&lt;=$N$2,0,IF($N502&lt;=AW$3,100%,0)))))</f>
        <v>1</v>
      </c>
      <c r="AX502" s="69">
        <f t="shared" ref="AX502" si="5400">IF($N502=0,0,IF(AW502=100%,100%,IF(AND(AX501=100%,$N$2=AX$3),100%,IF(AX$3&lt;=$N$2,0,IF($N502&lt;=AX$3,100%,0)))))</f>
        <v>1</v>
      </c>
      <c r="AY502" s="69">
        <f t="shared" ref="AY502" si="5401">IF($N502=0,0,IF(AX502=100%,100%,IF(AND(AY501=100%,$N$2=AY$3),100%,IF(AY$3&lt;=$N$2,0,IF($N502&lt;=AY$3,100%,0)))))</f>
        <v>1</v>
      </c>
      <c r="AZ502" s="69">
        <f t="shared" ref="AZ502" si="5402">IF($N502=0,0,IF(AY502=100%,100%,IF(AND(AZ501=100%,$N$2=AZ$3),100%,IF(AZ$3&lt;=$N$2,0,IF($N502&lt;=AZ$3,100%,0)))))</f>
        <v>1</v>
      </c>
      <c r="BA502" s="69">
        <f t="shared" ref="BA502" si="5403">IF($N502=0,0,IF(AZ502=100%,100%,IF(AND(BA501=100%,$N$2=BA$3),100%,IF(BA$3&lt;=$N$2,0,IF($N502&lt;=BA$3,100%,0)))))</f>
        <v>1</v>
      </c>
      <c r="BB502" s="69">
        <f t="shared" ref="BB502" si="5404">IF($N502=0,0,IF(BA502=100%,100%,IF(AND(BB501=100%,$N$2=BB$3),100%,IF(BB$3&lt;=$N$2,0,IF($N502&lt;=BB$3,100%,0)))))</f>
        <v>1</v>
      </c>
      <c r="BC502" s="69">
        <f t="shared" ref="BC502" si="5405">IF($N502=0,0,IF(BB502=100%,100%,IF(AND(BC501=100%,$N$2=BC$3),100%,IF(BC$3&lt;=$N$2,0,IF($N502&lt;=BC$3,100%,0)))))</f>
        <v>1</v>
      </c>
      <c r="BD502" s="69">
        <f t="shared" ref="BD502" si="5406">IF($N502=0,0,IF(BC502=100%,100%,IF(AND(BD501=100%,$N$2=BD$3),100%,IF(BD$3&lt;=$N$2,0,IF($N502&lt;=BD$3,100%,0)))))</f>
        <v>1</v>
      </c>
      <c r="BE502" s="69">
        <f t="shared" ref="BE502" si="5407">IF($N502=0,0,IF(BD502=100%,100%,IF(AND(BE501=100%,$N$2=BE$3),100%,IF(BE$3&lt;=$N$2,0,IF($N502&lt;=BE$3,100%,0)))))</f>
        <v>1</v>
      </c>
      <c r="BF502" s="69">
        <f t="shared" ref="BF502" si="5408">IF($N502=0,0,IF(BE502=100%,100%,IF(AND(BF501=100%,$N$2=BF$3),100%,IF(BF$3&lt;=$N$2,0,IF($N502&lt;=BF$3,100%,0)))))</f>
        <v>1</v>
      </c>
      <c r="BG502" s="69">
        <f t="shared" ref="BG502" si="5409">IF($N502=0,0,IF(BF502=100%,100%,IF(AND(BG501=100%,$N$2=BG$3),100%,IF(BG$3&lt;=$N$2,0,IF($N502&lt;=BG$3,100%,0)))))</f>
        <v>1</v>
      </c>
      <c r="BH502" s="69">
        <f t="shared" ref="BH502" si="5410">IF($N502=0,0,IF(BG502=100%,100%,IF(AND(BH501=100%,$N$2=BH$3),100%,IF(BH$3&lt;=$N$2,0,IF($N502&lt;=BH$3,100%,0)))))</f>
        <v>1</v>
      </c>
      <c r="BI502" s="69">
        <f t="shared" ref="BI502" si="5411">IF($N502=0,0,IF(BH502=100%,100%,IF(AND(BI501=100%,$N$2=BI$3),100%,IF(BI$3&lt;=$N$2,0,IF($N502&lt;=BI$3,100%,0)))))</f>
        <v>1</v>
      </c>
      <c r="BJ502" s="69">
        <f t="shared" ref="BJ502" si="5412">IF($N502=0,0,IF(BI502=100%,100%,IF(AND(BJ501=100%,$N$2=BJ$3),100%,IF(BJ$3&lt;=$N$2,0,IF($N502&lt;=BJ$3,100%,0)))))</f>
        <v>1</v>
      </c>
      <c r="BK502" s="69">
        <f t="shared" ref="BK502" si="5413">IF($N502=0,0,IF(BJ502=100%,100%,IF(AND(BK501=100%,$N$2=BK$3),100%,IF(BK$3&lt;=$N$2,0,IF($N502&lt;=BK$3,100%,0)))))</f>
        <v>1</v>
      </c>
      <c r="BL502" s="69">
        <f t="shared" ref="BL502" si="5414">IF($N502=0,0,IF(BK502=100%,100%,IF(AND(BL501=100%,$N$2=BL$3),100%,IF(BL$3&lt;=$N$2,0,IF($N502&lt;=BL$3,100%,0)))))</f>
        <v>1</v>
      </c>
    </row>
    <row r="503" spans="1:64" s="5" customFormat="1" ht="26.4" outlineLevel="2" x14ac:dyDescent="0.3">
      <c r="A503" s="156"/>
      <c r="B503" s="167"/>
      <c r="C503" s="182"/>
      <c r="D503" s="214"/>
      <c r="E503" s="246"/>
      <c r="F503" s="216"/>
      <c r="G503" s="219" t="s">
        <v>332</v>
      </c>
      <c r="H503" s="218"/>
      <c r="I503" s="218"/>
      <c r="J503" s="218"/>
      <c r="K503" s="218">
        <v>0.12</v>
      </c>
      <c r="L503" s="220"/>
      <c r="M503" s="251"/>
      <c r="O503" s="2"/>
      <c r="P503" s="223" t="s">
        <v>80</v>
      </c>
      <c r="Q503" s="224"/>
      <c r="R503" s="224"/>
      <c r="S503" s="224"/>
      <c r="T503" s="224"/>
      <c r="U503" s="224"/>
      <c r="V503" s="224"/>
      <c r="W503" s="224"/>
      <c r="X503" s="224"/>
      <c r="Y503" s="224"/>
      <c r="Z503" s="224"/>
      <c r="AA503" s="224"/>
      <c r="AB503" s="224"/>
      <c r="AC503" s="224"/>
      <c r="AD503" s="224"/>
      <c r="AE503" s="224"/>
      <c r="AF503" s="224"/>
      <c r="AG503" s="224"/>
      <c r="AH503" s="224"/>
      <c r="AI503" s="224"/>
      <c r="AJ503" s="224"/>
      <c r="AK503" s="224"/>
      <c r="AL503" s="224"/>
      <c r="AM503" s="224"/>
      <c r="AN503" s="224"/>
      <c r="AO503" s="224"/>
      <c r="AP503" s="224"/>
      <c r="AQ503" s="224"/>
      <c r="AR503" s="224"/>
      <c r="AS503" s="224"/>
      <c r="AT503" s="224"/>
      <c r="AU503" s="224"/>
      <c r="AV503" s="224">
        <v>1</v>
      </c>
      <c r="AW503" s="224">
        <v>1</v>
      </c>
      <c r="AX503" s="224">
        <v>1</v>
      </c>
      <c r="AY503" s="224">
        <v>1</v>
      </c>
      <c r="AZ503" s="224">
        <v>1</v>
      </c>
      <c r="BA503" s="224">
        <v>1</v>
      </c>
      <c r="BB503" s="224">
        <v>1</v>
      </c>
      <c r="BC503" s="224">
        <v>1</v>
      </c>
      <c r="BD503" s="224">
        <v>1</v>
      </c>
      <c r="BE503" s="224">
        <v>1</v>
      </c>
      <c r="BF503" s="224">
        <v>1</v>
      </c>
      <c r="BG503" s="224">
        <v>1</v>
      </c>
      <c r="BH503" s="224">
        <v>1</v>
      </c>
      <c r="BI503" s="224">
        <v>1</v>
      </c>
      <c r="BJ503" s="224">
        <v>1</v>
      </c>
      <c r="BK503" s="224">
        <v>1</v>
      </c>
      <c r="BL503" s="224">
        <v>1</v>
      </c>
    </row>
    <row r="504" spans="1:64" s="5" customFormat="1" outlineLevel="3" x14ac:dyDescent="0.3">
      <c r="A504" s="156"/>
      <c r="B504" s="167"/>
      <c r="C504" s="182"/>
      <c r="D504" s="197"/>
      <c r="E504" s="240"/>
      <c r="F504" s="18"/>
      <c r="G504" s="58"/>
      <c r="H504" s="9"/>
      <c r="I504" s="9"/>
      <c r="J504" s="9"/>
      <c r="K504" s="9"/>
      <c r="L504" s="9"/>
      <c r="M504" s="16"/>
      <c r="N504" s="62">
        <v>45505</v>
      </c>
      <c r="O504" s="10"/>
      <c r="P504" s="43" t="s">
        <v>81</v>
      </c>
      <c r="Q504" s="69">
        <f>IF($N504=0,0,IF(Q$3&gt;$N$2,0,100%)*IF($N504&gt;=Q$3,0,100%))</f>
        <v>0</v>
      </c>
      <c r="R504" s="69">
        <f t="shared" ref="R504:BL504" si="5415">IF($N504=0,0,IF(R$3&gt;$N$2,0,100%)*IF($N504&gt;=R$3,0,100%))</f>
        <v>0</v>
      </c>
      <c r="S504" s="69">
        <f t="shared" si="5415"/>
        <v>0</v>
      </c>
      <c r="T504" s="69">
        <f t="shared" si="5415"/>
        <v>0</v>
      </c>
      <c r="U504" s="69">
        <f t="shared" si="5415"/>
        <v>0</v>
      </c>
      <c r="V504" s="69">
        <f t="shared" si="5415"/>
        <v>0</v>
      </c>
      <c r="W504" s="69">
        <f t="shared" si="5415"/>
        <v>0</v>
      </c>
      <c r="X504" s="69">
        <f t="shared" si="5415"/>
        <v>0</v>
      </c>
      <c r="Y504" s="69">
        <f t="shared" si="5415"/>
        <v>0</v>
      </c>
      <c r="Z504" s="69">
        <f t="shared" si="5415"/>
        <v>0</v>
      </c>
      <c r="AA504" s="69">
        <f t="shared" si="5415"/>
        <v>0</v>
      </c>
      <c r="AB504" s="69">
        <f t="shared" si="5415"/>
        <v>0</v>
      </c>
      <c r="AC504" s="69">
        <f t="shared" si="5415"/>
        <v>0</v>
      </c>
      <c r="AD504" s="69">
        <f t="shared" si="5415"/>
        <v>0</v>
      </c>
      <c r="AE504" s="69">
        <f t="shared" si="5415"/>
        <v>0</v>
      </c>
      <c r="AF504" s="69">
        <f t="shared" si="5415"/>
        <v>0</v>
      </c>
      <c r="AG504" s="69">
        <f t="shared" si="5415"/>
        <v>0</v>
      </c>
      <c r="AH504" s="69">
        <f t="shared" si="5415"/>
        <v>0</v>
      </c>
      <c r="AI504" s="69">
        <f t="shared" si="5415"/>
        <v>0</v>
      </c>
      <c r="AJ504" s="69">
        <f t="shared" si="5415"/>
        <v>0</v>
      </c>
      <c r="AK504" s="69">
        <f t="shared" si="5415"/>
        <v>0</v>
      </c>
      <c r="AL504" s="69">
        <f t="shared" si="5415"/>
        <v>0</v>
      </c>
      <c r="AM504" s="69">
        <f t="shared" si="5415"/>
        <v>0</v>
      </c>
      <c r="AN504" s="69">
        <f t="shared" si="5415"/>
        <v>0</v>
      </c>
      <c r="AO504" s="69">
        <f t="shared" si="5415"/>
        <v>0</v>
      </c>
      <c r="AP504" s="69">
        <f t="shared" si="5415"/>
        <v>0</v>
      </c>
      <c r="AQ504" s="69">
        <f t="shared" si="5415"/>
        <v>0</v>
      </c>
      <c r="AR504" s="69">
        <f t="shared" si="5415"/>
        <v>0</v>
      </c>
      <c r="AS504" s="69">
        <f t="shared" si="5415"/>
        <v>0</v>
      </c>
      <c r="AT504" s="69">
        <f t="shared" si="5415"/>
        <v>0</v>
      </c>
      <c r="AU504" s="69">
        <f t="shared" si="5415"/>
        <v>0</v>
      </c>
      <c r="AV504" s="69">
        <f t="shared" si="5415"/>
        <v>0</v>
      </c>
      <c r="AW504" s="69">
        <f t="shared" si="5415"/>
        <v>0</v>
      </c>
      <c r="AX504" s="69">
        <f t="shared" si="5415"/>
        <v>0</v>
      </c>
      <c r="AY504" s="69">
        <f t="shared" si="5415"/>
        <v>0</v>
      </c>
      <c r="AZ504" s="69">
        <f t="shared" si="5415"/>
        <v>0</v>
      </c>
      <c r="BA504" s="69">
        <f t="shared" si="5415"/>
        <v>0</v>
      </c>
      <c r="BB504" s="69">
        <f t="shared" si="5415"/>
        <v>0</v>
      </c>
      <c r="BC504" s="69">
        <f t="shared" si="5415"/>
        <v>0</v>
      </c>
      <c r="BD504" s="69">
        <f t="shared" si="5415"/>
        <v>0</v>
      </c>
      <c r="BE504" s="69">
        <f t="shared" si="5415"/>
        <v>0</v>
      </c>
      <c r="BF504" s="69">
        <f t="shared" si="5415"/>
        <v>0</v>
      </c>
      <c r="BG504" s="69">
        <f t="shared" si="5415"/>
        <v>0</v>
      </c>
      <c r="BH504" s="69">
        <f t="shared" si="5415"/>
        <v>0</v>
      </c>
      <c r="BI504" s="69">
        <f t="shared" si="5415"/>
        <v>0</v>
      </c>
      <c r="BJ504" s="69">
        <f t="shared" si="5415"/>
        <v>0</v>
      </c>
      <c r="BK504" s="69">
        <f t="shared" si="5415"/>
        <v>0</v>
      </c>
      <c r="BL504" s="69">
        <f t="shared" si="5415"/>
        <v>0</v>
      </c>
    </row>
    <row r="505" spans="1:64" s="5" customFormat="1" outlineLevel="3" x14ac:dyDescent="0.3">
      <c r="A505" s="156"/>
      <c r="B505" s="167"/>
      <c r="C505" s="182"/>
      <c r="D505" s="197"/>
      <c r="E505" s="246"/>
      <c r="F505" s="75"/>
      <c r="G505" s="58"/>
      <c r="H505" s="9"/>
      <c r="I505" s="9"/>
      <c r="J505" s="9"/>
      <c r="K505" s="9"/>
      <c r="L505" s="9"/>
      <c r="M505" s="16"/>
      <c r="N505" s="62">
        <v>45505</v>
      </c>
      <c r="O505" s="10"/>
      <c r="P505" s="43" t="s">
        <v>289</v>
      </c>
      <c r="Q505" s="69">
        <f>IF($N505=0,0,IF(P505=100%,100%,IF(AND(Q504=100%,$N$2=Q$3),100%,IF(Q$3&lt;=$N$2,0,IF($N505&lt;=Q$3,100%,0)))))</f>
        <v>0</v>
      </c>
      <c r="R505" s="69">
        <f>IF($N505=0,0,IF(Q505=100%,100%,IF(AND(R504=100%,$N$2=R$3),100%,IF(R$3&lt;=$N$2,0,IF($N505&lt;=R$3,100%,0)))))</f>
        <v>0</v>
      </c>
      <c r="S505" s="69">
        <f>IF($N505=0,0,IF(R505=100%,100%,IF(AND(S504=100%,$N$2=S$3),100%,IF(S$3&lt;=$N$2,0,IF($N505&lt;=S$3,100%,0)))))</f>
        <v>0</v>
      </c>
      <c r="T505" s="69">
        <f>IF($N505=0,0,IF(S505=100%,100%,IF(AND(T504=100%,$N$2=T$3),100%,IF(T$3&lt;=$N$2,0,IF($N505&lt;=T$3,100%,0)))))</f>
        <v>0</v>
      </c>
      <c r="U505" s="69">
        <f t="shared" ref="U505" si="5416">IF($N505=0,0,IF(T505=100%,100%,IF(AND(U504=100%,$N$2=U$3),100%,IF(U$3&lt;=$N$2,0,IF($N505&lt;=U$3,100%,0)))))</f>
        <v>0</v>
      </c>
      <c r="V505" s="69">
        <f t="shared" ref="V505" si="5417">IF($N505=0,0,IF(U505=100%,100%,IF(AND(V504=100%,$N$2=V$3),100%,IF(V$3&lt;=$N$2,0,IF($N505&lt;=V$3,100%,0)))))</f>
        <v>0</v>
      </c>
      <c r="W505" s="69">
        <f t="shared" ref="W505" si="5418">IF($N505=0,0,IF(V505=100%,100%,IF(AND(W504=100%,$N$2=W$3),100%,IF(W$3&lt;=$N$2,0,IF($N505&lt;=W$3,100%,0)))))</f>
        <v>0</v>
      </c>
      <c r="X505" s="69">
        <f t="shared" ref="X505" si="5419">IF($N505=0,0,IF(W505=100%,100%,IF(AND(X504=100%,$N$2=X$3),100%,IF(X$3&lt;=$N$2,0,IF($N505&lt;=X$3,100%,0)))))</f>
        <v>0</v>
      </c>
      <c r="Y505" s="69">
        <f t="shared" ref="Y505" si="5420">IF($N505=0,0,IF(X505=100%,100%,IF(AND(Y504=100%,$N$2=Y$3),100%,IF(Y$3&lt;=$N$2,0,IF($N505&lt;=Y$3,100%,0)))))</f>
        <v>0</v>
      </c>
      <c r="Z505" s="69">
        <f t="shared" ref="Z505" si="5421">IF($N505=0,0,IF(Y505=100%,100%,IF(AND(Z504=100%,$N$2=Z$3),100%,IF(Z$3&lt;=$N$2,0,IF($N505&lt;=Z$3,100%,0)))))</f>
        <v>0</v>
      </c>
      <c r="AA505" s="69">
        <f t="shared" ref="AA505" si="5422">IF($N505=0,0,IF(Z505=100%,100%,IF(AND(AA504=100%,$N$2=AA$3),100%,IF(AA$3&lt;=$N$2,0,IF($N505&lt;=AA$3,100%,0)))))</f>
        <v>0</v>
      </c>
      <c r="AB505" s="69">
        <f t="shared" ref="AB505" si="5423">IF($N505=0,0,IF(AA505=100%,100%,IF(AND(AB504=100%,$N$2=AB$3),100%,IF(AB$3&lt;=$N$2,0,IF($N505&lt;=AB$3,100%,0)))))</f>
        <v>0</v>
      </c>
      <c r="AC505" s="69">
        <f t="shared" ref="AC505" si="5424">IF($N505=0,0,IF(AB505=100%,100%,IF(AND(AC504=100%,$N$2=AC$3),100%,IF(AC$3&lt;=$N$2,0,IF($N505&lt;=AC$3,100%,0)))))</f>
        <v>0</v>
      </c>
      <c r="AD505" s="69">
        <f t="shared" ref="AD505" si="5425">IF($N505=0,0,IF(AC505=100%,100%,IF(AND(AD504=100%,$N$2=AD$3),100%,IF(AD$3&lt;=$N$2,0,IF($N505&lt;=AD$3,100%,0)))))</f>
        <v>0</v>
      </c>
      <c r="AE505" s="69">
        <f t="shared" ref="AE505" si="5426">IF($N505=0,0,IF(AD505=100%,100%,IF(AND(AE504=100%,$N$2=AE$3),100%,IF(AE$3&lt;=$N$2,0,IF($N505&lt;=AE$3,100%,0)))))</f>
        <v>0</v>
      </c>
      <c r="AF505" s="69">
        <f t="shared" ref="AF505" si="5427">IF($N505=0,0,IF(AE505=100%,100%,IF(AND(AF504=100%,$N$2=AF$3),100%,IF(AF$3&lt;=$N$2,0,IF($N505&lt;=AF$3,100%,0)))))</f>
        <v>0</v>
      </c>
      <c r="AG505" s="69">
        <f t="shared" ref="AG505" si="5428">IF($N505=0,0,IF(AF505=100%,100%,IF(AND(AG504=100%,$N$2=AG$3),100%,IF(AG$3&lt;=$N$2,0,IF($N505&lt;=AG$3,100%,0)))))</f>
        <v>0</v>
      </c>
      <c r="AH505" s="69">
        <f t="shared" ref="AH505" si="5429">IF($N505=0,0,IF(AG505=100%,100%,IF(AND(AH504=100%,$N$2=AH$3),100%,IF(AH$3&lt;=$N$2,0,IF($N505&lt;=AH$3,100%,0)))))</f>
        <v>0</v>
      </c>
      <c r="AI505" s="69">
        <f t="shared" ref="AI505" si="5430">IF($N505=0,0,IF(AH505=100%,100%,IF(AND(AI504=100%,$N$2=AI$3),100%,IF(AI$3&lt;=$N$2,0,IF($N505&lt;=AI$3,100%,0)))))</f>
        <v>0</v>
      </c>
      <c r="AJ505" s="69">
        <f t="shared" ref="AJ505" si="5431">IF($N505=0,0,IF(AI505=100%,100%,IF(AND(AJ504=100%,$N$2=AJ$3),100%,IF(AJ$3&lt;=$N$2,0,IF($N505&lt;=AJ$3,100%,0)))))</f>
        <v>0</v>
      </c>
      <c r="AK505" s="69">
        <f t="shared" ref="AK505" si="5432">IF($N505=0,0,IF(AJ505=100%,100%,IF(AND(AK504=100%,$N$2=AK$3),100%,IF(AK$3&lt;=$N$2,0,IF($N505&lt;=AK$3,100%,0)))))</f>
        <v>0</v>
      </c>
      <c r="AL505" s="69">
        <f t="shared" ref="AL505" si="5433">IF($N505=0,0,IF(AK505=100%,100%,IF(AND(AL504=100%,$N$2=AL$3),100%,IF(AL$3&lt;=$N$2,0,IF($N505&lt;=AL$3,100%,0)))))</f>
        <v>0</v>
      </c>
      <c r="AM505" s="69">
        <f t="shared" ref="AM505" si="5434">IF($N505=0,0,IF(AL505=100%,100%,IF(AND(AM504=100%,$N$2=AM$3),100%,IF(AM$3&lt;=$N$2,0,IF($N505&lt;=AM$3,100%,0)))))</f>
        <v>0</v>
      </c>
      <c r="AN505" s="69">
        <f t="shared" ref="AN505" si="5435">IF($N505=0,0,IF(AM505=100%,100%,IF(AND(AN504=100%,$N$2=AN$3),100%,IF(AN$3&lt;=$N$2,0,IF($N505&lt;=AN$3,100%,0)))))</f>
        <v>0</v>
      </c>
      <c r="AO505" s="69">
        <f t="shared" ref="AO505" si="5436">IF($N505=0,0,IF(AN505=100%,100%,IF(AND(AO504=100%,$N$2=AO$3),100%,IF(AO$3&lt;=$N$2,0,IF($N505&lt;=AO$3,100%,0)))))</f>
        <v>0</v>
      </c>
      <c r="AP505" s="69">
        <f t="shared" ref="AP505" si="5437">IF($N505=0,0,IF(AO505=100%,100%,IF(AND(AP504=100%,$N$2=AP$3),100%,IF(AP$3&lt;=$N$2,0,IF($N505&lt;=AP$3,100%,0)))))</f>
        <v>0</v>
      </c>
      <c r="AQ505" s="69">
        <f t="shared" ref="AQ505" si="5438">IF($N505=0,0,IF(AP505=100%,100%,IF(AND(AQ504=100%,$N$2=AQ$3),100%,IF(AQ$3&lt;=$N$2,0,IF($N505&lt;=AQ$3,100%,0)))))</f>
        <v>0</v>
      </c>
      <c r="AR505" s="69">
        <f t="shared" ref="AR505" si="5439">IF($N505=0,0,IF(AQ505=100%,100%,IF(AND(AR504=100%,$N$2=AR$3),100%,IF(AR$3&lt;=$N$2,0,IF($N505&lt;=AR$3,100%,0)))))</f>
        <v>0</v>
      </c>
      <c r="AS505" s="69">
        <f t="shared" ref="AS505" si="5440">IF($N505=0,0,IF(AR505=100%,100%,IF(AND(AS504=100%,$N$2=AS$3),100%,IF(AS$3&lt;=$N$2,0,IF($N505&lt;=AS$3,100%,0)))))</f>
        <v>0</v>
      </c>
      <c r="AT505" s="69">
        <f t="shared" ref="AT505" si="5441">IF($N505=0,0,IF(AS505=100%,100%,IF(AND(AT504=100%,$N$2=AT$3),100%,IF(AT$3&lt;=$N$2,0,IF($N505&lt;=AT$3,100%,0)))))</f>
        <v>0</v>
      </c>
      <c r="AU505" s="69">
        <f t="shared" ref="AU505" si="5442">IF($N505=0,0,IF(AT505=100%,100%,IF(AND(AU504=100%,$N$2=AU$3),100%,IF(AU$3&lt;=$N$2,0,IF($N505&lt;=AU$3,100%,0)))))</f>
        <v>0</v>
      </c>
      <c r="AV505" s="69">
        <f t="shared" ref="AV505" si="5443">IF($N505=0,0,IF(AU505=100%,100%,IF(AND(AV504=100%,$N$2=AV$3),100%,IF(AV$3&lt;=$N$2,0,IF($N505&lt;=AV$3,100%,0)))))</f>
        <v>1</v>
      </c>
      <c r="AW505" s="69">
        <f t="shared" ref="AW505" si="5444">IF($N505=0,0,IF(AV505=100%,100%,IF(AND(AW504=100%,$N$2=AW$3),100%,IF(AW$3&lt;=$N$2,0,IF($N505&lt;=AW$3,100%,0)))))</f>
        <v>1</v>
      </c>
      <c r="AX505" s="69">
        <f t="shared" ref="AX505" si="5445">IF($N505=0,0,IF(AW505=100%,100%,IF(AND(AX504=100%,$N$2=AX$3),100%,IF(AX$3&lt;=$N$2,0,IF($N505&lt;=AX$3,100%,0)))))</f>
        <v>1</v>
      </c>
      <c r="AY505" s="69">
        <f t="shared" ref="AY505" si="5446">IF($N505=0,0,IF(AX505=100%,100%,IF(AND(AY504=100%,$N$2=AY$3),100%,IF(AY$3&lt;=$N$2,0,IF($N505&lt;=AY$3,100%,0)))))</f>
        <v>1</v>
      </c>
      <c r="AZ505" s="69">
        <f t="shared" ref="AZ505" si="5447">IF($N505=0,0,IF(AY505=100%,100%,IF(AND(AZ504=100%,$N$2=AZ$3),100%,IF(AZ$3&lt;=$N$2,0,IF($N505&lt;=AZ$3,100%,0)))))</f>
        <v>1</v>
      </c>
      <c r="BA505" s="69">
        <f t="shared" ref="BA505" si="5448">IF($N505=0,0,IF(AZ505=100%,100%,IF(AND(BA504=100%,$N$2=BA$3),100%,IF(BA$3&lt;=$N$2,0,IF($N505&lt;=BA$3,100%,0)))))</f>
        <v>1</v>
      </c>
      <c r="BB505" s="69">
        <f t="shared" ref="BB505" si="5449">IF($N505=0,0,IF(BA505=100%,100%,IF(AND(BB504=100%,$N$2=BB$3),100%,IF(BB$3&lt;=$N$2,0,IF($N505&lt;=BB$3,100%,0)))))</f>
        <v>1</v>
      </c>
      <c r="BC505" s="69">
        <f t="shared" ref="BC505" si="5450">IF($N505=0,0,IF(BB505=100%,100%,IF(AND(BC504=100%,$N$2=BC$3),100%,IF(BC$3&lt;=$N$2,0,IF($N505&lt;=BC$3,100%,0)))))</f>
        <v>1</v>
      </c>
      <c r="BD505" s="69">
        <f t="shared" ref="BD505" si="5451">IF($N505=0,0,IF(BC505=100%,100%,IF(AND(BD504=100%,$N$2=BD$3),100%,IF(BD$3&lt;=$N$2,0,IF($N505&lt;=BD$3,100%,0)))))</f>
        <v>1</v>
      </c>
      <c r="BE505" s="69">
        <f t="shared" ref="BE505" si="5452">IF($N505=0,0,IF(BD505=100%,100%,IF(AND(BE504=100%,$N$2=BE$3),100%,IF(BE$3&lt;=$N$2,0,IF($N505&lt;=BE$3,100%,0)))))</f>
        <v>1</v>
      </c>
      <c r="BF505" s="69">
        <f t="shared" ref="BF505" si="5453">IF($N505=0,0,IF(BE505=100%,100%,IF(AND(BF504=100%,$N$2=BF$3),100%,IF(BF$3&lt;=$N$2,0,IF($N505&lt;=BF$3,100%,0)))))</f>
        <v>1</v>
      </c>
      <c r="BG505" s="69">
        <f t="shared" ref="BG505" si="5454">IF($N505=0,0,IF(BF505=100%,100%,IF(AND(BG504=100%,$N$2=BG$3),100%,IF(BG$3&lt;=$N$2,0,IF($N505&lt;=BG$3,100%,0)))))</f>
        <v>1</v>
      </c>
      <c r="BH505" s="69">
        <f t="shared" ref="BH505" si="5455">IF($N505=0,0,IF(BG505=100%,100%,IF(AND(BH504=100%,$N$2=BH$3),100%,IF(BH$3&lt;=$N$2,0,IF($N505&lt;=BH$3,100%,0)))))</f>
        <v>1</v>
      </c>
      <c r="BI505" s="69">
        <f t="shared" ref="BI505" si="5456">IF($N505=0,0,IF(BH505=100%,100%,IF(AND(BI504=100%,$N$2=BI$3),100%,IF(BI$3&lt;=$N$2,0,IF($N505&lt;=BI$3,100%,0)))))</f>
        <v>1</v>
      </c>
      <c r="BJ505" s="69">
        <f t="shared" ref="BJ505" si="5457">IF($N505=0,0,IF(BI505=100%,100%,IF(AND(BJ504=100%,$N$2=BJ$3),100%,IF(BJ$3&lt;=$N$2,0,IF($N505&lt;=BJ$3,100%,0)))))</f>
        <v>1</v>
      </c>
      <c r="BK505" s="69">
        <f t="shared" ref="BK505" si="5458">IF($N505=0,0,IF(BJ505=100%,100%,IF(AND(BK504=100%,$N$2=BK$3),100%,IF(BK$3&lt;=$N$2,0,IF($N505&lt;=BK$3,100%,0)))))</f>
        <v>1</v>
      </c>
      <c r="BL505" s="69">
        <f t="shared" ref="BL505" si="5459">IF($N505=0,0,IF(BK505=100%,100%,IF(AND(BL504=100%,$N$2=BL$3),100%,IF(BL$3&lt;=$N$2,0,IF($N505&lt;=BL$3,100%,0)))))</f>
        <v>1</v>
      </c>
    </row>
    <row r="506" spans="1:64" s="5" customFormat="1" ht="26.4" outlineLevel="2" x14ac:dyDescent="0.3">
      <c r="A506" s="156"/>
      <c r="B506" s="167"/>
      <c r="C506" s="182"/>
      <c r="D506" s="214"/>
      <c r="E506" s="246"/>
      <c r="F506" s="216"/>
      <c r="G506" s="219" t="s">
        <v>333</v>
      </c>
      <c r="H506" s="218"/>
      <c r="I506" s="218"/>
      <c r="J506" s="218"/>
      <c r="K506" s="218">
        <v>0.12</v>
      </c>
      <c r="L506" s="220"/>
      <c r="M506" s="251"/>
      <c r="O506" s="2"/>
      <c r="P506" s="223" t="s">
        <v>80</v>
      </c>
      <c r="Q506" s="224"/>
      <c r="R506" s="224"/>
      <c r="S506" s="224"/>
      <c r="T506" s="224"/>
      <c r="U506" s="224"/>
      <c r="V506" s="224"/>
      <c r="W506" s="224"/>
      <c r="X506" s="224"/>
      <c r="Y506" s="224"/>
      <c r="Z506" s="224"/>
      <c r="AA506" s="224"/>
      <c r="AB506" s="224"/>
      <c r="AC506" s="224"/>
      <c r="AD506" s="224"/>
      <c r="AE506" s="224"/>
      <c r="AF506" s="224"/>
      <c r="AG506" s="224"/>
      <c r="AH506" s="224"/>
      <c r="AI506" s="224"/>
      <c r="AJ506" s="224"/>
      <c r="AK506" s="224"/>
      <c r="AL506" s="224"/>
      <c r="AM506" s="224"/>
      <c r="AN506" s="224"/>
      <c r="AO506" s="224"/>
      <c r="AP506" s="224"/>
      <c r="AQ506" s="224"/>
      <c r="AR506" s="224"/>
      <c r="AS506" s="224"/>
      <c r="AT506" s="224"/>
      <c r="AU506" s="224"/>
      <c r="AV506" s="224">
        <v>1</v>
      </c>
      <c r="AW506" s="224">
        <v>1</v>
      </c>
      <c r="AX506" s="224">
        <v>1</v>
      </c>
      <c r="AY506" s="224">
        <v>1</v>
      </c>
      <c r="AZ506" s="224">
        <v>1</v>
      </c>
      <c r="BA506" s="224">
        <v>1</v>
      </c>
      <c r="BB506" s="224">
        <v>1</v>
      </c>
      <c r="BC506" s="224">
        <v>1</v>
      </c>
      <c r="BD506" s="224">
        <v>1</v>
      </c>
      <c r="BE506" s="224">
        <v>1</v>
      </c>
      <c r="BF506" s="224">
        <v>1</v>
      </c>
      <c r="BG506" s="224">
        <v>1</v>
      </c>
      <c r="BH506" s="224">
        <v>1</v>
      </c>
      <c r="BI506" s="224">
        <v>1</v>
      </c>
      <c r="BJ506" s="224">
        <v>1</v>
      </c>
      <c r="BK506" s="224">
        <v>1</v>
      </c>
      <c r="BL506" s="224">
        <v>1</v>
      </c>
    </row>
    <row r="507" spans="1:64" s="5" customFormat="1" outlineLevel="3" x14ac:dyDescent="0.3">
      <c r="A507" s="156"/>
      <c r="B507" s="167"/>
      <c r="C507" s="182"/>
      <c r="D507" s="197"/>
      <c r="E507" s="240"/>
      <c r="F507" s="18"/>
      <c r="G507" s="58"/>
      <c r="H507" s="9"/>
      <c r="I507" s="9"/>
      <c r="J507" s="9"/>
      <c r="K507" s="9"/>
      <c r="L507" s="9"/>
      <c r="M507" s="2"/>
      <c r="N507" s="62">
        <v>45505</v>
      </c>
      <c r="O507" s="10"/>
      <c r="P507" s="43" t="s">
        <v>81</v>
      </c>
      <c r="Q507" s="69">
        <f>IF($N507=0,0,IF(Q$3&gt;$N$2,0,100%)*IF($N507&gt;=Q$3,0,100%))</f>
        <v>0</v>
      </c>
      <c r="R507" s="69">
        <f t="shared" ref="R507:BL507" si="5460">IF($N507=0,0,IF(R$3&gt;$N$2,0,100%)*IF($N507&gt;=R$3,0,100%))</f>
        <v>0</v>
      </c>
      <c r="S507" s="69">
        <f t="shared" si="5460"/>
        <v>0</v>
      </c>
      <c r="T507" s="69">
        <f t="shared" si="5460"/>
        <v>0</v>
      </c>
      <c r="U507" s="69">
        <f t="shared" si="5460"/>
        <v>0</v>
      </c>
      <c r="V507" s="69">
        <f t="shared" si="5460"/>
        <v>0</v>
      </c>
      <c r="W507" s="69">
        <f t="shared" si="5460"/>
        <v>0</v>
      </c>
      <c r="X507" s="69">
        <f t="shared" si="5460"/>
        <v>0</v>
      </c>
      <c r="Y507" s="69">
        <f t="shared" si="5460"/>
        <v>0</v>
      </c>
      <c r="Z507" s="69">
        <f t="shared" si="5460"/>
        <v>0</v>
      </c>
      <c r="AA507" s="69">
        <f t="shared" si="5460"/>
        <v>0</v>
      </c>
      <c r="AB507" s="69">
        <f t="shared" si="5460"/>
        <v>0</v>
      </c>
      <c r="AC507" s="69">
        <f t="shared" si="5460"/>
        <v>0</v>
      </c>
      <c r="AD507" s="69">
        <f t="shared" si="5460"/>
        <v>0</v>
      </c>
      <c r="AE507" s="69">
        <f t="shared" si="5460"/>
        <v>0</v>
      </c>
      <c r="AF507" s="69">
        <f t="shared" si="5460"/>
        <v>0</v>
      </c>
      <c r="AG507" s="69">
        <f t="shared" si="5460"/>
        <v>0</v>
      </c>
      <c r="AH507" s="69">
        <f t="shared" si="5460"/>
        <v>0</v>
      </c>
      <c r="AI507" s="69">
        <f t="shared" si="5460"/>
        <v>0</v>
      </c>
      <c r="AJ507" s="69">
        <f t="shared" si="5460"/>
        <v>0</v>
      </c>
      <c r="AK507" s="69">
        <f t="shared" si="5460"/>
        <v>0</v>
      </c>
      <c r="AL507" s="69">
        <f t="shared" si="5460"/>
        <v>0</v>
      </c>
      <c r="AM507" s="69">
        <f t="shared" si="5460"/>
        <v>0</v>
      </c>
      <c r="AN507" s="69">
        <f t="shared" si="5460"/>
        <v>0</v>
      </c>
      <c r="AO507" s="69">
        <f t="shared" si="5460"/>
        <v>0</v>
      </c>
      <c r="AP507" s="69">
        <f t="shared" si="5460"/>
        <v>0</v>
      </c>
      <c r="AQ507" s="69">
        <f t="shared" si="5460"/>
        <v>0</v>
      </c>
      <c r="AR507" s="69">
        <f t="shared" si="5460"/>
        <v>0</v>
      </c>
      <c r="AS507" s="69">
        <f t="shared" si="5460"/>
        <v>0</v>
      </c>
      <c r="AT507" s="69">
        <f t="shared" si="5460"/>
        <v>0</v>
      </c>
      <c r="AU507" s="69">
        <f t="shared" si="5460"/>
        <v>0</v>
      </c>
      <c r="AV507" s="69">
        <f t="shared" si="5460"/>
        <v>0</v>
      </c>
      <c r="AW507" s="69">
        <f t="shared" si="5460"/>
        <v>0</v>
      </c>
      <c r="AX507" s="69">
        <f t="shared" si="5460"/>
        <v>0</v>
      </c>
      <c r="AY507" s="69">
        <f t="shared" si="5460"/>
        <v>0</v>
      </c>
      <c r="AZ507" s="69">
        <f t="shared" si="5460"/>
        <v>0</v>
      </c>
      <c r="BA507" s="69">
        <f t="shared" si="5460"/>
        <v>0</v>
      </c>
      <c r="BB507" s="69">
        <f t="shared" si="5460"/>
        <v>0</v>
      </c>
      <c r="BC507" s="69">
        <f t="shared" si="5460"/>
        <v>0</v>
      </c>
      <c r="BD507" s="69">
        <f t="shared" si="5460"/>
        <v>0</v>
      </c>
      <c r="BE507" s="69">
        <f t="shared" si="5460"/>
        <v>0</v>
      </c>
      <c r="BF507" s="69">
        <f t="shared" si="5460"/>
        <v>0</v>
      </c>
      <c r="BG507" s="69">
        <f t="shared" si="5460"/>
        <v>0</v>
      </c>
      <c r="BH507" s="69">
        <f t="shared" si="5460"/>
        <v>0</v>
      </c>
      <c r="BI507" s="69">
        <f t="shared" si="5460"/>
        <v>0</v>
      </c>
      <c r="BJ507" s="69">
        <f t="shared" si="5460"/>
        <v>0</v>
      </c>
      <c r="BK507" s="69">
        <f t="shared" si="5460"/>
        <v>0</v>
      </c>
      <c r="BL507" s="69">
        <f t="shared" si="5460"/>
        <v>0</v>
      </c>
    </row>
    <row r="508" spans="1:64" s="5" customFormat="1" outlineLevel="3" x14ac:dyDescent="0.3">
      <c r="A508" s="156"/>
      <c r="B508" s="167"/>
      <c r="C508" s="182"/>
      <c r="D508" s="197"/>
      <c r="E508" s="242"/>
      <c r="F508" s="75"/>
      <c r="G508" s="58"/>
      <c r="H508" s="9"/>
      <c r="I508" s="9"/>
      <c r="J508" s="9"/>
      <c r="K508" s="9"/>
      <c r="L508" s="9"/>
      <c r="M508" s="2"/>
      <c r="N508" s="62">
        <v>45505</v>
      </c>
      <c r="O508" s="10"/>
      <c r="P508" s="43" t="s">
        <v>289</v>
      </c>
      <c r="Q508" s="69">
        <f>IF($N508=0,0,IF(P508=100%,100%,IF(AND(Q507=100%,$N$2=Q$3),100%,IF(Q$3&lt;=$N$2,0,IF($N508&lt;=Q$3,100%,0)))))</f>
        <v>0</v>
      </c>
      <c r="R508" s="69">
        <f>IF($N508=0,0,IF(Q508=100%,100%,IF(AND(R507=100%,$N$2=R$3),100%,IF(R$3&lt;=$N$2,0,IF($N508&lt;=R$3,100%,0)))))</f>
        <v>0</v>
      </c>
      <c r="S508" s="69">
        <f>IF($N508=0,0,IF(R508=100%,100%,IF(AND(S507=100%,$N$2=S$3),100%,IF(S$3&lt;=$N$2,0,IF($N508&lt;=S$3,100%,0)))))</f>
        <v>0</v>
      </c>
      <c r="T508" s="69">
        <f>IF($N508=0,0,IF(S508=100%,100%,IF(AND(T507=100%,$N$2=T$3),100%,IF(T$3&lt;=$N$2,0,IF($N508&lt;=T$3,100%,0)))))</f>
        <v>0</v>
      </c>
      <c r="U508" s="69">
        <f t="shared" ref="U508" si="5461">IF($N508=0,0,IF(T508=100%,100%,IF(AND(U507=100%,$N$2=U$3),100%,IF(U$3&lt;=$N$2,0,IF($N508&lt;=U$3,100%,0)))))</f>
        <v>0</v>
      </c>
      <c r="V508" s="69">
        <f t="shared" ref="V508" si="5462">IF($N508=0,0,IF(U508=100%,100%,IF(AND(V507=100%,$N$2=V$3),100%,IF(V$3&lt;=$N$2,0,IF($N508&lt;=V$3,100%,0)))))</f>
        <v>0</v>
      </c>
      <c r="W508" s="69">
        <f t="shared" ref="W508" si="5463">IF($N508=0,0,IF(V508=100%,100%,IF(AND(W507=100%,$N$2=W$3),100%,IF(W$3&lt;=$N$2,0,IF($N508&lt;=W$3,100%,0)))))</f>
        <v>0</v>
      </c>
      <c r="X508" s="69">
        <f t="shared" ref="X508" si="5464">IF($N508=0,0,IF(W508=100%,100%,IF(AND(X507=100%,$N$2=X$3),100%,IF(X$3&lt;=$N$2,0,IF($N508&lt;=X$3,100%,0)))))</f>
        <v>0</v>
      </c>
      <c r="Y508" s="69">
        <f t="shared" ref="Y508" si="5465">IF($N508=0,0,IF(X508=100%,100%,IF(AND(Y507=100%,$N$2=Y$3),100%,IF(Y$3&lt;=$N$2,0,IF($N508&lt;=Y$3,100%,0)))))</f>
        <v>0</v>
      </c>
      <c r="Z508" s="69">
        <f t="shared" ref="Z508" si="5466">IF($N508=0,0,IF(Y508=100%,100%,IF(AND(Z507=100%,$N$2=Z$3),100%,IF(Z$3&lt;=$N$2,0,IF($N508&lt;=Z$3,100%,0)))))</f>
        <v>0</v>
      </c>
      <c r="AA508" s="69">
        <f t="shared" ref="AA508" si="5467">IF($N508=0,0,IF(Z508=100%,100%,IF(AND(AA507=100%,$N$2=AA$3),100%,IF(AA$3&lt;=$N$2,0,IF($N508&lt;=AA$3,100%,0)))))</f>
        <v>0</v>
      </c>
      <c r="AB508" s="69">
        <f t="shared" ref="AB508" si="5468">IF($N508=0,0,IF(AA508=100%,100%,IF(AND(AB507=100%,$N$2=AB$3),100%,IF(AB$3&lt;=$N$2,0,IF($N508&lt;=AB$3,100%,0)))))</f>
        <v>0</v>
      </c>
      <c r="AC508" s="69">
        <f t="shared" ref="AC508" si="5469">IF($N508=0,0,IF(AB508=100%,100%,IF(AND(AC507=100%,$N$2=AC$3),100%,IF(AC$3&lt;=$N$2,0,IF($N508&lt;=AC$3,100%,0)))))</f>
        <v>0</v>
      </c>
      <c r="AD508" s="69">
        <f t="shared" ref="AD508" si="5470">IF($N508=0,0,IF(AC508=100%,100%,IF(AND(AD507=100%,$N$2=AD$3),100%,IF(AD$3&lt;=$N$2,0,IF($N508&lt;=AD$3,100%,0)))))</f>
        <v>0</v>
      </c>
      <c r="AE508" s="69">
        <f t="shared" ref="AE508" si="5471">IF($N508=0,0,IF(AD508=100%,100%,IF(AND(AE507=100%,$N$2=AE$3),100%,IF(AE$3&lt;=$N$2,0,IF($N508&lt;=AE$3,100%,0)))))</f>
        <v>0</v>
      </c>
      <c r="AF508" s="69">
        <f t="shared" ref="AF508" si="5472">IF($N508=0,0,IF(AE508=100%,100%,IF(AND(AF507=100%,$N$2=AF$3),100%,IF(AF$3&lt;=$N$2,0,IF($N508&lt;=AF$3,100%,0)))))</f>
        <v>0</v>
      </c>
      <c r="AG508" s="69">
        <f t="shared" ref="AG508" si="5473">IF($N508=0,0,IF(AF508=100%,100%,IF(AND(AG507=100%,$N$2=AG$3),100%,IF(AG$3&lt;=$N$2,0,IF($N508&lt;=AG$3,100%,0)))))</f>
        <v>0</v>
      </c>
      <c r="AH508" s="69">
        <f t="shared" ref="AH508" si="5474">IF($N508=0,0,IF(AG508=100%,100%,IF(AND(AH507=100%,$N$2=AH$3),100%,IF(AH$3&lt;=$N$2,0,IF($N508&lt;=AH$3,100%,0)))))</f>
        <v>0</v>
      </c>
      <c r="AI508" s="69">
        <f t="shared" ref="AI508" si="5475">IF($N508=0,0,IF(AH508=100%,100%,IF(AND(AI507=100%,$N$2=AI$3),100%,IF(AI$3&lt;=$N$2,0,IF($N508&lt;=AI$3,100%,0)))))</f>
        <v>0</v>
      </c>
      <c r="AJ508" s="69">
        <f t="shared" ref="AJ508" si="5476">IF($N508=0,0,IF(AI508=100%,100%,IF(AND(AJ507=100%,$N$2=AJ$3),100%,IF(AJ$3&lt;=$N$2,0,IF($N508&lt;=AJ$3,100%,0)))))</f>
        <v>0</v>
      </c>
      <c r="AK508" s="69">
        <f t="shared" ref="AK508" si="5477">IF($N508=0,0,IF(AJ508=100%,100%,IF(AND(AK507=100%,$N$2=AK$3),100%,IF(AK$3&lt;=$N$2,0,IF($N508&lt;=AK$3,100%,0)))))</f>
        <v>0</v>
      </c>
      <c r="AL508" s="69">
        <f t="shared" ref="AL508" si="5478">IF($N508=0,0,IF(AK508=100%,100%,IF(AND(AL507=100%,$N$2=AL$3),100%,IF(AL$3&lt;=$N$2,0,IF($N508&lt;=AL$3,100%,0)))))</f>
        <v>0</v>
      </c>
      <c r="AM508" s="69">
        <f t="shared" ref="AM508" si="5479">IF($N508=0,0,IF(AL508=100%,100%,IF(AND(AM507=100%,$N$2=AM$3),100%,IF(AM$3&lt;=$N$2,0,IF($N508&lt;=AM$3,100%,0)))))</f>
        <v>0</v>
      </c>
      <c r="AN508" s="69">
        <f t="shared" ref="AN508" si="5480">IF($N508=0,0,IF(AM508=100%,100%,IF(AND(AN507=100%,$N$2=AN$3),100%,IF(AN$3&lt;=$N$2,0,IF($N508&lt;=AN$3,100%,0)))))</f>
        <v>0</v>
      </c>
      <c r="AO508" s="69">
        <f t="shared" ref="AO508" si="5481">IF($N508=0,0,IF(AN508=100%,100%,IF(AND(AO507=100%,$N$2=AO$3),100%,IF(AO$3&lt;=$N$2,0,IF($N508&lt;=AO$3,100%,0)))))</f>
        <v>0</v>
      </c>
      <c r="AP508" s="69">
        <f t="shared" ref="AP508" si="5482">IF($N508=0,0,IF(AO508=100%,100%,IF(AND(AP507=100%,$N$2=AP$3),100%,IF(AP$3&lt;=$N$2,0,IF($N508&lt;=AP$3,100%,0)))))</f>
        <v>0</v>
      </c>
      <c r="AQ508" s="69">
        <f t="shared" ref="AQ508" si="5483">IF($N508=0,0,IF(AP508=100%,100%,IF(AND(AQ507=100%,$N$2=AQ$3),100%,IF(AQ$3&lt;=$N$2,0,IF($N508&lt;=AQ$3,100%,0)))))</f>
        <v>0</v>
      </c>
      <c r="AR508" s="69">
        <f t="shared" ref="AR508" si="5484">IF($N508=0,0,IF(AQ508=100%,100%,IF(AND(AR507=100%,$N$2=AR$3),100%,IF(AR$3&lt;=$N$2,0,IF($N508&lt;=AR$3,100%,0)))))</f>
        <v>0</v>
      </c>
      <c r="AS508" s="69">
        <f t="shared" ref="AS508" si="5485">IF($N508=0,0,IF(AR508=100%,100%,IF(AND(AS507=100%,$N$2=AS$3),100%,IF(AS$3&lt;=$N$2,0,IF($N508&lt;=AS$3,100%,0)))))</f>
        <v>0</v>
      </c>
      <c r="AT508" s="69">
        <f t="shared" ref="AT508" si="5486">IF($N508=0,0,IF(AS508=100%,100%,IF(AND(AT507=100%,$N$2=AT$3),100%,IF(AT$3&lt;=$N$2,0,IF($N508&lt;=AT$3,100%,0)))))</f>
        <v>0</v>
      </c>
      <c r="AU508" s="69">
        <f t="shared" ref="AU508" si="5487">IF($N508=0,0,IF(AT508=100%,100%,IF(AND(AU507=100%,$N$2=AU$3),100%,IF(AU$3&lt;=$N$2,0,IF($N508&lt;=AU$3,100%,0)))))</f>
        <v>0</v>
      </c>
      <c r="AV508" s="69">
        <f t="shared" ref="AV508" si="5488">IF($N508=0,0,IF(AU508=100%,100%,IF(AND(AV507=100%,$N$2=AV$3),100%,IF(AV$3&lt;=$N$2,0,IF($N508&lt;=AV$3,100%,0)))))</f>
        <v>1</v>
      </c>
      <c r="AW508" s="69">
        <f t="shared" ref="AW508" si="5489">IF($N508=0,0,IF(AV508=100%,100%,IF(AND(AW507=100%,$N$2=AW$3),100%,IF(AW$3&lt;=$N$2,0,IF($N508&lt;=AW$3,100%,0)))))</f>
        <v>1</v>
      </c>
      <c r="AX508" s="69">
        <f t="shared" ref="AX508" si="5490">IF($N508=0,0,IF(AW508=100%,100%,IF(AND(AX507=100%,$N$2=AX$3),100%,IF(AX$3&lt;=$N$2,0,IF($N508&lt;=AX$3,100%,0)))))</f>
        <v>1</v>
      </c>
      <c r="AY508" s="69">
        <f t="shared" ref="AY508" si="5491">IF($N508=0,0,IF(AX508=100%,100%,IF(AND(AY507=100%,$N$2=AY$3),100%,IF(AY$3&lt;=$N$2,0,IF($N508&lt;=AY$3,100%,0)))))</f>
        <v>1</v>
      </c>
      <c r="AZ508" s="69">
        <f t="shared" ref="AZ508" si="5492">IF($N508=0,0,IF(AY508=100%,100%,IF(AND(AZ507=100%,$N$2=AZ$3),100%,IF(AZ$3&lt;=$N$2,0,IF($N508&lt;=AZ$3,100%,0)))))</f>
        <v>1</v>
      </c>
      <c r="BA508" s="69">
        <f t="shared" ref="BA508" si="5493">IF($N508=0,0,IF(AZ508=100%,100%,IF(AND(BA507=100%,$N$2=BA$3),100%,IF(BA$3&lt;=$N$2,0,IF($N508&lt;=BA$3,100%,0)))))</f>
        <v>1</v>
      </c>
      <c r="BB508" s="69">
        <f t="shared" ref="BB508" si="5494">IF($N508=0,0,IF(BA508=100%,100%,IF(AND(BB507=100%,$N$2=BB$3),100%,IF(BB$3&lt;=$N$2,0,IF($N508&lt;=BB$3,100%,0)))))</f>
        <v>1</v>
      </c>
      <c r="BC508" s="69">
        <f t="shared" ref="BC508" si="5495">IF($N508=0,0,IF(BB508=100%,100%,IF(AND(BC507=100%,$N$2=BC$3),100%,IF(BC$3&lt;=$N$2,0,IF($N508&lt;=BC$3,100%,0)))))</f>
        <v>1</v>
      </c>
      <c r="BD508" s="69">
        <f t="shared" ref="BD508" si="5496">IF($N508=0,0,IF(BC508=100%,100%,IF(AND(BD507=100%,$N$2=BD$3),100%,IF(BD$3&lt;=$N$2,0,IF($N508&lt;=BD$3,100%,0)))))</f>
        <v>1</v>
      </c>
      <c r="BE508" s="69">
        <f t="shared" ref="BE508" si="5497">IF($N508=0,0,IF(BD508=100%,100%,IF(AND(BE507=100%,$N$2=BE$3),100%,IF(BE$3&lt;=$N$2,0,IF($N508&lt;=BE$3,100%,0)))))</f>
        <v>1</v>
      </c>
      <c r="BF508" s="69">
        <f t="shared" ref="BF508" si="5498">IF($N508=0,0,IF(BE508=100%,100%,IF(AND(BF507=100%,$N$2=BF$3),100%,IF(BF$3&lt;=$N$2,0,IF($N508&lt;=BF$3,100%,0)))))</f>
        <v>1</v>
      </c>
      <c r="BG508" s="69">
        <f t="shared" ref="BG508" si="5499">IF($N508=0,0,IF(BF508=100%,100%,IF(AND(BG507=100%,$N$2=BG$3),100%,IF(BG$3&lt;=$N$2,0,IF($N508&lt;=BG$3,100%,0)))))</f>
        <v>1</v>
      </c>
      <c r="BH508" s="69">
        <f t="shared" ref="BH508" si="5500">IF($N508=0,0,IF(BG508=100%,100%,IF(AND(BH507=100%,$N$2=BH$3),100%,IF(BH$3&lt;=$N$2,0,IF($N508&lt;=BH$3,100%,0)))))</f>
        <v>1</v>
      </c>
      <c r="BI508" s="69">
        <f t="shared" ref="BI508" si="5501">IF($N508=0,0,IF(BH508=100%,100%,IF(AND(BI507=100%,$N$2=BI$3),100%,IF(BI$3&lt;=$N$2,0,IF($N508&lt;=BI$3,100%,0)))))</f>
        <v>1</v>
      </c>
      <c r="BJ508" s="69">
        <f t="shared" ref="BJ508" si="5502">IF($N508=0,0,IF(BI508=100%,100%,IF(AND(BJ507=100%,$N$2=BJ$3),100%,IF(BJ$3&lt;=$N$2,0,IF($N508&lt;=BJ$3,100%,0)))))</f>
        <v>1</v>
      </c>
      <c r="BK508" s="69">
        <f t="shared" ref="BK508" si="5503">IF($N508=0,0,IF(BJ508=100%,100%,IF(AND(BK507=100%,$N$2=BK$3),100%,IF(BK$3&lt;=$N$2,0,IF($N508&lt;=BK$3,100%,0)))))</f>
        <v>1</v>
      </c>
      <c r="BL508" s="69">
        <f t="shared" ref="BL508" si="5504">IF($N508=0,0,IF(BK508=100%,100%,IF(AND(BL507=100%,$N$2=BL$3),100%,IF(BL$3&lt;=$N$2,0,IF($N508&lt;=BL$3,100%,0)))))</f>
        <v>1</v>
      </c>
    </row>
    <row r="509" spans="1:64" s="5" customFormat="1" ht="26.4" outlineLevel="1" x14ac:dyDescent="0.3">
      <c r="A509" s="156"/>
      <c r="B509" s="167"/>
      <c r="C509" s="182"/>
      <c r="D509" s="197"/>
      <c r="E509" s="215"/>
      <c r="F509" s="198" t="s">
        <v>27</v>
      </c>
      <c r="G509" s="238" t="s">
        <v>95</v>
      </c>
      <c r="H509" s="200"/>
      <c r="I509" s="200"/>
      <c r="J509" s="200"/>
      <c r="K509" s="200">
        <v>0.4</v>
      </c>
      <c r="L509" s="202"/>
      <c r="M509" s="205"/>
      <c r="O509" s="2"/>
      <c r="P509" s="207" t="s">
        <v>80</v>
      </c>
      <c r="Q509" s="208">
        <f>Q512*$K$512+Q515*$K$515+Q518*$K$518+Q521*$K$521+Q524*$K$524+Q527*$K$527</f>
        <v>0</v>
      </c>
      <c r="R509" s="208">
        <f t="shared" ref="R509:BL511" si="5505">R512*$K$512+R515*$K$515+R518*$K$518+R521*$K$521+R524*$K$524+R527*$K$527</f>
        <v>0</v>
      </c>
      <c r="S509" s="208">
        <f t="shared" si="5505"/>
        <v>0</v>
      </c>
      <c r="T509" s="208">
        <f t="shared" si="5505"/>
        <v>0</v>
      </c>
      <c r="U509" s="208">
        <f t="shared" si="5505"/>
        <v>0</v>
      </c>
      <c r="V509" s="208">
        <f t="shared" si="5505"/>
        <v>0</v>
      </c>
      <c r="W509" s="208">
        <f t="shared" si="5505"/>
        <v>0</v>
      </c>
      <c r="X509" s="208">
        <f t="shared" si="5505"/>
        <v>0</v>
      </c>
      <c r="Y509" s="208">
        <f t="shared" si="5505"/>
        <v>0</v>
      </c>
      <c r="Z509" s="208">
        <f t="shared" si="5505"/>
        <v>0</v>
      </c>
      <c r="AA509" s="208">
        <f t="shared" si="5505"/>
        <v>0</v>
      </c>
      <c r="AB509" s="208">
        <f t="shared" si="5505"/>
        <v>0</v>
      </c>
      <c r="AC509" s="208">
        <f t="shared" si="5505"/>
        <v>0</v>
      </c>
      <c r="AD509" s="208">
        <f t="shared" si="5505"/>
        <v>0</v>
      </c>
      <c r="AE509" s="208">
        <f t="shared" si="5505"/>
        <v>0</v>
      </c>
      <c r="AF509" s="208">
        <f t="shared" si="5505"/>
        <v>0</v>
      </c>
      <c r="AG509" s="208">
        <f t="shared" si="5505"/>
        <v>0</v>
      </c>
      <c r="AH509" s="208">
        <f t="shared" si="5505"/>
        <v>0</v>
      </c>
      <c r="AI509" s="208">
        <f t="shared" si="5505"/>
        <v>0</v>
      </c>
      <c r="AJ509" s="208">
        <f t="shared" si="5505"/>
        <v>0</v>
      </c>
      <c r="AK509" s="208">
        <f t="shared" si="5505"/>
        <v>0</v>
      </c>
      <c r="AL509" s="208">
        <f t="shared" si="5505"/>
        <v>0</v>
      </c>
      <c r="AM509" s="208">
        <f t="shared" si="5505"/>
        <v>0</v>
      </c>
      <c r="AN509" s="208">
        <f t="shared" si="5505"/>
        <v>0</v>
      </c>
      <c r="AO509" s="208">
        <f t="shared" si="5505"/>
        <v>0</v>
      </c>
      <c r="AP509" s="208">
        <f t="shared" si="5505"/>
        <v>0</v>
      </c>
      <c r="AQ509" s="208">
        <f t="shared" si="5505"/>
        <v>0</v>
      </c>
      <c r="AR509" s="208">
        <f t="shared" si="5505"/>
        <v>0.76</v>
      </c>
      <c r="AS509" s="208">
        <f t="shared" si="5505"/>
        <v>0.76</v>
      </c>
      <c r="AT509" s="208">
        <f t="shared" si="5505"/>
        <v>0.76</v>
      </c>
      <c r="AU509" s="208">
        <f t="shared" si="5505"/>
        <v>0.76</v>
      </c>
      <c r="AV509" s="208">
        <f t="shared" si="5505"/>
        <v>1</v>
      </c>
      <c r="AW509" s="208">
        <f t="shared" si="5505"/>
        <v>1</v>
      </c>
      <c r="AX509" s="208">
        <f t="shared" si="5505"/>
        <v>1</v>
      </c>
      <c r="AY509" s="208">
        <f t="shared" si="5505"/>
        <v>1</v>
      </c>
      <c r="AZ509" s="208">
        <f t="shared" si="5505"/>
        <v>1</v>
      </c>
      <c r="BA509" s="208">
        <f t="shared" si="5505"/>
        <v>1</v>
      </c>
      <c r="BB509" s="208">
        <f t="shared" si="5505"/>
        <v>1</v>
      </c>
      <c r="BC509" s="208">
        <f t="shared" si="5505"/>
        <v>1</v>
      </c>
      <c r="BD509" s="208">
        <f t="shared" si="5505"/>
        <v>1</v>
      </c>
      <c r="BE509" s="208">
        <f t="shared" si="5505"/>
        <v>1</v>
      </c>
      <c r="BF509" s="208">
        <f t="shared" si="5505"/>
        <v>1</v>
      </c>
      <c r="BG509" s="208">
        <f t="shared" si="5505"/>
        <v>1</v>
      </c>
      <c r="BH509" s="208">
        <f t="shared" si="5505"/>
        <v>1</v>
      </c>
      <c r="BI509" s="208">
        <f t="shared" si="5505"/>
        <v>1</v>
      </c>
      <c r="BJ509" s="208">
        <f t="shared" si="5505"/>
        <v>1</v>
      </c>
      <c r="BK509" s="208">
        <f t="shared" si="5505"/>
        <v>1</v>
      </c>
      <c r="BL509" s="208">
        <f t="shared" si="5505"/>
        <v>1</v>
      </c>
    </row>
    <row r="510" spans="1:64" s="5" customFormat="1" outlineLevel="1" x14ac:dyDescent="0.3">
      <c r="A510" s="156"/>
      <c r="B510" s="167"/>
      <c r="C510" s="182"/>
      <c r="D510" s="197"/>
      <c r="E510" s="240"/>
      <c r="F510" s="89"/>
      <c r="G510" s="58"/>
      <c r="H510" s="9"/>
      <c r="I510" s="9"/>
      <c r="J510" s="9"/>
      <c r="K510" s="9"/>
      <c r="L510" s="9"/>
      <c r="M510" s="2"/>
      <c r="O510" s="10"/>
      <c r="P510" s="43" t="s">
        <v>81</v>
      </c>
      <c r="Q510" s="69">
        <f t="shared" ref="Q510:AF511" si="5506">Q513*$K$512+Q516*$K$515+Q519*$K$518+Q522*$K$521+Q525*$K$524+Q528*$K$527</f>
        <v>0</v>
      </c>
      <c r="R510" s="69">
        <f t="shared" si="5506"/>
        <v>0</v>
      </c>
      <c r="S510" s="69">
        <f t="shared" si="5506"/>
        <v>0</v>
      </c>
      <c r="T510" s="69">
        <f t="shared" si="5506"/>
        <v>0</v>
      </c>
      <c r="U510" s="69">
        <f t="shared" si="5506"/>
        <v>0</v>
      </c>
      <c r="V510" s="69">
        <f t="shared" si="5506"/>
        <v>0</v>
      </c>
      <c r="W510" s="69">
        <f t="shared" si="5506"/>
        <v>0</v>
      </c>
      <c r="X510" s="69">
        <f t="shared" si="5506"/>
        <v>0</v>
      </c>
      <c r="Y510" s="69">
        <f t="shared" si="5506"/>
        <v>0</v>
      </c>
      <c r="Z510" s="69">
        <f t="shared" si="5506"/>
        <v>0</v>
      </c>
      <c r="AA510" s="69">
        <f t="shared" si="5506"/>
        <v>0</v>
      </c>
      <c r="AB510" s="69">
        <f t="shared" si="5506"/>
        <v>0</v>
      </c>
      <c r="AC510" s="69">
        <f t="shared" si="5506"/>
        <v>0</v>
      </c>
      <c r="AD510" s="69">
        <f t="shared" si="5506"/>
        <v>0</v>
      </c>
      <c r="AE510" s="69">
        <f t="shared" si="5506"/>
        <v>0</v>
      </c>
      <c r="AF510" s="69">
        <f t="shared" si="5506"/>
        <v>0</v>
      </c>
      <c r="AG510" s="69">
        <f t="shared" si="5505"/>
        <v>0</v>
      </c>
      <c r="AH510" s="69">
        <f t="shared" si="5505"/>
        <v>0</v>
      </c>
      <c r="AI510" s="69">
        <f t="shared" si="5505"/>
        <v>0</v>
      </c>
      <c r="AJ510" s="69">
        <f t="shared" si="5505"/>
        <v>0</v>
      </c>
      <c r="AK510" s="69">
        <f t="shared" si="5505"/>
        <v>0</v>
      </c>
      <c r="AL510" s="69">
        <f t="shared" si="5505"/>
        <v>0</v>
      </c>
      <c r="AM510" s="69">
        <f t="shared" si="5505"/>
        <v>0</v>
      </c>
      <c r="AN510" s="69">
        <f t="shared" si="5505"/>
        <v>0</v>
      </c>
      <c r="AO510" s="69">
        <f t="shared" si="5505"/>
        <v>0</v>
      </c>
      <c r="AP510" s="69">
        <f t="shared" si="5505"/>
        <v>0</v>
      </c>
      <c r="AQ510" s="69">
        <f t="shared" si="5505"/>
        <v>0</v>
      </c>
      <c r="AR510" s="69">
        <f t="shared" si="5505"/>
        <v>0</v>
      </c>
      <c r="AS510" s="69">
        <f t="shared" si="5505"/>
        <v>0</v>
      </c>
      <c r="AT510" s="69">
        <f t="shared" si="5505"/>
        <v>0</v>
      </c>
      <c r="AU510" s="69">
        <f t="shared" si="5505"/>
        <v>0</v>
      </c>
      <c r="AV510" s="69">
        <f t="shared" si="5505"/>
        <v>0</v>
      </c>
      <c r="AW510" s="69">
        <f t="shared" si="5505"/>
        <v>0</v>
      </c>
      <c r="AX510" s="69">
        <f t="shared" si="5505"/>
        <v>0</v>
      </c>
      <c r="AY510" s="69">
        <f t="shared" si="5505"/>
        <v>0</v>
      </c>
      <c r="AZ510" s="69">
        <f t="shared" si="5505"/>
        <v>0</v>
      </c>
      <c r="BA510" s="69">
        <f t="shared" si="5505"/>
        <v>0</v>
      </c>
      <c r="BB510" s="69">
        <f t="shared" si="5505"/>
        <v>0</v>
      </c>
      <c r="BC510" s="69">
        <f t="shared" si="5505"/>
        <v>0</v>
      </c>
      <c r="BD510" s="69">
        <f t="shared" si="5505"/>
        <v>0</v>
      </c>
      <c r="BE510" s="69">
        <f t="shared" si="5505"/>
        <v>0</v>
      </c>
      <c r="BF510" s="69">
        <f t="shared" si="5505"/>
        <v>0</v>
      </c>
      <c r="BG510" s="69">
        <f t="shared" si="5505"/>
        <v>0</v>
      </c>
      <c r="BH510" s="69">
        <f t="shared" si="5505"/>
        <v>0</v>
      </c>
      <c r="BI510" s="69">
        <f t="shared" si="5505"/>
        <v>0</v>
      </c>
      <c r="BJ510" s="69">
        <f t="shared" si="5505"/>
        <v>0</v>
      </c>
      <c r="BK510" s="69">
        <f t="shared" si="5505"/>
        <v>0</v>
      </c>
      <c r="BL510" s="69">
        <f t="shared" si="5505"/>
        <v>0</v>
      </c>
    </row>
    <row r="511" spans="1:64" s="5" customFormat="1" outlineLevel="1" x14ac:dyDescent="0.3">
      <c r="A511" s="156"/>
      <c r="B511" s="167"/>
      <c r="C511" s="182"/>
      <c r="D511" s="197"/>
      <c r="E511" s="246"/>
      <c r="F511" s="122"/>
      <c r="G511" s="58"/>
      <c r="H511" s="9"/>
      <c r="I511" s="9"/>
      <c r="J511" s="9"/>
      <c r="K511" s="9"/>
      <c r="L511" s="9"/>
      <c r="M511" s="2"/>
      <c r="O511" s="10"/>
      <c r="P511" s="43" t="s">
        <v>289</v>
      </c>
      <c r="Q511" s="69">
        <f t="shared" si="5506"/>
        <v>0</v>
      </c>
      <c r="R511" s="69">
        <f t="shared" si="5505"/>
        <v>0</v>
      </c>
      <c r="S511" s="69">
        <f t="shared" si="5505"/>
        <v>0</v>
      </c>
      <c r="T511" s="69">
        <f t="shared" si="5505"/>
        <v>0</v>
      </c>
      <c r="U511" s="69">
        <f t="shared" si="5505"/>
        <v>0</v>
      </c>
      <c r="V511" s="69">
        <f t="shared" si="5505"/>
        <v>0</v>
      </c>
      <c r="W511" s="69">
        <f t="shared" si="5505"/>
        <v>0</v>
      </c>
      <c r="X511" s="69">
        <f t="shared" si="5505"/>
        <v>0</v>
      </c>
      <c r="Y511" s="69">
        <f t="shared" si="5505"/>
        <v>0</v>
      </c>
      <c r="Z511" s="69">
        <f t="shared" si="5505"/>
        <v>0</v>
      </c>
      <c r="AA511" s="69">
        <f t="shared" si="5505"/>
        <v>0</v>
      </c>
      <c r="AB511" s="69">
        <f t="shared" si="5505"/>
        <v>0</v>
      </c>
      <c r="AC511" s="69">
        <f t="shared" si="5505"/>
        <v>0</v>
      </c>
      <c r="AD511" s="69">
        <f t="shared" si="5505"/>
        <v>0</v>
      </c>
      <c r="AE511" s="69">
        <f t="shared" si="5505"/>
        <v>0</v>
      </c>
      <c r="AF511" s="69">
        <f t="shared" si="5505"/>
        <v>0</v>
      </c>
      <c r="AG511" s="69">
        <f t="shared" si="5505"/>
        <v>0</v>
      </c>
      <c r="AH511" s="69">
        <f t="shared" si="5505"/>
        <v>0</v>
      </c>
      <c r="AI511" s="69">
        <f t="shared" si="5505"/>
        <v>0</v>
      </c>
      <c r="AJ511" s="69">
        <f t="shared" si="5505"/>
        <v>0</v>
      </c>
      <c r="AK511" s="69">
        <f t="shared" si="5505"/>
        <v>0</v>
      </c>
      <c r="AL511" s="69">
        <f t="shared" si="5505"/>
        <v>0</v>
      </c>
      <c r="AM511" s="69">
        <f t="shared" si="5505"/>
        <v>0</v>
      </c>
      <c r="AN511" s="69">
        <f t="shared" si="5505"/>
        <v>0</v>
      </c>
      <c r="AO511" s="69">
        <f t="shared" si="5505"/>
        <v>0</v>
      </c>
      <c r="AP511" s="69">
        <f t="shared" si="5505"/>
        <v>0</v>
      </c>
      <c r="AQ511" s="69">
        <f t="shared" si="5505"/>
        <v>0</v>
      </c>
      <c r="AR511" s="69">
        <f t="shared" si="5505"/>
        <v>0.70000000000000007</v>
      </c>
      <c r="AS511" s="69">
        <f t="shared" si="5505"/>
        <v>0.70000000000000007</v>
      </c>
      <c r="AT511" s="69">
        <f t="shared" si="5505"/>
        <v>0.70000000000000007</v>
      </c>
      <c r="AU511" s="69">
        <f t="shared" si="5505"/>
        <v>0.70000000000000007</v>
      </c>
      <c r="AV511" s="69">
        <f t="shared" si="5505"/>
        <v>1</v>
      </c>
      <c r="AW511" s="69">
        <f t="shared" si="5505"/>
        <v>1</v>
      </c>
      <c r="AX511" s="69">
        <f t="shared" si="5505"/>
        <v>1</v>
      </c>
      <c r="AY511" s="69">
        <f t="shared" si="5505"/>
        <v>1</v>
      </c>
      <c r="AZ511" s="69">
        <f t="shared" si="5505"/>
        <v>1</v>
      </c>
      <c r="BA511" s="69">
        <f t="shared" si="5505"/>
        <v>1</v>
      </c>
      <c r="BB511" s="69">
        <f t="shared" si="5505"/>
        <v>1</v>
      </c>
      <c r="BC511" s="69">
        <f t="shared" si="5505"/>
        <v>1</v>
      </c>
      <c r="BD511" s="69">
        <f t="shared" si="5505"/>
        <v>1</v>
      </c>
      <c r="BE511" s="69">
        <f t="shared" si="5505"/>
        <v>1</v>
      </c>
      <c r="BF511" s="69">
        <f t="shared" si="5505"/>
        <v>1</v>
      </c>
      <c r="BG511" s="69">
        <f t="shared" si="5505"/>
        <v>1</v>
      </c>
      <c r="BH511" s="69">
        <f t="shared" si="5505"/>
        <v>1</v>
      </c>
      <c r="BI511" s="69">
        <f t="shared" si="5505"/>
        <v>1</v>
      </c>
      <c r="BJ511" s="69">
        <f t="shared" si="5505"/>
        <v>1</v>
      </c>
      <c r="BK511" s="69">
        <f t="shared" si="5505"/>
        <v>1</v>
      </c>
      <c r="BL511" s="69">
        <f t="shared" si="5505"/>
        <v>1</v>
      </c>
    </row>
    <row r="512" spans="1:64" s="5" customFormat="1" outlineLevel="2" x14ac:dyDescent="0.3">
      <c r="A512" s="156"/>
      <c r="B512" s="167"/>
      <c r="C512" s="182"/>
      <c r="D512" s="214"/>
      <c r="E512" s="246"/>
      <c r="F512" s="216"/>
      <c r="G512" s="219" t="s">
        <v>224</v>
      </c>
      <c r="H512" s="218"/>
      <c r="I512" s="218"/>
      <c r="J512" s="218"/>
      <c r="K512" s="218">
        <v>0.14000000000000001</v>
      </c>
      <c r="L512" s="220"/>
      <c r="M512" s="251"/>
      <c r="O512" s="2"/>
      <c r="P512" s="223" t="s">
        <v>80</v>
      </c>
      <c r="Q512" s="224"/>
      <c r="R512" s="224"/>
      <c r="S512" s="224"/>
      <c r="T512" s="224"/>
      <c r="U512" s="224"/>
      <c r="V512" s="224"/>
      <c r="W512" s="224"/>
      <c r="X512" s="224"/>
      <c r="Y512" s="224"/>
      <c r="Z512" s="224"/>
      <c r="AA512" s="224"/>
      <c r="AB512" s="224"/>
      <c r="AC512" s="224"/>
      <c r="AD512" s="224"/>
      <c r="AE512" s="224"/>
      <c r="AF512" s="224"/>
      <c r="AG512" s="224"/>
      <c r="AH512" s="224"/>
      <c r="AI512" s="224"/>
      <c r="AJ512" s="224"/>
      <c r="AK512" s="224"/>
      <c r="AL512" s="224"/>
      <c r="AM512" s="224"/>
      <c r="AN512" s="224"/>
      <c r="AO512" s="224"/>
      <c r="AP512" s="224"/>
      <c r="AQ512" s="224"/>
      <c r="AR512" s="224">
        <v>1</v>
      </c>
      <c r="AS512" s="224">
        <v>1</v>
      </c>
      <c r="AT512" s="224">
        <v>1</v>
      </c>
      <c r="AU512" s="224">
        <v>1</v>
      </c>
      <c r="AV512" s="224">
        <v>1</v>
      </c>
      <c r="AW512" s="224">
        <v>1</v>
      </c>
      <c r="AX512" s="224">
        <v>1</v>
      </c>
      <c r="AY512" s="224">
        <v>1</v>
      </c>
      <c r="AZ512" s="224">
        <v>1</v>
      </c>
      <c r="BA512" s="224">
        <v>1</v>
      </c>
      <c r="BB512" s="224">
        <v>1</v>
      </c>
      <c r="BC512" s="224">
        <v>1</v>
      </c>
      <c r="BD512" s="224">
        <v>1</v>
      </c>
      <c r="BE512" s="224">
        <v>1</v>
      </c>
      <c r="BF512" s="224">
        <v>1</v>
      </c>
      <c r="BG512" s="224">
        <v>1</v>
      </c>
      <c r="BH512" s="224">
        <v>1</v>
      </c>
      <c r="BI512" s="224">
        <v>1</v>
      </c>
      <c r="BJ512" s="224">
        <v>1</v>
      </c>
      <c r="BK512" s="224">
        <v>1</v>
      </c>
      <c r="BL512" s="224">
        <v>1</v>
      </c>
    </row>
    <row r="513" spans="1:64" s="5" customFormat="1" outlineLevel="3" x14ac:dyDescent="0.3">
      <c r="A513" s="156"/>
      <c r="B513" s="167"/>
      <c r="C513" s="182"/>
      <c r="D513" s="197"/>
      <c r="E513" s="240"/>
      <c r="F513" s="18"/>
      <c r="G513" s="58"/>
      <c r="H513" s="9"/>
      <c r="I513" s="9"/>
      <c r="J513" s="9"/>
      <c r="K513" s="9"/>
      <c r="L513" s="9"/>
      <c r="M513" s="16"/>
      <c r="N513" s="62">
        <v>45383</v>
      </c>
      <c r="O513" s="10"/>
      <c r="P513" s="43" t="s">
        <v>81</v>
      </c>
      <c r="Q513" s="69">
        <f>IF($N513=0,0,IF(Q$3&gt;$N$2,0,100%)*IF($N513&gt;=Q$3,0,100%))</f>
        <v>0</v>
      </c>
      <c r="R513" s="69">
        <f t="shared" ref="R513:BL513" si="5507">IF($N513=0,0,IF(R$3&gt;$N$2,0,100%)*IF($N513&gt;=R$3,0,100%))</f>
        <v>0</v>
      </c>
      <c r="S513" s="69">
        <f t="shared" si="5507"/>
        <v>0</v>
      </c>
      <c r="T513" s="69">
        <f t="shared" si="5507"/>
        <v>0</v>
      </c>
      <c r="U513" s="69">
        <f t="shared" si="5507"/>
        <v>0</v>
      </c>
      <c r="V513" s="69">
        <f t="shared" si="5507"/>
        <v>0</v>
      </c>
      <c r="W513" s="69">
        <f t="shared" si="5507"/>
        <v>0</v>
      </c>
      <c r="X513" s="69">
        <f t="shared" si="5507"/>
        <v>0</v>
      </c>
      <c r="Y513" s="69">
        <f t="shared" si="5507"/>
        <v>0</v>
      </c>
      <c r="Z513" s="69">
        <f t="shared" si="5507"/>
        <v>0</v>
      </c>
      <c r="AA513" s="69">
        <f t="shared" si="5507"/>
        <v>0</v>
      </c>
      <c r="AB513" s="69">
        <f t="shared" si="5507"/>
        <v>0</v>
      </c>
      <c r="AC513" s="69">
        <f t="shared" si="5507"/>
        <v>0</v>
      </c>
      <c r="AD513" s="69">
        <f t="shared" si="5507"/>
        <v>0</v>
      </c>
      <c r="AE513" s="69">
        <f t="shared" si="5507"/>
        <v>0</v>
      </c>
      <c r="AF513" s="69">
        <f t="shared" si="5507"/>
        <v>0</v>
      </c>
      <c r="AG513" s="69">
        <f t="shared" si="5507"/>
        <v>0</v>
      </c>
      <c r="AH513" s="69">
        <f t="shared" si="5507"/>
        <v>0</v>
      </c>
      <c r="AI513" s="69">
        <f t="shared" si="5507"/>
        <v>0</v>
      </c>
      <c r="AJ513" s="69">
        <f t="shared" si="5507"/>
        <v>0</v>
      </c>
      <c r="AK513" s="69">
        <f t="shared" si="5507"/>
        <v>0</v>
      </c>
      <c r="AL513" s="69">
        <f t="shared" si="5507"/>
        <v>0</v>
      </c>
      <c r="AM513" s="69">
        <f t="shared" si="5507"/>
        <v>0</v>
      </c>
      <c r="AN513" s="69">
        <f t="shared" si="5507"/>
        <v>0</v>
      </c>
      <c r="AO513" s="69">
        <f t="shared" si="5507"/>
        <v>0</v>
      </c>
      <c r="AP513" s="69">
        <f t="shared" si="5507"/>
        <v>0</v>
      </c>
      <c r="AQ513" s="69">
        <f t="shared" si="5507"/>
        <v>0</v>
      </c>
      <c r="AR513" s="69">
        <f t="shared" si="5507"/>
        <v>0</v>
      </c>
      <c r="AS513" s="69">
        <f t="shared" si="5507"/>
        <v>0</v>
      </c>
      <c r="AT513" s="69">
        <f t="shared" si="5507"/>
        <v>0</v>
      </c>
      <c r="AU513" s="69">
        <f t="shared" si="5507"/>
        <v>0</v>
      </c>
      <c r="AV513" s="69">
        <f t="shared" si="5507"/>
        <v>0</v>
      </c>
      <c r="AW513" s="69">
        <f t="shared" si="5507"/>
        <v>0</v>
      </c>
      <c r="AX513" s="69">
        <f t="shared" si="5507"/>
        <v>0</v>
      </c>
      <c r="AY513" s="69">
        <f t="shared" si="5507"/>
        <v>0</v>
      </c>
      <c r="AZ513" s="69">
        <f t="shared" si="5507"/>
        <v>0</v>
      </c>
      <c r="BA513" s="69">
        <f t="shared" si="5507"/>
        <v>0</v>
      </c>
      <c r="BB513" s="69">
        <f t="shared" si="5507"/>
        <v>0</v>
      </c>
      <c r="BC513" s="69">
        <f t="shared" si="5507"/>
        <v>0</v>
      </c>
      <c r="BD513" s="69">
        <f t="shared" si="5507"/>
        <v>0</v>
      </c>
      <c r="BE513" s="69">
        <f t="shared" si="5507"/>
        <v>0</v>
      </c>
      <c r="BF513" s="69">
        <f t="shared" si="5507"/>
        <v>0</v>
      </c>
      <c r="BG513" s="69">
        <f t="shared" si="5507"/>
        <v>0</v>
      </c>
      <c r="BH513" s="69">
        <f t="shared" si="5507"/>
        <v>0</v>
      </c>
      <c r="BI513" s="69">
        <f t="shared" si="5507"/>
        <v>0</v>
      </c>
      <c r="BJ513" s="69">
        <f t="shared" si="5507"/>
        <v>0</v>
      </c>
      <c r="BK513" s="69">
        <f t="shared" si="5507"/>
        <v>0</v>
      </c>
      <c r="BL513" s="69">
        <f t="shared" si="5507"/>
        <v>0</v>
      </c>
    </row>
    <row r="514" spans="1:64" s="5" customFormat="1" outlineLevel="3" x14ac:dyDescent="0.3">
      <c r="A514" s="156"/>
      <c r="B514" s="167"/>
      <c r="C514" s="182"/>
      <c r="D514" s="197"/>
      <c r="E514" s="246"/>
      <c r="F514" s="75"/>
      <c r="G514" s="58"/>
      <c r="H514" s="9"/>
      <c r="I514" s="9"/>
      <c r="J514" s="9"/>
      <c r="K514" s="9"/>
      <c r="L514" s="9"/>
      <c r="M514" s="16"/>
      <c r="N514" s="62">
        <v>45383</v>
      </c>
      <c r="O514" s="10"/>
      <c r="P514" s="43" t="s">
        <v>289</v>
      </c>
      <c r="Q514" s="69">
        <f>IF($N514=0,0,IF(P514=100%,100%,IF(AND(Q513=100%,$N$2=Q$3),100%,IF(Q$3&lt;=$N$2,0,IF($N514&lt;=Q$3,100%,0)))))</f>
        <v>0</v>
      </c>
      <c r="R514" s="69">
        <f>IF($N514=0,0,IF(Q514=100%,100%,IF(AND(R513=100%,$N$2=R$3),100%,IF(R$3&lt;=$N$2,0,IF($N514&lt;=R$3,100%,0)))))</f>
        <v>0</v>
      </c>
      <c r="S514" s="69">
        <f>IF($N514=0,0,IF(R514=100%,100%,IF(AND(S513=100%,$N$2=S$3),100%,IF(S$3&lt;=$N$2,0,IF($N514&lt;=S$3,100%,0)))))</f>
        <v>0</v>
      </c>
      <c r="T514" s="69">
        <f>IF($N514=0,0,IF(S514=100%,100%,IF(AND(T513=100%,$N$2=T$3),100%,IF(T$3&lt;=$N$2,0,IF($N514&lt;=T$3,100%,0)))))</f>
        <v>0</v>
      </c>
      <c r="U514" s="69">
        <f t="shared" ref="U514" si="5508">IF($N514=0,0,IF(T514=100%,100%,IF(AND(U513=100%,$N$2=U$3),100%,IF(U$3&lt;=$N$2,0,IF($N514&lt;=U$3,100%,0)))))</f>
        <v>0</v>
      </c>
      <c r="V514" s="69">
        <f t="shared" ref="V514" si="5509">IF($N514=0,0,IF(U514=100%,100%,IF(AND(V513=100%,$N$2=V$3),100%,IF(V$3&lt;=$N$2,0,IF($N514&lt;=V$3,100%,0)))))</f>
        <v>0</v>
      </c>
      <c r="W514" s="69">
        <f t="shared" ref="W514" si="5510">IF($N514=0,0,IF(V514=100%,100%,IF(AND(W513=100%,$N$2=W$3),100%,IF(W$3&lt;=$N$2,0,IF($N514&lt;=W$3,100%,0)))))</f>
        <v>0</v>
      </c>
      <c r="X514" s="69">
        <f t="shared" ref="X514" si="5511">IF($N514=0,0,IF(W514=100%,100%,IF(AND(X513=100%,$N$2=X$3),100%,IF(X$3&lt;=$N$2,0,IF($N514&lt;=X$3,100%,0)))))</f>
        <v>0</v>
      </c>
      <c r="Y514" s="69">
        <f t="shared" ref="Y514" si="5512">IF($N514=0,0,IF(X514=100%,100%,IF(AND(Y513=100%,$N$2=Y$3),100%,IF(Y$3&lt;=$N$2,0,IF($N514&lt;=Y$3,100%,0)))))</f>
        <v>0</v>
      </c>
      <c r="Z514" s="69">
        <f t="shared" ref="Z514" si="5513">IF($N514=0,0,IF(Y514=100%,100%,IF(AND(Z513=100%,$N$2=Z$3),100%,IF(Z$3&lt;=$N$2,0,IF($N514&lt;=Z$3,100%,0)))))</f>
        <v>0</v>
      </c>
      <c r="AA514" s="69">
        <f t="shared" ref="AA514" si="5514">IF($N514=0,0,IF(Z514=100%,100%,IF(AND(AA513=100%,$N$2=AA$3),100%,IF(AA$3&lt;=$N$2,0,IF($N514&lt;=AA$3,100%,0)))))</f>
        <v>0</v>
      </c>
      <c r="AB514" s="69">
        <f t="shared" ref="AB514" si="5515">IF($N514=0,0,IF(AA514=100%,100%,IF(AND(AB513=100%,$N$2=AB$3),100%,IF(AB$3&lt;=$N$2,0,IF($N514&lt;=AB$3,100%,0)))))</f>
        <v>0</v>
      </c>
      <c r="AC514" s="69">
        <f t="shared" ref="AC514" si="5516">IF($N514=0,0,IF(AB514=100%,100%,IF(AND(AC513=100%,$N$2=AC$3),100%,IF(AC$3&lt;=$N$2,0,IF($N514&lt;=AC$3,100%,0)))))</f>
        <v>0</v>
      </c>
      <c r="AD514" s="69">
        <f t="shared" ref="AD514" si="5517">IF($N514=0,0,IF(AC514=100%,100%,IF(AND(AD513=100%,$N$2=AD$3),100%,IF(AD$3&lt;=$N$2,0,IF($N514&lt;=AD$3,100%,0)))))</f>
        <v>0</v>
      </c>
      <c r="AE514" s="69">
        <f t="shared" ref="AE514" si="5518">IF($N514=0,0,IF(AD514=100%,100%,IF(AND(AE513=100%,$N$2=AE$3),100%,IF(AE$3&lt;=$N$2,0,IF($N514&lt;=AE$3,100%,0)))))</f>
        <v>0</v>
      </c>
      <c r="AF514" s="69">
        <f t="shared" ref="AF514" si="5519">IF($N514=0,0,IF(AE514=100%,100%,IF(AND(AF513=100%,$N$2=AF$3),100%,IF(AF$3&lt;=$N$2,0,IF($N514&lt;=AF$3,100%,0)))))</f>
        <v>0</v>
      </c>
      <c r="AG514" s="69">
        <f t="shared" ref="AG514" si="5520">IF($N514=0,0,IF(AF514=100%,100%,IF(AND(AG513=100%,$N$2=AG$3),100%,IF(AG$3&lt;=$N$2,0,IF($N514&lt;=AG$3,100%,0)))))</f>
        <v>0</v>
      </c>
      <c r="AH514" s="69">
        <f t="shared" ref="AH514" si="5521">IF($N514=0,0,IF(AG514=100%,100%,IF(AND(AH513=100%,$N$2=AH$3),100%,IF(AH$3&lt;=$N$2,0,IF($N514&lt;=AH$3,100%,0)))))</f>
        <v>0</v>
      </c>
      <c r="AI514" s="69">
        <f t="shared" ref="AI514" si="5522">IF($N514=0,0,IF(AH514=100%,100%,IF(AND(AI513=100%,$N$2=AI$3),100%,IF(AI$3&lt;=$N$2,0,IF($N514&lt;=AI$3,100%,0)))))</f>
        <v>0</v>
      </c>
      <c r="AJ514" s="69">
        <f t="shared" ref="AJ514" si="5523">IF($N514=0,0,IF(AI514=100%,100%,IF(AND(AJ513=100%,$N$2=AJ$3),100%,IF(AJ$3&lt;=$N$2,0,IF($N514&lt;=AJ$3,100%,0)))))</f>
        <v>0</v>
      </c>
      <c r="AK514" s="69">
        <f t="shared" ref="AK514" si="5524">IF($N514=0,0,IF(AJ514=100%,100%,IF(AND(AK513=100%,$N$2=AK$3),100%,IF(AK$3&lt;=$N$2,0,IF($N514&lt;=AK$3,100%,0)))))</f>
        <v>0</v>
      </c>
      <c r="AL514" s="69">
        <f t="shared" ref="AL514" si="5525">IF($N514=0,0,IF(AK514=100%,100%,IF(AND(AL513=100%,$N$2=AL$3),100%,IF(AL$3&lt;=$N$2,0,IF($N514&lt;=AL$3,100%,0)))))</f>
        <v>0</v>
      </c>
      <c r="AM514" s="69">
        <f t="shared" ref="AM514" si="5526">IF($N514=0,0,IF(AL514=100%,100%,IF(AND(AM513=100%,$N$2=AM$3),100%,IF(AM$3&lt;=$N$2,0,IF($N514&lt;=AM$3,100%,0)))))</f>
        <v>0</v>
      </c>
      <c r="AN514" s="69">
        <f t="shared" ref="AN514" si="5527">IF($N514=0,0,IF(AM514=100%,100%,IF(AND(AN513=100%,$N$2=AN$3),100%,IF(AN$3&lt;=$N$2,0,IF($N514&lt;=AN$3,100%,0)))))</f>
        <v>0</v>
      </c>
      <c r="AO514" s="69">
        <f t="shared" ref="AO514" si="5528">IF($N514=0,0,IF(AN514=100%,100%,IF(AND(AO513=100%,$N$2=AO$3),100%,IF(AO$3&lt;=$N$2,0,IF($N514&lt;=AO$3,100%,0)))))</f>
        <v>0</v>
      </c>
      <c r="AP514" s="69">
        <f t="shared" ref="AP514" si="5529">IF($N514=0,0,IF(AO514=100%,100%,IF(AND(AP513=100%,$N$2=AP$3),100%,IF(AP$3&lt;=$N$2,0,IF($N514&lt;=AP$3,100%,0)))))</f>
        <v>0</v>
      </c>
      <c r="AQ514" s="69">
        <f t="shared" ref="AQ514" si="5530">IF($N514=0,0,IF(AP514=100%,100%,IF(AND(AQ513=100%,$N$2=AQ$3),100%,IF(AQ$3&lt;=$N$2,0,IF($N514&lt;=AQ$3,100%,0)))))</f>
        <v>0</v>
      </c>
      <c r="AR514" s="69">
        <f t="shared" ref="AR514" si="5531">IF($N514=0,0,IF(AQ514=100%,100%,IF(AND(AR513=100%,$N$2=AR$3),100%,IF(AR$3&lt;=$N$2,0,IF($N514&lt;=AR$3,100%,0)))))</f>
        <v>1</v>
      </c>
      <c r="AS514" s="69">
        <f t="shared" ref="AS514" si="5532">IF($N514=0,0,IF(AR514=100%,100%,IF(AND(AS513=100%,$N$2=AS$3),100%,IF(AS$3&lt;=$N$2,0,IF($N514&lt;=AS$3,100%,0)))))</f>
        <v>1</v>
      </c>
      <c r="AT514" s="69">
        <f t="shared" ref="AT514" si="5533">IF($N514=0,0,IF(AS514=100%,100%,IF(AND(AT513=100%,$N$2=AT$3),100%,IF(AT$3&lt;=$N$2,0,IF($N514&lt;=AT$3,100%,0)))))</f>
        <v>1</v>
      </c>
      <c r="AU514" s="69">
        <f t="shared" ref="AU514" si="5534">IF($N514=0,0,IF(AT514=100%,100%,IF(AND(AU513=100%,$N$2=AU$3),100%,IF(AU$3&lt;=$N$2,0,IF($N514&lt;=AU$3,100%,0)))))</f>
        <v>1</v>
      </c>
      <c r="AV514" s="69">
        <f t="shared" ref="AV514" si="5535">IF($N514=0,0,IF(AU514=100%,100%,IF(AND(AV513=100%,$N$2=AV$3),100%,IF(AV$3&lt;=$N$2,0,IF($N514&lt;=AV$3,100%,0)))))</f>
        <v>1</v>
      </c>
      <c r="AW514" s="69">
        <f t="shared" ref="AW514" si="5536">IF($N514=0,0,IF(AV514=100%,100%,IF(AND(AW513=100%,$N$2=AW$3),100%,IF(AW$3&lt;=$N$2,0,IF($N514&lt;=AW$3,100%,0)))))</f>
        <v>1</v>
      </c>
      <c r="AX514" s="69">
        <f t="shared" ref="AX514" si="5537">IF($N514=0,0,IF(AW514=100%,100%,IF(AND(AX513=100%,$N$2=AX$3),100%,IF(AX$3&lt;=$N$2,0,IF($N514&lt;=AX$3,100%,0)))))</f>
        <v>1</v>
      </c>
      <c r="AY514" s="69">
        <f t="shared" ref="AY514" si="5538">IF($N514=0,0,IF(AX514=100%,100%,IF(AND(AY513=100%,$N$2=AY$3),100%,IF(AY$3&lt;=$N$2,0,IF($N514&lt;=AY$3,100%,0)))))</f>
        <v>1</v>
      </c>
      <c r="AZ514" s="69">
        <f t="shared" ref="AZ514" si="5539">IF($N514=0,0,IF(AY514=100%,100%,IF(AND(AZ513=100%,$N$2=AZ$3),100%,IF(AZ$3&lt;=$N$2,0,IF($N514&lt;=AZ$3,100%,0)))))</f>
        <v>1</v>
      </c>
      <c r="BA514" s="69">
        <f t="shared" ref="BA514" si="5540">IF($N514=0,0,IF(AZ514=100%,100%,IF(AND(BA513=100%,$N$2=BA$3),100%,IF(BA$3&lt;=$N$2,0,IF($N514&lt;=BA$3,100%,0)))))</f>
        <v>1</v>
      </c>
      <c r="BB514" s="69">
        <f t="shared" ref="BB514" si="5541">IF($N514=0,0,IF(BA514=100%,100%,IF(AND(BB513=100%,$N$2=BB$3),100%,IF(BB$3&lt;=$N$2,0,IF($N514&lt;=BB$3,100%,0)))))</f>
        <v>1</v>
      </c>
      <c r="BC514" s="69">
        <f t="shared" ref="BC514" si="5542">IF($N514=0,0,IF(BB514=100%,100%,IF(AND(BC513=100%,$N$2=BC$3),100%,IF(BC$3&lt;=$N$2,0,IF($N514&lt;=BC$3,100%,0)))))</f>
        <v>1</v>
      </c>
      <c r="BD514" s="69">
        <f t="shared" ref="BD514" si="5543">IF($N514=0,0,IF(BC514=100%,100%,IF(AND(BD513=100%,$N$2=BD$3),100%,IF(BD$3&lt;=$N$2,0,IF($N514&lt;=BD$3,100%,0)))))</f>
        <v>1</v>
      </c>
      <c r="BE514" s="69">
        <f t="shared" ref="BE514" si="5544">IF($N514=0,0,IF(BD514=100%,100%,IF(AND(BE513=100%,$N$2=BE$3),100%,IF(BE$3&lt;=$N$2,0,IF($N514&lt;=BE$3,100%,0)))))</f>
        <v>1</v>
      </c>
      <c r="BF514" s="69">
        <f t="shared" ref="BF514" si="5545">IF($N514=0,0,IF(BE514=100%,100%,IF(AND(BF513=100%,$N$2=BF$3),100%,IF(BF$3&lt;=$N$2,0,IF($N514&lt;=BF$3,100%,0)))))</f>
        <v>1</v>
      </c>
      <c r="BG514" s="69">
        <f t="shared" ref="BG514" si="5546">IF($N514=0,0,IF(BF514=100%,100%,IF(AND(BG513=100%,$N$2=BG$3),100%,IF(BG$3&lt;=$N$2,0,IF($N514&lt;=BG$3,100%,0)))))</f>
        <v>1</v>
      </c>
      <c r="BH514" s="69">
        <f t="shared" ref="BH514" si="5547">IF($N514=0,0,IF(BG514=100%,100%,IF(AND(BH513=100%,$N$2=BH$3),100%,IF(BH$3&lt;=$N$2,0,IF($N514&lt;=BH$3,100%,0)))))</f>
        <v>1</v>
      </c>
      <c r="BI514" s="69">
        <f t="shared" ref="BI514" si="5548">IF($N514=0,0,IF(BH514=100%,100%,IF(AND(BI513=100%,$N$2=BI$3),100%,IF(BI$3&lt;=$N$2,0,IF($N514&lt;=BI$3,100%,0)))))</f>
        <v>1</v>
      </c>
      <c r="BJ514" s="69">
        <f t="shared" ref="BJ514" si="5549">IF($N514=0,0,IF(BI514=100%,100%,IF(AND(BJ513=100%,$N$2=BJ$3),100%,IF(BJ$3&lt;=$N$2,0,IF($N514&lt;=BJ$3,100%,0)))))</f>
        <v>1</v>
      </c>
      <c r="BK514" s="69">
        <f t="shared" ref="BK514" si="5550">IF($N514=0,0,IF(BJ514=100%,100%,IF(AND(BK513=100%,$N$2=BK$3),100%,IF(BK$3&lt;=$N$2,0,IF($N514&lt;=BK$3,100%,0)))))</f>
        <v>1</v>
      </c>
      <c r="BL514" s="69">
        <f t="shared" ref="BL514" si="5551">IF($N514=0,0,IF(BK514=100%,100%,IF(AND(BL513=100%,$N$2=BL$3),100%,IF(BL$3&lt;=$N$2,0,IF($N514&lt;=BL$3,100%,0)))))</f>
        <v>1</v>
      </c>
    </row>
    <row r="515" spans="1:64" s="5" customFormat="1" outlineLevel="2" x14ac:dyDescent="0.3">
      <c r="A515" s="156"/>
      <c r="B515" s="167"/>
      <c r="C515" s="182"/>
      <c r="D515" s="214"/>
      <c r="E515" s="246"/>
      <c r="F515" s="216"/>
      <c r="G515" s="219" t="s">
        <v>225</v>
      </c>
      <c r="H515" s="218"/>
      <c r="I515" s="218"/>
      <c r="J515" s="218"/>
      <c r="K515" s="218">
        <v>0.28000000000000003</v>
      </c>
      <c r="L515" s="220"/>
      <c r="M515" s="251"/>
      <c r="O515" s="2"/>
      <c r="P515" s="223" t="s">
        <v>80</v>
      </c>
      <c r="Q515" s="224"/>
      <c r="R515" s="224"/>
      <c r="S515" s="224"/>
      <c r="T515" s="224"/>
      <c r="U515" s="224"/>
      <c r="V515" s="224"/>
      <c r="W515" s="224"/>
      <c r="X515" s="224"/>
      <c r="Y515" s="224"/>
      <c r="Z515" s="224"/>
      <c r="AA515" s="224"/>
      <c r="AB515" s="224"/>
      <c r="AC515" s="224"/>
      <c r="AD515" s="224"/>
      <c r="AE515" s="224"/>
      <c r="AF515" s="224"/>
      <c r="AG515" s="224"/>
      <c r="AH515" s="224"/>
      <c r="AI515" s="224"/>
      <c r="AJ515" s="224"/>
      <c r="AK515" s="224"/>
      <c r="AL515" s="224"/>
      <c r="AM515" s="224"/>
      <c r="AN515" s="224"/>
      <c r="AO515" s="224"/>
      <c r="AP515" s="224"/>
      <c r="AQ515" s="224"/>
      <c r="AR515" s="224">
        <v>1</v>
      </c>
      <c r="AS515" s="224">
        <v>1</v>
      </c>
      <c r="AT515" s="224">
        <v>1</v>
      </c>
      <c r="AU515" s="224">
        <v>1</v>
      </c>
      <c r="AV515" s="224">
        <v>1</v>
      </c>
      <c r="AW515" s="224">
        <v>1</v>
      </c>
      <c r="AX515" s="224">
        <v>1</v>
      </c>
      <c r="AY515" s="224">
        <v>1</v>
      </c>
      <c r="AZ515" s="224">
        <v>1</v>
      </c>
      <c r="BA515" s="224">
        <v>1</v>
      </c>
      <c r="BB515" s="224">
        <v>1</v>
      </c>
      <c r="BC515" s="224">
        <v>1</v>
      </c>
      <c r="BD515" s="224">
        <v>1</v>
      </c>
      <c r="BE515" s="224">
        <v>1</v>
      </c>
      <c r="BF515" s="224">
        <v>1</v>
      </c>
      <c r="BG515" s="224">
        <v>1</v>
      </c>
      <c r="BH515" s="224">
        <v>1</v>
      </c>
      <c r="BI515" s="224">
        <v>1</v>
      </c>
      <c r="BJ515" s="224">
        <v>1</v>
      </c>
      <c r="BK515" s="224">
        <v>1</v>
      </c>
      <c r="BL515" s="224">
        <v>1</v>
      </c>
    </row>
    <row r="516" spans="1:64" s="5" customFormat="1" outlineLevel="3" x14ac:dyDescent="0.3">
      <c r="A516" s="156"/>
      <c r="B516" s="167"/>
      <c r="C516" s="182"/>
      <c r="D516" s="197"/>
      <c r="E516" s="240"/>
      <c r="F516" s="18"/>
      <c r="G516" s="58"/>
      <c r="H516" s="9"/>
      <c r="I516" s="9"/>
      <c r="J516" s="9"/>
      <c r="K516" s="9"/>
      <c r="L516" s="9"/>
      <c r="M516" s="16"/>
      <c r="N516" s="62">
        <v>45383</v>
      </c>
      <c r="O516" s="10"/>
      <c r="P516" s="43" t="s">
        <v>81</v>
      </c>
      <c r="Q516" s="69">
        <f>IF($N516=0,0,IF(Q$3&gt;$N$2,0,100%)*IF($N516&gt;=Q$3,0,100%))</f>
        <v>0</v>
      </c>
      <c r="R516" s="69">
        <f t="shared" ref="R516:BL516" si="5552">IF($N516=0,0,IF(R$3&gt;$N$2,0,100%)*IF($N516&gt;=R$3,0,100%))</f>
        <v>0</v>
      </c>
      <c r="S516" s="69">
        <f t="shared" si="5552"/>
        <v>0</v>
      </c>
      <c r="T516" s="69">
        <f t="shared" si="5552"/>
        <v>0</v>
      </c>
      <c r="U516" s="69">
        <f t="shared" si="5552"/>
        <v>0</v>
      </c>
      <c r="V516" s="69">
        <f t="shared" si="5552"/>
        <v>0</v>
      </c>
      <c r="W516" s="69">
        <f t="shared" si="5552"/>
        <v>0</v>
      </c>
      <c r="X516" s="69">
        <f t="shared" si="5552"/>
        <v>0</v>
      </c>
      <c r="Y516" s="69">
        <f t="shared" si="5552"/>
        <v>0</v>
      </c>
      <c r="Z516" s="69">
        <f t="shared" si="5552"/>
        <v>0</v>
      </c>
      <c r="AA516" s="69">
        <f t="shared" si="5552"/>
        <v>0</v>
      </c>
      <c r="AB516" s="69">
        <f t="shared" si="5552"/>
        <v>0</v>
      </c>
      <c r="AC516" s="69">
        <f t="shared" si="5552"/>
        <v>0</v>
      </c>
      <c r="AD516" s="69">
        <f t="shared" si="5552"/>
        <v>0</v>
      </c>
      <c r="AE516" s="69">
        <f t="shared" si="5552"/>
        <v>0</v>
      </c>
      <c r="AF516" s="69">
        <f t="shared" si="5552"/>
        <v>0</v>
      </c>
      <c r="AG516" s="69">
        <f t="shared" si="5552"/>
        <v>0</v>
      </c>
      <c r="AH516" s="69">
        <f t="shared" si="5552"/>
        <v>0</v>
      </c>
      <c r="AI516" s="69">
        <f t="shared" si="5552"/>
        <v>0</v>
      </c>
      <c r="AJ516" s="69">
        <f t="shared" si="5552"/>
        <v>0</v>
      </c>
      <c r="AK516" s="69">
        <f t="shared" si="5552"/>
        <v>0</v>
      </c>
      <c r="AL516" s="69">
        <f t="shared" si="5552"/>
        <v>0</v>
      </c>
      <c r="AM516" s="69">
        <f t="shared" si="5552"/>
        <v>0</v>
      </c>
      <c r="AN516" s="69">
        <f t="shared" si="5552"/>
        <v>0</v>
      </c>
      <c r="AO516" s="69">
        <f t="shared" si="5552"/>
        <v>0</v>
      </c>
      <c r="AP516" s="69">
        <f t="shared" si="5552"/>
        <v>0</v>
      </c>
      <c r="AQ516" s="69">
        <f t="shared" si="5552"/>
        <v>0</v>
      </c>
      <c r="AR516" s="69">
        <f t="shared" si="5552"/>
        <v>0</v>
      </c>
      <c r="AS516" s="69">
        <f t="shared" si="5552"/>
        <v>0</v>
      </c>
      <c r="AT516" s="69">
        <f t="shared" si="5552"/>
        <v>0</v>
      </c>
      <c r="AU516" s="69">
        <f t="shared" si="5552"/>
        <v>0</v>
      </c>
      <c r="AV516" s="69">
        <f t="shared" si="5552"/>
        <v>0</v>
      </c>
      <c r="AW516" s="69">
        <f t="shared" si="5552"/>
        <v>0</v>
      </c>
      <c r="AX516" s="69">
        <f t="shared" si="5552"/>
        <v>0</v>
      </c>
      <c r="AY516" s="69">
        <f t="shared" si="5552"/>
        <v>0</v>
      </c>
      <c r="AZ516" s="69">
        <f t="shared" si="5552"/>
        <v>0</v>
      </c>
      <c r="BA516" s="69">
        <f t="shared" si="5552"/>
        <v>0</v>
      </c>
      <c r="BB516" s="69">
        <f t="shared" si="5552"/>
        <v>0</v>
      </c>
      <c r="BC516" s="69">
        <f t="shared" si="5552"/>
        <v>0</v>
      </c>
      <c r="BD516" s="69">
        <f t="shared" si="5552"/>
        <v>0</v>
      </c>
      <c r="BE516" s="69">
        <f t="shared" si="5552"/>
        <v>0</v>
      </c>
      <c r="BF516" s="69">
        <f t="shared" si="5552"/>
        <v>0</v>
      </c>
      <c r="BG516" s="69">
        <f t="shared" si="5552"/>
        <v>0</v>
      </c>
      <c r="BH516" s="69">
        <f t="shared" si="5552"/>
        <v>0</v>
      </c>
      <c r="BI516" s="69">
        <f t="shared" si="5552"/>
        <v>0</v>
      </c>
      <c r="BJ516" s="69">
        <f t="shared" si="5552"/>
        <v>0</v>
      </c>
      <c r="BK516" s="69">
        <f t="shared" si="5552"/>
        <v>0</v>
      </c>
      <c r="BL516" s="69">
        <f t="shared" si="5552"/>
        <v>0</v>
      </c>
    </row>
    <row r="517" spans="1:64" s="5" customFormat="1" outlineLevel="3" x14ac:dyDescent="0.3">
      <c r="A517" s="156"/>
      <c r="B517" s="167"/>
      <c r="C517" s="182"/>
      <c r="D517" s="197"/>
      <c r="E517" s="246"/>
      <c r="F517" s="75"/>
      <c r="G517" s="58"/>
      <c r="H517" s="9"/>
      <c r="I517" s="9"/>
      <c r="J517" s="9"/>
      <c r="K517" s="9"/>
      <c r="L517" s="9"/>
      <c r="M517" s="16"/>
      <c r="N517" s="62">
        <v>45383</v>
      </c>
      <c r="O517" s="10"/>
      <c r="P517" s="43" t="s">
        <v>289</v>
      </c>
      <c r="Q517" s="69">
        <f>IF($N517=0,0,IF(P517=100%,100%,IF(AND(Q516=100%,$N$2=Q$3),100%,IF(Q$3&lt;=$N$2,0,IF($N517&lt;=Q$3,100%,0)))))</f>
        <v>0</v>
      </c>
      <c r="R517" s="69">
        <f>IF($N517=0,0,IF(Q517=100%,100%,IF(AND(R516=100%,$N$2=R$3),100%,IF(R$3&lt;=$N$2,0,IF($N517&lt;=R$3,100%,0)))))</f>
        <v>0</v>
      </c>
      <c r="S517" s="69">
        <f>IF($N517=0,0,IF(R517=100%,100%,IF(AND(S516=100%,$N$2=S$3),100%,IF(S$3&lt;=$N$2,0,IF($N517&lt;=S$3,100%,0)))))</f>
        <v>0</v>
      </c>
      <c r="T517" s="69">
        <f>IF($N517=0,0,IF(S517=100%,100%,IF(AND(T516=100%,$N$2=T$3),100%,IF(T$3&lt;=$N$2,0,IF($N517&lt;=T$3,100%,0)))))</f>
        <v>0</v>
      </c>
      <c r="U517" s="69">
        <f t="shared" ref="U517" si="5553">IF($N517=0,0,IF(T517=100%,100%,IF(AND(U516=100%,$N$2=U$3),100%,IF(U$3&lt;=$N$2,0,IF($N517&lt;=U$3,100%,0)))))</f>
        <v>0</v>
      </c>
      <c r="V517" s="69">
        <f t="shared" ref="V517" si="5554">IF($N517=0,0,IF(U517=100%,100%,IF(AND(V516=100%,$N$2=V$3),100%,IF(V$3&lt;=$N$2,0,IF($N517&lt;=V$3,100%,0)))))</f>
        <v>0</v>
      </c>
      <c r="W517" s="69">
        <f t="shared" ref="W517" si="5555">IF($N517=0,0,IF(V517=100%,100%,IF(AND(W516=100%,$N$2=W$3),100%,IF(W$3&lt;=$N$2,0,IF($N517&lt;=W$3,100%,0)))))</f>
        <v>0</v>
      </c>
      <c r="X517" s="69">
        <f t="shared" ref="X517" si="5556">IF($N517=0,0,IF(W517=100%,100%,IF(AND(X516=100%,$N$2=X$3),100%,IF(X$3&lt;=$N$2,0,IF($N517&lt;=X$3,100%,0)))))</f>
        <v>0</v>
      </c>
      <c r="Y517" s="69">
        <f t="shared" ref="Y517" si="5557">IF($N517=0,0,IF(X517=100%,100%,IF(AND(Y516=100%,$N$2=Y$3),100%,IF(Y$3&lt;=$N$2,0,IF($N517&lt;=Y$3,100%,0)))))</f>
        <v>0</v>
      </c>
      <c r="Z517" s="69">
        <f t="shared" ref="Z517" si="5558">IF($N517=0,0,IF(Y517=100%,100%,IF(AND(Z516=100%,$N$2=Z$3),100%,IF(Z$3&lt;=$N$2,0,IF($N517&lt;=Z$3,100%,0)))))</f>
        <v>0</v>
      </c>
      <c r="AA517" s="69">
        <f t="shared" ref="AA517" si="5559">IF($N517=0,0,IF(Z517=100%,100%,IF(AND(AA516=100%,$N$2=AA$3),100%,IF(AA$3&lt;=$N$2,0,IF($N517&lt;=AA$3,100%,0)))))</f>
        <v>0</v>
      </c>
      <c r="AB517" s="69">
        <f t="shared" ref="AB517" si="5560">IF($N517=0,0,IF(AA517=100%,100%,IF(AND(AB516=100%,$N$2=AB$3),100%,IF(AB$3&lt;=$N$2,0,IF($N517&lt;=AB$3,100%,0)))))</f>
        <v>0</v>
      </c>
      <c r="AC517" s="69">
        <f t="shared" ref="AC517" si="5561">IF($N517=0,0,IF(AB517=100%,100%,IF(AND(AC516=100%,$N$2=AC$3),100%,IF(AC$3&lt;=$N$2,0,IF($N517&lt;=AC$3,100%,0)))))</f>
        <v>0</v>
      </c>
      <c r="AD517" s="69">
        <f t="shared" ref="AD517" si="5562">IF($N517=0,0,IF(AC517=100%,100%,IF(AND(AD516=100%,$N$2=AD$3),100%,IF(AD$3&lt;=$N$2,0,IF($N517&lt;=AD$3,100%,0)))))</f>
        <v>0</v>
      </c>
      <c r="AE517" s="69">
        <f t="shared" ref="AE517" si="5563">IF($N517=0,0,IF(AD517=100%,100%,IF(AND(AE516=100%,$N$2=AE$3),100%,IF(AE$3&lt;=$N$2,0,IF($N517&lt;=AE$3,100%,0)))))</f>
        <v>0</v>
      </c>
      <c r="AF517" s="69">
        <f t="shared" ref="AF517" si="5564">IF($N517=0,0,IF(AE517=100%,100%,IF(AND(AF516=100%,$N$2=AF$3),100%,IF(AF$3&lt;=$N$2,0,IF($N517&lt;=AF$3,100%,0)))))</f>
        <v>0</v>
      </c>
      <c r="AG517" s="69">
        <f t="shared" ref="AG517" si="5565">IF($N517=0,0,IF(AF517=100%,100%,IF(AND(AG516=100%,$N$2=AG$3),100%,IF(AG$3&lt;=$N$2,0,IF($N517&lt;=AG$3,100%,0)))))</f>
        <v>0</v>
      </c>
      <c r="AH517" s="69">
        <f t="shared" ref="AH517" si="5566">IF($N517=0,0,IF(AG517=100%,100%,IF(AND(AH516=100%,$N$2=AH$3),100%,IF(AH$3&lt;=$N$2,0,IF($N517&lt;=AH$3,100%,0)))))</f>
        <v>0</v>
      </c>
      <c r="AI517" s="69">
        <f t="shared" ref="AI517" si="5567">IF($N517=0,0,IF(AH517=100%,100%,IF(AND(AI516=100%,$N$2=AI$3),100%,IF(AI$3&lt;=$N$2,0,IF($N517&lt;=AI$3,100%,0)))))</f>
        <v>0</v>
      </c>
      <c r="AJ517" s="69">
        <f t="shared" ref="AJ517" si="5568">IF($N517=0,0,IF(AI517=100%,100%,IF(AND(AJ516=100%,$N$2=AJ$3),100%,IF(AJ$3&lt;=$N$2,0,IF($N517&lt;=AJ$3,100%,0)))))</f>
        <v>0</v>
      </c>
      <c r="AK517" s="69">
        <f t="shared" ref="AK517" si="5569">IF($N517=0,0,IF(AJ517=100%,100%,IF(AND(AK516=100%,$N$2=AK$3),100%,IF(AK$3&lt;=$N$2,0,IF($N517&lt;=AK$3,100%,0)))))</f>
        <v>0</v>
      </c>
      <c r="AL517" s="69">
        <f t="shared" ref="AL517" si="5570">IF($N517=0,0,IF(AK517=100%,100%,IF(AND(AL516=100%,$N$2=AL$3),100%,IF(AL$3&lt;=$N$2,0,IF($N517&lt;=AL$3,100%,0)))))</f>
        <v>0</v>
      </c>
      <c r="AM517" s="69">
        <f t="shared" ref="AM517" si="5571">IF($N517=0,0,IF(AL517=100%,100%,IF(AND(AM516=100%,$N$2=AM$3),100%,IF(AM$3&lt;=$N$2,0,IF($N517&lt;=AM$3,100%,0)))))</f>
        <v>0</v>
      </c>
      <c r="AN517" s="69">
        <f t="shared" ref="AN517" si="5572">IF($N517=0,0,IF(AM517=100%,100%,IF(AND(AN516=100%,$N$2=AN$3),100%,IF(AN$3&lt;=$N$2,0,IF($N517&lt;=AN$3,100%,0)))))</f>
        <v>0</v>
      </c>
      <c r="AO517" s="69">
        <f t="shared" ref="AO517" si="5573">IF($N517=0,0,IF(AN517=100%,100%,IF(AND(AO516=100%,$N$2=AO$3),100%,IF(AO$3&lt;=$N$2,0,IF($N517&lt;=AO$3,100%,0)))))</f>
        <v>0</v>
      </c>
      <c r="AP517" s="69">
        <f t="shared" ref="AP517" si="5574">IF($N517=0,0,IF(AO517=100%,100%,IF(AND(AP516=100%,$N$2=AP$3),100%,IF(AP$3&lt;=$N$2,0,IF($N517&lt;=AP$3,100%,0)))))</f>
        <v>0</v>
      </c>
      <c r="AQ517" s="69">
        <f t="shared" ref="AQ517" si="5575">IF($N517=0,0,IF(AP517=100%,100%,IF(AND(AQ516=100%,$N$2=AQ$3),100%,IF(AQ$3&lt;=$N$2,0,IF($N517&lt;=AQ$3,100%,0)))))</f>
        <v>0</v>
      </c>
      <c r="AR517" s="69">
        <f t="shared" ref="AR517" si="5576">IF($N517=0,0,IF(AQ517=100%,100%,IF(AND(AR516=100%,$N$2=AR$3),100%,IF(AR$3&lt;=$N$2,0,IF($N517&lt;=AR$3,100%,0)))))</f>
        <v>1</v>
      </c>
      <c r="AS517" s="69">
        <f t="shared" ref="AS517" si="5577">IF($N517=0,0,IF(AR517=100%,100%,IF(AND(AS516=100%,$N$2=AS$3),100%,IF(AS$3&lt;=$N$2,0,IF($N517&lt;=AS$3,100%,0)))))</f>
        <v>1</v>
      </c>
      <c r="AT517" s="69">
        <f t="shared" ref="AT517" si="5578">IF($N517=0,0,IF(AS517=100%,100%,IF(AND(AT516=100%,$N$2=AT$3),100%,IF(AT$3&lt;=$N$2,0,IF($N517&lt;=AT$3,100%,0)))))</f>
        <v>1</v>
      </c>
      <c r="AU517" s="69">
        <f t="shared" ref="AU517" si="5579">IF($N517=0,0,IF(AT517=100%,100%,IF(AND(AU516=100%,$N$2=AU$3),100%,IF(AU$3&lt;=$N$2,0,IF($N517&lt;=AU$3,100%,0)))))</f>
        <v>1</v>
      </c>
      <c r="AV517" s="69">
        <f t="shared" ref="AV517" si="5580">IF($N517=0,0,IF(AU517=100%,100%,IF(AND(AV516=100%,$N$2=AV$3),100%,IF(AV$3&lt;=$N$2,0,IF($N517&lt;=AV$3,100%,0)))))</f>
        <v>1</v>
      </c>
      <c r="AW517" s="69">
        <f t="shared" ref="AW517" si="5581">IF($N517=0,0,IF(AV517=100%,100%,IF(AND(AW516=100%,$N$2=AW$3),100%,IF(AW$3&lt;=$N$2,0,IF($N517&lt;=AW$3,100%,0)))))</f>
        <v>1</v>
      </c>
      <c r="AX517" s="69">
        <f t="shared" ref="AX517" si="5582">IF($N517=0,0,IF(AW517=100%,100%,IF(AND(AX516=100%,$N$2=AX$3),100%,IF(AX$3&lt;=$N$2,0,IF($N517&lt;=AX$3,100%,0)))))</f>
        <v>1</v>
      </c>
      <c r="AY517" s="69">
        <f t="shared" ref="AY517" si="5583">IF($N517=0,0,IF(AX517=100%,100%,IF(AND(AY516=100%,$N$2=AY$3),100%,IF(AY$3&lt;=$N$2,0,IF($N517&lt;=AY$3,100%,0)))))</f>
        <v>1</v>
      </c>
      <c r="AZ517" s="69">
        <f t="shared" ref="AZ517" si="5584">IF($N517=0,0,IF(AY517=100%,100%,IF(AND(AZ516=100%,$N$2=AZ$3),100%,IF(AZ$3&lt;=$N$2,0,IF($N517&lt;=AZ$3,100%,0)))))</f>
        <v>1</v>
      </c>
      <c r="BA517" s="69">
        <f t="shared" ref="BA517" si="5585">IF($N517=0,0,IF(AZ517=100%,100%,IF(AND(BA516=100%,$N$2=BA$3),100%,IF(BA$3&lt;=$N$2,0,IF($N517&lt;=BA$3,100%,0)))))</f>
        <v>1</v>
      </c>
      <c r="BB517" s="69">
        <f t="shared" ref="BB517" si="5586">IF($N517=0,0,IF(BA517=100%,100%,IF(AND(BB516=100%,$N$2=BB$3),100%,IF(BB$3&lt;=$N$2,0,IF($N517&lt;=BB$3,100%,0)))))</f>
        <v>1</v>
      </c>
      <c r="BC517" s="69">
        <f t="shared" ref="BC517" si="5587">IF($N517=0,0,IF(BB517=100%,100%,IF(AND(BC516=100%,$N$2=BC$3),100%,IF(BC$3&lt;=$N$2,0,IF($N517&lt;=BC$3,100%,0)))))</f>
        <v>1</v>
      </c>
      <c r="BD517" s="69">
        <f t="shared" ref="BD517" si="5588">IF($N517=0,0,IF(BC517=100%,100%,IF(AND(BD516=100%,$N$2=BD$3),100%,IF(BD$3&lt;=$N$2,0,IF($N517&lt;=BD$3,100%,0)))))</f>
        <v>1</v>
      </c>
      <c r="BE517" s="69">
        <f t="shared" ref="BE517" si="5589">IF($N517=0,0,IF(BD517=100%,100%,IF(AND(BE516=100%,$N$2=BE$3),100%,IF(BE$3&lt;=$N$2,0,IF($N517&lt;=BE$3,100%,0)))))</f>
        <v>1</v>
      </c>
      <c r="BF517" s="69">
        <f t="shared" ref="BF517" si="5590">IF($N517=0,0,IF(BE517=100%,100%,IF(AND(BF516=100%,$N$2=BF$3),100%,IF(BF$3&lt;=$N$2,0,IF($N517&lt;=BF$3,100%,0)))))</f>
        <v>1</v>
      </c>
      <c r="BG517" s="69">
        <f t="shared" ref="BG517" si="5591">IF($N517=0,0,IF(BF517=100%,100%,IF(AND(BG516=100%,$N$2=BG$3),100%,IF(BG$3&lt;=$N$2,0,IF($N517&lt;=BG$3,100%,0)))))</f>
        <v>1</v>
      </c>
      <c r="BH517" s="69">
        <f t="shared" ref="BH517" si="5592">IF($N517=0,0,IF(BG517=100%,100%,IF(AND(BH516=100%,$N$2=BH$3),100%,IF(BH$3&lt;=$N$2,0,IF($N517&lt;=BH$3,100%,0)))))</f>
        <v>1</v>
      </c>
      <c r="BI517" s="69">
        <f t="shared" ref="BI517" si="5593">IF($N517=0,0,IF(BH517=100%,100%,IF(AND(BI516=100%,$N$2=BI$3),100%,IF(BI$3&lt;=$N$2,0,IF($N517&lt;=BI$3,100%,0)))))</f>
        <v>1</v>
      </c>
      <c r="BJ517" s="69">
        <f t="shared" ref="BJ517" si="5594">IF($N517=0,0,IF(BI517=100%,100%,IF(AND(BJ516=100%,$N$2=BJ$3),100%,IF(BJ$3&lt;=$N$2,0,IF($N517&lt;=BJ$3,100%,0)))))</f>
        <v>1</v>
      </c>
      <c r="BK517" s="69">
        <f t="shared" ref="BK517" si="5595">IF($N517=0,0,IF(BJ517=100%,100%,IF(AND(BK516=100%,$N$2=BK$3),100%,IF(BK$3&lt;=$N$2,0,IF($N517&lt;=BK$3,100%,0)))))</f>
        <v>1</v>
      </c>
      <c r="BL517" s="69">
        <f t="shared" ref="BL517" si="5596">IF($N517=0,0,IF(BK517=100%,100%,IF(AND(BL516=100%,$N$2=BL$3),100%,IF(BL$3&lt;=$N$2,0,IF($N517&lt;=BL$3,100%,0)))))</f>
        <v>1</v>
      </c>
    </row>
    <row r="518" spans="1:64" s="5" customFormat="1" outlineLevel="2" x14ac:dyDescent="0.3">
      <c r="A518" s="156"/>
      <c r="B518" s="167"/>
      <c r="C518" s="182"/>
      <c r="D518" s="214"/>
      <c r="E518" s="246"/>
      <c r="F518" s="216"/>
      <c r="G518" s="219" t="s">
        <v>226</v>
      </c>
      <c r="H518" s="218"/>
      <c r="I518" s="218"/>
      <c r="J518" s="218"/>
      <c r="K518" s="218">
        <v>0.28000000000000003</v>
      </c>
      <c r="L518" s="220"/>
      <c r="M518" s="251"/>
      <c r="O518" s="2"/>
      <c r="P518" s="223" t="s">
        <v>80</v>
      </c>
      <c r="Q518" s="224"/>
      <c r="R518" s="224"/>
      <c r="S518" s="224"/>
      <c r="T518" s="224"/>
      <c r="U518" s="224"/>
      <c r="V518" s="224"/>
      <c r="W518" s="224"/>
      <c r="X518" s="224"/>
      <c r="Y518" s="224"/>
      <c r="Z518" s="224"/>
      <c r="AA518" s="224"/>
      <c r="AB518" s="224"/>
      <c r="AC518" s="224"/>
      <c r="AD518" s="224"/>
      <c r="AE518" s="224"/>
      <c r="AF518" s="224"/>
      <c r="AG518" s="224"/>
      <c r="AH518" s="224"/>
      <c r="AI518" s="224"/>
      <c r="AJ518" s="224"/>
      <c r="AK518" s="224"/>
      <c r="AL518" s="224"/>
      <c r="AM518" s="224"/>
      <c r="AN518" s="224"/>
      <c r="AO518" s="224"/>
      <c r="AP518" s="224"/>
      <c r="AQ518" s="224"/>
      <c r="AR518" s="224">
        <v>1</v>
      </c>
      <c r="AS518" s="224">
        <v>1</v>
      </c>
      <c r="AT518" s="224">
        <v>1</v>
      </c>
      <c r="AU518" s="224">
        <v>1</v>
      </c>
      <c r="AV518" s="224">
        <v>1</v>
      </c>
      <c r="AW518" s="224">
        <v>1</v>
      </c>
      <c r="AX518" s="224">
        <v>1</v>
      </c>
      <c r="AY518" s="224">
        <v>1</v>
      </c>
      <c r="AZ518" s="224">
        <v>1</v>
      </c>
      <c r="BA518" s="224">
        <v>1</v>
      </c>
      <c r="BB518" s="224">
        <v>1</v>
      </c>
      <c r="BC518" s="224">
        <v>1</v>
      </c>
      <c r="BD518" s="224">
        <v>1</v>
      </c>
      <c r="BE518" s="224">
        <v>1</v>
      </c>
      <c r="BF518" s="224">
        <v>1</v>
      </c>
      <c r="BG518" s="224">
        <v>1</v>
      </c>
      <c r="BH518" s="224">
        <v>1</v>
      </c>
      <c r="BI518" s="224">
        <v>1</v>
      </c>
      <c r="BJ518" s="224">
        <v>1</v>
      </c>
      <c r="BK518" s="224">
        <v>1</v>
      </c>
      <c r="BL518" s="224">
        <v>1</v>
      </c>
    </row>
    <row r="519" spans="1:64" s="5" customFormat="1" outlineLevel="3" x14ac:dyDescent="0.3">
      <c r="A519" s="156"/>
      <c r="B519" s="167"/>
      <c r="C519" s="182"/>
      <c r="D519" s="197"/>
      <c r="E519" s="240"/>
      <c r="F519" s="18"/>
      <c r="G519" s="58"/>
      <c r="H519" s="9"/>
      <c r="I519" s="9"/>
      <c r="J519" s="9"/>
      <c r="K519" s="9"/>
      <c r="L519" s="9"/>
      <c r="M519" s="16"/>
      <c r="N519" s="62">
        <v>45383</v>
      </c>
      <c r="O519" s="10"/>
      <c r="P519" s="43" t="s">
        <v>81</v>
      </c>
      <c r="Q519" s="69">
        <f>IF($N519=0,0,IF(Q$3&gt;$N$2,0,100%)*IF($N519&gt;=Q$3,0,100%))</f>
        <v>0</v>
      </c>
      <c r="R519" s="69">
        <f t="shared" ref="R519:BL519" si="5597">IF($N519=0,0,IF(R$3&gt;$N$2,0,100%)*IF($N519&gt;=R$3,0,100%))</f>
        <v>0</v>
      </c>
      <c r="S519" s="69">
        <f t="shared" si="5597"/>
        <v>0</v>
      </c>
      <c r="T519" s="69">
        <f t="shared" si="5597"/>
        <v>0</v>
      </c>
      <c r="U519" s="69">
        <f t="shared" si="5597"/>
        <v>0</v>
      </c>
      <c r="V519" s="69">
        <f t="shared" si="5597"/>
        <v>0</v>
      </c>
      <c r="W519" s="69">
        <f t="shared" si="5597"/>
        <v>0</v>
      </c>
      <c r="X519" s="69">
        <f t="shared" si="5597"/>
        <v>0</v>
      </c>
      <c r="Y519" s="69">
        <f t="shared" si="5597"/>
        <v>0</v>
      </c>
      <c r="Z519" s="69">
        <f t="shared" si="5597"/>
        <v>0</v>
      </c>
      <c r="AA519" s="69">
        <f t="shared" si="5597"/>
        <v>0</v>
      </c>
      <c r="AB519" s="69">
        <f t="shared" si="5597"/>
        <v>0</v>
      </c>
      <c r="AC519" s="69">
        <f t="shared" si="5597"/>
        <v>0</v>
      </c>
      <c r="AD519" s="69">
        <f t="shared" si="5597"/>
        <v>0</v>
      </c>
      <c r="AE519" s="69">
        <f t="shared" si="5597"/>
        <v>0</v>
      </c>
      <c r="AF519" s="69">
        <f t="shared" si="5597"/>
        <v>0</v>
      </c>
      <c r="AG519" s="69">
        <f t="shared" si="5597"/>
        <v>0</v>
      </c>
      <c r="AH519" s="69">
        <f t="shared" si="5597"/>
        <v>0</v>
      </c>
      <c r="AI519" s="69">
        <f t="shared" si="5597"/>
        <v>0</v>
      </c>
      <c r="AJ519" s="69">
        <f t="shared" si="5597"/>
        <v>0</v>
      </c>
      <c r="AK519" s="69">
        <f t="shared" si="5597"/>
        <v>0</v>
      </c>
      <c r="AL519" s="69">
        <f t="shared" si="5597"/>
        <v>0</v>
      </c>
      <c r="AM519" s="69">
        <f t="shared" si="5597"/>
        <v>0</v>
      </c>
      <c r="AN519" s="69">
        <f t="shared" si="5597"/>
        <v>0</v>
      </c>
      <c r="AO519" s="69">
        <f t="shared" si="5597"/>
        <v>0</v>
      </c>
      <c r="AP519" s="69">
        <f t="shared" si="5597"/>
        <v>0</v>
      </c>
      <c r="AQ519" s="69">
        <f t="shared" si="5597"/>
        <v>0</v>
      </c>
      <c r="AR519" s="69">
        <f t="shared" si="5597"/>
        <v>0</v>
      </c>
      <c r="AS519" s="69">
        <f t="shared" si="5597"/>
        <v>0</v>
      </c>
      <c r="AT519" s="69">
        <f t="shared" si="5597"/>
        <v>0</v>
      </c>
      <c r="AU519" s="69">
        <f t="shared" si="5597"/>
        <v>0</v>
      </c>
      <c r="AV519" s="69">
        <f t="shared" si="5597"/>
        <v>0</v>
      </c>
      <c r="AW519" s="69">
        <f t="shared" si="5597"/>
        <v>0</v>
      </c>
      <c r="AX519" s="69">
        <f t="shared" si="5597"/>
        <v>0</v>
      </c>
      <c r="AY519" s="69">
        <f t="shared" si="5597"/>
        <v>0</v>
      </c>
      <c r="AZ519" s="69">
        <f t="shared" si="5597"/>
        <v>0</v>
      </c>
      <c r="BA519" s="69">
        <f t="shared" si="5597"/>
        <v>0</v>
      </c>
      <c r="BB519" s="69">
        <f t="shared" si="5597"/>
        <v>0</v>
      </c>
      <c r="BC519" s="69">
        <f t="shared" si="5597"/>
        <v>0</v>
      </c>
      <c r="BD519" s="69">
        <f t="shared" si="5597"/>
        <v>0</v>
      </c>
      <c r="BE519" s="69">
        <f t="shared" si="5597"/>
        <v>0</v>
      </c>
      <c r="BF519" s="69">
        <f t="shared" si="5597"/>
        <v>0</v>
      </c>
      <c r="BG519" s="69">
        <f t="shared" si="5597"/>
        <v>0</v>
      </c>
      <c r="BH519" s="69">
        <f t="shared" si="5597"/>
        <v>0</v>
      </c>
      <c r="BI519" s="69">
        <f t="shared" si="5597"/>
        <v>0</v>
      </c>
      <c r="BJ519" s="69">
        <f t="shared" si="5597"/>
        <v>0</v>
      </c>
      <c r="BK519" s="69">
        <f t="shared" si="5597"/>
        <v>0</v>
      </c>
      <c r="BL519" s="69">
        <f t="shared" si="5597"/>
        <v>0</v>
      </c>
    </row>
    <row r="520" spans="1:64" s="5" customFormat="1" outlineLevel="3" x14ac:dyDescent="0.3">
      <c r="A520" s="156"/>
      <c r="B520" s="167"/>
      <c r="C520" s="182"/>
      <c r="D520" s="197"/>
      <c r="E520" s="246"/>
      <c r="F520" s="75"/>
      <c r="G520" s="58"/>
      <c r="H520" s="9"/>
      <c r="I520" s="9"/>
      <c r="J520" s="9"/>
      <c r="K520" s="9"/>
      <c r="L520" s="9"/>
      <c r="M520" s="16"/>
      <c r="N520" s="62">
        <v>45383</v>
      </c>
      <c r="O520" s="10"/>
      <c r="P520" s="43" t="s">
        <v>289</v>
      </c>
      <c r="Q520" s="69">
        <f>IF($N520=0,0,IF(P520=100%,100%,IF(AND(Q519=100%,$N$2=Q$3),100%,IF(Q$3&lt;=$N$2,0,IF($N520&lt;=Q$3,100%,0)))))</f>
        <v>0</v>
      </c>
      <c r="R520" s="69">
        <f>IF($N520=0,0,IF(Q520=100%,100%,IF(AND(R519=100%,$N$2=R$3),100%,IF(R$3&lt;=$N$2,0,IF($N520&lt;=R$3,100%,0)))))</f>
        <v>0</v>
      </c>
      <c r="S520" s="69">
        <f>IF($N520=0,0,IF(R520=100%,100%,IF(AND(S519=100%,$N$2=S$3),100%,IF(S$3&lt;=$N$2,0,IF($N520&lt;=S$3,100%,0)))))</f>
        <v>0</v>
      </c>
      <c r="T520" s="69">
        <f>IF($N520=0,0,IF(S520=100%,100%,IF(AND(T519=100%,$N$2=T$3),100%,IF(T$3&lt;=$N$2,0,IF($N520&lt;=T$3,100%,0)))))</f>
        <v>0</v>
      </c>
      <c r="U520" s="69">
        <f t="shared" ref="U520" si="5598">IF($N520=0,0,IF(T520=100%,100%,IF(AND(U519=100%,$N$2=U$3),100%,IF(U$3&lt;=$N$2,0,IF($N520&lt;=U$3,100%,0)))))</f>
        <v>0</v>
      </c>
      <c r="V520" s="69">
        <f t="shared" ref="V520" si="5599">IF($N520=0,0,IF(U520=100%,100%,IF(AND(V519=100%,$N$2=V$3),100%,IF(V$3&lt;=$N$2,0,IF($N520&lt;=V$3,100%,0)))))</f>
        <v>0</v>
      </c>
      <c r="W520" s="69">
        <f t="shared" ref="W520" si="5600">IF($N520=0,0,IF(V520=100%,100%,IF(AND(W519=100%,$N$2=W$3),100%,IF(W$3&lt;=$N$2,0,IF($N520&lt;=W$3,100%,0)))))</f>
        <v>0</v>
      </c>
      <c r="X520" s="69">
        <f t="shared" ref="X520" si="5601">IF($N520=0,0,IF(W520=100%,100%,IF(AND(X519=100%,$N$2=X$3),100%,IF(X$3&lt;=$N$2,0,IF($N520&lt;=X$3,100%,0)))))</f>
        <v>0</v>
      </c>
      <c r="Y520" s="69">
        <f t="shared" ref="Y520" si="5602">IF($N520=0,0,IF(X520=100%,100%,IF(AND(Y519=100%,$N$2=Y$3),100%,IF(Y$3&lt;=$N$2,0,IF($N520&lt;=Y$3,100%,0)))))</f>
        <v>0</v>
      </c>
      <c r="Z520" s="69">
        <f t="shared" ref="Z520" si="5603">IF($N520=0,0,IF(Y520=100%,100%,IF(AND(Z519=100%,$N$2=Z$3),100%,IF(Z$3&lt;=$N$2,0,IF($N520&lt;=Z$3,100%,0)))))</f>
        <v>0</v>
      </c>
      <c r="AA520" s="69">
        <f t="shared" ref="AA520" si="5604">IF($N520=0,0,IF(Z520=100%,100%,IF(AND(AA519=100%,$N$2=AA$3),100%,IF(AA$3&lt;=$N$2,0,IF($N520&lt;=AA$3,100%,0)))))</f>
        <v>0</v>
      </c>
      <c r="AB520" s="69">
        <f t="shared" ref="AB520" si="5605">IF($N520=0,0,IF(AA520=100%,100%,IF(AND(AB519=100%,$N$2=AB$3),100%,IF(AB$3&lt;=$N$2,0,IF($N520&lt;=AB$3,100%,0)))))</f>
        <v>0</v>
      </c>
      <c r="AC520" s="69">
        <f t="shared" ref="AC520" si="5606">IF($N520=0,0,IF(AB520=100%,100%,IF(AND(AC519=100%,$N$2=AC$3),100%,IF(AC$3&lt;=$N$2,0,IF($N520&lt;=AC$3,100%,0)))))</f>
        <v>0</v>
      </c>
      <c r="AD520" s="69">
        <f t="shared" ref="AD520" si="5607">IF($N520=0,0,IF(AC520=100%,100%,IF(AND(AD519=100%,$N$2=AD$3),100%,IF(AD$3&lt;=$N$2,0,IF($N520&lt;=AD$3,100%,0)))))</f>
        <v>0</v>
      </c>
      <c r="AE520" s="69">
        <f t="shared" ref="AE520" si="5608">IF($N520=0,0,IF(AD520=100%,100%,IF(AND(AE519=100%,$N$2=AE$3),100%,IF(AE$3&lt;=$N$2,0,IF($N520&lt;=AE$3,100%,0)))))</f>
        <v>0</v>
      </c>
      <c r="AF520" s="69">
        <f t="shared" ref="AF520" si="5609">IF($N520=0,0,IF(AE520=100%,100%,IF(AND(AF519=100%,$N$2=AF$3),100%,IF(AF$3&lt;=$N$2,0,IF($N520&lt;=AF$3,100%,0)))))</f>
        <v>0</v>
      </c>
      <c r="AG520" s="69">
        <f t="shared" ref="AG520" si="5610">IF($N520=0,0,IF(AF520=100%,100%,IF(AND(AG519=100%,$N$2=AG$3),100%,IF(AG$3&lt;=$N$2,0,IF($N520&lt;=AG$3,100%,0)))))</f>
        <v>0</v>
      </c>
      <c r="AH520" s="69">
        <f t="shared" ref="AH520" si="5611">IF($N520=0,0,IF(AG520=100%,100%,IF(AND(AH519=100%,$N$2=AH$3),100%,IF(AH$3&lt;=$N$2,0,IF($N520&lt;=AH$3,100%,0)))))</f>
        <v>0</v>
      </c>
      <c r="AI520" s="69">
        <f t="shared" ref="AI520" si="5612">IF($N520=0,0,IF(AH520=100%,100%,IF(AND(AI519=100%,$N$2=AI$3),100%,IF(AI$3&lt;=$N$2,0,IF($N520&lt;=AI$3,100%,0)))))</f>
        <v>0</v>
      </c>
      <c r="AJ520" s="69">
        <f t="shared" ref="AJ520" si="5613">IF($N520=0,0,IF(AI520=100%,100%,IF(AND(AJ519=100%,$N$2=AJ$3),100%,IF(AJ$3&lt;=$N$2,0,IF($N520&lt;=AJ$3,100%,0)))))</f>
        <v>0</v>
      </c>
      <c r="AK520" s="69">
        <f t="shared" ref="AK520" si="5614">IF($N520=0,0,IF(AJ520=100%,100%,IF(AND(AK519=100%,$N$2=AK$3),100%,IF(AK$3&lt;=$N$2,0,IF($N520&lt;=AK$3,100%,0)))))</f>
        <v>0</v>
      </c>
      <c r="AL520" s="69">
        <f t="shared" ref="AL520" si="5615">IF($N520=0,0,IF(AK520=100%,100%,IF(AND(AL519=100%,$N$2=AL$3),100%,IF(AL$3&lt;=$N$2,0,IF($N520&lt;=AL$3,100%,0)))))</f>
        <v>0</v>
      </c>
      <c r="AM520" s="69">
        <f t="shared" ref="AM520" si="5616">IF($N520=0,0,IF(AL520=100%,100%,IF(AND(AM519=100%,$N$2=AM$3),100%,IF(AM$3&lt;=$N$2,0,IF($N520&lt;=AM$3,100%,0)))))</f>
        <v>0</v>
      </c>
      <c r="AN520" s="69">
        <f t="shared" ref="AN520" si="5617">IF($N520=0,0,IF(AM520=100%,100%,IF(AND(AN519=100%,$N$2=AN$3),100%,IF(AN$3&lt;=$N$2,0,IF($N520&lt;=AN$3,100%,0)))))</f>
        <v>0</v>
      </c>
      <c r="AO520" s="69">
        <f t="shared" ref="AO520" si="5618">IF($N520=0,0,IF(AN520=100%,100%,IF(AND(AO519=100%,$N$2=AO$3),100%,IF(AO$3&lt;=$N$2,0,IF($N520&lt;=AO$3,100%,0)))))</f>
        <v>0</v>
      </c>
      <c r="AP520" s="69">
        <f t="shared" ref="AP520" si="5619">IF($N520=0,0,IF(AO520=100%,100%,IF(AND(AP519=100%,$N$2=AP$3),100%,IF(AP$3&lt;=$N$2,0,IF($N520&lt;=AP$3,100%,0)))))</f>
        <v>0</v>
      </c>
      <c r="AQ520" s="69">
        <f t="shared" ref="AQ520" si="5620">IF($N520=0,0,IF(AP520=100%,100%,IF(AND(AQ519=100%,$N$2=AQ$3),100%,IF(AQ$3&lt;=$N$2,0,IF($N520&lt;=AQ$3,100%,0)))))</f>
        <v>0</v>
      </c>
      <c r="AR520" s="69">
        <f t="shared" ref="AR520" si="5621">IF($N520=0,0,IF(AQ520=100%,100%,IF(AND(AR519=100%,$N$2=AR$3),100%,IF(AR$3&lt;=$N$2,0,IF($N520&lt;=AR$3,100%,0)))))</f>
        <v>1</v>
      </c>
      <c r="AS520" s="69">
        <f t="shared" ref="AS520" si="5622">IF($N520=0,0,IF(AR520=100%,100%,IF(AND(AS519=100%,$N$2=AS$3),100%,IF(AS$3&lt;=$N$2,0,IF($N520&lt;=AS$3,100%,0)))))</f>
        <v>1</v>
      </c>
      <c r="AT520" s="69">
        <f t="shared" ref="AT520" si="5623">IF($N520=0,0,IF(AS520=100%,100%,IF(AND(AT519=100%,$N$2=AT$3),100%,IF(AT$3&lt;=$N$2,0,IF($N520&lt;=AT$3,100%,0)))))</f>
        <v>1</v>
      </c>
      <c r="AU520" s="69">
        <f t="shared" ref="AU520" si="5624">IF($N520=0,0,IF(AT520=100%,100%,IF(AND(AU519=100%,$N$2=AU$3),100%,IF(AU$3&lt;=$N$2,0,IF($N520&lt;=AU$3,100%,0)))))</f>
        <v>1</v>
      </c>
      <c r="AV520" s="69">
        <f t="shared" ref="AV520" si="5625">IF($N520=0,0,IF(AU520=100%,100%,IF(AND(AV519=100%,$N$2=AV$3),100%,IF(AV$3&lt;=$N$2,0,IF($N520&lt;=AV$3,100%,0)))))</f>
        <v>1</v>
      </c>
      <c r="AW520" s="69">
        <f t="shared" ref="AW520" si="5626">IF($N520=0,0,IF(AV520=100%,100%,IF(AND(AW519=100%,$N$2=AW$3),100%,IF(AW$3&lt;=$N$2,0,IF($N520&lt;=AW$3,100%,0)))))</f>
        <v>1</v>
      </c>
      <c r="AX520" s="69">
        <f t="shared" ref="AX520" si="5627">IF($N520=0,0,IF(AW520=100%,100%,IF(AND(AX519=100%,$N$2=AX$3),100%,IF(AX$3&lt;=$N$2,0,IF($N520&lt;=AX$3,100%,0)))))</f>
        <v>1</v>
      </c>
      <c r="AY520" s="69">
        <f t="shared" ref="AY520" si="5628">IF($N520=0,0,IF(AX520=100%,100%,IF(AND(AY519=100%,$N$2=AY$3),100%,IF(AY$3&lt;=$N$2,0,IF($N520&lt;=AY$3,100%,0)))))</f>
        <v>1</v>
      </c>
      <c r="AZ520" s="69">
        <f t="shared" ref="AZ520" si="5629">IF($N520=0,0,IF(AY520=100%,100%,IF(AND(AZ519=100%,$N$2=AZ$3),100%,IF(AZ$3&lt;=$N$2,0,IF($N520&lt;=AZ$3,100%,0)))))</f>
        <v>1</v>
      </c>
      <c r="BA520" s="69">
        <f t="shared" ref="BA520" si="5630">IF($N520=0,0,IF(AZ520=100%,100%,IF(AND(BA519=100%,$N$2=BA$3),100%,IF(BA$3&lt;=$N$2,0,IF($N520&lt;=BA$3,100%,0)))))</f>
        <v>1</v>
      </c>
      <c r="BB520" s="69">
        <f t="shared" ref="BB520" si="5631">IF($N520=0,0,IF(BA520=100%,100%,IF(AND(BB519=100%,$N$2=BB$3),100%,IF(BB$3&lt;=$N$2,0,IF($N520&lt;=BB$3,100%,0)))))</f>
        <v>1</v>
      </c>
      <c r="BC520" s="69">
        <f t="shared" ref="BC520" si="5632">IF($N520=0,0,IF(BB520=100%,100%,IF(AND(BC519=100%,$N$2=BC$3),100%,IF(BC$3&lt;=$N$2,0,IF($N520&lt;=BC$3,100%,0)))))</f>
        <v>1</v>
      </c>
      <c r="BD520" s="69">
        <f t="shared" ref="BD520" si="5633">IF($N520=0,0,IF(BC520=100%,100%,IF(AND(BD519=100%,$N$2=BD$3),100%,IF(BD$3&lt;=$N$2,0,IF($N520&lt;=BD$3,100%,0)))))</f>
        <v>1</v>
      </c>
      <c r="BE520" s="69">
        <f t="shared" ref="BE520" si="5634">IF($N520=0,0,IF(BD520=100%,100%,IF(AND(BE519=100%,$N$2=BE$3),100%,IF(BE$3&lt;=$N$2,0,IF($N520&lt;=BE$3,100%,0)))))</f>
        <v>1</v>
      </c>
      <c r="BF520" s="69">
        <f t="shared" ref="BF520" si="5635">IF($N520=0,0,IF(BE520=100%,100%,IF(AND(BF519=100%,$N$2=BF$3),100%,IF(BF$3&lt;=$N$2,0,IF($N520&lt;=BF$3,100%,0)))))</f>
        <v>1</v>
      </c>
      <c r="BG520" s="69">
        <f t="shared" ref="BG520" si="5636">IF($N520=0,0,IF(BF520=100%,100%,IF(AND(BG519=100%,$N$2=BG$3),100%,IF(BG$3&lt;=$N$2,0,IF($N520&lt;=BG$3,100%,0)))))</f>
        <v>1</v>
      </c>
      <c r="BH520" s="69">
        <f t="shared" ref="BH520" si="5637">IF($N520=0,0,IF(BG520=100%,100%,IF(AND(BH519=100%,$N$2=BH$3),100%,IF(BH$3&lt;=$N$2,0,IF($N520&lt;=BH$3,100%,0)))))</f>
        <v>1</v>
      </c>
      <c r="BI520" s="69">
        <f t="shared" ref="BI520" si="5638">IF($N520=0,0,IF(BH520=100%,100%,IF(AND(BI519=100%,$N$2=BI$3),100%,IF(BI$3&lt;=$N$2,0,IF($N520&lt;=BI$3,100%,0)))))</f>
        <v>1</v>
      </c>
      <c r="BJ520" s="69">
        <f t="shared" ref="BJ520" si="5639">IF($N520=0,0,IF(BI520=100%,100%,IF(AND(BJ519=100%,$N$2=BJ$3),100%,IF(BJ$3&lt;=$N$2,0,IF($N520&lt;=BJ$3,100%,0)))))</f>
        <v>1</v>
      </c>
      <c r="BK520" s="69">
        <f t="shared" ref="BK520" si="5640">IF($N520=0,0,IF(BJ520=100%,100%,IF(AND(BK519=100%,$N$2=BK$3),100%,IF(BK$3&lt;=$N$2,0,IF($N520&lt;=BK$3,100%,0)))))</f>
        <v>1</v>
      </c>
      <c r="BL520" s="69">
        <f t="shared" ref="BL520" si="5641">IF($N520=0,0,IF(BK520=100%,100%,IF(AND(BL519=100%,$N$2=BL$3),100%,IF(BL$3&lt;=$N$2,0,IF($N520&lt;=BL$3,100%,0)))))</f>
        <v>1</v>
      </c>
    </row>
    <row r="521" spans="1:64" s="5" customFormat="1" outlineLevel="2" x14ac:dyDescent="0.3">
      <c r="A521" s="156"/>
      <c r="B521" s="167"/>
      <c r="C521" s="182"/>
      <c r="D521" s="214"/>
      <c r="E521" s="246"/>
      <c r="F521" s="216"/>
      <c r="G521" s="219" t="s">
        <v>227</v>
      </c>
      <c r="H521" s="218"/>
      <c r="I521" s="218"/>
      <c r="J521" s="218"/>
      <c r="K521" s="218">
        <v>0.06</v>
      </c>
      <c r="L521" s="220"/>
      <c r="M521" s="251"/>
      <c r="O521" s="2"/>
      <c r="P521" s="223" t="s">
        <v>80</v>
      </c>
      <c r="Q521" s="224"/>
      <c r="R521" s="224"/>
      <c r="S521" s="224"/>
      <c r="T521" s="224"/>
      <c r="U521" s="224"/>
      <c r="V521" s="224"/>
      <c r="W521" s="224"/>
      <c r="X521" s="224"/>
      <c r="Y521" s="224"/>
      <c r="Z521" s="224"/>
      <c r="AA521" s="224"/>
      <c r="AB521" s="224"/>
      <c r="AC521" s="224"/>
      <c r="AD521" s="224"/>
      <c r="AE521" s="224"/>
      <c r="AF521" s="224"/>
      <c r="AG521" s="224"/>
      <c r="AH521" s="224"/>
      <c r="AI521" s="224"/>
      <c r="AJ521" s="224"/>
      <c r="AK521" s="224"/>
      <c r="AL521" s="224"/>
      <c r="AM521" s="224"/>
      <c r="AN521" s="224"/>
      <c r="AO521" s="224"/>
      <c r="AP521" s="224"/>
      <c r="AQ521" s="224"/>
      <c r="AR521" s="224">
        <v>1</v>
      </c>
      <c r="AS521" s="224">
        <v>1</v>
      </c>
      <c r="AT521" s="224">
        <v>1</v>
      </c>
      <c r="AU521" s="224">
        <v>1</v>
      </c>
      <c r="AV521" s="224">
        <v>1</v>
      </c>
      <c r="AW521" s="224">
        <v>1</v>
      </c>
      <c r="AX521" s="224">
        <v>1</v>
      </c>
      <c r="AY521" s="224">
        <v>1</v>
      </c>
      <c r="AZ521" s="224">
        <v>1</v>
      </c>
      <c r="BA521" s="224">
        <v>1</v>
      </c>
      <c r="BB521" s="224">
        <v>1</v>
      </c>
      <c r="BC521" s="224">
        <v>1</v>
      </c>
      <c r="BD521" s="224">
        <v>1</v>
      </c>
      <c r="BE521" s="224">
        <v>1</v>
      </c>
      <c r="BF521" s="224">
        <v>1</v>
      </c>
      <c r="BG521" s="224">
        <v>1</v>
      </c>
      <c r="BH521" s="224">
        <v>1</v>
      </c>
      <c r="BI521" s="224">
        <v>1</v>
      </c>
      <c r="BJ521" s="224">
        <v>1</v>
      </c>
      <c r="BK521" s="224">
        <v>1</v>
      </c>
      <c r="BL521" s="224">
        <v>1</v>
      </c>
    </row>
    <row r="522" spans="1:64" s="5" customFormat="1" outlineLevel="3" x14ac:dyDescent="0.3">
      <c r="A522" s="156"/>
      <c r="B522" s="167"/>
      <c r="C522" s="182"/>
      <c r="D522" s="197"/>
      <c r="E522" s="240"/>
      <c r="F522" s="18"/>
      <c r="G522" s="58"/>
      <c r="H522" s="9"/>
      <c r="I522" s="9"/>
      <c r="J522" s="9"/>
      <c r="K522" s="9"/>
      <c r="L522" s="9"/>
      <c r="M522" s="16"/>
      <c r="N522" s="62">
        <v>45505</v>
      </c>
      <c r="O522" s="10"/>
      <c r="P522" s="43" t="s">
        <v>81</v>
      </c>
      <c r="Q522" s="69">
        <f>IF($N522=0,0,IF(Q$3&gt;$N$2,0,100%)*IF($N522&gt;=Q$3,0,100%))</f>
        <v>0</v>
      </c>
      <c r="R522" s="69">
        <f t="shared" ref="R522:BL522" si="5642">IF($N522=0,0,IF(R$3&gt;$N$2,0,100%)*IF($N522&gt;=R$3,0,100%))</f>
        <v>0</v>
      </c>
      <c r="S522" s="69">
        <f t="shared" si="5642"/>
        <v>0</v>
      </c>
      <c r="T522" s="69">
        <f t="shared" si="5642"/>
        <v>0</v>
      </c>
      <c r="U522" s="69">
        <f t="shared" si="5642"/>
        <v>0</v>
      </c>
      <c r="V522" s="69">
        <f t="shared" si="5642"/>
        <v>0</v>
      </c>
      <c r="W522" s="69">
        <f t="shared" si="5642"/>
        <v>0</v>
      </c>
      <c r="X522" s="69">
        <f t="shared" si="5642"/>
        <v>0</v>
      </c>
      <c r="Y522" s="69">
        <f t="shared" si="5642"/>
        <v>0</v>
      </c>
      <c r="Z522" s="69">
        <f t="shared" si="5642"/>
        <v>0</v>
      </c>
      <c r="AA522" s="69">
        <f t="shared" si="5642"/>
        <v>0</v>
      </c>
      <c r="AB522" s="69">
        <f t="shared" si="5642"/>
        <v>0</v>
      </c>
      <c r="AC522" s="69">
        <f t="shared" si="5642"/>
        <v>0</v>
      </c>
      <c r="AD522" s="69">
        <f t="shared" si="5642"/>
        <v>0</v>
      </c>
      <c r="AE522" s="69">
        <f t="shared" si="5642"/>
        <v>0</v>
      </c>
      <c r="AF522" s="69">
        <f t="shared" si="5642"/>
        <v>0</v>
      </c>
      <c r="AG522" s="69">
        <f t="shared" si="5642"/>
        <v>0</v>
      </c>
      <c r="AH522" s="69">
        <f t="shared" si="5642"/>
        <v>0</v>
      </c>
      <c r="AI522" s="69">
        <f t="shared" si="5642"/>
        <v>0</v>
      </c>
      <c r="AJ522" s="69">
        <f t="shared" si="5642"/>
        <v>0</v>
      </c>
      <c r="AK522" s="69">
        <f t="shared" si="5642"/>
        <v>0</v>
      </c>
      <c r="AL522" s="69">
        <f t="shared" si="5642"/>
        <v>0</v>
      </c>
      <c r="AM522" s="69">
        <f t="shared" si="5642"/>
        <v>0</v>
      </c>
      <c r="AN522" s="69">
        <f t="shared" si="5642"/>
        <v>0</v>
      </c>
      <c r="AO522" s="69">
        <f t="shared" si="5642"/>
        <v>0</v>
      </c>
      <c r="AP522" s="69">
        <f t="shared" si="5642"/>
        <v>0</v>
      </c>
      <c r="AQ522" s="69">
        <f t="shared" si="5642"/>
        <v>0</v>
      </c>
      <c r="AR522" s="69">
        <f t="shared" si="5642"/>
        <v>0</v>
      </c>
      <c r="AS522" s="69">
        <f t="shared" si="5642"/>
        <v>0</v>
      </c>
      <c r="AT522" s="69">
        <f t="shared" si="5642"/>
        <v>0</v>
      </c>
      <c r="AU522" s="69">
        <f t="shared" si="5642"/>
        <v>0</v>
      </c>
      <c r="AV522" s="69">
        <f t="shared" si="5642"/>
        <v>0</v>
      </c>
      <c r="AW522" s="69">
        <f t="shared" si="5642"/>
        <v>0</v>
      </c>
      <c r="AX522" s="69">
        <f t="shared" si="5642"/>
        <v>0</v>
      </c>
      <c r="AY522" s="69">
        <f t="shared" si="5642"/>
        <v>0</v>
      </c>
      <c r="AZ522" s="69">
        <f t="shared" si="5642"/>
        <v>0</v>
      </c>
      <c r="BA522" s="69">
        <f t="shared" si="5642"/>
        <v>0</v>
      </c>
      <c r="BB522" s="69">
        <f t="shared" si="5642"/>
        <v>0</v>
      </c>
      <c r="BC522" s="69">
        <f t="shared" si="5642"/>
        <v>0</v>
      </c>
      <c r="BD522" s="69">
        <f t="shared" si="5642"/>
        <v>0</v>
      </c>
      <c r="BE522" s="69">
        <f t="shared" si="5642"/>
        <v>0</v>
      </c>
      <c r="BF522" s="69">
        <f t="shared" si="5642"/>
        <v>0</v>
      </c>
      <c r="BG522" s="69">
        <f t="shared" si="5642"/>
        <v>0</v>
      </c>
      <c r="BH522" s="69">
        <f t="shared" si="5642"/>
        <v>0</v>
      </c>
      <c r="BI522" s="69">
        <f t="shared" si="5642"/>
        <v>0</v>
      </c>
      <c r="BJ522" s="69">
        <f t="shared" si="5642"/>
        <v>0</v>
      </c>
      <c r="BK522" s="69">
        <f t="shared" si="5642"/>
        <v>0</v>
      </c>
      <c r="BL522" s="69">
        <f t="shared" si="5642"/>
        <v>0</v>
      </c>
    </row>
    <row r="523" spans="1:64" s="5" customFormat="1" outlineLevel="3" x14ac:dyDescent="0.3">
      <c r="A523" s="156"/>
      <c r="B523" s="167"/>
      <c r="C523" s="182"/>
      <c r="D523" s="197"/>
      <c r="E523" s="246"/>
      <c r="F523" s="75"/>
      <c r="G523" s="58"/>
      <c r="H523" s="9"/>
      <c r="I523" s="9"/>
      <c r="J523" s="9"/>
      <c r="K523" s="9"/>
      <c r="L523" s="9"/>
      <c r="M523" s="16"/>
      <c r="N523" s="62">
        <v>45505</v>
      </c>
      <c r="O523" s="10"/>
      <c r="P523" s="43" t="s">
        <v>289</v>
      </c>
      <c r="Q523" s="69">
        <f>IF($N523=0,0,IF(P523=100%,100%,IF(AND(Q522=100%,$N$2=Q$3),100%,IF(Q$3&lt;=$N$2,0,IF($N523&lt;=Q$3,100%,0)))))</f>
        <v>0</v>
      </c>
      <c r="R523" s="69">
        <f>IF($N523=0,0,IF(Q523=100%,100%,IF(AND(R522=100%,$N$2=R$3),100%,IF(R$3&lt;=$N$2,0,IF($N523&lt;=R$3,100%,0)))))</f>
        <v>0</v>
      </c>
      <c r="S523" s="69">
        <f>IF($N523=0,0,IF(R523=100%,100%,IF(AND(S522=100%,$N$2=S$3),100%,IF(S$3&lt;=$N$2,0,IF($N523&lt;=S$3,100%,0)))))</f>
        <v>0</v>
      </c>
      <c r="T523" s="69">
        <f>IF($N523=0,0,IF(S523=100%,100%,IF(AND(T522=100%,$N$2=T$3),100%,IF(T$3&lt;=$N$2,0,IF($N523&lt;=T$3,100%,0)))))</f>
        <v>0</v>
      </c>
      <c r="U523" s="69">
        <f t="shared" ref="U523" si="5643">IF($N523=0,0,IF(T523=100%,100%,IF(AND(U522=100%,$N$2=U$3),100%,IF(U$3&lt;=$N$2,0,IF($N523&lt;=U$3,100%,0)))))</f>
        <v>0</v>
      </c>
      <c r="V523" s="69">
        <f t="shared" ref="V523" si="5644">IF($N523=0,0,IF(U523=100%,100%,IF(AND(V522=100%,$N$2=V$3),100%,IF(V$3&lt;=$N$2,0,IF($N523&lt;=V$3,100%,0)))))</f>
        <v>0</v>
      </c>
      <c r="W523" s="69">
        <f t="shared" ref="W523" si="5645">IF($N523=0,0,IF(V523=100%,100%,IF(AND(W522=100%,$N$2=W$3),100%,IF(W$3&lt;=$N$2,0,IF($N523&lt;=W$3,100%,0)))))</f>
        <v>0</v>
      </c>
      <c r="X523" s="69">
        <f t="shared" ref="X523" si="5646">IF($N523=0,0,IF(W523=100%,100%,IF(AND(X522=100%,$N$2=X$3),100%,IF(X$3&lt;=$N$2,0,IF($N523&lt;=X$3,100%,0)))))</f>
        <v>0</v>
      </c>
      <c r="Y523" s="69">
        <f t="shared" ref="Y523" si="5647">IF($N523=0,0,IF(X523=100%,100%,IF(AND(Y522=100%,$N$2=Y$3),100%,IF(Y$3&lt;=$N$2,0,IF($N523&lt;=Y$3,100%,0)))))</f>
        <v>0</v>
      </c>
      <c r="Z523" s="69">
        <f t="shared" ref="Z523" si="5648">IF($N523=0,0,IF(Y523=100%,100%,IF(AND(Z522=100%,$N$2=Z$3),100%,IF(Z$3&lt;=$N$2,0,IF($N523&lt;=Z$3,100%,0)))))</f>
        <v>0</v>
      </c>
      <c r="AA523" s="69">
        <f t="shared" ref="AA523" si="5649">IF($N523=0,0,IF(Z523=100%,100%,IF(AND(AA522=100%,$N$2=AA$3),100%,IF(AA$3&lt;=$N$2,0,IF($N523&lt;=AA$3,100%,0)))))</f>
        <v>0</v>
      </c>
      <c r="AB523" s="69">
        <f t="shared" ref="AB523" si="5650">IF($N523=0,0,IF(AA523=100%,100%,IF(AND(AB522=100%,$N$2=AB$3),100%,IF(AB$3&lt;=$N$2,0,IF($N523&lt;=AB$3,100%,0)))))</f>
        <v>0</v>
      </c>
      <c r="AC523" s="69">
        <f t="shared" ref="AC523" si="5651">IF($N523=0,0,IF(AB523=100%,100%,IF(AND(AC522=100%,$N$2=AC$3),100%,IF(AC$3&lt;=$N$2,0,IF($N523&lt;=AC$3,100%,0)))))</f>
        <v>0</v>
      </c>
      <c r="AD523" s="69">
        <f t="shared" ref="AD523" si="5652">IF($N523=0,0,IF(AC523=100%,100%,IF(AND(AD522=100%,$N$2=AD$3),100%,IF(AD$3&lt;=$N$2,0,IF($N523&lt;=AD$3,100%,0)))))</f>
        <v>0</v>
      </c>
      <c r="AE523" s="69">
        <f t="shared" ref="AE523" si="5653">IF($N523=0,0,IF(AD523=100%,100%,IF(AND(AE522=100%,$N$2=AE$3),100%,IF(AE$3&lt;=$N$2,0,IF($N523&lt;=AE$3,100%,0)))))</f>
        <v>0</v>
      </c>
      <c r="AF523" s="69">
        <f t="shared" ref="AF523" si="5654">IF($N523=0,0,IF(AE523=100%,100%,IF(AND(AF522=100%,$N$2=AF$3),100%,IF(AF$3&lt;=$N$2,0,IF($N523&lt;=AF$3,100%,0)))))</f>
        <v>0</v>
      </c>
      <c r="AG523" s="69">
        <f t="shared" ref="AG523" si="5655">IF($N523=0,0,IF(AF523=100%,100%,IF(AND(AG522=100%,$N$2=AG$3),100%,IF(AG$3&lt;=$N$2,0,IF($N523&lt;=AG$3,100%,0)))))</f>
        <v>0</v>
      </c>
      <c r="AH523" s="69">
        <f t="shared" ref="AH523" si="5656">IF($N523=0,0,IF(AG523=100%,100%,IF(AND(AH522=100%,$N$2=AH$3),100%,IF(AH$3&lt;=$N$2,0,IF($N523&lt;=AH$3,100%,0)))))</f>
        <v>0</v>
      </c>
      <c r="AI523" s="69">
        <f t="shared" ref="AI523" si="5657">IF($N523=0,0,IF(AH523=100%,100%,IF(AND(AI522=100%,$N$2=AI$3),100%,IF(AI$3&lt;=$N$2,0,IF($N523&lt;=AI$3,100%,0)))))</f>
        <v>0</v>
      </c>
      <c r="AJ523" s="69">
        <f t="shared" ref="AJ523" si="5658">IF($N523=0,0,IF(AI523=100%,100%,IF(AND(AJ522=100%,$N$2=AJ$3),100%,IF(AJ$3&lt;=$N$2,0,IF($N523&lt;=AJ$3,100%,0)))))</f>
        <v>0</v>
      </c>
      <c r="AK523" s="69">
        <f t="shared" ref="AK523" si="5659">IF($N523=0,0,IF(AJ523=100%,100%,IF(AND(AK522=100%,$N$2=AK$3),100%,IF(AK$3&lt;=$N$2,0,IF($N523&lt;=AK$3,100%,0)))))</f>
        <v>0</v>
      </c>
      <c r="AL523" s="69">
        <f t="shared" ref="AL523" si="5660">IF($N523=0,0,IF(AK523=100%,100%,IF(AND(AL522=100%,$N$2=AL$3),100%,IF(AL$3&lt;=$N$2,0,IF($N523&lt;=AL$3,100%,0)))))</f>
        <v>0</v>
      </c>
      <c r="AM523" s="69">
        <f t="shared" ref="AM523" si="5661">IF($N523=0,0,IF(AL523=100%,100%,IF(AND(AM522=100%,$N$2=AM$3),100%,IF(AM$3&lt;=$N$2,0,IF($N523&lt;=AM$3,100%,0)))))</f>
        <v>0</v>
      </c>
      <c r="AN523" s="69">
        <f t="shared" ref="AN523" si="5662">IF($N523=0,0,IF(AM523=100%,100%,IF(AND(AN522=100%,$N$2=AN$3),100%,IF(AN$3&lt;=$N$2,0,IF($N523&lt;=AN$3,100%,0)))))</f>
        <v>0</v>
      </c>
      <c r="AO523" s="69">
        <f t="shared" ref="AO523" si="5663">IF($N523=0,0,IF(AN523=100%,100%,IF(AND(AO522=100%,$N$2=AO$3),100%,IF(AO$3&lt;=$N$2,0,IF($N523&lt;=AO$3,100%,0)))))</f>
        <v>0</v>
      </c>
      <c r="AP523" s="69">
        <f t="shared" ref="AP523" si="5664">IF($N523=0,0,IF(AO523=100%,100%,IF(AND(AP522=100%,$N$2=AP$3),100%,IF(AP$3&lt;=$N$2,0,IF($N523&lt;=AP$3,100%,0)))))</f>
        <v>0</v>
      </c>
      <c r="AQ523" s="69">
        <f t="shared" ref="AQ523" si="5665">IF($N523=0,0,IF(AP523=100%,100%,IF(AND(AQ522=100%,$N$2=AQ$3),100%,IF(AQ$3&lt;=$N$2,0,IF($N523&lt;=AQ$3,100%,0)))))</f>
        <v>0</v>
      </c>
      <c r="AR523" s="69">
        <f t="shared" ref="AR523" si="5666">IF($N523=0,0,IF(AQ523=100%,100%,IF(AND(AR522=100%,$N$2=AR$3),100%,IF(AR$3&lt;=$N$2,0,IF($N523&lt;=AR$3,100%,0)))))</f>
        <v>0</v>
      </c>
      <c r="AS523" s="69">
        <f t="shared" ref="AS523" si="5667">IF($N523=0,0,IF(AR523=100%,100%,IF(AND(AS522=100%,$N$2=AS$3),100%,IF(AS$3&lt;=$N$2,0,IF($N523&lt;=AS$3,100%,0)))))</f>
        <v>0</v>
      </c>
      <c r="AT523" s="69">
        <f t="shared" ref="AT523" si="5668">IF($N523=0,0,IF(AS523=100%,100%,IF(AND(AT522=100%,$N$2=AT$3),100%,IF(AT$3&lt;=$N$2,0,IF($N523&lt;=AT$3,100%,0)))))</f>
        <v>0</v>
      </c>
      <c r="AU523" s="69">
        <f t="shared" ref="AU523" si="5669">IF($N523=0,0,IF(AT523=100%,100%,IF(AND(AU522=100%,$N$2=AU$3),100%,IF(AU$3&lt;=$N$2,0,IF($N523&lt;=AU$3,100%,0)))))</f>
        <v>0</v>
      </c>
      <c r="AV523" s="69">
        <f t="shared" ref="AV523" si="5670">IF($N523=0,0,IF(AU523=100%,100%,IF(AND(AV522=100%,$N$2=AV$3),100%,IF(AV$3&lt;=$N$2,0,IF($N523&lt;=AV$3,100%,0)))))</f>
        <v>1</v>
      </c>
      <c r="AW523" s="69">
        <f t="shared" ref="AW523" si="5671">IF($N523=0,0,IF(AV523=100%,100%,IF(AND(AW522=100%,$N$2=AW$3),100%,IF(AW$3&lt;=$N$2,0,IF($N523&lt;=AW$3,100%,0)))))</f>
        <v>1</v>
      </c>
      <c r="AX523" s="69">
        <f t="shared" ref="AX523" si="5672">IF($N523=0,0,IF(AW523=100%,100%,IF(AND(AX522=100%,$N$2=AX$3),100%,IF(AX$3&lt;=$N$2,0,IF($N523&lt;=AX$3,100%,0)))))</f>
        <v>1</v>
      </c>
      <c r="AY523" s="69">
        <f t="shared" ref="AY523" si="5673">IF($N523=0,0,IF(AX523=100%,100%,IF(AND(AY522=100%,$N$2=AY$3),100%,IF(AY$3&lt;=$N$2,0,IF($N523&lt;=AY$3,100%,0)))))</f>
        <v>1</v>
      </c>
      <c r="AZ523" s="69">
        <f t="shared" ref="AZ523" si="5674">IF($N523=0,0,IF(AY523=100%,100%,IF(AND(AZ522=100%,$N$2=AZ$3),100%,IF(AZ$3&lt;=$N$2,0,IF($N523&lt;=AZ$3,100%,0)))))</f>
        <v>1</v>
      </c>
      <c r="BA523" s="69">
        <f t="shared" ref="BA523" si="5675">IF($N523=0,0,IF(AZ523=100%,100%,IF(AND(BA522=100%,$N$2=BA$3),100%,IF(BA$3&lt;=$N$2,0,IF($N523&lt;=BA$3,100%,0)))))</f>
        <v>1</v>
      </c>
      <c r="BB523" s="69">
        <f t="shared" ref="BB523" si="5676">IF($N523=0,0,IF(BA523=100%,100%,IF(AND(BB522=100%,$N$2=BB$3),100%,IF(BB$3&lt;=$N$2,0,IF($N523&lt;=BB$3,100%,0)))))</f>
        <v>1</v>
      </c>
      <c r="BC523" s="69">
        <f t="shared" ref="BC523" si="5677">IF($N523=0,0,IF(BB523=100%,100%,IF(AND(BC522=100%,$N$2=BC$3),100%,IF(BC$3&lt;=$N$2,0,IF($N523&lt;=BC$3,100%,0)))))</f>
        <v>1</v>
      </c>
      <c r="BD523" s="69">
        <f t="shared" ref="BD523" si="5678">IF($N523=0,0,IF(BC523=100%,100%,IF(AND(BD522=100%,$N$2=BD$3),100%,IF(BD$3&lt;=$N$2,0,IF($N523&lt;=BD$3,100%,0)))))</f>
        <v>1</v>
      </c>
      <c r="BE523" s="69">
        <f t="shared" ref="BE523" si="5679">IF($N523=0,0,IF(BD523=100%,100%,IF(AND(BE522=100%,$N$2=BE$3),100%,IF(BE$3&lt;=$N$2,0,IF($N523&lt;=BE$3,100%,0)))))</f>
        <v>1</v>
      </c>
      <c r="BF523" s="69">
        <f t="shared" ref="BF523" si="5680">IF($N523=0,0,IF(BE523=100%,100%,IF(AND(BF522=100%,$N$2=BF$3),100%,IF(BF$3&lt;=$N$2,0,IF($N523&lt;=BF$3,100%,0)))))</f>
        <v>1</v>
      </c>
      <c r="BG523" s="69">
        <f t="shared" ref="BG523" si="5681">IF($N523=0,0,IF(BF523=100%,100%,IF(AND(BG522=100%,$N$2=BG$3),100%,IF(BG$3&lt;=$N$2,0,IF($N523&lt;=BG$3,100%,0)))))</f>
        <v>1</v>
      </c>
      <c r="BH523" s="69">
        <f t="shared" ref="BH523" si="5682">IF($N523=0,0,IF(BG523=100%,100%,IF(AND(BH522=100%,$N$2=BH$3),100%,IF(BH$3&lt;=$N$2,0,IF($N523&lt;=BH$3,100%,0)))))</f>
        <v>1</v>
      </c>
      <c r="BI523" s="69">
        <f t="shared" ref="BI523" si="5683">IF($N523=0,0,IF(BH523=100%,100%,IF(AND(BI522=100%,$N$2=BI$3),100%,IF(BI$3&lt;=$N$2,0,IF($N523&lt;=BI$3,100%,0)))))</f>
        <v>1</v>
      </c>
      <c r="BJ523" s="69">
        <f t="shared" ref="BJ523" si="5684">IF($N523=0,0,IF(BI523=100%,100%,IF(AND(BJ522=100%,$N$2=BJ$3),100%,IF(BJ$3&lt;=$N$2,0,IF($N523&lt;=BJ$3,100%,0)))))</f>
        <v>1</v>
      </c>
      <c r="BK523" s="69">
        <f t="shared" ref="BK523" si="5685">IF($N523=0,0,IF(BJ523=100%,100%,IF(AND(BK522=100%,$N$2=BK$3),100%,IF(BK$3&lt;=$N$2,0,IF($N523&lt;=BK$3,100%,0)))))</f>
        <v>1</v>
      </c>
      <c r="BL523" s="69">
        <f t="shared" ref="BL523" si="5686">IF($N523=0,0,IF(BK523=100%,100%,IF(AND(BL522=100%,$N$2=BL$3),100%,IF(BL$3&lt;=$N$2,0,IF($N523&lt;=BL$3,100%,0)))))</f>
        <v>1</v>
      </c>
    </row>
    <row r="524" spans="1:64" s="5" customFormat="1" outlineLevel="2" x14ac:dyDescent="0.3">
      <c r="A524" s="156"/>
      <c r="B524" s="167"/>
      <c r="C524" s="182"/>
      <c r="D524" s="214"/>
      <c r="E524" s="246"/>
      <c r="F524" s="216"/>
      <c r="G524" s="219" t="s">
        <v>228</v>
      </c>
      <c r="H524" s="218"/>
      <c r="I524" s="218"/>
      <c r="J524" s="218"/>
      <c r="K524" s="218">
        <v>0.12</v>
      </c>
      <c r="L524" s="220"/>
      <c r="M524" s="251"/>
      <c r="O524" s="2"/>
      <c r="P524" s="223" t="s">
        <v>80</v>
      </c>
      <c r="Q524" s="224"/>
      <c r="R524" s="224"/>
      <c r="S524" s="224"/>
      <c r="T524" s="224"/>
      <c r="U524" s="224"/>
      <c r="V524" s="224"/>
      <c r="W524" s="224"/>
      <c r="X524" s="224"/>
      <c r="Y524" s="224"/>
      <c r="Z524" s="224"/>
      <c r="AA524" s="224"/>
      <c r="AB524" s="224"/>
      <c r="AC524" s="224"/>
      <c r="AD524" s="224"/>
      <c r="AE524" s="224"/>
      <c r="AF524" s="224"/>
      <c r="AG524" s="224"/>
      <c r="AH524" s="224"/>
      <c r="AI524" s="224"/>
      <c r="AJ524" s="224"/>
      <c r="AK524" s="224"/>
      <c r="AL524" s="224"/>
      <c r="AM524" s="224"/>
      <c r="AN524" s="224"/>
      <c r="AO524" s="224"/>
      <c r="AP524" s="224"/>
      <c r="AQ524" s="224"/>
      <c r="AR524" s="224"/>
      <c r="AS524" s="224"/>
      <c r="AT524" s="224"/>
      <c r="AU524" s="224"/>
      <c r="AV524" s="224">
        <v>1</v>
      </c>
      <c r="AW524" s="224">
        <v>1</v>
      </c>
      <c r="AX524" s="224">
        <v>1</v>
      </c>
      <c r="AY524" s="224">
        <v>1</v>
      </c>
      <c r="AZ524" s="224">
        <v>1</v>
      </c>
      <c r="BA524" s="224">
        <v>1</v>
      </c>
      <c r="BB524" s="224">
        <v>1</v>
      </c>
      <c r="BC524" s="224">
        <v>1</v>
      </c>
      <c r="BD524" s="224">
        <v>1</v>
      </c>
      <c r="BE524" s="224">
        <v>1</v>
      </c>
      <c r="BF524" s="224">
        <v>1</v>
      </c>
      <c r="BG524" s="224">
        <v>1</v>
      </c>
      <c r="BH524" s="224">
        <v>1</v>
      </c>
      <c r="BI524" s="224">
        <v>1</v>
      </c>
      <c r="BJ524" s="224">
        <v>1</v>
      </c>
      <c r="BK524" s="224">
        <v>1</v>
      </c>
      <c r="BL524" s="224">
        <v>1</v>
      </c>
    </row>
    <row r="525" spans="1:64" s="5" customFormat="1" outlineLevel="3" x14ac:dyDescent="0.3">
      <c r="A525" s="156"/>
      <c r="B525" s="167"/>
      <c r="C525" s="182"/>
      <c r="D525" s="197"/>
      <c r="E525" s="240"/>
      <c r="F525" s="18"/>
      <c r="G525" s="58"/>
      <c r="H525" s="9"/>
      <c r="I525" s="9"/>
      <c r="J525" s="9"/>
      <c r="K525" s="9"/>
      <c r="L525" s="9"/>
      <c r="M525" s="16"/>
      <c r="N525" s="62">
        <v>45505</v>
      </c>
      <c r="O525" s="10"/>
      <c r="P525" s="43" t="s">
        <v>81</v>
      </c>
      <c r="Q525" s="69">
        <f>IF($N525=0,0,IF(Q$3&gt;$N$2,0,100%)*IF($N525&gt;=Q$3,0,100%))</f>
        <v>0</v>
      </c>
      <c r="R525" s="69">
        <f t="shared" ref="R525:BL525" si="5687">IF($N525=0,0,IF(R$3&gt;$N$2,0,100%)*IF($N525&gt;=R$3,0,100%))</f>
        <v>0</v>
      </c>
      <c r="S525" s="69">
        <f t="shared" si="5687"/>
        <v>0</v>
      </c>
      <c r="T525" s="69">
        <f t="shared" si="5687"/>
        <v>0</v>
      </c>
      <c r="U525" s="69">
        <f t="shared" si="5687"/>
        <v>0</v>
      </c>
      <c r="V525" s="69">
        <f t="shared" si="5687"/>
        <v>0</v>
      </c>
      <c r="W525" s="69">
        <f t="shared" si="5687"/>
        <v>0</v>
      </c>
      <c r="X525" s="69">
        <f t="shared" si="5687"/>
        <v>0</v>
      </c>
      <c r="Y525" s="69">
        <f t="shared" si="5687"/>
        <v>0</v>
      </c>
      <c r="Z525" s="69">
        <f t="shared" si="5687"/>
        <v>0</v>
      </c>
      <c r="AA525" s="69">
        <f t="shared" si="5687"/>
        <v>0</v>
      </c>
      <c r="AB525" s="69">
        <f t="shared" si="5687"/>
        <v>0</v>
      </c>
      <c r="AC525" s="69">
        <f t="shared" si="5687"/>
        <v>0</v>
      </c>
      <c r="AD525" s="69">
        <f t="shared" si="5687"/>
        <v>0</v>
      </c>
      <c r="AE525" s="69">
        <f t="shared" si="5687"/>
        <v>0</v>
      </c>
      <c r="AF525" s="69">
        <f t="shared" si="5687"/>
        <v>0</v>
      </c>
      <c r="AG525" s="69">
        <f t="shared" si="5687"/>
        <v>0</v>
      </c>
      <c r="AH525" s="69">
        <f t="shared" si="5687"/>
        <v>0</v>
      </c>
      <c r="AI525" s="69">
        <f t="shared" si="5687"/>
        <v>0</v>
      </c>
      <c r="AJ525" s="69">
        <f t="shared" si="5687"/>
        <v>0</v>
      </c>
      <c r="AK525" s="69">
        <f t="shared" si="5687"/>
        <v>0</v>
      </c>
      <c r="AL525" s="69">
        <f t="shared" si="5687"/>
        <v>0</v>
      </c>
      <c r="AM525" s="69">
        <f t="shared" si="5687"/>
        <v>0</v>
      </c>
      <c r="AN525" s="69">
        <f t="shared" si="5687"/>
        <v>0</v>
      </c>
      <c r="AO525" s="69">
        <f t="shared" si="5687"/>
        <v>0</v>
      </c>
      <c r="AP525" s="69">
        <f t="shared" si="5687"/>
        <v>0</v>
      </c>
      <c r="AQ525" s="69">
        <f t="shared" si="5687"/>
        <v>0</v>
      </c>
      <c r="AR525" s="69">
        <f t="shared" si="5687"/>
        <v>0</v>
      </c>
      <c r="AS525" s="69">
        <f t="shared" si="5687"/>
        <v>0</v>
      </c>
      <c r="AT525" s="69">
        <f t="shared" si="5687"/>
        <v>0</v>
      </c>
      <c r="AU525" s="69">
        <f t="shared" si="5687"/>
        <v>0</v>
      </c>
      <c r="AV525" s="69">
        <f t="shared" si="5687"/>
        <v>0</v>
      </c>
      <c r="AW525" s="69">
        <f t="shared" si="5687"/>
        <v>0</v>
      </c>
      <c r="AX525" s="69">
        <f t="shared" si="5687"/>
        <v>0</v>
      </c>
      <c r="AY525" s="69">
        <f t="shared" si="5687"/>
        <v>0</v>
      </c>
      <c r="AZ525" s="69">
        <f t="shared" si="5687"/>
        <v>0</v>
      </c>
      <c r="BA525" s="69">
        <f t="shared" si="5687"/>
        <v>0</v>
      </c>
      <c r="BB525" s="69">
        <f t="shared" si="5687"/>
        <v>0</v>
      </c>
      <c r="BC525" s="69">
        <f t="shared" si="5687"/>
        <v>0</v>
      </c>
      <c r="BD525" s="69">
        <f t="shared" si="5687"/>
        <v>0</v>
      </c>
      <c r="BE525" s="69">
        <f t="shared" si="5687"/>
        <v>0</v>
      </c>
      <c r="BF525" s="69">
        <f t="shared" si="5687"/>
        <v>0</v>
      </c>
      <c r="BG525" s="69">
        <f t="shared" si="5687"/>
        <v>0</v>
      </c>
      <c r="BH525" s="69">
        <f t="shared" si="5687"/>
        <v>0</v>
      </c>
      <c r="BI525" s="69">
        <f t="shared" si="5687"/>
        <v>0</v>
      </c>
      <c r="BJ525" s="69">
        <f t="shared" si="5687"/>
        <v>0</v>
      </c>
      <c r="BK525" s="69">
        <f t="shared" si="5687"/>
        <v>0</v>
      </c>
      <c r="BL525" s="69">
        <f t="shared" si="5687"/>
        <v>0</v>
      </c>
    </row>
    <row r="526" spans="1:64" s="5" customFormat="1" outlineLevel="3" x14ac:dyDescent="0.3">
      <c r="A526" s="156"/>
      <c r="B526" s="167"/>
      <c r="C526" s="182"/>
      <c r="D526" s="197"/>
      <c r="E526" s="246"/>
      <c r="F526" s="75"/>
      <c r="G526" s="58"/>
      <c r="H526" s="9"/>
      <c r="I526" s="9"/>
      <c r="J526" s="9"/>
      <c r="K526" s="9"/>
      <c r="L526" s="9"/>
      <c r="M526" s="16"/>
      <c r="N526" s="62">
        <v>45505</v>
      </c>
      <c r="O526" s="10"/>
      <c r="P526" s="43" t="s">
        <v>289</v>
      </c>
      <c r="Q526" s="69">
        <f>IF($N526=0,0,IF(P526=100%,100%,IF(AND(Q525=100%,$N$2=Q$3),100%,IF(Q$3&lt;=$N$2,0,IF($N526&lt;=Q$3,100%,0)))))</f>
        <v>0</v>
      </c>
      <c r="R526" s="69">
        <f>IF($N526=0,0,IF(Q526=100%,100%,IF(AND(R525=100%,$N$2=R$3),100%,IF(R$3&lt;=$N$2,0,IF($N526&lt;=R$3,100%,0)))))</f>
        <v>0</v>
      </c>
      <c r="S526" s="69">
        <f>IF($N526=0,0,IF(R526=100%,100%,IF(AND(S525=100%,$N$2=S$3),100%,IF(S$3&lt;=$N$2,0,IF($N526&lt;=S$3,100%,0)))))</f>
        <v>0</v>
      </c>
      <c r="T526" s="69">
        <f>IF($N526=0,0,IF(S526=100%,100%,IF(AND(T525=100%,$N$2=T$3),100%,IF(T$3&lt;=$N$2,0,IF($N526&lt;=T$3,100%,0)))))</f>
        <v>0</v>
      </c>
      <c r="U526" s="69">
        <f t="shared" ref="U526" si="5688">IF($N526=0,0,IF(T526=100%,100%,IF(AND(U525=100%,$N$2=U$3),100%,IF(U$3&lt;=$N$2,0,IF($N526&lt;=U$3,100%,0)))))</f>
        <v>0</v>
      </c>
      <c r="V526" s="69">
        <f t="shared" ref="V526" si="5689">IF($N526=0,0,IF(U526=100%,100%,IF(AND(V525=100%,$N$2=V$3),100%,IF(V$3&lt;=$N$2,0,IF($N526&lt;=V$3,100%,0)))))</f>
        <v>0</v>
      </c>
      <c r="W526" s="69">
        <f t="shared" ref="W526" si="5690">IF($N526=0,0,IF(V526=100%,100%,IF(AND(W525=100%,$N$2=W$3),100%,IF(W$3&lt;=$N$2,0,IF($N526&lt;=W$3,100%,0)))))</f>
        <v>0</v>
      </c>
      <c r="X526" s="69">
        <f t="shared" ref="X526" si="5691">IF($N526=0,0,IF(W526=100%,100%,IF(AND(X525=100%,$N$2=X$3),100%,IF(X$3&lt;=$N$2,0,IF($N526&lt;=X$3,100%,0)))))</f>
        <v>0</v>
      </c>
      <c r="Y526" s="69">
        <f t="shared" ref="Y526" si="5692">IF($N526=0,0,IF(X526=100%,100%,IF(AND(Y525=100%,$N$2=Y$3),100%,IF(Y$3&lt;=$N$2,0,IF($N526&lt;=Y$3,100%,0)))))</f>
        <v>0</v>
      </c>
      <c r="Z526" s="69">
        <f t="shared" ref="Z526" si="5693">IF($N526=0,0,IF(Y526=100%,100%,IF(AND(Z525=100%,$N$2=Z$3),100%,IF(Z$3&lt;=$N$2,0,IF($N526&lt;=Z$3,100%,0)))))</f>
        <v>0</v>
      </c>
      <c r="AA526" s="69">
        <f t="shared" ref="AA526" si="5694">IF($N526=0,0,IF(Z526=100%,100%,IF(AND(AA525=100%,$N$2=AA$3),100%,IF(AA$3&lt;=$N$2,0,IF($N526&lt;=AA$3,100%,0)))))</f>
        <v>0</v>
      </c>
      <c r="AB526" s="69">
        <f t="shared" ref="AB526" si="5695">IF($N526=0,0,IF(AA526=100%,100%,IF(AND(AB525=100%,$N$2=AB$3),100%,IF(AB$3&lt;=$N$2,0,IF($N526&lt;=AB$3,100%,0)))))</f>
        <v>0</v>
      </c>
      <c r="AC526" s="69">
        <f t="shared" ref="AC526" si="5696">IF($N526=0,0,IF(AB526=100%,100%,IF(AND(AC525=100%,$N$2=AC$3),100%,IF(AC$3&lt;=$N$2,0,IF($N526&lt;=AC$3,100%,0)))))</f>
        <v>0</v>
      </c>
      <c r="AD526" s="69">
        <f t="shared" ref="AD526" si="5697">IF($N526=0,0,IF(AC526=100%,100%,IF(AND(AD525=100%,$N$2=AD$3),100%,IF(AD$3&lt;=$N$2,0,IF($N526&lt;=AD$3,100%,0)))))</f>
        <v>0</v>
      </c>
      <c r="AE526" s="69">
        <f t="shared" ref="AE526" si="5698">IF($N526=0,0,IF(AD526=100%,100%,IF(AND(AE525=100%,$N$2=AE$3),100%,IF(AE$3&lt;=$N$2,0,IF($N526&lt;=AE$3,100%,0)))))</f>
        <v>0</v>
      </c>
      <c r="AF526" s="69">
        <f t="shared" ref="AF526" si="5699">IF($N526=0,0,IF(AE526=100%,100%,IF(AND(AF525=100%,$N$2=AF$3),100%,IF(AF$3&lt;=$N$2,0,IF($N526&lt;=AF$3,100%,0)))))</f>
        <v>0</v>
      </c>
      <c r="AG526" s="69">
        <f t="shared" ref="AG526" si="5700">IF($N526=0,0,IF(AF526=100%,100%,IF(AND(AG525=100%,$N$2=AG$3),100%,IF(AG$3&lt;=$N$2,0,IF($N526&lt;=AG$3,100%,0)))))</f>
        <v>0</v>
      </c>
      <c r="AH526" s="69">
        <f t="shared" ref="AH526" si="5701">IF($N526=0,0,IF(AG526=100%,100%,IF(AND(AH525=100%,$N$2=AH$3),100%,IF(AH$3&lt;=$N$2,0,IF($N526&lt;=AH$3,100%,0)))))</f>
        <v>0</v>
      </c>
      <c r="AI526" s="69">
        <f t="shared" ref="AI526" si="5702">IF($N526=0,0,IF(AH526=100%,100%,IF(AND(AI525=100%,$N$2=AI$3),100%,IF(AI$3&lt;=$N$2,0,IF($N526&lt;=AI$3,100%,0)))))</f>
        <v>0</v>
      </c>
      <c r="AJ526" s="69">
        <f t="shared" ref="AJ526" si="5703">IF($N526=0,0,IF(AI526=100%,100%,IF(AND(AJ525=100%,$N$2=AJ$3),100%,IF(AJ$3&lt;=$N$2,0,IF($N526&lt;=AJ$3,100%,0)))))</f>
        <v>0</v>
      </c>
      <c r="AK526" s="69">
        <f t="shared" ref="AK526" si="5704">IF($N526=0,0,IF(AJ526=100%,100%,IF(AND(AK525=100%,$N$2=AK$3),100%,IF(AK$3&lt;=$N$2,0,IF($N526&lt;=AK$3,100%,0)))))</f>
        <v>0</v>
      </c>
      <c r="AL526" s="69">
        <f t="shared" ref="AL526" si="5705">IF($N526=0,0,IF(AK526=100%,100%,IF(AND(AL525=100%,$N$2=AL$3),100%,IF(AL$3&lt;=$N$2,0,IF($N526&lt;=AL$3,100%,0)))))</f>
        <v>0</v>
      </c>
      <c r="AM526" s="69">
        <f t="shared" ref="AM526" si="5706">IF($N526=0,0,IF(AL526=100%,100%,IF(AND(AM525=100%,$N$2=AM$3),100%,IF(AM$3&lt;=$N$2,0,IF($N526&lt;=AM$3,100%,0)))))</f>
        <v>0</v>
      </c>
      <c r="AN526" s="69">
        <f t="shared" ref="AN526" si="5707">IF($N526=0,0,IF(AM526=100%,100%,IF(AND(AN525=100%,$N$2=AN$3),100%,IF(AN$3&lt;=$N$2,0,IF($N526&lt;=AN$3,100%,0)))))</f>
        <v>0</v>
      </c>
      <c r="AO526" s="69">
        <f t="shared" ref="AO526" si="5708">IF($N526=0,0,IF(AN526=100%,100%,IF(AND(AO525=100%,$N$2=AO$3),100%,IF(AO$3&lt;=$N$2,0,IF($N526&lt;=AO$3,100%,0)))))</f>
        <v>0</v>
      </c>
      <c r="AP526" s="69">
        <f t="shared" ref="AP526" si="5709">IF($N526=0,0,IF(AO526=100%,100%,IF(AND(AP525=100%,$N$2=AP$3),100%,IF(AP$3&lt;=$N$2,0,IF($N526&lt;=AP$3,100%,0)))))</f>
        <v>0</v>
      </c>
      <c r="AQ526" s="69">
        <f t="shared" ref="AQ526" si="5710">IF($N526=0,0,IF(AP526=100%,100%,IF(AND(AQ525=100%,$N$2=AQ$3),100%,IF(AQ$3&lt;=$N$2,0,IF($N526&lt;=AQ$3,100%,0)))))</f>
        <v>0</v>
      </c>
      <c r="AR526" s="69">
        <f t="shared" ref="AR526" si="5711">IF($N526=0,0,IF(AQ526=100%,100%,IF(AND(AR525=100%,$N$2=AR$3),100%,IF(AR$3&lt;=$N$2,0,IF($N526&lt;=AR$3,100%,0)))))</f>
        <v>0</v>
      </c>
      <c r="AS526" s="69">
        <f t="shared" ref="AS526" si="5712">IF($N526=0,0,IF(AR526=100%,100%,IF(AND(AS525=100%,$N$2=AS$3),100%,IF(AS$3&lt;=$N$2,0,IF($N526&lt;=AS$3,100%,0)))))</f>
        <v>0</v>
      </c>
      <c r="AT526" s="69">
        <f t="shared" ref="AT526" si="5713">IF($N526=0,0,IF(AS526=100%,100%,IF(AND(AT525=100%,$N$2=AT$3),100%,IF(AT$3&lt;=$N$2,0,IF($N526&lt;=AT$3,100%,0)))))</f>
        <v>0</v>
      </c>
      <c r="AU526" s="69">
        <f t="shared" ref="AU526" si="5714">IF($N526=0,0,IF(AT526=100%,100%,IF(AND(AU525=100%,$N$2=AU$3),100%,IF(AU$3&lt;=$N$2,0,IF($N526&lt;=AU$3,100%,0)))))</f>
        <v>0</v>
      </c>
      <c r="AV526" s="69">
        <f t="shared" ref="AV526" si="5715">IF($N526=0,0,IF(AU526=100%,100%,IF(AND(AV525=100%,$N$2=AV$3),100%,IF(AV$3&lt;=$N$2,0,IF($N526&lt;=AV$3,100%,0)))))</f>
        <v>1</v>
      </c>
      <c r="AW526" s="69">
        <f t="shared" ref="AW526" si="5716">IF($N526=0,0,IF(AV526=100%,100%,IF(AND(AW525=100%,$N$2=AW$3),100%,IF(AW$3&lt;=$N$2,0,IF($N526&lt;=AW$3,100%,0)))))</f>
        <v>1</v>
      </c>
      <c r="AX526" s="69">
        <f t="shared" ref="AX526" si="5717">IF($N526=0,0,IF(AW526=100%,100%,IF(AND(AX525=100%,$N$2=AX$3),100%,IF(AX$3&lt;=$N$2,0,IF($N526&lt;=AX$3,100%,0)))))</f>
        <v>1</v>
      </c>
      <c r="AY526" s="69">
        <f t="shared" ref="AY526" si="5718">IF($N526=0,0,IF(AX526=100%,100%,IF(AND(AY525=100%,$N$2=AY$3),100%,IF(AY$3&lt;=$N$2,0,IF($N526&lt;=AY$3,100%,0)))))</f>
        <v>1</v>
      </c>
      <c r="AZ526" s="69">
        <f t="shared" ref="AZ526" si="5719">IF($N526=0,0,IF(AY526=100%,100%,IF(AND(AZ525=100%,$N$2=AZ$3),100%,IF(AZ$3&lt;=$N$2,0,IF($N526&lt;=AZ$3,100%,0)))))</f>
        <v>1</v>
      </c>
      <c r="BA526" s="69">
        <f t="shared" ref="BA526" si="5720">IF($N526=0,0,IF(AZ526=100%,100%,IF(AND(BA525=100%,$N$2=BA$3),100%,IF(BA$3&lt;=$N$2,0,IF($N526&lt;=BA$3,100%,0)))))</f>
        <v>1</v>
      </c>
      <c r="BB526" s="69">
        <f t="shared" ref="BB526" si="5721">IF($N526=0,0,IF(BA526=100%,100%,IF(AND(BB525=100%,$N$2=BB$3),100%,IF(BB$3&lt;=$N$2,0,IF($N526&lt;=BB$3,100%,0)))))</f>
        <v>1</v>
      </c>
      <c r="BC526" s="69">
        <f t="shared" ref="BC526" si="5722">IF($N526=0,0,IF(BB526=100%,100%,IF(AND(BC525=100%,$N$2=BC$3),100%,IF(BC$3&lt;=$N$2,0,IF($N526&lt;=BC$3,100%,0)))))</f>
        <v>1</v>
      </c>
      <c r="BD526" s="69">
        <f t="shared" ref="BD526" si="5723">IF($N526=0,0,IF(BC526=100%,100%,IF(AND(BD525=100%,$N$2=BD$3),100%,IF(BD$3&lt;=$N$2,0,IF($N526&lt;=BD$3,100%,0)))))</f>
        <v>1</v>
      </c>
      <c r="BE526" s="69">
        <f t="shared" ref="BE526" si="5724">IF($N526=0,0,IF(BD526=100%,100%,IF(AND(BE525=100%,$N$2=BE$3),100%,IF(BE$3&lt;=$N$2,0,IF($N526&lt;=BE$3,100%,0)))))</f>
        <v>1</v>
      </c>
      <c r="BF526" s="69">
        <f t="shared" ref="BF526" si="5725">IF($N526=0,0,IF(BE526=100%,100%,IF(AND(BF525=100%,$N$2=BF$3),100%,IF(BF$3&lt;=$N$2,0,IF($N526&lt;=BF$3,100%,0)))))</f>
        <v>1</v>
      </c>
      <c r="BG526" s="69">
        <f t="shared" ref="BG526" si="5726">IF($N526=0,0,IF(BF526=100%,100%,IF(AND(BG525=100%,$N$2=BG$3),100%,IF(BG$3&lt;=$N$2,0,IF($N526&lt;=BG$3,100%,0)))))</f>
        <v>1</v>
      </c>
      <c r="BH526" s="69">
        <f t="shared" ref="BH526" si="5727">IF($N526=0,0,IF(BG526=100%,100%,IF(AND(BH525=100%,$N$2=BH$3),100%,IF(BH$3&lt;=$N$2,0,IF($N526&lt;=BH$3,100%,0)))))</f>
        <v>1</v>
      </c>
      <c r="BI526" s="69">
        <f t="shared" ref="BI526" si="5728">IF($N526=0,0,IF(BH526=100%,100%,IF(AND(BI525=100%,$N$2=BI$3),100%,IF(BI$3&lt;=$N$2,0,IF($N526&lt;=BI$3,100%,0)))))</f>
        <v>1</v>
      </c>
      <c r="BJ526" s="69">
        <f t="shared" ref="BJ526" si="5729">IF($N526=0,0,IF(BI526=100%,100%,IF(AND(BJ525=100%,$N$2=BJ$3),100%,IF(BJ$3&lt;=$N$2,0,IF($N526&lt;=BJ$3,100%,0)))))</f>
        <v>1</v>
      </c>
      <c r="BK526" s="69">
        <f t="shared" ref="BK526" si="5730">IF($N526=0,0,IF(BJ526=100%,100%,IF(AND(BK525=100%,$N$2=BK$3),100%,IF(BK$3&lt;=$N$2,0,IF($N526&lt;=BK$3,100%,0)))))</f>
        <v>1</v>
      </c>
      <c r="BL526" s="69">
        <f t="shared" ref="BL526" si="5731">IF($N526=0,0,IF(BK526=100%,100%,IF(AND(BL525=100%,$N$2=BL$3),100%,IF(BL$3&lt;=$N$2,0,IF($N526&lt;=BL$3,100%,0)))))</f>
        <v>1</v>
      </c>
    </row>
    <row r="527" spans="1:64" s="5" customFormat="1" outlineLevel="2" x14ac:dyDescent="0.3">
      <c r="A527" s="156"/>
      <c r="B527" s="167"/>
      <c r="C527" s="182"/>
      <c r="D527" s="214"/>
      <c r="E527" s="246"/>
      <c r="F527" s="216"/>
      <c r="G527" s="219" t="s">
        <v>229</v>
      </c>
      <c r="H527" s="218"/>
      <c r="I527" s="218"/>
      <c r="J527" s="218"/>
      <c r="K527" s="218">
        <v>0.12</v>
      </c>
      <c r="L527" s="220"/>
      <c r="M527" s="251"/>
      <c r="O527" s="2"/>
      <c r="P527" s="223" t="s">
        <v>80</v>
      </c>
      <c r="Q527" s="224"/>
      <c r="R527" s="224"/>
      <c r="S527" s="224"/>
      <c r="T527" s="224"/>
      <c r="U527" s="224"/>
      <c r="V527" s="224"/>
      <c r="W527" s="224"/>
      <c r="X527" s="224"/>
      <c r="Y527" s="224"/>
      <c r="Z527" s="224"/>
      <c r="AA527" s="224"/>
      <c r="AB527" s="224"/>
      <c r="AC527" s="224"/>
      <c r="AD527" s="224"/>
      <c r="AE527" s="224"/>
      <c r="AF527" s="224"/>
      <c r="AG527" s="224"/>
      <c r="AH527" s="224"/>
      <c r="AI527" s="224"/>
      <c r="AJ527" s="224"/>
      <c r="AK527" s="224"/>
      <c r="AL527" s="224"/>
      <c r="AM527" s="224"/>
      <c r="AN527" s="224"/>
      <c r="AO527" s="224"/>
      <c r="AP527" s="224"/>
      <c r="AQ527" s="224"/>
      <c r="AR527" s="224"/>
      <c r="AS527" s="224"/>
      <c r="AT527" s="224"/>
      <c r="AU527" s="224"/>
      <c r="AV527" s="224">
        <v>1</v>
      </c>
      <c r="AW527" s="224">
        <v>1</v>
      </c>
      <c r="AX527" s="224">
        <v>1</v>
      </c>
      <c r="AY527" s="224">
        <v>1</v>
      </c>
      <c r="AZ527" s="224">
        <v>1</v>
      </c>
      <c r="BA527" s="224">
        <v>1</v>
      </c>
      <c r="BB527" s="224">
        <v>1</v>
      </c>
      <c r="BC527" s="224">
        <v>1</v>
      </c>
      <c r="BD527" s="224">
        <v>1</v>
      </c>
      <c r="BE527" s="224">
        <v>1</v>
      </c>
      <c r="BF527" s="224">
        <v>1</v>
      </c>
      <c r="BG527" s="224">
        <v>1</v>
      </c>
      <c r="BH527" s="224">
        <v>1</v>
      </c>
      <c r="BI527" s="224">
        <v>1</v>
      </c>
      <c r="BJ527" s="224">
        <v>1</v>
      </c>
      <c r="BK527" s="224">
        <v>1</v>
      </c>
      <c r="BL527" s="224">
        <v>1</v>
      </c>
    </row>
    <row r="528" spans="1:64" s="5" customFormat="1" outlineLevel="3" x14ac:dyDescent="0.3">
      <c r="A528" s="156"/>
      <c r="B528" s="167"/>
      <c r="C528" s="182"/>
      <c r="D528" s="197"/>
      <c r="E528" s="240"/>
      <c r="F528" s="18"/>
      <c r="G528" s="58"/>
      <c r="H528" s="9"/>
      <c r="I528" s="9"/>
      <c r="J528" s="9"/>
      <c r="K528" s="9"/>
      <c r="L528" s="9"/>
      <c r="M528" s="2"/>
      <c r="N528" s="62">
        <v>45505</v>
      </c>
      <c r="O528" s="10"/>
      <c r="P528" s="43" t="s">
        <v>81</v>
      </c>
      <c r="Q528" s="69">
        <f>IF($N528=0,0,IF(Q$3&gt;$N$2,0,100%)*IF($N528&gt;=Q$3,0,100%))</f>
        <v>0</v>
      </c>
      <c r="R528" s="69">
        <f t="shared" ref="R528:BL528" si="5732">IF($N528=0,0,IF(R$3&gt;$N$2,0,100%)*IF($N528&gt;=R$3,0,100%))</f>
        <v>0</v>
      </c>
      <c r="S528" s="69">
        <f t="shared" si="5732"/>
        <v>0</v>
      </c>
      <c r="T528" s="69">
        <f t="shared" si="5732"/>
        <v>0</v>
      </c>
      <c r="U528" s="69">
        <f t="shared" si="5732"/>
        <v>0</v>
      </c>
      <c r="V528" s="69">
        <f t="shared" si="5732"/>
        <v>0</v>
      </c>
      <c r="W528" s="69">
        <f t="shared" si="5732"/>
        <v>0</v>
      </c>
      <c r="X528" s="69">
        <f t="shared" si="5732"/>
        <v>0</v>
      </c>
      <c r="Y528" s="69">
        <f t="shared" si="5732"/>
        <v>0</v>
      </c>
      <c r="Z528" s="69">
        <f t="shared" si="5732"/>
        <v>0</v>
      </c>
      <c r="AA528" s="69">
        <f t="shared" si="5732"/>
        <v>0</v>
      </c>
      <c r="AB528" s="69">
        <f t="shared" si="5732"/>
        <v>0</v>
      </c>
      <c r="AC528" s="69">
        <f t="shared" si="5732"/>
        <v>0</v>
      </c>
      <c r="AD528" s="69">
        <f t="shared" si="5732"/>
        <v>0</v>
      </c>
      <c r="AE528" s="69">
        <f t="shared" si="5732"/>
        <v>0</v>
      </c>
      <c r="AF528" s="69">
        <f t="shared" si="5732"/>
        <v>0</v>
      </c>
      <c r="AG528" s="69">
        <f t="shared" si="5732"/>
        <v>0</v>
      </c>
      <c r="AH528" s="69">
        <f t="shared" si="5732"/>
        <v>0</v>
      </c>
      <c r="AI528" s="69">
        <f t="shared" si="5732"/>
        <v>0</v>
      </c>
      <c r="AJ528" s="69">
        <f t="shared" si="5732"/>
        <v>0</v>
      </c>
      <c r="AK528" s="69">
        <f t="shared" si="5732"/>
        <v>0</v>
      </c>
      <c r="AL528" s="69">
        <f t="shared" si="5732"/>
        <v>0</v>
      </c>
      <c r="AM528" s="69">
        <f t="shared" si="5732"/>
        <v>0</v>
      </c>
      <c r="AN528" s="69">
        <f t="shared" si="5732"/>
        <v>0</v>
      </c>
      <c r="AO528" s="69">
        <f t="shared" si="5732"/>
        <v>0</v>
      </c>
      <c r="AP528" s="69">
        <f t="shared" si="5732"/>
        <v>0</v>
      </c>
      <c r="AQ528" s="69">
        <f t="shared" si="5732"/>
        <v>0</v>
      </c>
      <c r="AR528" s="69">
        <f t="shared" si="5732"/>
        <v>0</v>
      </c>
      <c r="AS528" s="69">
        <f t="shared" si="5732"/>
        <v>0</v>
      </c>
      <c r="AT528" s="69">
        <f t="shared" si="5732"/>
        <v>0</v>
      </c>
      <c r="AU528" s="69">
        <f t="shared" si="5732"/>
        <v>0</v>
      </c>
      <c r="AV528" s="69">
        <f t="shared" si="5732"/>
        <v>0</v>
      </c>
      <c r="AW528" s="69">
        <f t="shared" si="5732"/>
        <v>0</v>
      </c>
      <c r="AX528" s="69">
        <f t="shared" si="5732"/>
        <v>0</v>
      </c>
      <c r="AY528" s="69">
        <f t="shared" si="5732"/>
        <v>0</v>
      </c>
      <c r="AZ528" s="69">
        <f t="shared" si="5732"/>
        <v>0</v>
      </c>
      <c r="BA528" s="69">
        <f t="shared" si="5732"/>
        <v>0</v>
      </c>
      <c r="BB528" s="69">
        <f t="shared" si="5732"/>
        <v>0</v>
      </c>
      <c r="BC528" s="69">
        <f t="shared" si="5732"/>
        <v>0</v>
      </c>
      <c r="BD528" s="69">
        <f t="shared" si="5732"/>
        <v>0</v>
      </c>
      <c r="BE528" s="69">
        <f t="shared" si="5732"/>
        <v>0</v>
      </c>
      <c r="BF528" s="69">
        <f t="shared" si="5732"/>
        <v>0</v>
      </c>
      <c r="BG528" s="69">
        <f t="shared" si="5732"/>
        <v>0</v>
      </c>
      <c r="BH528" s="69">
        <f t="shared" si="5732"/>
        <v>0</v>
      </c>
      <c r="BI528" s="69">
        <f t="shared" si="5732"/>
        <v>0</v>
      </c>
      <c r="BJ528" s="69">
        <f t="shared" si="5732"/>
        <v>0</v>
      </c>
      <c r="BK528" s="69">
        <f t="shared" si="5732"/>
        <v>0</v>
      </c>
      <c r="BL528" s="69">
        <f t="shared" si="5732"/>
        <v>0</v>
      </c>
    </row>
    <row r="529" spans="1:64" s="5" customFormat="1" outlineLevel="3" x14ac:dyDescent="0.3">
      <c r="A529" s="156"/>
      <c r="B529" s="167"/>
      <c r="C529" s="182"/>
      <c r="D529" s="197"/>
      <c r="E529" s="242"/>
      <c r="F529" s="75"/>
      <c r="G529" s="58"/>
      <c r="H529" s="9"/>
      <c r="I529" s="9"/>
      <c r="J529" s="9"/>
      <c r="K529" s="9"/>
      <c r="L529" s="9"/>
      <c r="M529" s="2"/>
      <c r="N529" s="62">
        <v>45505</v>
      </c>
      <c r="O529" s="10"/>
      <c r="P529" s="43" t="s">
        <v>289</v>
      </c>
      <c r="Q529" s="69">
        <f>IF($N529=0,0,IF(P529=100%,100%,IF(AND(Q528=100%,$N$2=Q$3),100%,IF(Q$3&lt;=$N$2,0,IF($N529&lt;=Q$3,100%,0)))))</f>
        <v>0</v>
      </c>
      <c r="R529" s="69">
        <f>IF($N529=0,0,IF(Q529=100%,100%,IF(AND(R528=100%,$N$2=R$3),100%,IF(R$3&lt;=$N$2,0,IF($N529&lt;=R$3,100%,0)))))</f>
        <v>0</v>
      </c>
      <c r="S529" s="69">
        <f>IF($N529=0,0,IF(R529=100%,100%,IF(AND(S528=100%,$N$2=S$3),100%,IF(S$3&lt;=$N$2,0,IF($N529&lt;=S$3,100%,0)))))</f>
        <v>0</v>
      </c>
      <c r="T529" s="69">
        <f>IF($N529=0,0,IF(S529=100%,100%,IF(AND(T528=100%,$N$2=T$3),100%,IF(T$3&lt;=$N$2,0,IF($N529&lt;=T$3,100%,0)))))</f>
        <v>0</v>
      </c>
      <c r="U529" s="69">
        <f t="shared" ref="U529" si="5733">IF($N529=0,0,IF(T529=100%,100%,IF(AND(U528=100%,$N$2=U$3),100%,IF(U$3&lt;=$N$2,0,IF($N529&lt;=U$3,100%,0)))))</f>
        <v>0</v>
      </c>
      <c r="V529" s="69">
        <f t="shared" ref="V529" si="5734">IF($N529=0,0,IF(U529=100%,100%,IF(AND(V528=100%,$N$2=V$3),100%,IF(V$3&lt;=$N$2,0,IF($N529&lt;=V$3,100%,0)))))</f>
        <v>0</v>
      </c>
      <c r="W529" s="69">
        <f t="shared" ref="W529" si="5735">IF($N529=0,0,IF(V529=100%,100%,IF(AND(W528=100%,$N$2=W$3),100%,IF(W$3&lt;=$N$2,0,IF($N529&lt;=W$3,100%,0)))))</f>
        <v>0</v>
      </c>
      <c r="X529" s="69">
        <f t="shared" ref="X529" si="5736">IF($N529=0,0,IF(W529=100%,100%,IF(AND(X528=100%,$N$2=X$3),100%,IF(X$3&lt;=$N$2,0,IF($N529&lt;=X$3,100%,0)))))</f>
        <v>0</v>
      </c>
      <c r="Y529" s="69">
        <f t="shared" ref="Y529" si="5737">IF($N529=0,0,IF(X529=100%,100%,IF(AND(Y528=100%,$N$2=Y$3),100%,IF(Y$3&lt;=$N$2,0,IF($N529&lt;=Y$3,100%,0)))))</f>
        <v>0</v>
      </c>
      <c r="Z529" s="69">
        <f t="shared" ref="Z529" si="5738">IF($N529=0,0,IF(Y529=100%,100%,IF(AND(Z528=100%,$N$2=Z$3),100%,IF(Z$3&lt;=$N$2,0,IF($N529&lt;=Z$3,100%,0)))))</f>
        <v>0</v>
      </c>
      <c r="AA529" s="69">
        <f t="shared" ref="AA529" si="5739">IF($N529=0,0,IF(Z529=100%,100%,IF(AND(AA528=100%,$N$2=AA$3),100%,IF(AA$3&lt;=$N$2,0,IF($N529&lt;=AA$3,100%,0)))))</f>
        <v>0</v>
      </c>
      <c r="AB529" s="69">
        <f t="shared" ref="AB529" si="5740">IF($N529=0,0,IF(AA529=100%,100%,IF(AND(AB528=100%,$N$2=AB$3),100%,IF(AB$3&lt;=$N$2,0,IF($N529&lt;=AB$3,100%,0)))))</f>
        <v>0</v>
      </c>
      <c r="AC529" s="69">
        <f t="shared" ref="AC529" si="5741">IF($N529=0,0,IF(AB529=100%,100%,IF(AND(AC528=100%,$N$2=AC$3),100%,IF(AC$3&lt;=$N$2,0,IF($N529&lt;=AC$3,100%,0)))))</f>
        <v>0</v>
      </c>
      <c r="AD529" s="69">
        <f t="shared" ref="AD529" si="5742">IF($N529=0,0,IF(AC529=100%,100%,IF(AND(AD528=100%,$N$2=AD$3),100%,IF(AD$3&lt;=$N$2,0,IF($N529&lt;=AD$3,100%,0)))))</f>
        <v>0</v>
      </c>
      <c r="AE529" s="69">
        <f t="shared" ref="AE529" si="5743">IF($N529=0,0,IF(AD529=100%,100%,IF(AND(AE528=100%,$N$2=AE$3),100%,IF(AE$3&lt;=$N$2,0,IF($N529&lt;=AE$3,100%,0)))))</f>
        <v>0</v>
      </c>
      <c r="AF529" s="69">
        <f t="shared" ref="AF529" si="5744">IF($N529=0,0,IF(AE529=100%,100%,IF(AND(AF528=100%,$N$2=AF$3),100%,IF(AF$3&lt;=$N$2,0,IF($N529&lt;=AF$3,100%,0)))))</f>
        <v>0</v>
      </c>
      <c r="AG529" s="69">
        <f t="shared" ref="AG529" si="5745">IF($N529=0,0,IF(AF529=100%,100%,IF(AND(AG528=100%,$N$2=AG$3),100%,IF(AG$3&lt;=$N$2,0,IF($N529&lt;=AG$3,100%,0)))))</f>
        <v>0</v>
      </c>
      <c r="AH529" s="69">
        <f t="shared" ref="AH529" si="5746">IF($N529=0,0,IF(AG529=100%,100%,IF(AND(AH528=100%,$N$2=AH$3),100%,IF(AH$3&lt;=$N$2,0,IF($N529&lt;=AH$3,100%,0)))))</f>
        <v>0</v>
      </c>
      <c r="AI529" s="69">
        <f t="shared" ref="AI529" si="5747">IF($N529=0,0,IF(AH529=100%,100%,IF(AND(AI528=100%,$N$2=AI$3),100%,IF(AI$3&lt;=$N$2,0,IF($N529&lt;=AI$3,100%,0)))))</f>
        <v>0</v>
      </c>
      <c r="AJ529" s="69">
        <f t="shared" ref="AJ529" si="5748">IF($N529=0,0,IF(AI529=100%,100%,IF(AND(AJ528=100%,$N$2=AJ$3),100%,IF(AJ$3&lt;=$N$2,0,IF($N529&lt;=AJ$3,100%,0)))))</f>
        <v>0</v>
      </c>
      <c r="AK529" s="69">
        <f t="shared" ref="AK529" si="5749">IF($N529=0,0,IF(AJ529=100%,100%,IF(AND(AK528=100%,$N$2=AK$3),100%,IF(AK$3&lt;=$N$2,0,IF($N529&lt;=AK$3,100%,0)))))</f>
        <v>0</v>
      </c>
      <c r="AL529" s="69">
        <f t="shared" ref="AL529" si="5750">IF($N529=0,0,IF(AK529=100%,100%,IF(AND(AL528=100%,$N$2=AL$3),100%,IF(AL$3&lt;=$N$2,0,IF($N529&lt;=AL$3,100%,0)))))</f>
        <v>0</v>
      </c>
      <c r="AM529" s="69">
        <f t="shared" ref="AM529" si="5751">IF($N529=0,0,IF(AL529=100%,100%,IF(AND(AM528=100%,$N$2=AM$3),100%,IF(AM$3&lt;=$N$2,0,IF($N529&lt;=AM$3,100%,0)))))</f>
        <v>0</v>
      </c>
      <c r="AN529" s="69">
        <f t="shared" ref="AN529" si="5752">IF($N529=0,0,IF(AM529=100%,100%,IF(AND(AN528=100%,$N$2=AN$3),100%,IF(AN$3&lt;=$N$2,0,IF($N529&lt;=AN$3,100%,0)))))</f>
        <v>0</v>
      </c>
      <c r="AO529" s="69">
        <f t="shared" ref="AO529" si="5753">IF($N529=0,0,IF(AN529=100%,100%,IF(AND(AO528=100%,$N$2=AO$3),100%,IF(AO$3&lt;=$N$2,0,IF($N529&lt;=AO$3,100%,0)))))</f>
        <v>0</v>
      </c>
      <c r="AP529" s="69">
        <f t="shared" ref="AP529" si="5754">IF($N529=0,0,IF(AO529=100%,100%,IF(AND(AP528=100%,$N$2=AP$3),100%,IF(AP$3&lt;=$N$2,0,IF($N529&lt;=AP$3,100%,0)))))</f>
        <v>0</v>
      </c>
      <c r="AQ529" s="69">
        <f t="shared" ref="AQ529" si="5755">IF($N529=0,0,IF(AP529=100%,100%,IF(AND(AQ528=100%,$N$2=AQ$3),100%,IF(AQ$3&lt;=$N$2,0,IF($N529&lt;=AQ$3,100%,0)))))</f>
        <v>0</v>
      </c>
      <c r="AR529" s="69">
        <f t="shared" ref="AR529" si="5756">IF($N529=0,0,IF(AQ529=100%,100%,IF(AND(AR528=100%,$N$2=AR$3),100%,IF(AR$3&lt;=$N$2,0,IF($N529&lt;=AR$3,100%,0)))))</f>
        <v>0</v>
      </c>
      <c r="AS529" s="69">
        <f t="shared" ref="AS529" si="5757">IF($N529=0,0,IF(AR529=100%,100%,IF(AND(AS528=100%,$N$2=AS$3),100%,IF(AS$3&lt;=$N$2,0,IF($N529&lt;=AS$3,100%,0)))))</f>
        <v>0</v>
      </c>
      <c r="AT529" s="69">
        <f t="shared" ref="AT529" si="5758">IF($N529=0,0,IF(AS529=100%,100%,IF(AND(AT528=100%,$N$2=AT$3),100%,IF(AT$3&lt;=$N$2,0,IF($N529&lt;=AT$3,100%,0)))))</f>
        <v>0</v>
      </c>
      <c r="AU529" s="69">
        <f t="shared" ref="AU529" si="5759">IF($N529=0,0,IF(AT529=100%,100%,IF(AND(AU528=100%,$N$2=AU$3),100%,IF(AU$3&lt;=$N$2,0,IF($N529&lt;=AU$3,100%,0)))))</f>
        <v>0</v>
      </c>
      <c r="AV529" s="69">
        <f t="shared" ref="AV529" si="5760">IF($N529=0,0,IF(AU529=100%,100%,IF(AND(AV528=100%,$N$2=AV$3),100%,IF(AV$3&lt;=$N$2,0,IF($N529&lt;=AV$3,100%,0)))))</f>
        <v>1</v>
      </c>
      <c r="AW529" s="69">
        <f t="shared" ref="AW529" si="5761">IF($N529=0,0,IF(AV529=100%,100%,IF(AND(AW528=100%,$N$2=AW$3),100%,IF(AW$3&lt;=$N$2,0,IF($N529&lt;=AW$3,100%,0)))))</f>
        <v>1</v>
      </c>
      <c r="AX529" s="69">
        <f t="shared" ref="AX529" si="5762">IF($N529=0,0,IF(AW529=100%,100%,IF(AND(AX528=100%,$N$2=AX$3),100%,IF(AX$3&lt;=$N$2,0,IF($N529&lt;=AX$3,100%,0)))))</f>
        <v>1</v>
      </c>
      <c r="AY529" s="69">
        <f t="shared" ref="AY529" si="5763">IF($N529=0,0,IF(AX529=100%,100%,IF(AND(AY528=100%,$N$2=AY$3),100%,IF(AY$3&lt;=$N$2,0,IF($N529&lt;=AY$3,100%,0)))))</f>
        <v>1</v>
      </c>
      <c r="AZ529" s="69">
        <f t="shared" ref="AZ529" si="5764">IF($N529=0,0,IF(AY529=100%,100%,IF(AND(AZ528=100%,$N$2=AZ$3),100%,IF(AZ$3&lt;=$N$2,0,IF($N529&lt;=AZ$3,100%,0)))))</f>
        <v>1</v>
      </c>
      <c r="BA529" s="69">
        <f t="shared" ref="BA529" si="5765">IF($N529=0,0,IF(AZ529=100%,100%,IF(AND(BA528=100%,$N$2=BA$3),100%,IF(BA$3&lt;=$N$2,0,IF($N529&lt;=BA$3,100%,0)))))</f>
        <v>1</v>
      </c>
      <c r="BB529" s="69">
        <f t="shared" ref="BB529" si="5766">IF($N529=0,0,IF(BA529=100%,100%,IF(AND(BB528=100%,$N$2=BB$3),100%,IF(BB$3&lt;=$N$2,0,IF($N529&lt;=BB$3,100%,0)))))</f>
        <v>1</v>
      </c>
      <c r="BC529" s="69">
        <f t="shared" ref="BC529" si="5767">IF($N529=0,0,IF(BB529=100%,100%,IF(AND(BC528=100%,$N$2=BC$3),100%,IF(BC$3&lt;=$N$2,0,IF($N529&lt;=BC$3,100%,0)))))</f>
        <v>1</v>
      </c>
      <c r="BD529" s="69">
        <f t="shared" ref="BD529" si="5768">IF($N529=0,0,IF(BC529=100%,100%,IF(AND(BD528=100%,$N$2=BD$3),100%,IF(BD$3&lt;=$N$2,0,IF($N529&lt;=BD$3,100%,0)))))</f>
        <v>1</v>
      </c>
      <c r="BE529" s="69">
        <f t="shared" ref="BE529" si="5769">IF($N529=0,0,IF(BD529=100%,100%,IF(AND(BE528=100%,$N$2=BE$3),100%,IF(BE$3&lt;=$N$2,0,IF($N529&lt;=BE$3,100%,0)))))</f>
        <v>1</v>
      </c>
      <c r="BF529" s="69">
        <f t="shared" ref="BF529" si="5770">IF($N529=0,0,IF(BE529=100%,100%,IF(AND(BF528=100%,$N$2=BF$3),100%,IF(BF$3&lt;=$N$2,0,IF($N529&lt;=BF$3,100%,0)))))</f>
        <v>1</v>
      </c>
      <c r="BG529" s="69">
        <f t="shared" ref="BG529" si="5771">IF($N529=0,0,IF(BF529=100%,100%,IF(AND(BG528=100%,$N$2=BG$3),100%,IF(BG$3&lt;=$N$2,0,IF($N529&lt;=BG$3,100%,0)))))</f>
        <v>1</v>
      </c>
      <c r="BH529" s="69">
        <f t="shared" ref="BH529" si="5772">IF($N529=0,0,IF(BG529=100%,100%,IF(AND(BH528=100%,$N$2=BH$3),100%,IF(BH$3&lt;=$N$2,0,IF($N529&lt;=BH$3,100%,0)))))</f>
        <v>1</v>
      </c>
      <c r="BI529" s="69">
        <f t="shared" ref="BI529" si="5773">IF($N529=0,0,IF(BH529=100%,100%,IF(AND(BI528=100%,$N$2=BI$3),100%,IF(BI$3&lt;=$N$2,0,IF($N529&lt;=BI$3,100%,0)))))</f>
        <v>1</v>
      </c>
      <c r="BJ529" s="69">
        <f t="shared" ref="BJ529" si="5774">IF($N529=0,0,IF(BI529=100%,100%,IF(AND(BJ528=100%,$N$2=BJ$3),100%,IF(BJ$3&lt;=$N$2,0,IF($N529&lt;=BJ$3,100%,0)))))</f>
        <v>1</v>
      </c>
      <c r="BK529" s="69">
        <f t="shared" ref="BK529" si="5775">IF($N529=0,0,IF(BJ529=100%,100%,IF(AND(BK528=100%,$N$2=BK$3),100%,IF(BK$3&lt;=$N$2,0,IF($N529&lt;=BK$3,100%,0)))))</f>
        <v>1</v>
      </c>
      <c r="BL529" s="69">
        <f t="shared" ref="BL529" si="5776">IF($N529=0,0,IF(BK529=100%,100%,IF(AND(BL528=100%,$N$2=BL$3),100%,IF(BL$3&lt;=$N$2,0,IF($N529&lt;=BL$3,100%,0)))))</f>
        <v>1</v>
      </c>
    </row>
    <row r="530" spans="1:64" s="5" customFormat="1" ht="26.4" outlineLevel="1" x14ac:dyDescent="0.3">
      <c r="A530" s="156"/>
      <c r="B530" s="167"/>
      <c r="C530" s="182"/>
      <c r="D530" s="197"/>
      <c r="E530" s="215"/>
      <c r="F530" s="198" t="s">
        <v>361</v>
      </c>
      <c r="G530" s="238" t="s">
        <v>223</v>
      </c>
      <c r="H530" s="200"/>
      <c r="I530" s="200"/>
      <c r="J530" s="200"/>
      <c r="K530" s="200">
        <v>0.4</v>
      </c>
      <c r="L530" s="202"/>
      <c r="M530" s="205"/>
      <c r="O530" s="2"/>
      <c r="P530" s="207" t="s">
        <v>80</v>
      </c>
      <c r="Q530" s="208">
        <f>Q533*$K$533+Q536*$K$536+Q539*$K$539+Q542*$K$542+Q545*$K$545+Q548*$K$548</f>
        <v>0</v>
      </c>
      <c r="R530" s="208">
        <f t="shared" ref="R530:BL532" si="5777">R533*$K$533+R536*$K$536+R539*$K$539+R542*$K$542+R545*$K$545+R548*$K$548</f>
        <v>0</v>
      </c>
      <c r="S530" s="208">
        <f t="shared" si="5777"/>
        <v>0</v>
      </c>
      <c r="T530" s="208">
        <f t="shared" si="5777"/>
        <v>0</v>
      </c>
      <c r="U530" s="208">
        <f t="shared" si="5777"/>
        <v>0</v>
      </c>
      <c r="V530" s="208">
        <f t="shared" si="5777"/>
        <v>0</v>
      </c>
      <c r="W530" s="208">
        <f t="shared" si="5777"/>
        <v>0</v>
      </c>
      <c r="X530" s="208">
        <f t="shared" si="5777"/>
        <v>0</v>
      </c>
      <c r="Y530" s="208">
        <f t="shared" si="5777"/>
        <v>0</v>
      </c>
      <c r="Z530" s="208">
        <f t="shared" si="5777"/>
        <v>0</v>
      </c>
      <c r="AA530" s="208">
        <f t="shared" si="5777"/>
        <v>0</v>
      </c>
      <c r="AB530" s="208">
        <f t="shared" si="5777"/>
        <v>0</v>
      </c>
      <c r="AC530" s="208">
        <f t="shared" si="5777"/>
        <v>0</v>
      </c>
      <c r="AD530" s="208">
        <f t="shared" si="5777"/>
        <v>0</v>
      </c>
      <c r="AE530" s="208">
        <f t="shared" si="5777"/>
        <v>0</v>
      </c>
      <c r="AF530" s="208">
        <f t="shared" si="5777"/>
        <v>0</v>
      </c>
      <c r="AG530" s="208">
        <f t="shared" si="5777"/>
        <v>0</v>
      </c>
      <c r="AH530" s="208">
        <f t="shared" si="5777"/>
        <v>0</v>
      </c>
      <c r="AI530" s="208">
        <f t="shared" si="5777"/>
        <v>0</v>
      </c>
      <c r="AJ530" s="208">
        <f t="shared" si="5777"/>
        <v>0</v>
      </c>
      <c r="AK530" s="208">
        <f t="shared" si="5777"/>
        <v>0</v>
      </c>
      <c r="AL530" s="208">
        <f t="shared" si="5777"/>
        <v>0</v>
      </c>
      <c r="AM530" s="208">
        <f t="shared" si="5777"/>
        <v>0</v>
      </c>
      <c r="AN530" s="208">
        <f t="shared" si="5777"/>
        <v>0</v>
      </c>
      <c r="AO530" s="208">
        <f t="shared" si="5777"/>
        <v>0</v>
      </c>
      <c r="AP530" s="208">
        <f t="shared" si="5777"/>
        <v>0</v>
      </c>
      <c r="AQ530" s="208">
        <f t="shared" si="5777"/>
        <v>0</v>
      </c>
      <c r="AR530" s="208">
        <f t="shared" si="5777"/>
        <v>0</v>
      </c>
      <c r="AS530" s="208">
        <f t="shared" si="5777"/>
        <v>0</v>
      </c>
      <c r="AT530" s="208">
        <f t="shared" si="5777"/>
        <v>0</v>
      </c>
      <c r="AU530" s="208">
        <f t="shared" si="5777"/>
        <v>0</v>
      </c>
      <c r="AV530" s="208">
        <f t="shared" si="5777"/>
        <v>0</v>
      </c>
      <c r="AW530" s="208">
        <f t="shared" si="5777"/>
        <v>0.7</v>
      </c>
      <c r="AX530" s="208">
        <f t="shared" si="5777"/>
        <v>0.7</v>
      </c>
      <c r="AY530" s="208">
        <f t="shared" si="5777"/>
        <v>0.7</v>
      </c>
      <c r="AZ530" s="208">
        <f t="shared" si="5777"/>
        <v>0.7</v>
      </c>
      <c r="BA530" s="208">
        <f t="shared" si="5777"/>
        <v>0.7</v>
      </c>
      <c r="BB530" s="208">
        <f t="shared" si="5777"/>
        <v>0.7</v>
      </c>
      <c r="BC530" s="208">
        <f t="shared" si="5777"/>
        <v>0.7</v>
      </c>
      <c r="BD530" s="208">
        <f t="shared" si="5777"/>
        <v>0.7</v>
      </c>
      <c r="BE530" s="208">
        <f t="shared" si="5777"/>
        <v>0.7</v>
      </c>
      <c r="BF530" s="208">
        <f t="shared" si="5777"/>
        <v>0.7</v>
      </c>
      <c r="BG530" s="208">
        <f t="shared" si="5777"/>
        <v>0.7</v>
      </c>
      <c r="BH530" s="208">
        <f t="shared" si="5777"/>
        <v>0.7</v>
      </c>
      <c r="BI530" s="208">
        <f t="shared" si="5777"/>
        <v>0.7</v>
      </c>
      <c r="BJ530" s="208">
        <f t="shared" si="5777"/>
        <v>1</v>
      </c>
      <c r="BK530" s="208">
        <f t="shared" si="5777"/>
        <v>1</v>
      </c>
      <c r="BL530" s="208">
        <f t="shared" si="5777"/>
        <v>1</v>
      </c>
    </row>
    <row r="531" spans="1:64" s="5" customFormat="1" outlineLevel="1" x14ac:dyDescent="0.3">
      <c r="A531" s="156"/>
      <c r="B531" s="167"/>
      <c r="C531" s="182"/>
      <c r="D531" s="197"/>
      <c r="E531" s="240"/>
      <c r="F531" s="18"/>
      <c r="G531" s="58"/>
      <c r="H531" s="9"/>
      <c r="I531" s="9"/>
      <c r="J531" s="9"/>
      <c r="K531" s="9"/>
      <c r="L531" s="9"/>
      <c r="M531" s="2"/>
      <c r="O531" s="10"/>
      <c r="P531" s="43" t="s">
        <v>81</v>
      </c>
      <c r="Q531" s="69">
        <f t="shared" ref="Q531:AF532" si="5778">Q534*$K$533+Q537*$K$536+Q540*$K$539+Q543*$K$542+Q546*$K$545+Q549*$K$548</f>
        <v>0</v>
      </c>
      <c r="R531" s="69">
        <f t="shared" si="5778"/>
        <v>0</v>
      </c>
      <c r="S531" s="69">
        <f t="shared" si="5778"/>
        <v>0</v>
      </c>
      <c r="T531" s="69">
        <f t="shared" si="5778"/>
        <v>0</v>
      </c>
      <c r="U531" s="69">
        <f t="shared" si="5778"/>
        <v>0</v>
      </c>
      <c r="V531" s="69">
        <f t="shared" si="5778"/>
        <v>0</v>
      </c>
      <c r="W531" s="69">
        <f t="shared" si="5778"/>
        <v>0</v>
      </c>
      <c r="X531" s="69">
        <f t="shared" si="5778"/>
        <v>0</v>
      </c>
      <c r="Y531" s="69">
        <f t="shared" si="5778"/>
        <v>0</v>
      </c>
      <c r="Z531" s="69">
        <f t="shared" si="5778"/>
        <v>0</v>
      </c>
      <c r="AA531" s="69">
        <f t="shared" si="5778"/>
        <v>0</v>
      </c>
      <c r="AB531" s="69">
        <f t="shared" si="5778"/>
        <v>0</v>
      </c>
      <c r="AC531" s="69">
        <f t="shared" si="5778"/>
        <v>0</v>
      </c>
      <c r="AD531" s="69">
        <f t="shared" si="5778"/>
        <v>0</v>
      </c>
      <c r="AE531" s="69">
        <f t="shared" si="5778"/>
        <v>0</v>
      </c>
      <c r="AF531" s="69">
        <f t="shared" si="5778"/>
        <v>0</v>
      </c>
      <c r="AG531" s="69">
        <f t="shared" si="5777"/>
        <v>0</v>
      </c>
      <c r="AH531" s="69">
        <f t="shared" si="5777"/>
        <v>0</v>
      </c>
      <c r="AI531" s="69">
        <f t="shared" si="5777"/>
        <v>0</v>
      </c>
      <c r="AJ531" s="69">
        <f t="shared" si="5777"/>
        <v>0</v>
      </c>
      <c r="AK531" s="69">
        <f t="shared" si="5777"/>
        <v>0</v>
      </c>
      <c r="AL531" s="69">
        <f t="shared" si="5777"/>
        <v>0</v>
      </c>
      <c r="AM531" s="69">
        <f t="shared" si="5777"/>
        <v>0</v>
      </c>
      <c r="AN531" s="69">
        <f t="shared" si="5777"/>
        <v>0</v>
      </c>
      <c r="AO531" s="69">
        <f t="shared" si="5777"/>
        <v>0</v>
      </c>
      <c r="AP531" s="69">
        <f t="shared" si="5777"/>
        <v>0</v>
      </c>
      <c r="AQ531" s="69">
        <f t="shared" si="5777"/>
        <v>0</v>
      </c>
      <c r="AR531" s="69">
        <f t="shared" si="5777"/>
        <v>0</v>
      </c>
      <c r="AS531" s="69">
        <f t="shared" si="5777"/>
        <v>0</v>
      </c>
      <c r="AT531" s="69">
        <f t="shared" si="5777"/>
        <v>0</v>
      </c>
      <c r="AU531" s="69">
        <f t="shared" si="5777"/>
        <v>0</v>
      </c>
      <c r="AV531" s="69">
        <f t="shared" si="5777"/>
        <v>0</v>
      </c>
      <c r="AW531" s="69">
        <f t="shared" si="5777"/>
        <v>0</v>
      </c>
      <c r="AX531" s="69">
        <f t="shared" si="5777"/>
        <v>0</v>
      </c>
      <c r="AY531" s="69">
        <f t="shared" si="5777"/>
        <v>0</v>
      </c>
      <c r="AZ531" s="69">
        <f t="shared" si="5777"/>
        <v>0</v>
      </c>
      <c r="BA531" s="69">
        <f t="shared" si="5777"/>
        <v>0</v>
      </c>
      <c r="BB531" s="69">
        <f t="shared" si="5777"/>
        <v>0</v>
      </c>
      <c r="BC531" s="69">
        <f t="shared" si="5777"/>
        <v>0</v>
      </c>
      <c r="BD531" s="69">
        <f t="shared" si="5777"/>
        <v>0</v>
      </c>
      <c r="BE531" s="69">
        <f t="shared" si="5777"/>
        <v>0</v>
      </c>
      <c r="BF531" s="69">
        <f t="shared" si="5777"/>
        <v>0</v>
      </c>
      <c r="BG531" s="69">
        <f t="shared" si="5777"/>
        <v>0</v>
      </c>
      <c r="BH531" s="69">
        <f t="shared" si="5777"/>
        <v>0</v>
      </c>
      <c r="BI531" s="69">
        <f t="shared" si="5777"/>
        <v>0</v>
      </c>
      <c r="BJ531" s="69">
        <f t="shared" si="5777"/>
        <v>0</v>
      </c>
      <c r="BK531" s="69">
        <f t="shared" si="5777"/>
        <v>0</v>
      </c>
      <c r="BL531" s="69">
        <f t="shared" si="5777"/>
        <v>0</v>
      </c>
    </row>
    <row r="532" spans="1:64" s="5" customFormat="1" outlineLevel="1" x14ac:dyDescent="0.3">
      <c r="A532" s="156"/>
      <c r="B532" s="167"/>
      <c r="C532" s="182"/>
      <c r="D532" s="197"/>
      <c r="E532" s="246"/>
      <c r="F532" s="122"/>
      <c r="G532" s="58"/>
      <c r="H532" s="9"/>
      <c r="I532" s="9"/>
      <c r="J532" s="9"/>
      <c r="K532" s="9"/>
      <c r="L532" s="9"/>
      <c r="M532" s="2"/>
      <c r="O532" s="10"/>
      <c r="P532" s="43" t="s">
        <v>289</v>
      </c>
      <c r="Q532" s="69">
        <f t="shared" si="5778"/>
        <v>0</v>
      </c>
      <c r="R532" s="69">
        <f t="shared" si="5777"/>
        <v>0</v>
      </c>
      <c r="S532" s="69">
        <f t="shared" si="5777"/>
        <v>0</v>
      </c>
      <c r="T532" s="69">
        <f t="shared" si="5777"/>
        <v>0</v>
      </c>
      <c r="U532" s="69">
        <f t="shared" si="5777"/>
        <v>0</v>
      </c>
      <c r="V532" s="69">
        <f t="shared" si="5777"/>
        <v>0</v>
      </c>
      <c r="W532" s="69">
        <f t="shared" si="5777"/>
        <v>0</v>
      </c>
      <c r="X532" s="69">
        <f t="shared" si="5777"/>
        <v>0</v>
      </c>
      <c r="Y532" s="69">
        <f t="shared" si="5777"/>
        <v>0</v>
      </c>
      <c r="Z532" s="69">
        <f t="shared" si="5777"/>
        <v>0</v>
      </c>
      <c r="AA532" s="69">
        <f t="shared" si="5777"/>
        <v>0</v>
      </c>
      <c r="AB532" s="69">
        <f t="shared" si="5777"/>
        <v>0</v>
      </c>
      <c r="AC532" s="69">
        <f t="shared" si="5777"/>
        <v>0</v>
      </c>
      <c r="AD532" s="69">
        <f t="shared" si="5777"/>
        <v>0</v>
      </c>
      <c r="AE532" s="69">
        <f t="shared" si="5777"/>
        <v>0</v>
      </c>
      <c r="AF532" s="69">
        <f t="shared" si="5777"/>
        <v>0</v>
      </c>
      <c r="AG532" s="69">
        <f t="shared" si="5777"/>
        <v>0</v>
      </c>
      <c r="AH532" s="69">
        <f t="shared" si="5777"/>
        <v>0</v>
      </c>
      <c r="AI532" s="69">
        <f t="shared" si="5777"/>
        <v>0</v>
      </c>
      <c r="AJ532" s="69">
        <f t="shared" si="5777"/>
        <v>0</v>
      </c>
      <c r="AK532" s="69">
        <f t="shared" si="5777"/>
        <v>0</v>
      </c>
      <c r="AL532" s="69">
        <f t="shared" si="5777"/>
        <v>0</v>
      </c>
      <c r="AM532" s="69">
        <f t="shared" si="5777"/>
        <v>0</v>
      </c>
      <c r="AN532" s="69">
        <f t="shared" si="5777"/>
        <v>0</v>
      </c>
      <c r="AO532" s="69">
        <f t="shared" si="5777"/>
        <v>0</v>
      </c>
      <c r="AP532" s="69">
        <f t="shared" si="5777"/>
        <v>0</v>
      </c>
      <c r="AQ532" s="69">
        <f t="shared" si="5777"/>
        <v>0</v>
      </c>
      <c r="AR532" s="69">
        <f t="shared" si="5777"/>
        <v>0</v>
      </c>
      <c r="AS532" s="69">
        <f t="shared" si="5777"/>
        <v>0</v>
      </c>
      <c r="AT532" s="69">
        <f t="shared" si="5777"/>
        <v>0</v>
      </c>
      <c r="AU532" s="69">
        <f t="shared" si="5777"/>
        <v>0</v>
      </c>
      <c r="AV532" s="69">
        <f t="shared" si="5777"/>
        <v>0</v>
      </c>
      <c r="AW532" s="69">
        <f t="shared" si="5777"/>
        <v>0.7</v>
      </c>
      <c r="AX532" s="69">
        <f t="shared" si="5777"/>
        <v>0.7</v>
      </c>
      <c r="AY532" s="69">
        <f t="shared" si="5777"/>
        <v>0.7</v>
      </c>
      <c r="AZ532" s="69">
        <f t="shared" si="5777"/>
        <v>0.7</v>
      </c>
      <c r="BA532" s="69">
        <f t="shared" si="5777"/>
        <v>0.7</v>
      </c>
      <c r="BB532" s="69">
        <f t="shared" si="5777"/>
        <v>0.7</v>
      </c>
      <c r="BC532" s="69">
        <f t="shared" si="5777"/>
        <v>0.7</v>
      </c>
      <c r="BD532" s="69">
        <f t="shared" si="5777"/>
        <v>0.7</v>
      </c>
      <c r="BE532" s="69">
        <f t="shared" si="5777"/>
        <v>0.7</v>
      </c>
      <c r="BF532" s="69">
        <f t="shared" si="5777"/>
        <v>0.7</v>
      </c>
      <c r="BG532" s="69">
        <f t="shared" si="5777"/>
        <v>0.7</v>
      </c>
      <c r="BH532" s="69">
        <f t="shared" si="5777"/>
        <v>0.7</v>
      </c>
      <c r="BI532" s="69">
        <f t="shared" si="5777"/>
        <v>0.7</v>
      </c>
      <c r="BJ532" s="69">
        <f t="shared" si="5777"/>
        <v>1</v>
      </c>
      <c r="BK532" s="69">
        <f t="shared" si="5777"/>
        <v>1</v>
      </c>
      <c r="BL532" s="69">
        <f t="shared" si="5777"/>
        <v>1</v>
      </c>
    </row>
    <row r="533" spans="1:64" s="5" customFormat="1" ht="26.4" outlineLevel="2" x14ac:dyDescent="0.3">
      <c r="A533" s="156"/>
      <c r="B533" s="167"/>
      <c r="C533" s="182"/>
      <c r="D533" s="197"/>
      <c r="E533" s="246"/>
      <c r="F533" s="216"/>
      <c r="G533" s="219" t="s">
        <v>230</v>
      </c>
      <c r="H533" s="218"/>
      <c r="I533" s="218"/>
      <c r="J533" s="218"/>
      <c r="K533" s="218">
        <v>0.2</v>
      </c>
      <c r="L533" s="220"/>
      <c r="M533" s="251"/>
      <c r="O533" s="2"/>
      <c r="P533" s="223" t="s">
        <v>80</v>
      </c>
      <c r="Q533" s="224"/>
      <c r="R533" s="224"/>
      <c r="S533" s="224"/>
      <c r="T533" s="224"/>
      <c r="U533" s="224"/>
      <c r="V533" s="224"/>
      <c r="W533" s="224"/>
      <c r="X533" s="224"/>
      <c r="Y533" s="224"/>
      <c r="Z533" s="224"/>
      <c r="AA533" s="224"/>
      <c r="AB533" s="224"/>
      <c r="AC533" s="224"/>
      <c r="AD533" s="224"/>
      <c r="AE533" s="224"/>
      <c r="AF533" s="224"/>
      <c r="AG533" s="224"/>
      <c r="AH533" s="224"/>
      <c r="AI533" s="224"/>
      <c r="AJ533" s="224"/>
      <c r="AK533" s="224"/>
      <c r="AL533" s="224"/>
      <c r="AM533" s="224"/>
      <c r="AN533" s="224"/>
      <c r="AO533" s="224"/>
      <c r="AP533" s="224"/>
      <c r="AQ533" s="224"/>
      <c r="AR533" s="224"/>
      <c r="AS533" s="224"/>
      <c r="AT533" s="224"/>
      <c r="AU533" s="224"/>
      <c r="AV533" s="224"/>
      <c r="AW533" s="224">
        <v>1</v>
      </c>
      <c r="AX533" s="224">
        <v>1</v>
      </c>
      <c r="AY533" s="224">
        <v>1</v>
      </c>
      <c r="AZ533" s="224">
        <v>1</v>
      </c>
      <c r="BA533" s="224">
        <v>1</v>
      </c>
      <c r="BB533" s="224">
        <v>1</v>
      </c>
      <c r="BC533" s="224">
        <v>1</v>
      </c>
      <c r="BD533" s="224">
        <v>1</v>
      </c>
      <c r="BE533" s="224">
        <v>1</v>
      </c>
      <c r="BF533" s="224">
        <v>1</v>
      </c>
      <c r="BG533" s="224">
        <v>1</v>
      </c>
      <c r="BH533" s="224">
        <v>1</v>
      </c>
      <c r="BI533" s="224">
        <v>1</v>
      </c>
      <c r="BJ533" s="224">
        <v>1</v>
      </c>
      <c r="BK533" s="224">
        <v>1</v>
      </c>
      <c r="BL533" s="224">
        <v>1</v>
      </c>
    </row>
    <row r="534" spans="1:64" s="5" customFormat="1" outlineLevel="3" x14ac:dyDescent="0.3">
      <c r="A534" s="156"/>
      <c r="B534" s="167"/>
      <c r="C534" s="182"/>
      <c r="D534" s="197"/>
      <c r="E534" s="240"/>
      <c r="F534" s="18"/>
      <c r="G534" s="86"/>
      <c r="H534" s="9"/>
      <c r="I534" s="9"/>
      <c r="J534" s="9"/>
      <c r="K534" s="9"/>
      <c r="L534" s="9"/>
      <c r="M534" s="16"/>
      <c r="N534" s="62">
        <v>45536</v>
      </c>
      <c r="O534" s="10"/>
      <c r="P534" s="43" t="s">
        <v>81</v>
      </c>
      <c r="Q534" s="69">
        <f>IF($N534=0,0,IF(Q$3&gt;$N$2,0,100%)*IF($N534&gt;=Q$3,0,100%))</f>
        <v>0</v>
      </c>
      <c r="R534" s="69">
        <f t="shared" ref="R534:BL534" si="5779">IF($N534=0,0,IF(R$3&gt;$N$2,0,100%)*IF($N534&gt;=R$3,0,100%))</f>
        <v>0</v>
      </c>
      <c r="S534" s="69">
        <f t="shared" si="5779"/>
        <v>0</v>
      </c>
      <c r="T534" s="69">
        <f t="shared" si="5779"/>
        <v>0</v>
      </c>
      <c r="U534" s="69">
        <f t="shared" si="5779"/>
        <v>0</v>
      </c>
      <c r="V534" s="69">
        <f t="shared" si="5779"/>
        <v>0</v>
      </c>
      <c r="W534" s="69">
        <f t="shared" si="5779"/>
        <v>0</v>
      </c>
      <c r="X534" s="69">
        <f t="shared" si="5779"/>
        <v>0</v>
      </c>
      <c r="Y534" s="69">
        <f t="shared" si="5779"/>
        <v>0</v>
      </c>
      <c r="Z534" s="69">
        <f t="shared" si="5779"/>
        <v>0</v>
      </c>
      <c r="AA534" s="69">
        <f t="shared" si="5779"/>
        <v>0</v>
      </c>
      <c r="AB534" s="69">
        <f t="shared" si="5779"/>
        <v>0</v>
      </c>
      <c r="AC534" s="69">
        <f t="shared" si="5779"/>
        <v>0</v>
      </c>
      <c r="AD534" s="69">
        <f t="shared" si="5779"/>
        <v>0</v>
      </c>
      <c r="AE534" s="69">
        <f t="shared" si="5779"/>
        <v>0</v>
      </c>
      <c r="AF534" s="69">
        <f t="shared" si="5779"/>
        <v>0</v>
      </c>
      <c r="AG534" s="69">
        <f t="shared" si="5779"/>
        <v>0</v>
      </c>
      <c r="AH534" s="69">
        <f t="shared" si="5779"/>
        <v>0</v>
      </c>
      <c r="AI534" s="69">
        <f t="shared" si="5779"/>
        <v>0</v>
      </c>
      <c r="AJ534" s="69">
        <f t="shared" si="5779"/>
        <v>0</v>
      </c>
      <c r="AK534" s="69">
        <f t="shared" si="5779"/>
        <v>0</v>
      </c>
      <c r="AL534" s="69">
        <f t="shared" si="5779"/>
        <v>0</v>
      </c>
      <c r="AM534" s="69">
        <f t="shared" si="5779"/>
        <v>0</v>
      </c>
      <c r="AN534" s="69">
        <f t="shared" si="5779"/>
        <v>0</v>
      </c>
      <c r="AO534" s="69">
        <f t="shared" si="5779"/>
        <v>0</v>
      </c>
      <c r="AP534" s="69">
        <f t="shared" si="5779"/>
        <v>0</v>
      </c>
      <c r="AQ534" s="69">
        <f t="shared" si="5779"/>
        <v>0</v>
      </c>
      <c r="AR534" s="69">
        <f t="shared" si="5779"/>
        <v>0</v>
      </c>
      <c r="AS534" s="69">
        <f t="shared" si="5779"/>
        <v>0</v>
      </c>
      <c r="AT534" s="69">
        <f t="shared" si="5779"/>
        <v>0</v>
      </c>
      <c r="AU534" s="69">
        <f t="shared" si="5779"/>
        <v>0</v>
      </c>
      <c r="AV534" s="69">
        <f t="shared" si="5779"/>
        <v>0</v>
      </c>
      <c r="AW534" s="69">
        <f t="shared" si="5779"/>
        <v>0</v>
      </c>
      <c r="AX534" s="69">
        <f t="shared" si="5779"/>
        <v>0</v>
      </c>
      <c r="AY534" s="69">
        <f t="shared" si="5779"/>
        <v>0</v>
      </c>
      <c r="AZ534" s="69">
        <f t="shared" si="5779"/>
        <v>0</v>
      </c>
      <c r="BA534" s="69">
        <f t="shared" si="5779"/>
        <v>0</v>
      </c>
      <c r="BB534" s="69">
        <f t="shared" si="5779"/>
        <v>0</v>
      </c>
      <c r="BC534" s="69">
        <f t="shared" si="5779"/>
        <v>0</v>
      </c>
      <c r="BD534" s="69">
        <f t="shared" si="5779"/>
        <v>0</v>
      </c>
      <c r="BE534" s="69">
        <f t="shared" si="5779"/>
        <v>0</v>
      </c>
      <c r="BF534" s="69">
        <f t="shared" si="5779"/>
        <v>0</v>
      </c>
      <c r="BG534" s="69">
        <f t="shared" si="5779"/>
        <v>0</v>
      </c>
      <c r="BH534" s="69">
        <f t="shared" si="5779"/>
        <v>0</v>
      </c>
      <c r="BI534" s="69">
        <f t="shared" si="5779"/>
        <v>0</v>
      </c>
      <c r="BJ534" s="69">
        <f t="shared" si="5779"/>
        <v>0</v>
      </c>
      <c r="BK534" s="69">
        <f t="shared" si="5779"/>
        <v>0</v>
      </c>
      <c r="BL534" s="69">
        <f t="shared" si="5779"/>
        <v>0</v>
      </c>
    </row>
    <row r="535" spans="1:64" s="5" customFormat="1" outlineLevel="3" x14ac:dyDescent="0.3">
      <c r="A535" s="156"/>
      <c r="B535" s="167"/>
      <c r="C535" s="182"/>
      <c r="D535" s="197"/>
      <c r="E535" s="246"/>
      <c r="F535" s="75"/>
      <c r="G535" s="86"/>
      <c r="H535" s="9"/>
      <c r="I535" s="9"/>
      <c r="J535" s="9"/>
      <c r="K535" s="9"/>
      <c r="L535" s="9"/>
      <c r="M535" s="16"/>
      <c r="N535" s="62">
        <v>45536</v>
      </c>
      <c r="O535" s="10"/>
      <c r="P535" s="43" t="s">
        <v>289</v>
      </c>
      <c r="Q535" s="69">
        <f>IF($N535=0,0,IF(P535=100%,100%,IF(AND(Q534=100%,$N$2=Q$3),100%,IF(Q$3&lt;=$N$2,0,IF($N535&lt;=Q$3,100%,0)))))</f>
        <v>0</v>
      </c>
      <c r="R535" s="69">
        <f>IF($N535=0,0,IF(Q535=100%,100%,IF(AND(R534=100%,$N$2=R$3),100%,IF(R$3&lt;=$N$2,0,IF($N535&lt;=R$3,100%,0)))))</f>
        <v>0</v>
      </c>
      <c r="S535" s="69">
        <f>IF($N535=0,0,IF(R535=100%,100%,IF(AND(S534=100%,$N$2=S$3),100%,IF(S$3&lt;=$N$2,0,IF($N535&lt;=S$3,100%,0)))))</f>
        <v>0</v>
      </c>
      <c r="T535" s="69">
        <f>IF($N535=0,0,IF(S535=100%,100%,IF(AND(T534=100%,$N$2=T$3),100%,IF(T$3&lt;=$N$2,0,IF($N535&lt;=T$3,100%,0)))))</f>
        <v>0</v>
      </c>
      <c r="U535" s="69">
        <f t="shared" ref="U535" si="5780">IF($N535=0,0,IF(T535=100%,100%,IF(AND(U534=100%,$N$2=U$3),100%,IF(U$3&lt;=$N$2,0,IF($N535&lt;=U$3,100%,0)))))</f>
        <v>0</v>
      </c>
      <c r="V535" s="69">
        <f t="shared" ref="V535" si="5781">IF($N535=0,0,IF(U535=100%,100%,IF(AND(V534=100%,$N$2=V$3),100%,IF(V$3&lt;=$N$2,0,IF($N535&lt;=V$3,100%,0)))))</f>
        <v>0</v>
      </c>
      <c r="W535" s="69">
        <f t="shared" ref="W535" si="5782">IF($N535=0,0,IF(V535=100%,100%,IF(AND(W534=100%,$N$2=W$3),100%,IF(W$3&lt;=$N$2,0,IF($N535&lt;=W$3,100%,0)))))</f>
        <v>0</v>
      </c>
      <c r="X535" s="69">
        <f t="shared" ref="X535" si="5783">IF($N535=0,0,IF(W535=100%,100%,IF(AND(X534=100%,$N$2=X$3),100%,IF(X$3&lt;=$N$2,0,IF($N535&lt;=X$3,100%,0)))))</f>
        <v>0</v>
      </c>
      <c r="Y535" s="69">
        <f t="shared" ref="Y535" si="5784">IF($N535=0,0,IF(X535=100%,100%,IF(AND(Y534=100%,$N$2=Y$3),100%,IF(Y$3&lt;=$N$2,0,IF($N535&lt;=Y$3,100%,0)))))</f>
        <v>0</v>
      </c>
      <c r="Z535" s="69">
        <f t="shared" ref="Z535" si="5785">IF($N535=0,0,IF(Y535=100%,100%,IF(AND(Z534=100%,$N$2=Z$3),100%,IF(Z$3&lt;=$N$2,0,IF($N535&lt;=Z$3,100%,0)))))</f>
        <v>0</v>
      </c>
      <c r="AA535" s="69">
        <f t="shared" ref="AA535" si="5786">IF($N535=0,0,IF(Z535=100%,100%,IF(AND(AA534=100%,$N$2=AA$3),100%,IF(AA$3&lt;=$N$2,0,IF($N535&lt;=AA$3,100%,0)))))</f>
        <v>0</v>
      </c>
      <c r="AB535" s="69">
        <f t="shared" ref="AB535" si="5787">IF($N535=0,0,IF(AA535=100%,100%,IF(AND(AB534=100%,$N$2=AB$3),100%,IF(AB$3&lt;=$N$2,0,IF($N535&lt;=AB$3,100%,0)))))</f>
        <v>0</v>
      </c>
      <c r="AC535" s="69">
        <f t="shared" ref="AC535" si="5788">IF($N535=0,0,IF(AB535=100%,100%,IF(AND(AC534=100%,$N$2=AC$3),100%,IF(AC$3&lt;=$N$2,0,IF($N535&lt;=AC$3,100%,0)))))</f>
        <v>0</v>
      </c>
      <c r="AD535" s="69">
        <f t="shared" ref="AD535" si="5789">IF($N535=0,0,IF(AC535=100%,100%,IF(AND(AD534=100%,$N$2=AD$3),100%,IF(AD$3&lt;=$N$2,0,IF($N535&lt;=AD$3,100%,0)))))</f>
        <v>0</v>
      </c>
      <c r="AE535" s="69">
        <f t="shared" ref="AE535" si="5790">IF($N535=0,0,IF(AD535=100%,100%,IF(AND(AE534=100%,$N$2=AE$3),100%,IF(AE$3&lt;=$N$2,0,IF($N535&lt;=AE$3,100%,0)))))</f>
        <v>0</v>
      </c>
      <c r="AF535" s="69">
        <f t="shared" ref="AF535" si="5791">IF($N535=0,0,IF(AE535=100%,100%,IF(AND(AF534=100%,$N$2=AF$3),100%,IF(AF$3&lt;=$N$2,0,IF($N535&lt;=AF$3,100%,0)))))</f>
        <v>0</v>
      </c>
      <c r="AG535" s="69">
        <f t="shared" ref="AG535" si="5792">IF($N535=0,0,IF(AF535=100%,100%,IF(AND(AG534=100%,$N$2=AG$3),100%,IF(AG$3&lt;=$N$2,0,IF($N535&lt;=AG$3,100%,0)))))</f>
        <v>0</v>
      </c>
      <c r="AH535" s="69">
        <f t="shared" ref="AH535" si="5793">IF($N535=0,0,IF(AG535=100%,100%,IF(AND(AH534=100%,$N$2=AH$3),100%,IF(AH$3&lt;=$N$2,0,IF($N535&lt;=AH$3,100%,0)))))</f>
        <v>0</v>
      </c>
      <c r="AI535" s="69">
        <f t="shared" ref="AI535" si="5794">IF($N535=0,0,IF(AH535=100%,100%,IF(AND(AI534=100%,$N$2=AI$3),100%,IF(AI$3&lt;=$N$2,0,IF($N535&lt;=AI$3,100%,0)))))</f>
        <v>0</v>
      </c>
      <c r="AJ535" s="69">
        <f t="shared" ref="AJ535" si="5795">IF($N535=0,0,IF(AI535=100%,100%,IF(AND(AJ534=100%,$N$2=AJ$3),100%,IF(AJ$3&lt;=$N$2,0,IF($N535&lt;=AJ$3,100%,0)))))</f>
        <v>0</v>
      </c>
      <c r="AK535" s="69">
        <f t="shared" ref="AK535" si="5796">IF($N535=0,0,IF(AJ535=100%,100%,IF(AND(AK534=100%,$N$2=AK$3),100%,IF(AK$3&lt;=$N$2,0,IF($N535&lt;=AK$3,100%,0)))))</f>
        <v>0</v>
      </c>
      <c r="AL535" s="69">
        <f t="shared" ref="AL535" si="5797">IF($N535=0,0,IF(AK535=100%,100%,IF(AND(AL534=100%,$N$2=AL$3),100%,IF(AL$3&lt;=$N$2,0,IF($N535&lt;=AL$3,100%,0)))))</f>
        <v>0</v>
      </c>
      <c r="AM535" s="69">
        <f t="shared" ref="AM535" si="5798">IF($N535=0,0,IF(AL535=100%,100%,IF(AND(AM534=100%,$N$2=AM$3),100%,IF(AM$3&lt;=$N$2,0,IF($N535&lt;=AM$3,100%,0)))))</f>
        <v>0</v>
      </c>
      <c r="AN535" s="69">
        <f t="shared" ref="AN535" si="5799">IF($N535=0,0,IF(AM535=100%,100%,IF(AND(AN534=100%,$N$2=AN$3),100%,IF(AN$3&lt;=$N$2,0,IF($N535&lt;=AN$3,100%,0)))))</f>
        <v>0</v>
      </c>
      <c r="AO535" s="69">
        <f t="shared" ref="AO535" si="5800">IF($N535=0,0,IF(AN535=100%,100%,IF(AND(AO534=100%,$N$2=AO$3),100%,IF(AO$3&lt;=$N$2,0,IF($N535&lt;=AO$3,100%,0)))))</f>
        <v>0</v>
      </c>
      <c r="AP535" s="69">
        <f t="shared" ref="AP535" si="5801">IF($N535=0,0,IF(AO535=100%,100%,IF(AND(AP534=100%,$N$2=AP$3),100%,IF(AP$3&lt;=$N$2,0,IF($N535&lt;=AP$3,100%,0)))))</f>
        <v>0</v>
      </c>
      <c r="AQ535" s="69">
        <f t="shared" ref="AQ535" si="5802">IF($N535=0,0,IF(AP535=100%,100%,IF(AND(AQ534=100%,$N$2=AQ$3),100%,IF(AQ$3&lt;=$N$2,0,IF($N535&lt;=AQ$3,100%,0)))))</f>
        <v>0</v>
      </c>
      <c r="AR535" s="69">
        <f t="shared" ref="AR535" si="5803">IF($N535=0,0,IF(AQ535=100%,100%,IF(AND(AR534=100%,$N$2=AR$3),100%,IF(AR$3&lt;=$N$2,0,IF($N535&lt;=AR$3,100%,0)))))</f>
        <v>0</v>
      </c>
      <c r="AS535" s="69">
        <f t="shared" ref="AS535" si="5804">IF($N535=0,0,IF(AR535=100%,100%,IF(AND(AS534=100%,$N$2=AS$3),100%,IF(AS$3&lt;=$N$2,0,IF($N535&lt;=AS$3,100%,0)))))</f>
        <v>0</v>
      </c>
      <c r="AT535" s="69">
        <f t="shared" ref="AT535" si="5805">IF($N535=0,0,IF(AS535=100%,100%,IF(AND(AT534=100%,$N$2=AT$3),100%,IF(AT$3&lt;=$N$2,0,IF($N535&lt;=AT$3,100%,0)))))</f>
        <v>0</v>
      </c>
      <c r="AU535" s="69">
        <f t="shared" ref="AU535" si="5806">IF($N535=0,0,IF(AT535=100%,100%,IF(AND(AU534=100%,$N$2=AU$3),100%,IF(AU$3&lt;=$N$2,0,IF($N535&lt;=AU$3,100%,0)))))</f>
        <v>0</v>
      </c>
      <c r="AV535" s="69">
        <f t="shared" ref="AV535" si="5807">IF($N535=0,0,IF(AU535=100%,100%,IF(AND(AV534=100%,$N$2=AV$3),100%,IF(AV$3&lt;=$N$2,0,IF($N535&lt;=AV$3,100%,0)))))</f>
        <v>0</v>
      </c>
      <c r="AW535" s="69">
        <f t="shared" ref="AW535" si="5808">IF($N535=0,0,IF(AV535=100%,100%,IF(AND(AW534=100%,$N$2=AW$3),100%,IF(AW$3&lt;=$N$2,0,IF($N535&lt;=AW$3,100%,0)))))</f>
        <v>1</v>
      </c>
      <c r="AX535" s="69">
        <f t="shared" ref="AX535" si="5809">IF($N535=0,0,IF(AW535=100%,100%,IF(AND(AX534=100%,$N$2=AX$3),100%,IF(AX$3&lt;=$N$2,0,IF($N535&lt;=AX$3,100%,0)))))</f>
        <v>1</v>
      </c>
      <c r="AY535" s="69">
        <f t="shared" ref="AY535" si="5810">IF($N535=0,0,IF(AX535=100%,100%,IF(AND(AY534=100%,$N$2=AY$3),100%,IF(AY$3&lt;=$N$2,0,IF($N535&lt;=AY$3,100%,0)))))</f>
        <v>1</v>
      </c>
      <c r="AZ535" s="69">
        <f t="shared" ref="AZ535" si="5811">IF($N535=0,0,IF(AY535=100%,100%,IF(AND(AZ534=100%,$N$2=AZ$3),100%,IF(AZ$3&lt;=$N$2,0,IF($N535&lt;=AZ$3,100%,0)))))</f>
        <v>1</v>
      </c>
      <c r="BA535" s="69">
        <f t="shared" ref="BA535" si="5812">IF($N535=0,0,IF(AZ535=100%,100%,IF(AND(BA534=100%,$N$2=BA$3),100%,IF(BA$3&lt;=$N$2,0,IF($N535&lt;=BA$3,100%,0)))))</f>
        <v>1</v>
      </c>
      <c r="BB535" s="69">
        <f t="shared" ref="BB535" si="5813">IF($N535=0,0,IF(BA535=100%,100%,IF(AND(BB534=100%,$N$2=BB$3),100%,IF(BB$3&lt;=$N$2,0,IF($N535&lt;=BB$3,100%,0)))))</f>
        <v>1</v>
      </c>
      <c r="BC535" s="69">
        <f t="shared" ref="BC535" si="5814">IF($N535=0,0,IF(BB535=100%,100%,IF(AND(BC534=100%,$N$2=BC$3),100%,IF(BC$3&lt;=$N$2,0,IF($N535&lt;=BC$3,100%,0)))))</f>
        <v>1</v>
      </c>
      <c r="BD535" s="69">
        <f t="shared" ref="BD535" si="5815">IF($N535=0,0,IF(BC535=100%,100%,IF(AND(BD534=100%,$N$2=BD$3),100%,IF(BD$3&lt;=$N$2,0,IF($N535&lt;=BD$3,100%,0)))))</f>
        <v>1</v>
      </c>
      <c r="BE535" s="69">
        <f t="shared" ref="BE535" si="5816">IF($N535=0,0,IF(BD535=100%,100%,IF(AND(BE534=100%,$N$2=BE$3),100%,IF(BE$3&lt;=$N$2,0,IF($N535&lt;=BE$3,100%,0)))))</f>
        <v>1</v>
      </c>
      <c r="BF535" s="69">
        <f t="shared" ref="BF535" si="5817">IF($N535=0,0,IF(BE535=100%,100%,IF(AND(BF534=100%,$N$2=BF$3),100%,IF(BF$3&lt;=$N$2,0,IF($N535&lt;=BF$3,100%,0)))))</f>
        <v>1</v>
      </c>
      <c r="BG535" s="69">
        <f t="shared" ref="BG535" si="5818">IF($N535=0,0,IF(BF535=100%,100%,IF(AND(BG534=100%,$N$2=BG$3),100%,IF(BG$3&lt;=$N$2,0,IF($N535&lt;=BG$3,100%,0)))))</f>
        <v>1</v>
      </c>
      <c r="BH535" s="69">
        <f t="shared" ref="BH535" si="5819">IF($N535=0,0,IF(BG535=100%,100%,IF(AND(BH534=100%,$N$2=BH$3),100%,IF(BH$3&lt;=$N$2,0,IF($N535&lt;=BH$3,100%,0)))))</f>
        <v>1</v>
      </c>
      <c r="BI535" s="69">
        <f t="shared" ref="BI535" si="5820">IF($N535=0,0,IF(BH535=100%,100%,IF(AND(BI534=100%,$N$2=BI$3),100%,IF(BI$3&lt;=$N$2,0,IF($N535&lt;=BI$3,100%,0)))))</f>
        <v>1</v>
      </c>
      <c r="BJ535" s="69">
        <f t="shared" ref="BJ535" si="5821">IF($N535=0,0,IF(BI535=100%,100%,IF(AND(BJ534=100%,$N$2=BJ$3),100%,IF(BJ$3&lt;=$N$2,0,IF($N535&lt;=BJ$3,100%,0)))))</f>
        <v>1</v>
      </c>
      <c r="BK535" s="69">
        <f t="shared" ref="BK535" si="5822">IF($N535=0,0,IF(BJ535=100%,100%,IF(AND(BK534=100%,$N$2=BK$3),100%,IF(BK$3&lt;=$N$2,0,IF($N535&lt;=BK$3,100%,0)))))</f>
        <v>1</v>
      </c>
      <c r="BL535" s="69">
        <f t="shared" ref="BL535" si="5823">IF($N535=0,0,IF(BK535=100%,100%,IF(AND(BL534=100%,$N$2=BL$3),100%,IF(BL$3&lt;=$N$2,0,IF($N535&lt;=BL$3,100%,0)))))</f>
        <v>1</v>
      </c>
    </row>
    <row r="536" spans="1:64" s="5" customFormat="1" ht="26.4" outlineLevel="2" x14ac:dyDescent="0.3">
      <c r="A536" s="156"/>
      <c r="B536" s="167"/>
      <c r="C536" s="182"/>
      <c r="D536" s="197"/>
      <c r="E536" s="246"/>
      <c r="F536" s="216"/>
      <c r="G536" s="219" t="s">
        <v>231</v>
      </c>
      <c r="H536" s="218"/>
      <c r="I536" s="218"/>
      <c r="J536" s="218"/>
      <c r="K536" s="218">
        <v>0.25</v>
      </c>
      <c r="L536" s="220"/>
      <c r="M536" s="251"/>
      <c r="O536" s="2"/>
      <c r="P536" s="223" t="s">
        <v>80</v>
      </c>
      <c r="Q536" s="224"/>
      <c r="R536" s="224"/>
      <c r="S536" s="224"/>
      <c r="T536" s="224"/>
      <c r="U536" s="224"/>
      <c r="V536" s="224"/>
      <c r="W536" s="224"/>
      <c r="X536" s="224"/>
      <c r="Y536" s="224"/>
      <c r="Z536" s="224"/>
      <c r="AA536" s="224"/>
      <c r="AB536" s="224"/>
      <c r="AC536" s="224"/>
      <c r="AD536" s="224"/>
      <c r="AE536" s="224"/>
      <c r="AF536" s="224"/>
      <c r="AG536" s="224"/>
      <c r="AH536" s="224"/>
      <c r="AI536" s="224"/>
      <c r="AJ536" s="224"/>
      <c r="AK536" s="224"/>
      <c r="AL536" s="224"/>
      <c r="AM536" s="224"/>
      <c r="AN536" s="224"/>
      <c r="AO536" s="224"/>
      <c r="AP536" s="224"/>
      <c r="AQ536" s="224"/>
      <c r="AR536" s="224"/>
      <c r="AS536" s="224"/>
      <c r="AT536" s="224"/>
      <c r="AU536" s="224"/>
      <c r="AV536" s="224"/>
      <c r="AW536" s="224">
        <v>1</v>
      </c>
      <c r="AX536" s="224">
        <v>1</v>
      </c>
      <c r="AY536" s="224">
        <v>1</v>
      </c>
      <c r="AZ536" s="224">
        <v>1</v>
      </c>
      <c r="BA536" s="224">
        <v>1</v>
      </c>
      <c r="BB536" s="224">
        <v>1</v>
      </c>
      <c r="BC536" s="224">
        <v>1</v>
      </c>
      <c r="BD536" s="224">
        <v>1</v>
      </c>
      <c r="BE536" s="224">
        <v>1</v>
      </c>
      <c r="BF536" s="224">
        <v>1</v>
      </c>
      <c r="BG536" s="224">
        <v>1</v>
      </c>
      <c r="BH536" s="224">
        <v>1</v>
      </c>
      <c r="BI536" s="224">
        <v>1</v>
      </c>
      <c r="BJ536" s="224">
        <v>1</v>
      </c>
      <c r="BK536" s="224">
        <v>1</v>
      </c>
      <c r="BL536" s="224">
        <v>1</v>
      </c>
    </row>
    <row r="537" spans="1:64" s="5" customFormat="1" outlineLevel="3" x14ac:dyDescent="0.3">
      <c r="A537" s="156"/>
      <c r="B537" s="167"/>
      <c r="C537" s="182"/>
      <c r="D537" s="197"/>
      <c r="E537" s="240"/>
      <c r="F537" s="18"/>
      <c r="G537" s="86"/>
      <c r="H537" s="9"/>
      <c r="I537" s="9"/>
      <c r="J537" s="9"/>
      <c r="K537" s="9"/>
      <c r="L537" s="9"/>
      <c r="M537" s="16"/>
      <c r="N537" s="62">
        <v>45536</v>
      </c>
      <c r="O537" s="10"/>
      <c r="P537" s="43" t="s">
        <v>81</v>
      </c>
      <c r="Q537" s="69">
        <f>IF($N537=0,0,IF(Q$3&gt;$N$2,0,100%)*IF($N537&gt;=Q$3,0,100%))</f>
        <v>0</v>
      </c>
      <c r="R537" s="69">
        <f t="shared" ref="R537:BL537" si="5824">IF($N537=0,0,IF(R$3&gt;$N$2,0,100%)*IF($N537&gt;=R$3,0,100%))</f>
        <v>0</v>
      </c>
      <c r="S537" s="69">
        <f t="shared" si="5824"/>
        <v>0</v>
      </c>
      <c r="T537" s="69">
        <f t="shared" si="5824"/>
        <v>0</v>
      </c>
      <c r="U537" s="69">
        <f t="shared" si="5824"/>
        <v>0</v>
      </c>
      <c r="V537" s="69">
        <f t="shared" si="5824"/>
        <v>0</v>
      </c>
      <c r="W537" s="69">
        <f t="shared" si="5824"/>
        <v>0</v>
      </c>
      <c r="X537" s="69">
        <f t="shared" si="5824"/>
        <v>0</v>
      </c>
      <c r="Y537" s="69">
        <f t="shared" si="5824"/>
        <v>0</v>
      </c>
      <c r="Z537" s="69">
        <f t="shared" si="5824"/>
        <v>0</v>
      </c>
      <c r="AA537" s="69">
        <f t="shared" si="5824"/>
        <v>0</v>
      </c>
      <c r="AB537" s="69">
        <f t="shared" si="5824"/>
        <v>0</v>
      </c>
      <c r="AC537" s="69">
        <f t="shared" si="5824"/>
        <v>0</v>
      </c>
      <c r="AD537" s="69">
        <f t="shared" si="5824"/>
        <v>0</v>
      </c>
      <c r="AE537" s="69">
        <f t="shared" si="5824"/>
        <v>0</v>
      </c>
      <c r="AF537" s="69">
        <f t="shared" si="5824"/>
        <v>0</v>
      </c>
      <c r="AG537" s="69">
        <f t="shared" si="5824"/>
        <v>0</v>
      </c>
      <c r="AH537" s="69">
        <f t="shared" si="5824"/>
        <v>0</v>
      </c>
      <c r="AI537" s="69">
        <f t="shared" si="5824"/>
        <v>0</v>
      </c>
      <c r="AJ537" s="69">
        <f t="shared" si="5824"/>
        <v>0</v>
      </c>
      <c r="AK537" s="69">
        <f t="shared" si="5824"/>
        <v>0</v>
      </c>
      <c r="AL537" s="69">
        <f t="shared" si="5824"/>
        <v>0</v>
      </c>
      <c r="AM537" s="69">
        <f t="shared" si="5824"/>
        <v>0</v>
      </c>
      <c r="AN537" s="69">
        <f t="shared" si="5824"/>
        <v>0</v>
      </c>
      <c r="AO537" s="69">
        <f t="shared" si="5824"/>
        <v>0</v>
      </c>
      <c r="AP537" s="69">
        <f t="shared" si="5824"/>
        <v>0</v>
      </c>
      <c r="AQ537" s="69">
        <f t="shared" si="5824"/>
        <v>0</v>
      </c>
      <c r="AR537" s="69">
        <f t="shared" si="5824"/>
        <v>0</v>
      </c>
      <c r="AS537" s="69">
        <f t="shared" si="5824"/>
        <v>0</v>
      </c>
      <c r="AT537" s="69">
        <f t="shared" si="5824"/>
        <v>0</v>
      </c>
      <c r="AU537" s="69">
        <f t="shared" si="5824"/>
        <v>0</v>
      </c>
      <c r="AV537" s="69">
        <f t="shared" si="5824"/>
        <v>0</v>
      </c>
      <c r="AW537" s="69">
        <f t="shared" si="5824"/>
        <v>0</v>
      </c>
      <c r="AX537" s="69">
        <f t="shared" si="5824"/>
        <v>0</v>
      </c>
      <c r="AY537" s="69">
        <f t="shared" si="5824"/>
        <v>0</v>
      </c>
      <c r="AZ537" s="69">
        <f t="shared" si="5824"/>
        <v>0</v>
      </c>
      <c r="BA537" s="69">
        <f t="shared" si="5824"/>
        <v>0</v>
      </c>
      <c r="BB537" s="69">
        <f t="shared" si="5824"/>
        <v>0</v>
      </c>
      <c r="BC537" s="69">
        <f t="shared" si="5824"/>
        <v>0</v>
      </c>
      <c r="BD537" s="69">
        <f t="shared" si="5824"/>
        <v>0</v>
      </c>
      <c r="BE537" s="69">
        <f t="shared" si="5824"/>
        <v>0</v>
      </c>
      <c r="BF537" s="69">
        <f t="shared" si="5824"/>
        <v>0</v>
      </c>
      <c r="BG537" s="69">
        <f t="shared" si="5824"/>
        <v>0</v>
      </c>
      <c r="BH537" s="69">
        <f t="shared" si="5824"/>
        <v>0</v>
      </c>
      <c r="BI537" s="69">
        <f t="shared" si="5824"/>
        <v>0</v>
      </c>
      <c r="BJ537" s="69">
        <f t="shared" si="5824"/>
        <v>0</v>
      </c>
      <c r="BK537" s="69">
        <f t="shared" si="5824"/>
        <v>0</v>
      </c>
      <c r="BL537" s="69">
        <f t="shared" si="5824"/>
        <v>0</v>
      </c>
    </row>
    <row r="538" spans="1:64" s="5" customFormat="1" outlineLevel="3" x14ac:dyDescent="0.3">
      <c r="A538" s="156"/>
      <c r="B538" s="167"/>
      <c r="C538" s="182"/>
      <c r="D538" s="197"/>
      <c r="E538" s="246"/>
      <c r="F538" s="75"/>
      <c r="G538" s="86"/>
      <c r="H538" s="9"/>
      <c r="I538" s="9"/>
      <c r="J538" s="9"/>
      <c r="K538" s="9"/>
      <c r="L538" s="9"/>
      <c r="M538" s="16"/>
      <c r="N538" s="62">
        <v>45536</v>
      </c>
      <c r="O538" s="10"/>
      <c r="P538" s="43" t="s">
        <v>289</v>
      </c>
      <c r="Q538" s="69">
        <f>IF($N538=0,0,IF(P538=100%,100%,IF(AND(Q537=100%,$N$2=Q$3),100%,IF(Q$3&lt;=$N$2,0,IF($N538&lt;=Q$3,100%,0)))))</f>
        <v>0</v>
      </c>
      <c r="R538" s="69">
        <f>IF($N538=0,0,IF(Q538=100%,100%,IF(AND(R537=100%,$N$2=R$3),100%,IF(R$3&lt;=$N$2,0,IF($N538&lt;=R$3,100%,0)))))</f>
        <v>0</v>
      </c>
      <c r="S538" s="69">
        <f>IF($N538=0,0,IF(R538=100%,100%,IF(AND(S537=100%,$N$2=S$3),100%,IF(S$3&lt;=$N$2,0,IF($N538&lt;=S$3,100%,0)))))</f>
        <v>0</v>
      </c>
      <c r="T538" s="69">
        <f>IF($N538=0,0,IF(S538=100%,100%,IF(AND(T537=100%,$N$2=T$3),100%,IF(T$3&lt;=$N$2,0,IF($N538&lt;=T$3,100%,0)))))</f>
        <v>0</v>
      </c>
      <c r="U538" s="69">
        <f t="shared" ref="U538" si="5825">IF($N538=0,0,IF(T538=100%,100%,IF(AND(U537=100%,$N$2=U$3),100%,IF(U$3&lt;=$N$2,0,IF($N538&lt;=U$3,100%,0)))))</f>
        <v>0</v>
      </c>
      <c r="V538" s="69">
        <f t="shared" ref="V538" si="5826">IF($N538=0,0,IF(U538=100%,100%,IF(AND(V537=100%,$N$2=V$3),100%,IF(V$3&lt;=$N$2,0,IF($N538&lt;=V$3,100%,0)))))</f>
        <v>0</v>
      </c>
      <c r="W538" s="69">
        <f t="shared" ref="W538" si="5827">IF($N538=0,0,IF(V538=100%,100%,IF(AND(W537=100%,$N$2=W$3),100%,IF(W$3&lt;=$N$2,0,IF($N538&lt;=W$3,100%,0)))))</f>
        <v>0</v>
      </c>
      <c r="X538" s="69">
        <f t="shared" ref="X538" si="5828">IF($N538=0,0,IF(W538=100%,100%,IF(AND(X537=100%,$N$2=X$3),100%,IF(X$3&lt;=$N$2,0,IF($N538&lt;=X$3,100%,0)))))</f>
        <v>0</v>
      </c>
      <c r="Y538" s="69">
        <f t="shared" ref="Y538" si="5829">IF($N538=0,0,IF(X538=100%,100%,IF(AND(Y537=100%,$N$2=Y$3),100%,IF(Y$3&lt;=$N$2,0,IF($N538&lt;=Y$3,100%,0)))))</f>
        <v>0</v>
      </c>
      <c r="Z538" s="69">
        <f t="shared" ref="Z538" si="5830">IF($N538=0,0,IF(Y538=100%,100%,IF(AND(Z537=100%,$N$2=Z$3),100%,IF(Z$3&lt;=$N$2,0,IF($N538&lt;=Z$3,100%,0)))))</f>
        <v>0</v>
      </c>
      <c r="AA538" s="69">
        <f t="shared" ref="AA538" si="5831">IF($N538=0,0,IF(Z538=100%,100%,IF(AND(AA537=100%,$N$2=AA$3),100%,IF(AA$3&lt;=$N$2,0,IF($N538&lt;=AA$3,100%,0)))))</f>
        <v>0</v>
      </c>
      <c r="AB538" s="69">
        <f t="shared" ref="AB538" si="5832">IF($N538=0,0,IF(AA538=100%,100%,IF(AND(AB537=100%,$N$2=AB$3),100%,IF(AB$3&lt;=$N$2,0,IF($N538&lt;=AB$3,100%,0)))))</f>
        <v>0</v>
      </c>
      <c r="AC538" s="69">
        <f t="shared" ref="AC538" si="5833">IF($N538=0,0,IF(AB538=100%,100%,IF(AND(AC537=100%,$N$2=AC$3),100%,IF(AC$3&lt;=$N$2,0,IF($N538&lt;=AC$3,100%,0)))))</f>
        <v>0</v>
      </c>
      <c r="AD538" s="69">
        <f t="shared" ref="AD538" si="5834">IF($N538=0,0,IF(AC538=100%,100%,IF(AND(AD537=100%,$N$2=AD$3),100%,IF(AD$3&lt;=$N$2,0,IF($N538&lt;=AD$3,100%,0)))))</f>
        <v>0</v>
      </c>
      <c r="AE538" s="69">
        <f t="shared" ref="AE538" si="5835">IF($N538=0,0,IF(AD538=100%,100%,IF(AND(AE537=100%,$N$2=AE$3),100%,IF(AE$3&lt;=$N$2,0,IF($N538&lt;=AE$3,100%,0)))))</f>
        <v>0</v>
      </c>
      <c r="AF538" s="69">
        <f t="shared" ref="AF538" si="5836">IF($N538=0,0,IF(AE538=100%,100%,IF(AND(AF537=100%,$N$2=AF$3),100%,IF(AF$3&lt;=$N$2,0,IF($N538&lt;=AF$3,100%,0)))))</f>
        <v>0</v>
      </c>
      <c r="AG538" s="69">
        <f t="shared" ref="AG538" si="5837">IF($N538=0,0,IF(AF538=100%,100%,IF(AND(AG537=100%,$N$2=AG$3),100%,IF(AG$3&lt;=$N$2,0,IF($N538&lt;=AG$3,100%,0)))))</f>
        <v>0</v>
      </c>
      <c r="AH538" s="69">
        <f t="shared" ref="AH538" si="5838">IF($N538=0,0,IF(AG538=100%,100%,IF(AND(AH537=100%,$N$2=AH$3),100%,IF(AH$3&lt;=$N$2,0,IF($N538&lt;=AH$3,100%,0)))))</f>
        <v>0</v>
      </c>
      <c r="AI538" s="69">
        <f t="shared" ref="AI538" si="5839">IF($N538=0,0,IF(AH538=100%,100%,IF(AND(AI537=100%,$N$2=AI$3),100%,IF(AI$3&lt;=$N$2,0,IF($N538&lt;=AI$3,100%,0)))))</f>
        <v>0</v>
      </c>
      <c r="AJ538" s="69">
        <f t="shared" ref="AJ538" si="5840">IF($N538=0,0,IF(AI538=100%,100%,IF(AND(AJ537=100%,$N$2=AJ$3),100%,IF(AJ$3&lt;=$N$2,0,IF($N538&lt;=AJ$3,100%,0)))))</f>
        <v>0</v>
      </c>
      <c r="AK538" s="69">
        <f t="shared" ref="AK538" si="5841">IF($N538=0,0,IF(AJ538=100%,100%,IF(AND(AK537=100%,$N$2=AK$3),100%,IF(AK$3&lt;=$N$2,0,IF($N538&lt;=AK$3,100%,0)))))</f>
        <v>0</v>
      </c>
      <c r="AL538" s="69">
        <f t="shared" ref="AL538" si="5842">IF($N538=0,0,IF(AK538=100%,100%,IF(AND(AL537=100%,$N$2=AL$3),100%,IF(AL$3&lt;=$N$2,0,IF($N538&lt;=AL$3,100%,0)))))</f>
        <v>0</v>
      </c>
      <c r="AM538" s="69">
        <f t="shared" ref="AM538" si="5843">IF($N538=0,0,IF(AL538=100%,100%,IF(AND(AM537=100%,$N$2=AM$3),100%,IF(AM$3&lt;=$N$2,0,IF($N538&lt;=AM$3,100%,0)))))</f>
        <v>0</v>
      </c>
      <c r="AN538" s="69">
        <f t="shared" ref="AN538" si="5844">IF($N538=0,0,IF(AM538=100%,100%,IF(AND(AN537=100%,$N$2=AN$3),100%,IF(AN$3&lt;=$N$2,0,IF($N538&lt;=AN$3,100%,0)))))</f>
        <v>0</v>
      </c>
      <c r="AO538" s="69">
        <f t="shared" ref="AO538" si="5845">IF($N538=0,0,IF(AN538=100%,100%,IF(AND(AO537=100%,$N$2=AO$3),100%,IF(AO$3&lt;=$N$2,0,IF($N538&lt;=AO$3,100%,0)))))</f>
        <v>0</v>
      </c>
      <c r="AP538" s="69">
        <f t="shared" ref="AP538" si="5846">IF($N538=0,0,IF(AO538=100%,100%,IF(AND(AP537=100%,$N$2=AP$3),100%,IF(AP$3&lt;=$N$2,0,IF($N538&lt;=AP$3,100%,0)))))</f>
        <v>0</v>
      </c>
      <c r="AQ538" s="69">
        <f t="shared" ref="AQ538" si="5847">IF($N538=0,0,IF(AP538=100%,100%,IF(AND(AQ537=100%,$N$2=AQ$3),100%,IF(AQ$3&lt;=$N$2,0,IF($N538&lt;=AQ$3,100%,0)))))</f>
        <v>0</v>
      </c>
      <c r="AR538" s="69">
        <f t="shared" ref="AR538" si="5848">IF($N538=0,0,IF(AQ538=100%,100%,IF(AND(AR537=100%,$N$2=AR$3),100%,IF(AR$3&lt;=$N$2,0,IF($N538&lt;=AR$3,100%,0)))))</f>
        <v>0</v>
      </c>
      <c r="AS538" s="69">
        <f t="shared" ref="AS538" si="5849">IF($N538=0,0,IF(AR538=100%,100%,IF(AND(AS537=100%,$N$2=AS$3),100%,IF(AS$3&lt;=$N$2,0,IF($N538&lt;=AS$3,100%,0)))))</f>
        <v>0</v>
      </c>
      <c r="AT538" s="69">
        <f t="shared" ref="AT538" si="5850">IF($N538=0,0,IF(AS538=100%,100%,IF(AND(AT537=100%,$N$2=AT$3),100%,IF(AT$3&lt;=$N$2,0,IF($N538&lt;=AT$3,100%,0)))))</f>
        <v>0</v>
      </c>
      <c r="AU538" s="69">
        <f t="shared" ref="AU538" si="5851">IF($N538=0,0,IF(AT538=100%,100%,IF(AND(AU537=100%,$N$2=AU$3),100%,IF(AU$3&lt;=$N$2,0,IF($N538&lt;=AU$3,100%,0)))))</f>
        <v>0</v>
      </c>
      <c r="AV538" s="69">
        <f t="shared" ref="AV538" si="5852">IF($N538=0,0,IF(AU538=100%,100%,IF(AND(AV537=100%,$N$2=AV$3),100%,IF(AV$3&lt;=$N$2,0,IF($N538&lt;=AV$3,100%,0)))))</f>
        <v>0</v>
      </c>
      <c r="AW538" s="69">
        <f t="shared" ref="AW538" si="5853">IF($N538=0,0,IF(AV538=100%,100%,IF(AND(AW537=100%,$N$2=AW$3),100%,IF(AW$3&lt;=$N$2,0,IF($N538&lt;=AW$3,100%,0)))))</f>
        <v>1</v>
      </c>
      <c r="AX538" s="69">
        <f t="shared" ref="AX538" si="5854">IF($N538=0,0,IF(AW538=100%,100%,IF(AND(AX537=100%,$N$2=AX$3),100%,IF(AX$3&lt;=$N$2,0,IF($N538&lt;=AX$3,100%,0)))))</f>
        <v>1</v>
      </c>
      <c r="AY538" s="69">
        <f t="shared" ref="AY538" si="5855">IF($N538=0,0,IF(AX538=100%,100%,IF(AND(AY537=100%,$N$2=AY$3),100%,IF(AY$3&lt;=$N$2,0,IF($N538&lt;=AY$3,100%,0)))))</f>
        <v>1</v>
      </c>
      <c r="AZ538" s="69">
        <f t="shared" ref="AZ538" si="5856">IF($N538=0,0,IF(AY538=100%,100%,IF(AND(AZ537=100%,$N$2=AZ$3),100%,IF(AZ$3&lt;=$N$2,0,IF($N538&lt;=AZ$3,100%,0)))))</f>
        <v>1</v>
      </c>
      <c r="BA538" s="69">
        <f t="shared" ref="BA538" si="5857">IF($N538=0,0,IF(AZ538=100%,100%,IF(AND(BA537=100%,$N$2=BA$3),100%,IF(BA$3&lt;=$N$2,0,IF($N538&lt;=BA$3,100%,0)))))</f>
        <v>1</v>
      </c>
      <c r="BB538" s="69">
        <f t="shared" ref="BB538" si="5858">IF($N538=0,0,IF(BA538=100%,100%,IF(AND(BB537=100%,$N$2=BB$3),100%,IF(BB$3&lt;=$N$2,0,IF($N538&lt;=BB$3,100%,0)))))</f>
        <v>1</v>
      </c>
      <c r="BC538" s="69">
        <f t="shared" ref="BC538" si="5859">IF($N538=0,0,IF(BB538=100%,100%,IF(AND(BC537=100%,$N$2=BC$3),100%,IF(BC$3&lt;=$N$2,0,IF($N538&lt;=BC$3,100%,0)))))</f>
        <v>1</v>
      </c>
      <c r="BD538" s="69">
        <f t="shared" ref="BD538" si="5860">IF($N538=0,0,IF(BC538=100%,100%,IF(AND(BD537=100%,$N$2=BD$3),100%,IF(BD$3&lt;=$N$2,0,IF($N538&lt;=BD$3,100%,0)))))</f>
        <v>1</v>
      </c>
      <c r="BE538" s="69">
        <f t="shared" ref="BE538" si="5861">IF($N538=0,0,IF(BD538=100%,100%,IF(AND(BE537=100%,$N$2=BE$3),100%,IF(BE$3&lt;=$N$2,0,IF($N538&lt;=BE$3,100%,0)))))</f>
        <v>1</v>
      </c>
      <c r="BF538" s="69">
        <f t="shared" ref="BF538" si="5862">IF($N538=0,0,IF(BE538=100%,100%,IF(AND(BF537=100%,$N$2=BF$3),100%,IF(BF$3&lt;=$N$2,0,IF($N538&lt;=BF$3,100%,0)))))</f>
        <v>1</v>
      </c>
      <c r="BG538" s="69">
        <f t="shared" ref="BG538" si="5863">IF($N538=0,0,IF(BF538=100%,100%,IF(AND(BG537=100%,$N$2=BG$3),100%,IF(BG$3&lt;=$N$2,0,IF($N538&lt;=BG$3,100%,0)))))</f>
        <v>1</v>
      </c>
      <c r="BH538" s="69">
        <f t="shared" ref="BH538" si="5864">IF($N538=0,0,IF(BG538=100%,100%,IF(AND(BH537=100%,$N$2=BH$3),100%,IF(BH$3&lt;=$N$2,0,IF($N538&lt;=BH$3,100%,0)))))</f>
        <v>1</v>
      </c>
      <c r="BI538" s="69">
        <f t="shared" ref="BI538" si="5865">IF($N538=0,0,IF(BH538=100%,100%,IF(AND(BI537=100%,$N$2=BI$3),100%,IF(BI$3&lt;=$N$2,0,IF($N538&lt;=BI$3,100%,0)))))</f>
        <v>1</v>
      </c>
      <c r="BJ538" s="69">
        <f t="shared" ref="BJ538" si="5866">IF($N538=0,0,IF(BI538=100%,100%,IF(AND(BJ537=100%,$N$2=BJ$3),100%,IF(BJ$3&lt;=$N$2,0,IF($N538&lt;=BJ$3,100%,0)))))</f>
        <v>1</v>
      </c>
      <c r="BK538" s="69">
        <f t="shared" ref="BK538" si="5867">IF($N538=0,0,IF(BJ538=100%,100%,IF(AND(BK537=100%,$N$2=BK$3),100%,IF(BK$3&lt;=$N$2,0,IF($N538&lt;=BK$3,100%,0)))))</f>
        <v>1</v>
      </c>
      <c r="BL538" s="69">
        <f t="shared" ref="BL538" si="5868">IF($N538=0,0,IF(BK538=100%,100%,IF(AND(BL537=100%,$N$2=BL$3),100%,IF(BL$3&lt;=$N$2,0,IF($N538&lt;=BL$3,100%,0)))))</f>
        <v>1</v>
      </c>
    </row>
    <row r="539" spans="1:64" s="5" customFormat="1" ht="26.4" outlineLevel="2" x14ac:dyDescent="0.3">
      <c r="A539" s="156"/>
      <c r="B539" s="167"/>
      <c r="C539" s="182"/>
      <c r="D539" s="197"/>
      <c r="E539" s="246"/>
      <c r="F539" s="216"/>
      <c r="G539" s="219" t="s">
        <v>232</v>
      </c>
      <c r="H539" s="218"/>
      <c r="I539" s="218"/>
      <c r="J539" s="218"/>
      <c r="K539" s="218">
        <v>0.25</v>
      </c>
      <c r="L539" s="220"/>
      <c r="M539" s="251"/>
      <c r="O539" s="2"/>
      <c r="P539" s="223" t="s">
        <v>80</v>
      </c>
      <c r="Q539" s="224"/>
      <c r="R539" s="224"/>
      <c r="S539" s="224"/>
      <c r="T539" s="224"/>
      <c r="U539" s="224"/>
      <c r="V539" s="224"/>
      <c r="W539" s="224"/>
      <c r="X539" s="224"/>
      <c r="Y539" s="224"/>
      <c r="Z539" s="224"/>
      <c r="AA539" s="224"/>
      <c r="AB539" s="224"/>
      <c r="AC539" s="224"/>
      <c r="AD539" s="224"/>
      <c r="AE539" s="224"/>
      <c r="AF539" s="224"/>
      <c r="AG539" s="224"/>
      <c r="AH539" s="224"/>
      <c r="AI539" s="224"/>
      <c r="AJ539" s="224"/>
      <c r="AK539" s="224"/>
      <c r="AL539" s="224"/>
      <c r="AM539" s="224"/>
      <c r="AN539" s="224"/>
      <c r="AO539" s="224"/>
      <c r="AP539" s="224"/>
      <c r="AQ539" s="224"/>
      <c r="AR539" s="224"/>
      <c r="AS539" s="224"/>
      <c r="AT539" s="224"/>
      <c r="AU539" s="224"/>
      <c r="AV539" s="224"/>
      <c r="AW539" s="224">
        <v>1</v>
      </c>
      <c r="AX539" s="224">
        <v>1</v>
      </c>
      <c r="AY539" s="224">
        <v>1</v>
      </c>
      <c r="AZ539" s="224">
        <v>1</v>
      </c>
      <c r="BA539" s="224">
        <v>1</v>
      </c>
      <c r="BB539" s="224">
        <v>1</v>
      </c>
      <c r="BC539" s="224">
        <v>1</v>
      </c>
      <c r="BD539" s="224">
        <v>1</v>
      </c>
      <c r="BE539" s="224">
        <v>1</v>
      </c>
      <c r="BF539" s="224">
        <v>1</v>
      </c>
      <c r="BG539" s="224">
        <v>1</v>
      </c>
      <c r="BH539" s="224">
        <v>1</v>
      </c>
      <c r="BI539" s="224">
        <v>1</v>
      </c>
      <c r="BJ539" s="224">
        <v>1</v>
      </c>
      <c r="BK539" s="224">
        <v>1</v>
      </c>
      <c r="BL539" s="224">
        <v>1</v>
      </c>
    </row>
    <row r="540" spans="1:64" s="5" customFormat="1" outlineLevel="3" x14ac:dyDescent="0.3">
      <c r="A540" s="156"/>
      <c r="B540" s="167"/>
      <c r="C540" s="182"/>
      <c r="D540" s="197"/>
      <c r="E540" s="240"/>
      <c r="F540" s="18"/>
      <c r="G540" s="86"/>
      <c r="H540" s="9"/>
      <c r="I540" s="9"/>
      <c r="J540" s="9"/>
      <c r="K540" s="9"/>
      <c r="L540" s="9"/>
      <c r="M540" s="16"/>
      <c r="N540" s="62">
        <v>45536</v>
      </c>
      <c r="O540" s="10"/>
      <c r="P540" s="43" t="s">
        <v>81</v>
      </c>
      <c r="Q540" s="69">
        <f>IF($N540=0,0,IF(Q$3&gt;$N$2,0,100%)*IF($N540&gt;=Q$3,0,100%))</f>
        <v>0</v>
      </c>
      <c r="R540" s="69">
        <f t="shared" ref="R540:BL540" si="5869">IF($N540=0,0,IF(R$3&gt;$N$2,0,100%)*IF($N540&gt;=R$3,0,100%))</f>
        <v>0</v>
      </c>
      <c r="S540" s="69">
        <f t="shared" si="5869"/>
        <v>0</v>
      </c>
      <c r="T540" s="69">
        <f t="shared" si="5869"/>
        <v>0</v>
      </c>
      <c r="U540" s="69">
        <f t="shared" si="5869"/>
        <v>0</v>
      </c>
      <c r="V540" s="69">
        <f t="shared" si="5869"/>
        <v>0</v>
      </c>
      <c r="W540" s="69">
        <f t="shared" si="5869"/>
        <v>0</v>
      </c>
      <c r="X540" s="69">
        <f t="shared" si="5869"/>
        <v>0</v>
      </c>
      <c r="Y540" s="69">
        <f t="shared" si="5869"/>
        <v>0</v>
      </c>
      <c r="Z540" s="69">
        <f t="shared" si="5869"/>
        <v>0</v>
      </c>
      <c r="AA540" s="69">
        <f t="shared" si="5869"/>
        <v>0</v>
      </c>
      <c r="AB540" s="69">
        <f t="shared" si="5869"/>
        <v>0</v>
      </c>
      <c r="AC540" s="69">
        <f t="shared" si="5869"/>
        <v>0</v>
      </c>
      <c r="AD540" s="69">
        <f t="shared" si="5869"/>
        <v>0</v>
      </c>
      <c r="AE540" s="69">
        <f t="shared" si="5869"/>
        <v>0</v>
      </c>
      <c r="AF540" s="69">
        <f t="shared" si="5869"/>
        <v>0</v>
      </c>
      <c r="AG540" s="69">
        <f t="shared" si="5869"/>
        <v>0</v>
      </c>
      <c r="AH540" s="69">
        <f t="shared" si="5869"/>
        <v>0</v>
      </c>
      <c r="AI540" s="69">
        <f t="shared" si="5869"/>
        <v>0</v>
      </c>
      <c r="AJ540" s="69">
        <f t="shared" si="5869"/>
        <v>0</v>
      </c>
      <c r="AK540" s="69">
        <f t="shared" si="5869"/>
        <v>0</v>
      </c>
      <c r="AL540" s="69">
        <f t="shared" si="5869"/>
        <v>0</v>
      </c>
      <c r="AM540" s="69">
        <f t="shared" si="5869"/>
        <v>0</v>
      </c>
      <c r="AN540" s="69">
        <f t="shared" si="5869"/>
        <v>0</v>
      </c>
      <c r="AO540" s="69">
        <f t="shared" si="5869"/>
        <v>0</v>
      </c>
      <c r="AP540" s="69">
        <f t="shared" si="5869"/>
        <v>0</v>
      </c>
      <c r="AQ540" s="69">
        <f t="shared" si="5869"/>
        <v>0</v>
      </c>
      <c r="AR540" s="69">
        <f t="shared" si="5869"/>
        <v>0</v>
      </c>
      <c r="AS540" s="69">
        <f t="shared" si="5869"/>
        <v>0</v>
      </c>
      <c r="AT540" s="69">
        <f t="shared" si="5869"/>
        <v>0</v>
      </c>
      <c r="AU540" s="69">
        <f t="shared" si="5869"/>
        <v>0</v>
      </c>
      <c r="AV540" s="69">
        <f t="shared" si="5869"/>
        <v>0</v>
      </c>
      <c r="AW540" s="69">
        <f t="shared" si="5869"/>
        <v>0</v>
      </c>
      <c r="AX540" s="69">
        <f t="shared" si="5869"/>
        <v>0</v>
      </c>
      <c r="AY540" s="69">
        <f t="shared" si="5869"/>
        <v>0</v>
      </c>
      <c r="AZ540" s="69">
        <f t="shared" si="5869"/>
        <v>0</v>
      </c>
      <c r="BA540" s="69">
        <f t="shared" si="5869"/>
        <v>0</v>
      </c>
      <c r="BB540" s="69">
        <f t="shared" si="5869"/>
        <v>0</v>
      </c>
      <c r="BC540" s="69">
        <f t="shared" si="5869"/>
        <v>0</v>
      </c>
      <c r="BD540" s="69">
        <f t="shared" si="5869"/>
        <v>0</v>
      </c>
      <c r="BE540" s="69">
        <f t="shared" si="5869"/>
        <v>0</v>
      </c>
      <c r="BF540" s="69">
        <f t="shared" si="5869"/>
        <v>0</v>
      </c>
      <c r="BG540" s="69">
        <f t="shared" si="5869"/>
        <v>0</v>
      </c>
      <c r="BH540" s="69">
        <f t="shared" si="5869"/>
        <v>0</v>
      </c>
      <c r="BI540" s="69">
        <f t="shared" si="5869"/>
        <v>0</v>
      </c>
      <c r="BJ540" s="69">
        <f t="shared" si="5869"/>
        <v>0</v>
      </c>
      <c r="BK540" s="69">
        <f t="shared" si="5869"/>
        <v>0</v>
      </c>
      <c r="BL540" s="69">
        <f t="shared" si="5869"/>
        <v>0</v>
      </c>
    </row>
    <row r="541" spans="1:64" s="5" customFormat="1" outlineLevel="3" x14ac:dyDescent="0.3">
      <c r="A541" s="156"/>
      <c r="B541" s="167"/>
      <c r="C541" s="182"/>
      <c r="D541" s="197"/>
      <c r="E541" s="246"/>
      <c r="F541" s="122"/>
      <c r="G541" s="86"/>
      <c r="H541" s="9"/>
      <c r="I541" s="9"/>
      <c r="J541" s="9"/>
      <c r="K541" s="9"/>
      <c r="L541" s="9"/>
      <c r="M541" s="16"/>
      <c r="N541" s="62">
        <v>45536</v>
      </c>
      <c r="O541" s="10"/>
      <c r="P541" s="43" t="s">
        <v>289</v>
      </c>
      <c r="Q541" s="69">
        <f>IF($N541=0,0,IF(P541=100%,100%,IF(AND(Q540=100%,$N$2=Q$3),100%,IF(Q$3&lt;=$N$2,0,IF($N541&lt;=Q$3,100%,0)))))</f>
        <v>0</v>
      </c>
      <c r="R541" s="69">
        <f>IF($N541=0,0,IF(Q541=100%,100%,IF(AND(R540=100%,$N$2=R$3),100%,IF(R$3&lt;=$N$2,0,IF($N541&lt;=R$3,100%,0)))))</f>
        <v>0</v>
      </c>
      <c r="S541" s="69">
        <f>IF($N541=0,0,IF(R541=100%,100%,IF(AND(S540=100%,$N$2=S$3),100%,IF(S$3&lt;=$N$2,0,IF($N541&lt;=S$3,100%,0)))))</f>
        <v>0</v>
      </c>
      <c r="T541" s="69">
        <f>IF($N541=0,0,IF(S541=100%,100%,IF(AND(T540=100%,$N$2=T$3),100%,IF(T$3&lt;=$N$2,0,IF($N541&lt;=T$3,100%,0)))))</f>
        <v>0</v>
      </c>
      <c r="U541" s="69">
        <f t="shared" ref="U541" si="5870">IF($N541=0,0,IF(T541=100%,100%,IF(AND(U540=100%,$N$2=U$3),100%,IF(U$3&lt;=$N$2,0,IF($N541&lt;=U$3,100%,0)))))</f>
        <v>0</v>
      </c>
      <c r="V541" s="69">
        <f t="shared" ref="V541" si="5871">IF($N541=0,0,IF(U541=100%,100%,IF(AND(V540=100%,$N$2=V$3),100%,IF(V$3&lt;=$N$2,0,IF($N541&lt;=V$3,100%,0)))))</f>
        <v>0</v>
      </c>
      <c r="W541" s="69">
        <f t="shared" ref="W541" si="5872">IF($N541=0,0,IF(V541=100%,100%,IF(AND(W540=100%,$N$2=W$3),100%,IF(W$3&lt;=$N$2,0,IF($N541&lt;=W$3,100%,0)))))</f>
        <v>0</v>
      </c>
      <c r="X541" s="69">
        <f t="shared" ref="X541" si="5873">IF($N541=0,0,IF(W541=100%,100%,IF(AND(X540=100%,$N$2=X$3),100%,IF(X$3&lt;=$N$2,0,IF($N541&lt;=X$3,100%,0)))))</f>
        <v>0</v>
      </c>
      <c r="Y541" s="69">
        <f t="shared" ref="Y541" si="5874">IF($N541=0,0,IF(X541=100%,100%,IF(AND(Y540=100%,$N$2=Y$3),100%,IF(Y$3&lt;=$N$2,0,IF($N541&lt;=Y$3,100%,0)))))</f>
        <v>0</v>
      </c>
      <c r="Z541" s="69">
        <f t="shared" ref="Z541" si="5875">IF($N541=0,0,IF(Y541=100%,100%,IF(AND(Z540=100%,$N$2=Z$3),100%,IF(Z$3&lt;=$N$2,0,IF($N541&lt;=Z$3,100%,0)))))</f>
        <v>0</v>
      </c>
      <c r="AA541" s="69">
        <f t="shared" ref="AA541" si="5876">IF($N541=0,0,IF(Z541=100%,100%,IF(AND(AA540=100%,$N$2=AA$3),100%,IF(AA$3&lt;=$N$2,0,IF($N541&lt;=AA$3,100%,0)))))</f>
        <v>0</v>
      </c>
      <c r="AB541" s="69">
        <f t="shared" ref="AB541" si="5877">IF($N541=0,0,IF(AA541=100%,100%,IF(AND(AB540=100%,$N$2=AB$3),100%,IF(AB$3&lt;=$N$2,0,IF($N541&lt;=AB$3,100%,0)))))</f>
        <v>0</v>
      </c>
      <c r="AC541" s="69">
        <f t="shared" ref="AC541" si="5878">IF($N541=0,0,IF(AB541=100%,100%,IF(AND(AC540=100%,$N$2=AC$3),100%,IF(AC$3&lt;=$N$2,0,IF($N541&lt;=AC$3,100%,0)))))</f>
        <v>0</v>
      </c>
      <c r="AD541" s="69">
        <f t="shared" ref="AD541" si="5879">IF($N541=0,0,IF(AC541=100%,100%,IF(AND(AD540=100%,$N$2=AD$3),100%,IF(AD$3&lt;=$N$2,0,IF($N541&lt;=AD$3,100%,0)))))</f>
        <v>0</v>
      </c>
      <c r="AE541" s="69">
        <f t="shared" ref="AE541" si="5880">IF($N541=0,0,IF(AD541=100%,100%,IF(AND(AE540=100%,$N$2=AE$3),100%,IF(AE$3&lt;=$N$2,0,IF($N541&lt;=AE$3,100%,0)))))</f>
        <v>0</v>
      </c>
      <c r="AF541" s="69">
        <f t="shared" ref="AF541" si="5881">IF($N541=0,0,IF(AE541=100%,100%,IF(AND(AF540=100%,$N$2=AF$3),100%,IF(AF$3&lt;=$N$2,0,IF($N541&lt;=AF$3,100%,0)))))</f>
        <v>0</v>
      </c>
      <c r="AG541" s="69">
        <f t="shared" ref="AG541" si="5882">IF($N541=0,0,IF(AF541=100%,100%,IF(AND(AG540=100%,$N$2=AG$3),100%,IF(AG$3&lt;=$N$2,0,IF($N541&lt;=AG$3,100%,0)))))</f>
        <v>0</v>
      </c>
      <c r="AH541" s="69">
        <f t="shared" ref="AH541" si="5883">IF($N541=0,0,IF(AG541=100%,100%,IF(AND(AH540=100%,$N$2=AH$3),100%,IF(AH$3&lt;=$N$2,0,IF($N541&lt;=AH$3,100%,0)))))</f>
        <v>0</v>
      </c>
      <c r="AI541" s="69">
        <f t="shared" ref="AI541" si="5884">IF($N541=0,0,IF(AH541=100%,100%,IF(AND(AI540=100%,$N$2=AI$3),100%,IF(AI$3&lt;=$N$2,0,IF($N541&lt;=AI$3,100%,0)))))</f>
        <v>0</v>
      </c>
      <c r="AJ541" s="69">
        <f t="shared" ref="AJ541" si="5885">IF($N541=0,0,IF(AI541=100%,100%,IF(AND(AJ540=100%,$N$2=AJ$3),100%,IF(AJ$3&lt;=$N$2,0,IF($N541&lt;=AJ$3,100%,0)))))</f>
        <v>0</v>
      </c>
      <c r="AK541" s="69">
        <f t="shared" ref="AK541" si="5886">IF($N541=0,0,IF(AJ541=100%,100%,IF(AND(AK540=100%,$N$2=AK$3),100%,IF(AK$3&lt;=$N$2,0,IF($N541&lt;=AK$3,100%,0)))))</f>
        <v>0</v>
      </c>
      <c r="AL541" s="69">
        <f t="shared" ref="AL541" si="5887">IF($N541=0,0,IF(AK541=100%,100%,IF(AND(AL540=100%,$N$2=AL$3),100%,IF(AL$3&lt;=$N$2,0,IF($N541&lt;=AL$3,100%,0)))))</f>
        <v>0</v>
      </c>
      <c r="AM541" s="69">
        <f t="shared" ref="AM541" si="5888">IF($N541=0,0,IF(AL541=100%,100%,IF(AND(AM540=100%,$N$2=AM$3),100%,IF(AM$3&lt;=$N$2,0,IF($N541&lt;=AM$3,100%,0)))))</f>
        <v>0</v>
      </c>
      <c r="AN541" s="69">
        <f t="shared" ref="AN541" si="5889">IF($N541=0,0,IF(AM541=100%,100%,IF(AND(AN540=100%,$N$2=AN$3),100%,IF(AN$3&lt;=$N$2,0,IF($N541&lt;=AN$3,100%,0)))))</f>
        <v>0</v>
      </c>
      <c r="AO541" s="69">
        <f t="shared" ref="AO541" si="5890">IF($N541=0,0,IF(AN541=100%,100%,IF(AND(AO540=100%,$N$2=AO$3),100%,IF(AO$3&lt;=$N$2,0,IF($N541&lt;=AO$3,100%,0)))))</f>
        <v>0</v>
      </c>
      <c r="AP541" s="69">
        <f t="shared" ref="AP541" si="5891">IF($N541=0,0,IF(AO541=100%,100%,IF(AND(AP540=100%,$N$2=AP$3),100%,IF(AP$3&lt;=$N$2,0,IF($N541&lt;=AP$3,100%,0)))))</f>
        <v>0</v>
      </c>
      <c r="AQ541" s="69">
        <f t="shared" ref="AQ541" si="5892">IF($N541=0,0,IF(AP541=100%,100%,IF(AND(AQ540=100%,$N$2=AQ$3),100%,IF(AQ$3&lt;=$N$2,0,IF($N541&lt;=AQ$3,100%,0)))))</f>
        <v>0</v>
      </c>
      <c r="AR541" s="69">
        <f t="shared" ref="AR541" si="5893">IF($N541=0,0,IF(AQ541=100%,100%,IF(AND(AR540=100%,$N$2=AR$3),100%,IF(AR$3&lt;=$N$2,0,IF($N541&lt;=AR$3,100%,0)))))</f>
        <v>0</v>
      </c>
      <c r="AS541" s="69">
        <f t="shared" ref="AS541" si="5894">IF($N541=0,0,IF(AR541=100%,100%,IF(AND(AS540=100%,$N$2=AS$3),100%,IF(AS$3&lt;=$N$2,0,IF($N541&lt;=AS$3,100%,0)))))</f>
        <v>0</v>
      </c>
      <c r="AT541" s="69">
        <f t="shared" ref="AT541" si="5895">IF($N541=0,0,IF(AS541=100%,100%,IF(AND(AT540=100%,$N$2=AT$3),100%,IF(AT$3&lt;=$N$2,0,IF($N541&lt;=AT$3,100%,0)))))</f>
        <v>0</v>
      </c>
      <c r="AU541" s="69">
        <f t="shared" ref="AU541" si="5896">IF($N541=0,0,IF(AT541=100%,100%,IF(AND(AU540=100%,$N$2=AU$3),100%,IF(AU$3&lt;=$N$2,0,IF($N541&lt;=AU$3,100%,0)))))</f>
        <v>0</v>
      </c>
      <c r="AV541" s="69">
        <f t="shared" ref="AV541" si="5897">IF($N541=0,0,IF(AU541=100%,100%,IF(AND(AV540=100%,$N$2=AV$3),100%,IF(AV$3&lt;=$N$2,0,IF($N541&lt;=AV$3,100%,0)))))</f>
        <v>0</v>
      </c>
      <c r="AW541" s="69">
        <f t="shared" ref="AW541" si="5898">IF($N541=0,0,IF(AV541=100%,100%,IF(AND(AW540=100%,$N$2=AW$3),100%,IF(AW$3&lt;=$N$2,0,IF($N541&lt;=AW$3,100%,0)))))</f>
        <v>1</v>
      </c>
      <c r="AX541" s="69">
        <f t="shared" ref="AX541" si="5899">IF($N541=0,0,IF(AW541=100%,100%,IF(AND(AX540=100%,$N$2=AX$3),100%,IF(AX$3&lt;=$N$2,0,IF($N541&lt;=AX$3,100%,0)))))</f>
        <v>1</v>
      </c>
      <c r="AY541" s="69">
        <f t="shared" ref="AY541" si="5900">IF($N541=0,0,IF(AX541=100%,100%,IF(AND(AY540=100%,$N$2=AY$3),100%,IF(AY$3&lt;=$N$2,0,IF($N541&lt;=AY$3,100%,0)))))</f>
        <v>1</v>
      </c>
      <c r="AZ541" s="69">
        <f t="shared" ref="AZ541" si="5901">IF($N541=0,0,IF(AY541=100%,100%,IF(AND(AZ540=100%,$N$2=AZ$3),100%,IF(AZ$3&lt;=$N$2,0,IF($N541&lt;=AZ$3,100%,0)))))</f>
        <v>1</v>
      </c>
      <c r="BA541" s="69">
        <f t="shared" ref="BA541" si="5902">IF($N541=0,0,IF(AZ541=100%,100%,IF(AND(BA540=100%,$N$2=BA$3),100%,IF(BA$3&lt;=$N$2,0,IF($N541&lt;=BA$3,100%,0)))))</f>
        <v>1</v>
      </c>
      <c r="BB541" s="69">
        <f t="shared" ref="BB541" si="5903">IF($N541=0,0,IF(BA541=100%,100%,IF(AND(BB540=100%,$N$2=BB$3),100%,IF(BB$3&lt;=$N$2,0,IF($N541&lt;=BB$3,100%,0)))))</f>
        <v>1</v>
      </c>
      <c r="BC541" s="69">
        <f t="shared" ref="BC541" si="5904">IF($N541=0,0,IF(BB541=100%,100%,IF(AND(BC540=100%,$N$2=BC$3),100%,IF(BC$3&lt;=$N$2,0,IF($N541&lt;=BC$3,100%,0)))))</f>
        <v>1</v>
      </c>
      <c r="BD541" s="69">
        <f t="shared" ref="BD541" si="5905">IF($N541=0,0,IF(BC541=100%,100%,IF(AND(BD540=100%,$N$2=BD$3),100%,IF(BD$3&lt;=$N$2,0,IF($N541&lt;=BD$3,100%,0)))))</f>
        <v>1</v>
      </c>
      <c r="BE541" s="69">
        <f t="shared" ref="BE541" si="5906">IF($N541=0,0,IF(BD541=100%,100%,IF(AND(BE540=100%,$N$2=BE$3),100%,IF(BE$3&lt;=$N$2,0,IF($N541&lt;=BE$3,100%,0)))))</f>
        <v>1</v>
      </c>
      <c r="BF541" s="69">
        <f t="shared" ref="BF541" si="5907">IF($N541=0,0,IF(BE541=100%,100%,IF(AND(BF540=100%,$N$2=BF$3),100%,IF(BF$3&lt;=$N$2,0,IF($N541&lt;=BF$3,100%,0)))))</f>
        <v>1</v>
      </c>
      <c r="BG541" s="69">
        <f t="shared" ref="BG541" si="5908">IF($N541=0,0,IF(BF541=100%,100%,IF(AND(BG540=100%,$N$2=BG$3),100%,IF(BG$3&lt;=$N$2,0,IF($N541&lt;=BG$3,100%,0)))))</f>
        <v>1</v>
      </c>
      <c r="BH541" s="69">
        <f t="shared" ref="BH541" si="5909">IF($N541=0,0,IF(BG541=100%,100%,IF(AND(BH540=100%,$N$2=BH$3),100%,IF(BH$3&lt;=$N$2,0,IF($N541&lt;=BH$3,100%,0)))))</f>
        <v>1</v>
      </c>
      <c r="BI541" s="69">
        <f t="shared" ref="BI541" si="5910">IF($N541=0,0,IF(BH541=100%,100%,IF(AND(BI540=100%,$N$2=BI$3),100%,IF(BI$3&lt;=$N$2,0,IF($N541&lt;=BI$3,100%,0)))))</f>
        <v>1</v>
      </c>
      <c r="BJ541" s="69">
        <f t="shared" ref="BJ541" si="5911">IF($N541=0,0,IF(BI541=100%,100%,IF(AND(BJ540=100%,$N$2=BJ$3),100%,IF(BJ$3&lt;=$N$2,0,IF($N541&lt;=BJ$3,100%,0)))))</f>
        <v>1</v>
      </c>
      <c r="BK541" s="69">
        <f t="shared" ref="BK541" si="5912">IF($N541=0,0,IF(BJ541=100%,100%,IF(AND(BK540=100%,$N$2=BK$3),100%,IF(BK$3&lt;=$N$2,0,IF($N541&lt;=BK$3,100%,0)))))</f>
        <v>1</v>
      </c>
      <c r="BL541" s="69">
        <f t="shared" ref="BL541" si="5913">IF($N541=0,0,IF(BK541=100%,100%,IF(AND(BL540=100%,$N$2=BL$3),100%,IF(BL$3&lt;=$N$2,0,IF($N541&lt;=BL$3,100%,0)))))</f>
        <v>1</v>
      </c>
    </row>
    <row r="542" spans="1:64" s="5" customFormat="1" ht="26.4" outlineLevel="2" x14ac:dyDescent="0.3">
      <c r="A542" s="156"/>
      <c r="B542" s="167"/>
      <c r="C542" s="182"/>
      <c r="D542" s="197"/>
      <c r="E542" s="246"/>
      <c r="F542" s="216"/>
      <c r="G542" s="219" t="s">
        <v>233</v>
      </c>
      <c r="H542" s="218"/>
      <c r="I542" s="218"/>
      <c r="J542" s="218"/>
      <c r="K542" s="218">
        <v>0.06</v>
      </c>
      <c r="L542" s="220"/>
      <c r="M542" s="251"/>
      <c r="O542" s="2"/>
      <c r="P542" s="223" t="s">
        <v>80</v>
      </c>
      <c r="Q542" s="224"/>
      <c r="R542" s="224"/>
      <c r="S542" s="224"/>
      <c r="T542" s="224"/>
      <c r="U542" s="224"/>
      <c r="V542" s="224"/>
      <c r="W542" s="224"/>
      <c r="X542" s="224"/>
      <c r="Y542" s="224"/>
      <c r="Z542" s="224"/>
      <c r="AA542" s="224"/>
      <c r="AB542" s="224"/>
      <c r="AC542" s="224"/>
      <c r="AD542" s="224"/>
      <c r="AE542" s="224"/>
      <c r="AF542" s="224"/>
      <c r="AG542" s="224"/>
      <c r="AH542" s="224"/>
      <c r="AI542" s="224"/>
      <c r="AJ542" s="224"/>
      <c r="AK542" s="224"/>
      <c r="AL542" s="224"/>
      <c r="AM542" s="224"/>
      <c r="AN542" s="224"/>
      <c r="AO542" s="224"/>
      <c r="AP542" s="224"/>
      <c r="AQ542" s="224"/>
      <c r="AR542" s="224"/>
      <c r="AS542" s="224"/>
      <c r="AT542" s="224"/>
      <c r="AU542" s="224"/>
      <c r="AV542" s="224"/>
      <c r="AW542" s="224"/>
      <c r="AX542" s="224"/>
      <c r="AY542" s="224"/>
      <c r="AZ542" s="224"/>
      <c r="BA542" s="224"/>
      <c r="BB542" s="224"/>
      <c r="BC542" s="224"/>
      <c r="BD542" s="224"/>
      <c r="BE542" s="224"/>
      <c r="BF542" s="224"/>
      <c r="BG542" s="224"/>
      <c r="BH542" s="224"/>
      <c r="BI542" s="224"/>
      <c r="BJ542" s="224">
        <v>1</v>
      </c>
      <c r="BK542" s="224">
        <v>1</v>
      </c>
      <c r="BL542" s="224">
        <v>1</v>
      </c>
    </row>
    <row r="543" spans="1:64" s="5" customFormat="1" outlineLevel="3" x14ac:dyDescent="0.3">
      <c r="A543" s="156"/>
      <c r="B543" s="167"/>
      <c r="C543" s="182"/>
      <c r="D543" s="197"/>
      <c r="E543" s="240"/>
      <c r="F543" s="18"/>
      <c r="G543" s="86"/>
      <c r="H543" s="9"/>
      <c r="I543" s="9"/>
      <c r="J543" s="9"/>
      <c r="K543" s="9"/>
      <c r="L543" s="9"/>
      <c r="M543" s="16"/>
      <c r="N543" s="62">
        <v>45931</v>
      </c>
      <c r="O543" s="10"/>
      <c r="P543" s="43" t="s">
        <v>81</v>
      </c>
      <c r="Q543" s="69">
        <f>IF($N543=0,0,IF(Q$3&gt;$N$2,0,100%)*IF($N543&gt;=Q$3,0,100%))</f>
        <v>0</v>
      </c>
      <c r="R543" s="69">
        <f t="shared" ref="R543:BL543" si="5914">IF($N543=0,0,IF(R$3&gt;$N$2,0,100%)*IF($N543&gt;=R$3,0,100%))</f>
        <v>0</v>
      </c>
      <c r="S543" s="69">
        <f t="shared" si="5914"/>
        <v>0</v>
      </c>
      <c r="T543" s="69">
        <f t="shared" si="5914"/>
        <v>0</v>
      </c>
      <c r="U543" s="69">
        <f t="shared" si="5914"/>
        <v>0</v>
      </c>
      <c r="V543" s="69">
        <f t="shared" si="5914"/>
        <v>0</v>
      </c>
      <c r="W543" s="69">
        <f t="shared" si="5914"/>
        <v>0</v>
      </c>
      <c r="X543" s="69">
        <f t="shared" si="5914"/>
        <v>0</v>
      </c>
      <c r="Y543" s="69">
        <f t="shared" si="5914"/>
        <v>0</v>
      </c>
      <c r="Z543" s="69">
        <f t="shared" si="5914"/>
        <v>0</v>
      </c>
      <c r="AA543" s="69">
        <f t="shared" si="5914"/>
        <v>0</v>
      </c>
      <c r="AB543" s="69">
        <f t="shared" si="5914"/>
        <v>0</v>
      </c>
      <c r="AC543" s="69">
        <f t="shared" si="5914"/>
        <v>0</v>
      </c>
      <c r="AD543" s="69">
        <f t="shared" si="5914"/>
        <v>0</v>
      </c>
      <c r="AE543" s="69">
        <f t="shared" si="5914"/>
        <v>0</v>
      </c>
      <c r="AF543" s="69">
        <f t="shared" si="5914"/>
        <v>0</v>
      </c>
      <c r="AG543" s="69">
        <f t="shared" si="5914"/>
        <v>0</v>
      </c>
      <c r="AH543" s="69">
        <f t="shared" si="5914"/>
        <v>0</v>
      </c>
      <c r="AI543" s="69">
        <f t="shared" si="5914"/>
        <v>0</v>
      </c>
      <c r="AJ543" s="69">
        <f t="shared" si="5914"/>
        <v>0</v>
      </c>
      <c r="AK543" s="69">
        <f t="shared" si="5914"/>
        <v>0</v>
      </c>
      <c r="AL543" s="69">
        <f t="shared" si="5914"/>
        <v>0</v>
      </c>
      <c r="AM543" s="69">
        <f t="shared" si="5914"/>
        <v>0</v>
      </c>
      <c r="AN543" s="69">
        <f t="shared" si="5914"/>
        <v>0</v>
      </c>
      <c r="AO543" s="69">
        <f t="shared" si="5914"/>
        <v>0</v>
      </c>
      <c r="AP543" s="69">
        <f t="shared" si="5914"/>
        <v>0</v>
      </c>
      <c r="AQ543" s="69">
        <f t="shared" si="5914"/>
        <v>0</v>
      </c>
      <c r="AR543" s="69">
        <f t="shared" si="5914"/>
        <v>0</v>
      </c>
      <c r="AS543" s="69">
        <f t="shared" si="5914"/>
        <v>0</v>
      </c>
      <c r="AT543" s="69">
        <f t="shared" si="5914"/>
        <v>0</v>
      </c>
      <c r="AU543" s="69">
        <f t="shared" si="5914"/>
        <v>0</v>
      </c>
      <c r="AV543" s="69">
        <f t="shared" si="5914"/>
        <v>0</v>
      </c>
      <c r="AW543" s="69">
        <f t="shared" si="5914"/>
        <v>0</v>
      </c>
      <c r="AX543" s="69">
        <f t="shared" si="5914"/>
        <v>0</v>
      </c>
      <c r="AY543" s="69">
        <f t="shared" si="5914"/>
        <v>0</v>
      </c>
      <c r="AZ543" s="69">
        <f t="shared" si="5914"/>
        <v>0</v>
      </c>
      <c r="BA543" s="69">
        <f t="shared" si="5914"/>
        <v>0</v>
      </c>
      <c r="BB543" s="69">
        <f t="shared" si="5914"/>
        <v>0</v>
      </c>
      <c r="BC543" s="69">
        <f t="shared" si="5914"/>
        <v>0</v>
      </c>
      <c r="BD543" s="69">
        <f t="shared" si="5914"/>
        <v>0</v>
      </c>
      <c r="BE543" s="69">
        <f t="shared" si="5914"/>
        <v>0</v>
      </c>
      <c r="BF543" s="69">
        <f t="shared" si="5914"/>
        <v>0</v>
      </c>
      <c r="BG543" s="69">
        <f t="shared" si="5914"/>
        <v>0</v>
      </c>
      <c r="BH543" s="69">
        <f t="shared" si="5914"/>
        <v>0</v>
      </c>
      <c r="BI543" s="69">
        <f t="shared" si="5914"/>
        <v>0</v>
      </c>
      <c r="BJ543" s="69">
        <f t="shared" si="5914"/>
        <v>0</v>
      </c>
      <c r="BK543" s="69">
        <f t="shared" si="5914"/>
        <v>0</v>
      </c>
      <c r="BL543" s="69">
        <f t="shared" si="5914"/>
        <v>0</v>
      </c>
    </row>
    <row r="544" spans="1:64" s="5" customFormat="1" outlineLevel="3" x14ac:dyDescent="0.3">
      <c r="A544" s="156"/>
      <c r="B544" s="167"/>
      <c r="C544" s="182"/>
      <c r="D544" s="197"/>
      <c r="E544" s="246"/>
      <c r="F544" s="75"/>
      <c r="G544" s="86"/>
      <c r="H544" s="9"/>
      <c r="I544" s="9"/>
      <c r="J544" s="9"/>
      <c r="K544" s="9"/>
      <c r="L544" s="9"/>
      <c r="M544" s="16"/>
      <c r="N544" s="62">
        <v>45931</v>
      </c>
      <c r="O544" s="10"/>
      <c r="P544" s="43" t="s">
        <v>289</v>
      </c>
      <c r="Q544" s="69">
        <f>IF($N544=0,0,IF(P544=100%,100%,IF(AND(Q543=100%,$N$2=Q$3),100%,IF(Q$3&lt;=$N$2,0,IF($N544&lt;=Q$3,100%,0)))))</f>
        <v>0</v>
      </c>
      <c r="R544" s="69">
        <f>IF($N544=0,0,IF(Q544=100%,100%,IF(AND(R543=100%,$N$2=R$3),100%,IF(R$3&lt;=$N$2,0,IF($N544&lt;=R$3,100%,0)))))</f>
        <v>0</v>
      </c>
      <c r="S544" s="69">
        <f>IF($N544=0,0,IF(R544=100%,100%,IF(AND(S543=100%,$N$2=S$3),100%,IF(S$3&lt;=$N$2,0,IF($N544&lt;=S$3,100%,0)))))</f>
        <v>0</v>
      </c>
      <c r="T544" s="69">
        <f>IF($N544=0,0,IF(S544=100%,100%,IF(AND(T543=100%,$N$2=T$3),100%,IF(T$3&lt;=$N$2,0,IF($N544&lt;=T$3,100%,0)))))</f>
        <v>0</v>
      </c>
      <c r="U544" s="69">
        <f t="shared" ref="U544" si="5915">IF($N544=0,0,IF(T544=100%,100%,IF(AND(U543=100%,$N$2=U$3),100%,IF(U$3&lt;=$N$2,0,IF($N544&lt;=U$3,100%,0)))))</f>
        <v>0</v>
      </c>
      <c r="V544" s="69">
        <f t="shared" ref="V544" si="5916">IF($N544=0,0,IF(U544=100%,100%,IF(AND(V543=100%,$N$2=V$3),100%,IF(V$3&lt;=$N$2,0,IF($N544&lt;=V$3,100%,0)))))</f>
        <v>0</v>
      </c>
      <c r="W544" s="69">
        <f t="shared" ref="W544" si="5917">IF($N544=0,0,IF(V544=100%,100%,IF(AND(W543=100%,$N$2=W$3),100%,IF(W$3&lt;=$N$2,0,IF($N544&lt;=W$3,100%,0)))))</f>
        <v>0</v>
      </c>
      <c r="X544" s="69">
        <f t="shared" ref="X544" si="5918">IF($N544=0,0,IF(W544=100%,100%,IF(AND(X543=100%,$N$2=X$3),100%,IF(X$3&lt;=$N$2,0,IF($N544&lt;=X$3,100%,0)))))</f>
        <v>0</v>
      </c>
      <c r="Y544" s="69">
        <f t="shared" ref="Y544" si="5919">IF($N544=0,0,IF(X544=100%,100%,IF(AND(Y543=100%,$N$2=Y$3),100%,IF(Y$3&lt;=$N$2,0,IF($N544&lt;=Y$3,100%,0)))))</f>
        <v>0</v>
      </c>
      <c r="Z544" s="69">
        <f t="shared" ref="Z544" si="5920">IF($N544=0,0,IF(Y544=100%,100%,IF(AND(Z543=100%,$N$2=Z$3),100%,IF(Z$3&lt;=$N$2,0,IF($N544&lt;=Z$3,100%,0)))))</f>
        <v>0</v>
      </c>
      <c r="AA544" s="69">
        <f t="shared" ref="AA544" si="5921">IF($N544=0,0,IF(Z544=100%,100%,IF(AND(AA543=100%,$N$2=AA$3),100%,IF(AA$3&lt;=$N$2,0,IF($N544&lt;=AA$3,100%,0)))))</f>
        <v>0</v>
      </c>
      <c r="AB544" s="69">
        <f t="shared" ref="AB544" si="5922">IF($N544=0,0,IF(AA544=100%,100%,IF(AND(AB543=100%,$N$2=AB$3),100%,IF(AB$3&lt;=$N$2,0,IF($N544&lt;=AB$3,100%,0)))))</f>
        <v>0</v>
      </c>
      <c r="AC544" s="69">
        <f t="shared" ref="AC544" si="5923">IF($N544=0,0,IF(AB544=100%,100%,IF(AND(AC543=100%,$N$2=AC$3),100%,IF(AC$3&lt;=$N$2,0,IF($N544&lt;=AC$3,100%,0)))))</f>
        <v>0</v>
      </c>
      <c r="AD544" s="69">
        <f t="shared" ref="AD544" si="5924">IF($N544=0,0,IF(AC544=100%,100%,IF(AND(AD543=100%,$N$2=AD$3),100%,IF(AD$3&lt;=$N$2,0,IF($N544&lt;=AD$3,100%,0)))))</f>
        <v>0</v>
      </c>
      <c r="AE544" s="69">
        <f t="shared" ref="AE544" si="5925">IF($N544=0,0,IF(AD544=100%,100%,IF(AND(AE543=100%,$N$2=AE$3),100%,IF(AE$3&lt;=$N$2,0,IF($N544&lt;=AE$3,100%,0)))))</f>
        <v>0</v>
      </c>
      <c r="AF544" s="69">
        <f t="shared" ref="AF544" si="5926">IF($N544=0,0,IF(AE544=100%,100%,IF(AND(AF543=100%,$N$2=AF$3),100%,IF(AF$3&lt;=$N$2,0,IF($N544&lt;=AF$3,100%,0)))))</f>
        <v>0</v>
      </c>
      <c r="AG544" s="69">
        <f t="shared" ref="AG544" si="5927">IF($N544=0,0,IF(AF544=100%,100%,IF(AND(AG543=100%,$N$2=AG$3),100%,IF(AG$3&lt;=$N$2,0,IF($N544&lt;=AG$3,100%,0)))))</f>
        <v>0</v>
      </c>
      <c r="AH544" s="69">
        <f t="shared" ref="AH544" si="5928">IF($N544=0,0,IF(AG544=100%,100%,IF(AND(AH543=100%,$N$2=AH$3),100%,IF(AH$3&lt;=$N$2,0,IF($N544&lt;=AH$3,100%,0)))))</f>
        <v>0</v>
      </c>
      <c r="AI544" s="69">
        <f t="shared" ref="AI544" si="5929">IF($N544=0,0,IF(AH544=100%,100%,IF(AND(AI543=100%,$N$2=AI$3),100%,IF(AI$3&lt;=$N$2,0,IF($N544&lt;=AI$3,100%,0)))))</f>
        <v>0</v>
      </c>
      <c r="AJ544" s="69">
        <f t="shared" ref="AJ544" si="5930">IF($N544=0,0,IF(AI544=100%,100%,IF(AND(AJ543=100%,$N$2=AJ$3),100%,IF(AJ$3&lt;=$N$2,0,IF($N544&lt;=AJ$3,100%,0)))))</f>
        <v>0</v>
      </c>
      <c r="AK544" s="69">
        <f t="shared" ref="AK544" si="5931">IF($N544=0,0,IF(AJ544=100%,100%,IF(AND(AK543=100%,$N$2=AK$3),100%,IF(AK$3&lt;=$N$2,0,IF($N544&lt;=AK$3,100%,0)))))</f>
        <v>0</v>
      </c>
      <c r="AL544" s="69">
        <f t="shared" ref="AL544" si="5932">IF($N544=0,0,IF(AK544=100%,100%,IF(AND(AL543=100%,$N$2=AL$3),100%,IF(AL$3&lt;=$N$2,0,IF($N544&lt;=AL$3,100%,0)))))</f>
        <v>0</v>
      </c>
      <c r="AM544" s="69">
        <f t="shared" ref="AM544" si="5933">IF($N544=0,0,IF(AL544=100%,100%,IF(AND(AM543=100%,$N$2=AM$3),100%,IF(AM$3&lt;=$N$2,0,IF($N544&lt;=AM$3,100%,0)))))</f>
        <v>0</v>
      </c>
      <c r="AN544" s="69">
        <f t="shared" ref="AN544" si="5934">IF($N544=0,0,IF(AM544=100%,100%,IF(AND(AN543=100%,$N$2=AN$3),100%,IF(AN$3&lt;=$N$2,0,IF($N544&lt;=AN$3,100%,0)))))</f>
        <v>0</v>
      </c>
      <c r="AO544" s="69">
        <f t="shared" ref="AO544" si="5935">IF($N544=0,0,IF(AN544=100%,100%,IF(AND(AO543=100%,$N$2=AO$3),100%,IF(AO$3&lt;=$N$2,0,IF($N544&lt;=AO$3,100%,0)))))</f>
        <v>0</v>
      </c>
      <c r="AP544" s="69">
        <f t="shared" ref="AP544" si="5936">IF($N544=0,0,IF(AO544=100%,100%,IF(AND(AP543=100%,$N$2=AP$3),100%,IF(AP$3&lt;=$N$2,0,IF($N544&lt;=AP$3,100%,0)))))</f>
        <v>0</v>
      </c>
      <c r="AQ544" s="69">
        <f t="shared" ref="AQ544" si="5937">IF($N544=0,0,IF(AP544=100%,100%,IF(AND(AQ543=100%,$N$2=AQ$3),100%,IF(AQ$3&lt;=$N$2,0,IF($N544&lt;=AQ$3,100%,0)))))</f>
        <v>0</v>
      </c>
      <c r="AR544" s="69">
        <f t="shared" ref="AR544" si="5938">IF($N544=0,0,IF(AQ544=100%,100%,IF(AND(AR543=100%,$N$2=AR$3),100%,IF(AR$3&lt;=$N$2,0,IF($N544&lt;=AR$3,100%,0)))))</f>
        <v>0</v>
      </c>
      <c r="AS544" s="69">
        <f t="shared" ref="AS544" si="5939">IF($N544=0,0,IF(AR544=100%,100%,IF(AND(AS543=100%,$N$2=AS$3),100%,IF(AS$3&lt;=$N$2,0,IF($N544&lt;=AS$3,100%,0)))))</f>
        <v>0</v>
      </c>
      <c r="AT544" s="69">
        <f t="shared" ref="AT544" si="5940">IF($N544=0,0,IF(AS544=100%,100%,IF(AND(AT543=100%,$N$2=AT$3),100%,IF(AT$3&lt;=$N$2,0,IF($N544&lt;=AT$3,100%,0)))))</f>
        <v>0</v>
      </c>
      <c r="AU544" s="69">
        <f t="shared" ref="AU544" si="5941">IF($N544=0,0,IF(AT544=100%,100%,IF(AND(AU543=100%,$N$2=AU$3),100%,IF(AU$3&lt;=$N$2,0,IF($N544&lt;=AU$3,100%,0)))))</f>
        <v>0</v>
      </c>
      <c r="AV544" s="69">
        <f t="shared" ref="AV544" si="5942">IF($N544=0,0,IF(AU544=100%,100%,IF(AND(AV543=100%,$N$2=AV$3),100%,IF(AV$3&lt;=$N$2,0,IF($N544&lt;=AV$3,100%,0)))))</f>
        <v>0</v>
      </c>
      <c r="AW544" s="69">
        <f t="shared" ref="AW544" si="5943">IF($N544=0,0,IF(AV544=100%,100%,IF(AND(AW543=100%,$N$2=AW$3),100%,IF(AW$3&lt;=$N$2,0,IF($N544&lt;=AW$3,100%,0)))))</f>
        <v>0</v>
      </c>
      <c r="AX544" s="69">
        <f t="shared" ref="AX544" si="5944">IF($N544=0,0,IF(AW544=100%,100%,IF(AND(AX543=100%,$N$2=AX$3),100%,IF(AX$3&lt;=$N$2,0,IF($N544&lt;=AX$3,100%,0)))))</f>
        <v>0</v>
      </c>
      <c r="AY544" s="69">
        <f t="shared" ref="AY544" si="5945">IF($N544=0,0,IF(AX544=100%,100%,IF(AND(AY543=100%,$N$2=AY$3),100%,IF(AY$3&lt;=$N$2,0,IF($N544&lt;=AY$3,100%,0)))))</f>
        <v>0</v>
      </c>
      <c r="AZ544" s="69">
        <f t="shared" ref="AZ544" si="5946">IF($N544=0,0,IF(AY544=100%,100%,IF(AND(AZ543=100%,$N$2=AZ$3),100%,IF(AZ$3&lt;=$N$2,0,IF($N544&lt;=AZ$3,100%,0)))))</f>
        <v>0</v>
      </c>
      <c r="BA544" s="69">
        <f t="shared" ref="BA544" si="5947">IF($N544=0,0,IF(AZ544=100%,100%,IF(AND(BA543=100%,$N$2=BA$3),100%,IF(BA$3&lt;=$N$2,0,IF($N544&lt;=BA$3,100%,0)))))</f>
        <v>0</v>
      </c>
      <c r="BB544" s="69">
        <f t="shared" ref="BB544" si="5948">IF($N544=0,0,IF(BA544=100%,100%,IF(AND(BB543=100%,$N$2=BB$3),100%,IF(BB$3&lt;=$N$2,0,IF($N544&lt;=BB$3,100%,0)))))</f>
        <v>0</v>
      </c>
      <c r="BC544" s="69">
        <f t="shared" ref="BC544" si="5949">IF($N544=0,0,IF(BB544=100%,100%,IF(AND(BC543=100%,$N$2=BC$3),100%,IF(BC$3&lt;=$N$2,0,IF($N544&lt;=BC$3,100%,0)))))</f>
        <v>0</v>
      </c>
      <c r="BD544" s="69">
        <f t="shared" ref="BD544" si="5950">IF($N544=0,0,IF(BC544=100%,100%,IF(AND(BD543=100%,$N$2=BD$3),100%,IF(BD$3&lt;=$N$2,0,IF($N544&lt;=BD$3,100%,0)))))</f>
        <v>0</v>
      </c>
      <c r="BE544" s="69">
        <f t="shared" ref="BE544" si="5951">IF($N544=0,0,IF(BD544=100%,100%,IF(AND(BE543=100%,$N$2=BE$3),100%,IF(BE$3&lt;=$N$2,0,IF($N544&lt;=BE$3,100%,0)))))</f>
        <v>0</v>
      </c>
      <c r="BF544" s="69">
        <f t="shared" ref="BF544" si="5952">IF($N544=0,0,IF(BE544=100%,100%,IF(AND(BF543=100%,$N$2=BF$3),100%,IF(BF$3&lt;=$N$2,0,IF($N544&lt;=BF$3,100%,0)))))</f>
        <v>0</v>
      </c>
      <c r="BG544" s="69">
        <f t="shared" ref="BG544" si="5953">IF($N544=0,0,IF(BF544=100%,100%,IF(AND(BG543=100%,$N$2=BG$3),100%,IF(BG$3&lt;=$N$2,0,IF($N544&lt;=BG$3,100%,0)))))</f>
        <v>0</v>
      </c>
      <c r="BH544" s="69">
        <f t="shared" ref="BH544" si="5954">IF($N544=0,0,IF(BG544=100%,100%,IF(AND(BH543=100%,$N$2=BH$3),100%,IF(BH$3&lt;=$N$2,0,IF($N544&lt;=BH$3,100%,0)))))</f>
        <v>0</v>
      </c>
      <c r="BI544" s="69">
        <f t="shared" ref="BI544" si="5955">IF($N544=0,0,IF(BH544=100%,100%,IF(AND(BI543=100%,$N$2=BI$3),100%,IF(BI$3&lt;=$N$2,0,IF($N544&lt;=BI$3,100%,0)))))</f>
        <v>0</v>
      </c>
      <c r="BJ544" s="69">
        <f t="shared" ref="BJ544" si="5956">IF($N544=0,0,IF(BI544=100%,100%,IF(AND(BJ543=100%,$N$2=BJ$3),100%,IF(BJ$3&lt;=$N$2,0,IF($N544&lt;=BJ$3,100%,0)))))</f>
        <v>1</v>
      </c>
      <c r="BK544" s="69">
        <f t="shared" ref="BK544" si="5957">IF($N544=0,0,IF(BJ544=100%,100%,IF(AND(BK543=100%,$N$2=BK$3),100%,IF(BK$3&lt;=$N$2,0,IF($N544&lt;=BK$3,100%,0)))))</f>
        <v>1</v>
      </c>
      <c r="BL544" s="69">
        <f t="shared" ref="BL544" si="5958">IF($N544=0,0,IF(BK544=100%,100%,IF(AND(BL543=100%,$N$2=BL$3),100%,IF(BL$3&lt;=$N$2,0,IF($N544&lt;=BL$3,100%,0)))))</f>
        <v>1</v>
      </c>
    </row>
    <row r="545" spans="1:64" s="5" customFormat="1" ht="26.4" outlineLevel="2" x14ac:dyDescent="0.3">
      <c r="A545" s="156"/>
      <c r="B545" s="167"/>
      <c r="C545" s="182"/>
      <c r="D545" s="197"/>
      <c r="E545" s="246"/>
      <c r="F545" s="216"/>
      <c r="G545" s="219" t="s">
        <v>234</v>
      </c>
      <c r="H545" s="218"/>
      <c r="I545" s="218"/>
      <c r="J545" s="218"/>
      <c r="K545" s="218">
        <v>0.12</v>
      </c>
      <c r="L545" s="220"/>
      <c r="M545" s="251"/>
      <c r="O545" s="2"/>
      <c r="P545" s="223" t="s">
        <v>80</v>
      </c>
      <c r="Q545" s="224"/>
      <c r="R545" s="224"/>
      <c r="S545" s="224"/>
      <c r="T545" s="224"/>
      <c r="U545" s="224"/>
      <c r="V545" s="224"/>
      <c r="W545" s="224"/>
      <c r="X545" s="224"/>
      <c r="Y545" s="224"/>
      <c r="Z545" s="224"/>
      <c r="AA545" s="224"/>
      <c r="AB545" s="224"/>
      <c r="AC545" s="224"/>
      <c r="AD545" s="224"/>
      <c r="AE545" s="224"/>
      <c r="AF545" s="224"/>
      <c r="AG545" s="224"/>
      <c r="AH545" s="224"/>
      <c r="AI545" s="224"/>
      <c r="AJ545" s="224"/>
      <c r="AK545" s="224"/>
      <c r="AL545" s="224"/>
      <c r="AM545" s="224"/>
      <c r="AN545" s="224"/>
      <c r="AO545" s="224"/>
      <c r="AP545" s="224"/>
      <c r="AQ545" s="224"/>
      <c r="AR545" s="224"/>
      <c r="AS545" s="224"/>
      <c r="AT545" s="224"/>
      <c r="AU545" s="224"/>
      <c r="AV545" s="224"/>
      <c r="AW545" s="224"/>
      <c r="AX545" s="224"/>
      <c r="AY545" s="224"/>
      <c r="AZ545" s="224"/>
      <c r="BA545" s="224"/>
      <c r="BB545" s="224"/>
      <c r="BC545" s="224"/>
      <c r="BD545" s="224"/>
      <c r="BE545" s="224"/>
      <c r="BF545" s="224"/>
      <c r="BG545" s="224"/>
      <c r="BH545" s="224"/>
      <c r="BI545" s="224"/>
      <c r="BJ545" s="224">
        <v>1</v>
      </c>
      <c r="BK545" s="224">
        <v>1</v>
      </c>
      <c r="BL545" s="224">
        <v>1</v>
      </c>
    </row>
    <row r="546" spans="1:64" s="5" customFormat="1" outlineLevel="3" x14ac:dyDescent="0.3">
      <c r="A546" s="156"/>
      <c r="B546" s="167"/>
      <c r="C546" s="182"/>
      <c r="D546" s="197"/>
      <c r="E546" s="240"/>
      <c r="F546" s="18"/>
      <c r="G546" s="86"/>
      <c r="H546" s="9"/>
      <c r="I546" s="9"/>
      <c r="J546" s="9"/>
      <c r="K546" s="9"/>
      <c r="L546" s="9"/>
      <c r="M546" s="16"/>
      <c r="N546" s="62">
        <v>45931</v>
      </c>
      <c r="O546" s="10"/>
      <c r="P546" s="43" t="s">
        <v>81</v>
      </c>
      <c r="Q546" s="69">
        <f>IF($N546=0,0,IF(Q$3&gt;$N$2,0,100%)*IF($N546&gt;=Q$3,0,100%))</f>
        <v>0</v>
      </c>
      <c r="R546" s="69">
        <f t="shared" ref="R546:BL546" si="5959">IF($N546=0,0,IF(R$3&gt;$N$2,0,100%)*IF($N546&gt;=R$3,0,100%))</f>
        <v>0</v>
      </c>
      <c r="S546" s="69">
        <f t="shared" si="5959"/>
        <v>0</v>
      </c>
      <c r="T546" s="69">
        <f t="shared" si="5959"/>
        <v>0</v>
      </c>
      <c r="U546" s="69">
        <f t="shared" si="5959"/>
        <v>0</v>
      </c>
      <c r="V546" s="69">
        <f t="shared" si="5959"/>
        <v>0</v>
      </c>
      <c r="W546" s="69">
        <f t="shared" si="5959"/>
        <v>0</v>
      </c>
      <c r="X546" s="69">
        <f t="shared" si="5959"/>
        <v>0</v>
      </c>
      <c r="Y546" s="69">
        <f t="shared" si="5959"/>
        <v>0</v>
      </c>
      <c r="Z546" s="69">
        <f t="shared" si="5959"/>
        <v>0</v>
      </c>
      <c r="AA546" s="69">
        <f t="shared" si="5959"/>
        <v>0</v>
      </c>
      <c r="AB546" s="69">
        <f t="shared" si="5959"/>
        <v>0</v>
      </c>
      <c r="AC546" s="69">
        <f t="shared" si="5959"/>
        <v>0</v>
      </c>
      <c r="AD546" s="69">
        <f t="shared" si="5959"/>
        <v>0</v>
      </c>
      <c r="AE546" s="69">
        <f t="shared" si="5959"/>
        <v>0</v>
      </c>
      <c r="AF546" s="69">
        <f t="shared" si="5959"/>
        <v>0</v>
      </c>
      <c r="AG546" s="69">
        <f t="shared" si="5959"/>
        <v>0</v>
      </c>
      <c r="AH546" s="69">
        <f t="shared" si="5959"/>
        <v>0</v>
      </c>
      <c r="AI546" s="69">
        <f t="shared" si="5959"/>
        <v>0</v>
      </c>
      <c r="AJ546" s="69">
        <f t="shared" si="5959"/>
        <v>0</v>
      </c>
      <c r="AK546" s="69">
        <f t="shared" si="5959"/>
        <v>0</v>
      </c>
      <c r="AL546" s="69">
        <f t="shared" si="5959"/>
        <v>0</v>
      </c>
      <c r="AM546" s="69">
        <f t="shared" si="5959"/>
        <v>0</v>
      </c>
      <c r="AN546" s="69">
        <f t="shared" si="5959"/>
        <v>0</v>
      </c>
      <c r="AO546" s="69">
        <f t="shared" si="5959"/>
        <v>0</v>
      </c>
      <c r="AP546" s="69">
        <f t="shared" si="5959"/>
        <v>0</v>
      </c>
      <c r="AQ546" s="69">
        <f t="shared" si="5959"/>
        <v>0</v>
      </c>
      <c r="AR546" s="69">
        <f t="shared" si="5959"/>
        <v>0</v>
      </c>
      <c r="AS546" s="69">
        <f t="shared" si="5959"/>
        <v>0</v>
      </c>
      <c r="AT546" s="69">
        <f t="shared" si="5959"/>
        <v>0</v>
      </c>
      <c r="AU546" s="69">
        <f t="shared" si="5959"/>
        <v>0</v>
      </c>
      <c r="AV546" s="69">
        <f t="shared" si="5959"/>
        <v>0</v>
      </c>
      <c r="AW546" s="69">
        <f t="shared" si="5959"/>
        <v>0</v>
      </c>
      <c r="AX546" s="69">
        <f t="shared" si="5959"/>
        <v>0</v>
      </c>
      <c r="AY546" s="69">
        <f t="shared" si="5959"/>
        <v>0</v>
      </c>
      <c r="AZ546" s="69">
        <f t="shared" si="5959"/>
        <v>0</v>
      </c>
      <c r="BA546" s="69">
        <f t="shared" si="5959"/>
        <v>0</v>
      </c>
      <c r="BB546" s="69">
        <f t="shared" si="5959"/>
        <v>0</v>
      </c>
      <c r="BC546" s="69">
        <f t="shared" si="5959"/>
        <v>0</v>
      </c>
      <c r="BD546" s="69">
        <f t="shared" si="5959"/>
        <v>0</v>
      </c>
      <c r="BE546" s="69">
        <f t="shared" si="5959"/>
        <v>0</v>
      </c>
      <c r="BF546" s="69">
        <f t="shared" si="5959"/>
        <v>0</v>
      </c>
      <c r="BG546" s="69">
        <f t="shared" si="5959"/>
        <v>0</v>
      </c>
      <c r="BH546" s="69">
        <f t="shared" si="5959"/>
        <v>0</v>
      </c>
      <c r="BI546" s="69">
        <f t="shared" si="5959"/>
        <v>0</v>
      </c>
      <c r="BJ546" s="69">
        <f t="shared" si="5959"/>
        <v>0</v>
      </c>
      <c r="BK546" s="69">
        <f t="shared" si="5959"/>
        <v>0</v>
      </c>
      <c r="BL546" s="69">
        <f t="shared" si="5959"/>
        <v>0</v>
      </c>
    </row>
    <row r="547" spans="1:64" s="5" customFormat="1" outlineLevel="3" x14ac:dyDescent="0.3">
      <c r="A547" s="156"/>
      <c r="B547" s="167"/>
      <c r="C547" s="182"/>
      <c r="D547" s="197"/>
      <c r="E547" s="246"/>
      <c r="F547" s="75"/>
      <c r="G547" s="86"/>
      <c r="H547" s="9"/>
      <c r="I547" s="9"/>
      <c r="J547" s="9"/>
      <c r="K547" s="9"/>
      <c r="L547" s="9"/>
      <c r="M547" s="16"/>
      <c r="N547" s="62">
        <v>45931</v>
      </c>
      <c r="O547" s="10"/>
      <c r="P547" s="43" t="s">
        <v>289</v>
      </c>
      <c r="Q547" s="69">
        <f>IF($N547=0,0,IF(P547=100%,100%,IF(AND(Q546=100%,$N$2=Q$3),100%,IF(Q$3&lt;=$N$2,0,IF($N547&lt;=Q$3,100%,0)))))</f>
        <v>0</v>
      </c>
      <c r="R547" s="69">
        <f>IF($N547=0,0,IF(Q547=100%,100%,IF(AND(R546=100%,$N$2=R$3),100%,IF(R$3&lt;=$N$2,0,IF($N547&lt;=R$3,100%,0)))))</f>
        <v>0</v>
      </c>
      <c r="S547" s="69">
        <f>IF($N547=0,0,IF(R547=100%,100%,IF(AND(S546=100%,$N$2=S$3),100%,IF(S$3&lt;=$N$2,0,IF($N547&lt;=S$3,100%,0)))))</f>
        <v>0</v>
      </c>
      <c r="T547" s="69">
        <f>IF($N547=0,0,IF(S547=100%,100%,IF(AND(T546=100%,$N$2=T$3),100%,IF(T$3&lt;=$N$2,0,IF($N547&lt;=T$3,100%,0)))))</f>
        <v>0</v>
      </c>
      <c r="U547" s="69">
        <f t="shared" ref="U547" si="5960">IF($N547=0,0,IF(T547=100%,100%,IF(AND(U546=100%,$N$2=U$3),100%,IF(U$3&lt;=$N$2,0,IF($N547&lt;=U$3,100%,0)))))</f>
        <v>0</v>
      </c>
      <c r="V547" s="69">
        <f t="shared" ref="V547" si="5961">IF($N547=0,0,IF(U547=100%,100%,IF(AND(V546=100%,$N$2=V$3),100%,IF(V$3&lt;=$N$2,0,IF($N547&lt;=V$3,100%,0)))))</f>
        <v>0</v>
      </c>
      <c r="W547" s="69">
        <f t="shared" ref="W547" si="5962">IF($N547=0,0,IF(V547=100%,100%,IF(AND(W546=100%,$N$2=W$3),100%,IF(W$3&lt;=$N$2,0,IF($N547&lt;=W$3,100%,0)))))</f>
        <v>0</v>
      </c>
      <c r="X547" s="69">
        <f t="shared" ref="X547" si="5963">IF($N547=0,0,IF(W547=100%,100%,IF(AND(X546=100%,$N$2=X$3),100%,IF(X$3&lt;=$N$2,0,IF($N547&lt;=X$3,100%,0)))))</f>
        <v>0</v>
      </c>
      <c r="Y547" s="69">
        <f t="shared" ref="Y547" si="5964">IF($N547=0,0,IF(X547=100%,100%,IF(AND(Y546=100%,$N$2=Y$3),100%,IF(Y$3&lt;=$N$2,0,IF($N547&lt;=Y$3,100%,0)))))</f>
        <v>0</v>
      </c>
      <c r="Z547" s="69">
        <f t="shared" ref="Z547" si="5965">IF($N547=0,0,IF(Y547=100%,100%,IF(AND(Z546=100%,$N$2=Z$3),100%,IF(Z$3&lt;=$N$2,0,IF($N547&lt;=Z$3,100%,0)))))</f>
        <v>0</v>
      </c>
      <c r="AA547" s="69">
        <f t="shared" ref="AA547" si="5966">IF($N547=0,0,IF(Z547=100%,100%,IF(AND(AA546=100%,$N$2=AA$3),100%,IF(AA$3&lt;=$N$2,0,IF($N547&lt;=AA$3,100%,0)))))</f>
        <v>0</v>
      </c>
      <c r="AB547" s="69">
        <f t="shared" ref="AB547" si="5967">IF($N547=0,0,IF(AA547=100%,100%,IF(AND(AB546=100%,$N$2=AB$3),100%,IF(AB$3&lt;=$N$2,0,IF($N547&lt;=AB$3,100%,0)))))</f>
        <v>0</v>
      </c>
      <c r="AC547" s="69">
        <f t="shared" ref="AC547" si="5968">IF($N547=0,0,IF(AB547=100%,100%,IF(AND(AC546=100%,$N$2=AC$3),100%,IF(AC$3&lt;=$N$2,0,IF($N547&lt;=AC$3,100%,0)))))</f>
        <v>0</v>
      </c>
      <c r="AD547" s="69">
        <f t="shared" ref="AD547" si="5969">IF($N547=0,0,IF(AC547=100%,100%,IF(AND(AD546=100%,$N$2=AD$3),100%,IF(AD$3&lt;=$N$2,0,IF($N547&lt;=AD$3,100%,0)))))</f>
        <v>0</v>
      </c>
      <c r="AE547" s="69">
        <f t="shared" ref="AE547" si="5970">IF($N547=0,0,IF(AD547=100%,100%,IF(AND(AE546=100%,$N$2=AE$3),100%,IF(AE$3&lt;=$N$2,0,IF($N547&lt;=AE$3,100%,0)))))</f>
        <v>0</v>
      </c>
      <c r="AF547" s="69">
        <f t="shared" ref="AF547" si="5971">IF($N547=0,0,IF(AE547=100%,100%,IF(AND(AF546=100%,$N$2=AF$3),100%,IF(AF$3&lt;=$N$2,0,IF($N547&lt;=AF$3,100%,0)))))</f>
        <v>0</v>
      </c>
      <c r="AG547" s="69">
        <f t="shared" ref="AG547" si="5972">IF($N547=0,0,IF(AF547=100%,100%,IF(AND(AG546=100%,$N$2=AG$3),100%,IF(AG$3&lt;=$N$2,0,IF($N547&lt;=AG$3,100%,0)))))</f>
        <v>0</v>
      </c>
      <c r="AH547" s="69">
        <f t="shared" ref="AH547" si="5973">IF($N547=0,0,IF(AG547=100%,100%,IF(AND(AH546=100%,$N$2=AH$3),100%,IF(AH$3&lt;=$N$2,0,IF($N547&lt;=AH$3,100%,0)))))</f>
        <v>0</v>
      </c>
      <c r="AI547" s="69">
        <f t="shared" ref="AI547" si="5974">IF($N547=0,0,IF(AH547=100%,100%,IF(AND(AI546=100%,$N$2=AI$3),100%,IF(AI$3&lt;=$N$2,0,IF($N547&lt;=AI$3,100%,0)))))</f>
        <v>0</v>
      </c>
      <c r="AJ547" s="69">
        <f t="shared" ref="AJ547" si="5975">IF($N547=0,0,IF(AI547=100%,100%,IF(AND(AJ546=100%,$N$2=AJ$3),100%,IF(AJ$3&lt;=$N$2,0,IF($N547&lt;=AJ$3,100%,0)))))</f>
        <v>0</v>
      </c>
      <c r="AK547" s="69">
        <f t="shared" ref="AK547" si="5976">IF($N547=0,0,IF(AJ547=100%,100%,IF(AND(AK546=100%,$N$2=AK$3),100%,IF(AK$3&lt;=$N$2,0,IF($N547&lt;=AK$3,100%,0)))))</f>
        <v>0</v>
      </c>
      <c r="AL547" s="69">
        <f t="shared" ref="AL547" si="5977">IF($N547=0,0,IF(AK547=100%,100%,IF(AND(AL546=100%,$N$2=AL$3),100%,IF(AL$3&lt;=$N$2,0,IF($N547&lt;=AL$3,100%,0)))))</f>
        <v>0</v>
      </c>
      <c r="AM547" s="69">
        <f t="shared" ref="AM547" si="5978">IF($N547=0,0,IF(AL547=100%,100%,IF(AND(AM546=100%,$N$2=AM$3),100%,IF(AM$3&lt;=$N$2,0,IF($N547&lt;=AM$3,100%,0)))))</f>
        <v>0</v>
      </c>
      <c r="AN547" s="69">
        <f t="shared" ref="AN547" si="5979">IF($N547=0,0,IF(AM547=100%,100%,IF(AND(AN546=100%,$N$2=AN$3),100%,IF(AN$3&lt;=$N$2,0,IF($N547&lt;=AN$3,100%,0)))))</f>
        <v>0</v>
      </c>
      <c r="AO547" s="69">
        <f t="shared" ref="AO547" si="5980">IF($N547=0,0,IF(AN547=100%,100%,IF(AND(AO546=100%,$N$2=AO$3),100%,IF(AO$3&lt;=$N$2,0,IF($N547&lt;=AO$3,100%,0)))))</f>
        <v>0</v>
      </c>
      <c r="AP547" s="69">
        <f t="shared" ref="AP547" si="5981">IF($N547=0,0,IF(AO547=100%,100%,IF(AND(AP546=100%,$N$2=AP$3),100%,IF(AP$3&lt;=$N$2,0,IF($N547&lt;=AP$3,100%,0)))))</f>
        <v>0</v>
      </c>
      <c r="AQ547" s="69">
        <f t="shared" ref="AQ547" si="5982">IF($N547=0,0,IF(AP547=100%,100%,IF(AND(AQ546=100%,$N$2=AQ$3),100%,IF(AQ$3&lt;=$N$2,0,IF($N547&lt;=AQ$3,100%,0)))))</f>
        <v>0</v>
      </c>
      <c r="AR547" s="69">
        <f t="shared" ref="AR547" si="5983">IF($N547=0,0,IF(AQ547=100%,100%,IF(AND(AR546=100%,$N$2=AR$3),100%,IF(AR$3&lt;=$N$2,0,IF($N547&lt;=AR$3,100%,0)))))</f>
        <v>0</v>
      </c>
      <c r="AS547" s="69">
        <f t="shared" ref="AS547" si="5984">IF($N547=0,0,IF(AR547=100%,100%,IF(AND(AS546=100%,$N$2=AS$3),100%,IF(AS$3&lt;=$N$2,0,IF($N547&lt;=AS$3,100%,0)))))</f>
        <v>0</v>
      </c>
      <c r="AT547" s="69">
        <f t="shared" ref="AT547" si="5985">IF($N547=0,0,IF(AS547=100%,100%,IF(AND(AT546=100%,$N$2=AT$3),100%,IF(AT$3&lt;=$N$2,0,IF($N547&lt;=AT$3,100%,0)))))</f>
        <v>0</v>
      </c>
      <c r="AU547" s="69">
        <f t="shared" ref="AU547" si="5986">IF($N547=0,0,IF(AT547=100%,100%,IF(AND(AU546=100%,$N$2=AU$3),100%,IF(AU$3&lt;=$N$2,0,IF($N547&lt;=AU$3,100%,0)))))</f>
        <v>0</v>
      </c>
      <c r="AV547" s="69">
        <f t="shared" ref="AV547" si="5987">IF($N547=0,0,IF(AU547=100%,100%,IF(AND(AV546=100%,$N$2=AV$3),100%,IF(AV$3&lt;=$N$2,0,IF($N547&lt;=AV$3,100%,0)))))</f>
        <v>0</v>
      </c>
      <c r="AW547" s="69">
        <f t="shared" ref="AW547" si="5988">IF($N547=0,0,IF(AV547=100%,100%,IF(AND(AW546=100%,$N$2=AW$3),100%,IF(AW$3&lt;=$N$2,0,IF($N547&lt;=AW$3,100%,0)))))</f>
        <v>0</v>
      </c>
      <c r="AX547" s="69">
        <f t="shared" ref="AX547" si="5989">IF($N547=0,0,IF(AW547=100%,100%,IF(AND(AX546=100%,$N$2=AX$3),100%,IF(AX$3&lt;=$N$2,0,IF($N547&lt;=AX$3,100%,0)))))</f>
        <v>0</v>
      </c>
      <c r="AY547" s="69">
        <f t="shared" ref="AY547" si="5990">IF($N547=0,0,IF(AX547=100%,100%,IF(AND(AY546=100%,$N$2=AY$3),100%,IF(AY$3&lt;=$N$2,0,IF($N547&lt;=AY$3,100%,0)))))</f>
        <v>0</v>
      </c>
      <c r="AZ547" s="69">
        <f t="shared" ref="AZ547" si="5991">IF($N547=0,0,IF(AY547=100%,100%,IF(AND(AZ546=100%,$N$2=AZ$3),100%,IF(AZ$3&lt;=$N$2,0,IF($N547&lt;=AZ$3,100%,0)))))</f>
        <v>0</v>
      </c>
      <c r="BA547" s="69">
        <f t="shared" ref="BA547" si="5992">IF($N547=0,0,IF(AZ547=100%,100%,IF(AND(BA546=100%,$N$2=BA$3),100%,IF(BA$3&lt;=$N$2,0,IF($N547&lt;=BA$3,100%,0)))))</f>
        <v>0</v>
      </c>
      <c r="BB547" s="69">
        <f t="shared" ref="BB547" si="5993">IF($N547=0,0,IF(BA547=100%,100%,IF(AND(BB546=100%,$N$2=BB$3),100%,IF(BB$3&lt;=$N$2,0,IF($N547&lt;=BB$3,100%,0)))))</f>
        <v>0</v>
      </c>
      <c r="BC547" s="69">
        <f t="shared" ref="BC547" si="5994">IF($N547=0,0,IF(BB547=100%,100%,IF(AND(BC546=100%,$N$2=BC$3),100%,IF(BC$3&lt;=$N$2,0,IF($N547&lt;=BC$3,100%,0)))))</f>
        <v>0</v>
      </c>
      <c r="BD547" s="69">
        <f t="shared" ref="BD547" si="5995">IF($N547=0,0,IF(BC547=100%,100%,IF(AND(BD546=100%,$N$2=BD$3),100%,IF(BD$3&lt;=$N$2,0,IF($N547&lt;=BD$3,100%,0)))))</f>
        <v>0</v>
      </c>
      <c r="BE547" s="69">
        <f t="shared" ref="BE547" si="5996">IF($N547=0,0,IF(BD547=100%,100%,IF(AND(BE546=100%,$N$2=BE$3),100%,IF(BE$3&lt;=$N$2,0,IF($N547&lt;=BE$3,100%,0)))))</f>
        <v>0</v>
      </c>
      <c r="BF547" s="69">
        <f t="shared" ref="BF547" si="5997">IF($N547=0,0,IF(BE547=100%,100%,IF(AND(BF546=100%,$N$2=BF$3),100%,IF(BF$3&lt;=$N$2,0,IF($N547&lt;=BF$3,100%,0)))))</f>
        <v>0</v>
      </c>
      <c r="BG547" s="69">
        <f t="shared" ref="BG547" si="5998">IF($N547=0,0,IF(BF547=100%,100%,IF(AND(BG546=100%,$N$2=BG$3),100%,IF(BG$3&lt;=$N$2,0,IF($N547&lt;=BG$3,100%,0)))))</f>
        <v>0</v>
      </c>
      <c r="BH547" s="69">
        <f t="shared" ref="BH547" si="5999">IF($N547=0,0,IF(BG547=100%,100%,IF(AND(BH546=100%,$N$2=BH$3),100%,IF(BH$3&lt;=$N$2,0,IF($N547&lt;=BH$3,100%,0)))))</f>
        <v>0</v>
      </c>
      <c r="BI547" s="69">
        <f t="shared" ref="BI547" si="6000">IF($N547=0,0,IF(BH547=100%,100%,IF(AND(BI546=100%,$N$2=BI$3),100%,IF(BI$3&lt;=$N$2,0,IF($N547&lt;=BI$3,100%,0)))))</f>
        <v>0</v>
      </c>
      <c r="BJ547" s="69">
        <f t="shared" ref="BJ547" si="6001">IF($N547=0,0,IF(BI547=100%,100%,IF(AND(BJ546=100%,$N$2=BJ$3),100%,IF(BJ$3&lt;=$N$2,0,IF($N547&lt;=BJ$3,100%,0)))))</f>
        <v>1</v>
      </c>
      <c r="BK547" s="69">
        <f t="shared" ref="BK547" si="6002">IF($N547=0,0,IF(BJ547=100%,100%,IF(AND(BK546=100%,$N$2=BK$3),100%,IF(BK$3&lt;=$N$2,0,IF($N547&lt;=BK$3,100%,0)))))</f>
        <v>1</v>
      </c>
      <c r="BL547" s="69">
        <f t="shared" ref="BL547" si="6003">IF($N547=0,0,IF(BK547=100%,100%,IF(AND(BL546=100%,$N$2=BL$3),100%,IF(BL$3&lt;=$N$2,0,IF($N547&lt;=BL$3,100%,0)))))</f>
        <v>1</v>
      </c>
    </row>
    <row r="548" spans="1:64" s="5" customFormat="1" ht="26.4" outlineLevel="2" x14ac:dyDescent="0.3">
      <c r="A548" s="156"/>
      <c r="B548" s="167"/>
      <c r="C548" s="182"/>
      <c r="D548" s="197"/>
      <c r="E548" s="246"/>
      <c r="F548" s="216"/>
      <c r="G548" s="219" t="s">
        <v>235</v>
      </c>
      <c r="H548" s="218"/>
      <c r="I548" s="218"/>
      <c r="J548" s="218"/>
      <c r="K548" s="218">
        <v>0.12</v>
      </c>
      <c r="L548" s="220"/>
      <c r="M548" s="251"/>
      <c r="O548" s="2"/>
      <c r="P548" s="223" t="s">
        <v>80</v>
      </c>
      <c r="Q548" s="224"/>
      <c r="R548" s="224"/>
      <c r="S548" s="224"/>
      <c r="T548" s="224"/>
      <c r="U548" s="224"/>
      <c r="V548" s="224"/>
      <c r="W548" s="224"/>
      <c r="X548" s="224"/>
      <c r="Y548" s="224"/>
      <c r="Z548" s="224"/>
      <c r="AA548" s="224"/>
      <c r="AB548" s="224"/>
      <c r="AC548" s="224"/>
      <c r="AD548" s="224"/>
      <c r="AE548" s="224"/>
      <c r="AF548" s="224"/>
      <c r="AG548" s="224"/>
      <c r="AH548" s="224"/>
      <c r="AI548" s="224"/>
      <c r="AJ548" s="224"/>
      <c r="AK548" s="224"/>
      <c r="AL548" s="224"/>
      <c r="AM548" s="224"/>
      <c r="AN548" s="224"/>
      <c r="AO548" s="224"/>
      <c r="AP548" s="224"/>
      <c r="AQ548" s="224"/>
      <c r="AR548" s="224"/>
      <c r="AS548" s="224"/>
      <c r="AT548" s="224"/>
      <c r="AU548" s="224"/>
      <c r="AV548" s="224"/>
      <c r="AW548" s="224"/>
      <c r="AX548" s="224"/>
      <c r="AY548" s="224"/>
      <c r="AZ548" s="224"/>
      <c r="BA548" s="224"/>
      <c r="BB548" s="224"/>
      <c r="BC548" s="224"/>
      <c r="BD548" s="224"/>
      <c r="BE548" s="224"/>
      <c r="BF548" s="224"/>
      <c r="BG548" s="224"/>
      <c r="BH548" s="224"/>
      <c r="BI548" s="224"/>
      <c r="BJ548" s="224">
        <v>1</v>
      </c>
      <c r="BK548" s="224">
        <v>1</v>
      </c>
      <c r="BL548" s="224">
        <v>1</v>
      </c>
    </row>
    <row r="549" spans="1:64" s="5" customFormat="1" outlineLevel="3" x14ac:dyDescent="0.3">
      <c r="A549" s="156"/>
      <c r="B549" s="167"/>
      <c r="C549" s="182"/>
      <c r="D549" s="197"/>
      <c r="E549" s="240"/>
      <c r="F549" s="18"/>
      <c r="G549" s="58"/>
      <c r="H549" s="9"/>
      <c r="I549" s="9"/>
      <c r="J549" s="9"/>
      <c r="K549" s="9"/>
      <c r="L549" s="9"/>
      <c r="M549" s="2"/>
      <c r="N549" s="62">
        <v>45931</v>
      </c>
      <c r="O549" s="10"/>
      <c r="P549" s="43" t="s">
        <v>81</v>
      </c>
      <c r="Q549" s="69">
        <f>IF($N549=0,0,IF(Q$3&gt;$N$2,0,100%)*IF($N549&gt;=Q$3,0,100%))</f>
        <v>0</v>
      </c>
      <c r="R549" s="69">
        <f t="shared" ref="R549:BL549" si="6004">IF($N549=0,0,IF(R$3&gt;$N$2,0,100%)*IF($N549&gt;=R$3,0,100%))</f>
        <v>0</v>
      </c>
      <c r="S549" s="69">
        <f t="shared" si="6004"/>
        <v>0</v>
      </c>
      <c r="T549" s="69">
        <f t="shared" si="6004"/>
        <v>0</v>
      </c>
      <c r="U549" s="69">
        <f t="shared" si="6004"/>
        <v>0</v>
      </c>
      <c r="V549" s="69">
        <f t="shared" si="6004"/>
        <v>0</v>
      </c>
      <c r="W549" s="69">
        <f t="shared" si="6004"/>
        <v>0</v>
      </c>
      <c r="X549" s="69">
        <f t="shared" si="6004"/>
        <v>0</v>
      </c>
      <c r="Y549" s="69">
        <f t="shared" si="6004"/>
        <v>0</v>
      </c>
      <c r="Z549" s="69">
        <f t="shared" si="6004"/>
        <v>0</v>
      </c>
      <c r="AA549" s="69">
        <f t="shared" si="6004"/>
        <v>0</v>
      </c>
      <c r="AB549" s="69">
        <f t="shared" si="6004"/>
        <v>0</v>
      </c>
      <c r="AC549" s="69">
        <f t="shared" si="6004"/>
        <v>0</v>
      </c>
      <c r="AD549" s="69">
        <f t="shared" si="6004"/>
        <v>0</v>
      </c>
      <c r="AE549" s="69">
        <f t="shared" si="6004"/>
        <v>0</v>
      </c>
      <c r="AF549" s="69">
        <f t="shared" si="6004"/>
        <v>0</v>
      </c>
      <c r="AG549" s="69">
        <f t="shared" si="6004"/>
        <v>0</v>
      </c>
      <c r="AH549" s="69">
        <f t="shared" si="6004"/>
        <v>0</v>
      </c>
      <c r="AI549" s="69">
        <f t="shared" si="6004"/>
        <v>0</v>
      </c>
      <c r="AJ549" s="69">
        <f t="shared" si="6004"/>
        <v>0</v>
      </c>
      <c r="AK549" s="69">
        <f t="shared" si="6004"/>
        <v>0</v>
      </c>
      <c r="AL549" s="69">
        <f t="shared" si="6004"/>
        <v>0</v>
      </c>
      <c r="AM549" s="69">
        <f t="shared" si="6004"/>
        <v>0</v>
      </c>
      <c r="AN549" s="69">
        <f t="shared" si="6004"/>
        <v>0</v>
      </c>
      <c r="AO549" s="69">
        <f t="shared" si="6004"/>
        <v>0</v>
      </c>
      <c r="AP549" s="69">
        <f t="shared" si="6004"/>
        <v>0</v>
      </c>
      <c r="AQ549" s="69">
        <f t="shared" si="6004"/>
        <v>0</v>
      </c>
      <c r="AR549" s="69">
        <f t="shared" si="6004"/>
        <v>0</v>
      </c>
      <c r="AS549" s="69">
        <f t="shared" si="6004"/>
        <v>0</v>
      </c>
      <c r="AT549" s="69">
        <f t="shared" si="6004"/>
        <v>0</v>
      </c>
      <c r="AU549" s="69">
        <f t="shared" si="6004"/>
        <v>0</v>
      </c>
      <c r="AV549" s="69">
        <f t="shared" si="6004"/>
        <v>0</v>
      </c>
      <c r="AW549" s="69">
        <f t="shared" si="6004"/>
        <v>0</v>
      </c>
      <c r="AX549" s="69">
        <f t="shared" si="6004"/>
        <v>0</v>
      </c>
      <c r="AY549" s="69">
        <f t="shared" si="6004"/>
        <v>0</v>
      </c>
      <c r="AZ549" s="69">
        <f t="shared" si="6004"/>
        <v>0</v>
      </c>
      <c r="BA549" s="69">
        <f t="shared" si="6004"/>
        <v>0</v>
      </c>
      <c r="BB549" s="69">
        <f t="shared" si="6004"/>
        <v>0</v>
      </c>
      <c r="BC549" s="69">
        <f t="shared" si="6004"/>
        <v>0</v>
      </c>
      <c r="BD549" s="69">
        <f t="shared" si="6004"/>
        <v>0</v>
      </c>
      <c r="BE549" s="69">
        <f t="shared" si="6004"/>
        <v>0</v>
      </c>
      <c r="BF549" s="69">
        <f t="shared" si="6004"/>
        <v>0</v>
      </c>
      <c r="BG549" s="69">
        <f t="shared" si="6004"/>
        <v>0</v>
      </c>
      <c r="BH549" s="69">
        <f t="shared" si="6004"/>
        <v>0</v>
      </c>
      <c r="BI549" s="69">
        <f t="shared" si="6004"/>
        <v>0</v>
      </c>
      <c r="BJ549" s="69">
        <f t="shared" si="6004"/>
        <v>0</v>
      </c>
      <c r="BK549" s="69">
        <f t="shared" si="6004"/>
        <v>0</v>
      </c>
      <c r="BL549" s="69">
        <f t="shared" si="6004"/>
        <v>0</v>
      </c>
    </row>
    <row r="550" spans="1:64" s="5" customFormat="1" outlineLevel="3" x14ac:dyDescent="0.3">
      <c r="A550" s="156"/>
      <c r="B550" s="167"/>
      <c r="C550" s="182"/>
      <c r="D550" s="212"/>
      <c r="E550" s="242"/>
      <c r="F550" s="75"/>
      <c r="G550" s="58"/>
      <c r="H550" s="9"/>
      <c r="I550" s="9"/>
      <c r="J550" s="9"/>
      <c r="K550" s="9"/>
      <c r="L550" s="9"/>
      <c r="M550" s="2"/>
      <c r="N550" s="62">
        <v>45931</v>
      </c>
      <c r="O550" s="10"/>
      <c r="P550" s="43" t="s">
        <v>289</v>
      </c>
      <c r="Q550" s="69">
        <f>IF($N550=0,0,IF(P550=100%,100%,IF(AND(Q549=100%,$N$2=Q$3),100%,IF(Q$3&lt;=$N$2,0,IF($N550&lt;=Q$3,100%,0)))))</f>
        <v>0</v>
      </c>
      <c r="R550" s="69">
        <f>IF($N550=0,0,IF(Q550=100%,100%,IF(AND(R549=100%,$N$2=R$3),100%,IF(R$3&lt;=$N$2,0,IF($N550&lt;=R$3,100%,0)))))</f>
        <v>0</v>
      </c>
      <c r="S550" s="69">
        <f>IF($N550=0,0,IF(R550=100%,100%,IF(AND(S549=100%,$N$2=S$3),100%,IF(S$3&lt;=$N$2,0,IF($N550&lt;=S$3,100%,0)))))</f>
        <v>0</v>
      </c>
      <c r="T550" s="69">
        <f>IF($N550=0,0,IF(S550=100%,100%,IF(AND(T549=100%,$N$2=T$3),100%,IF(T$3&lt;=$N$2,0,IF($N550&lt;=T$3,100%,0)))))</f>
        <v>0</v>
      </c>
      <c r="U550" s="69">
        <f t="shared" ref="U550" si="6005">IF($N550=0,0,IF(T550=100%,100%,IF(AND(U549=100%,$N$2=U$3),100%,IF(U$3&lt;=$N$2,0,IF($N550&lt;=U$3,100%,0)))))</f>
        <v>0</v>
      </c>
      <c r="V550" s="69">
        <f t="shared" ref="V550" si="6006">IF($N550=0,0,IF(U550=100%,100%,IF(AND(V549=100%,$N$2=V$3),100%,IF(V$3&lt;=$N$2,0,IF($N550&lt;=V$3,100%,0)))))</f>
        <v>0</v>
      </c>
      <c r="W550" s="69">
        <f t="shared" ref="W550" si="6007">IF($N550=0,0,IF(V550=100%,100%,IF(AND(W549=100%,$N$2=W$3),100%,IF(W$3&lt;=$N$2,0,IF($N550&lt;=W$3,100%,0)))))</f>
        <v>0</v>
      </c>
      <c r="X550" s="69">
        <f t="shared" ref="X550" si="6008">IF($N550=0,0,IF(W550=100%,100%,IF(AND(X549=100%,$N$2=X$3),100%,IF(X$3&lt;=$N$2,0,IF($N550&lt;=X$3,100%,0)))))</f>
        <v>0</v>
      </c>
      <c r="Y550" s="69">
        <f t="shared" ref="Y550" si="6009">IF($N550=0,0,IF(X550=100%,100%,IF(AND(Y549=100%,$N$2=Y$3),100%,IF(Y$3&lt;=$N$2,0,IF($N550&lt;=Y$3,100%,0)))))</f>
        <v>0</v>
      </c>
      <c r="Z550" s="69">
        <f t="shared" ref="Z550" si="6010">IF($N550=0,0,IF(Y550=100%,100%,IF(AND(Z549=100%,$N$2=Z$3),100%,IF(Z$3&lt;=$N$2,0,IF($N550&lt;=Z$3,100%,0)))))</f>
        <v>0</v>
      </c>
      <c r="AA550" s="69">
        <f t="shared" ref="AA550" si="6011">IF($N550=0,0,IF(Z550=100%,100%,IF(AND(AA549=100%,$N$2=AA$3),100%,IF(AA$3&lt;=$N$2,0,IF($N550&lt;=AA$3,100%,0)))))</f>
        <v>0</v>
      </c>
      <c r="AB550" s="69">
        <f t="shared" ref="AB550" si="6012">IF($N550=0,0,IF(AA550=100%,100%,IF(AND(AB549=100%,$N$2=AB$3),100%,IF(AB$3&lt;=$N$2,0,IF($N550&lt;=AB$3,100%,0)))))</f>
        <v>0</v>
      </c>
      <c r="AC550" s="69">
        <f t="shared" ref="AC550" si="6013">IF($N550=0,0,IF(AB550=100%,100%,IF(AND(AC549=100%,$N$2=AC$3),100%,IF(AC$3&lt;=$N$2,0,IF($N550&lt;=AC$3,100%,0)))))</f>
        <v>0</v>
      </c>
      <c r="AD550" s="69">
        <f t="shared" ref="AD550" si="6014">IF($N550=0,0,IF(AC550=100%,100%,IF(AND(AD549=100%,$N$2=AD$3),100%,IF(AD$3&lt;=$N$2,0,IF($N550&lt;=AD$3,100%,0)))))</f>
        <v>0</v>
      </c>
      <c r="AE550" s="69">
        <f t="shared" ref="AE550" si="6015">IF($N550=0,0,IF(AD550=100%,100%,IF(AND(AE549=100%,$N$2=AE$3),100%,IF(AE$3&lt;=$N$2,0,IF($N550&lt;=AE$3,100%,0)))))</f>
        <v>0</v>
      </c>
      <c r="AF550" s="69">
        <f t="shared" ref="AF550" si="6016">IF($N550=0,0,IF(AE550=100%,100%,IF(AND(AF549=100%,$N$2=AF$3),100%,IF(AF$3&lt;=$N$2,0,IF($N550&lt;=AF$3,100%,0)))))</f>
        <v>0</v>
      </c>
      <c r="AG550" s="69">
        <f t="shared" ref="AG550" si="6017">IF($N550=0,0,IF(AF550=100%,100%,IF(AND(AG549=100%,$N$2=AG$3),100%,IF(AG$3&lt;=$N$2,0,IF($N550&lt;=AG$3,100%,0)))))</f>
        <v>0</v>
      </c>
      <c r="AH550" s="69">
        <f t="shared" ref="AH550" si="6018">IF($N550=0,0,IF(AG550=100%,100%,IF(AND(AH549=100%,$N$2=AH$3),100%,IF(AH$3&lt;=$N$2,0,IF($N550&lt;=AH$3,100%,0)))))</f>
        <v>0</v>
      </c>
      <c r="AI550" s="69">
        <f t="shared" ref="AI550" si="6019">IF($N550=0,0,IF(AH550=100%,100%,IF(AND(AI549=100%,$N$2=AI$3),100%,IF(AI$3&lt;=$N$2,0,IF($N550&lt;=AI$3,100%,0)))))</f>
        <v>0</v>
      </c>
      <c r="AJ550" s="69">
        <f t="shared" ref="AJ550" si="6020">IF($N550=0,0,IF(AI550=100%,100%,IF(AND(AJ549=100%,$N$2=AJ$3),100%,IF(AJ$3&lt;=$N$2,0,IF($N550&lt;=AJ$3,100%,0)))))</f>
        <v>0</v>
      </c>
      <c r="AK550" s="69">
        <f t="shared" ref="AK550" si="6021">IF($N550=0,0,IF(AJ550=100%,100%,IF(AND(AK549=100%,$N$2=AK$3),100%,IF(AK$3&lt;=$N$2,0,IF($N550&lt;=AK$3,100%,0)))))</f>
        <v>0</v>
      </c>
      <c r="AL550" s="69">
        <f t="shared" ref="AL550" si="6022">IF($N550=0,0,IF(AK550=100%,100%,IF(AND(AL549=100%,$N$2=AL$3),100%,IF(AL$3&lt;=$N$2,0,IF($N550&lt;=AL$3,100%,0)))))</f>
        <v>0</v>
      </c>
      <c r="AM550" s="69">
        <f t="shared" ref="AM550" si="6023">IF($N550=0,0,IF(AL550=100%,100%,IF(AND(AM549=100%,$N$2=AM$3),100%,IF(AM$3&lt;=$N$2,0,IF($N550&lt;=AM$3,100%,0)))))</f>
        <v>0</v>
      </c>
      <c r="AN550" s="69">
        <f t="shared" ref="AN550" si="6024">IF($N550=0,0,IF(AM550=100%,100%,IF(AND(AN549=100%,$N$2=AN$3),100%,IF(AN$3&lt;=$N$2,0,IF($N550&lt;=AN$3,100%,0)))))</f>
        <v>0</v>
      </c>
      <c r="AO550" s="69">
        <f t="shared" ref="AO550" si="6025">IF($N550=0,0,IF(AN550=100%,100%,IF(AND(AO549=100%,$N$2=AO$3),100%,IF(AO$3&lt;=$N$2,0,IF($N550&lt;=AO$3,100%,0)))))</f>
        <v>0</v>
      </c>
      <c r="AP550" s="69">
        <f t="shared" ref="AP550" si="6026">IF($N550=0,0,IF(AO550=100%,100%,IF(AND(AP549=100%,$N$2=AP$3),100%,IF(AP$3&lt;=$N$2,0,IF($N550&lt;=AP$3,100%,0)))))</f>
        <v>0</v>
      </c>
      <c r="AQ550" s="69">
        <f t="shared" ref="AQ550" si="6027">IF($N550=0,0,IF(AP550=100%,100%,IF(AND(AQ549=100%,$N$2=AQ$3),100%,IF(AQ$3&lt;=$N$2,0,IF($N550&lt;=AQ$3,100%,0)))))</f>
        <v>0</v>
      </c>
      <c r="AR550" s="69">
        <f t="shared" ref="AR550" si="6028">IF($N550=0,0,IF(AQ550=100%,100%,IF(AND(AR549=100%,$N$2=AR$3),100%,IF(AR$3&lt;=$N$2,0,IF($N550&lt;=AR$3,100%,0)))))</f>
        <v>0</v>
      </c>
      <c r="AS550" s="69">
        <f t="shared" ref="AS550" si="6029">IF($N550=0,0,IF(AR550=100%,100%,IF(AND(AS549=100%,$N$2=AS$3),100%,IF(AS$3&lt;=$N$2,0,IF($N550&lt;=AS$3,100%,0)))))</f>
        <v>0</v>
      </c>
      <c r="AT550" s="69">
        <f t="shared" ref="AT550" si="6030">IF($N550=0,0,IF(AS550=100%,100%,IF(AND(AT549=100%,$N$2=AT$3),100%,IF(AT$3&lt;=$N$2,0,IF($N550&lt;=AT$3,100%,0)))))</f>
        <v>0</v>
      </c>
      <c r="AU550" s="69">
        <f t="shared" ref="AU550" si="6031">IF($N550=0,0,IF(AT550=100%,100%,IF(AND(AU549=100%,$N$2=AU$3),100%,IF(AU$3&lt;=$N$2,0,IF($N550&lt;=AU$3,100%,0)))))</f>
        <v>0</v>
      </c>
      <c r="AV550" s="69">
        <f t="shared" ref="AV550" si="6032">IF($N550=0,0,IF(AU550=100%,100%,IF(AND(AV549=100%,$N$2=AV$3),100%,IF(AV$3&lt;=$N$2,0,IF($N550&lt;=AV$3,100%,0)))))</f>
        <v>0</v>
      </c>
      <c r="AW550" s="69">
        <f t="shared" ref="AW550" si="6033">IF($N550=0,0,IF(AV550=100%,100%,IF(AND(AW549=100%,$N$2=AW$3),100%,IF(AW$3&lt;=$N$2,0,IF($N550&lt;=AW$3,100%,0)))))</f>
        <v>0</v>
      </c>
      <c r="AX550" s="69">
        <f t="shared" ref="AX550" si="6034">IF($N550=0,0,IF(AW550=100%,100%,IF(AND(AX549=100%,$N$2=AX$3),100%,IF(AX$3&lt;=$N$2,0,IF($N550&lt;=AX$3,100%,0)))))</f>
        <v>0</v>
      </c>
      <c r="AY550" s="69">
        <f t="shared" ref="AY550" si="6035">IF($N550=0,0,IF(AX550=100%,100%,IF(AND(AY549=100%,$N$2=AY$3),100%,IF(AY$3&lt;=$N$2,0,IF($N550&lt;=AY$3,100%,0)))))</f>
        <v>0</v>
      </c>
      <c r="AZ550" s="69">
        <f t="shared" ref="AZ550" si="6036">IF($N550=0,0,IF(AY550=100%,100%,IF(AND(AZ549=100%,$N$2=AZ$3),100%,IF(AZ$3&lt;=$N$2,0,IF($N550&lt;=AZ$3,100%,0)))))</f>
        <v>0</v>
      </c>
      <c r="BA550" s="69">
        <f t="shared" ref="BA550" si="6037">IF($N550=0,0,IF(AZ550=100%,100%,IF(AND(BA549=100%,$N$2=BA$3),100%,IF(BA$3&lt;=$N$2,0,IF($N550&lt;=BA$3,100%,0)))))</f>
        <v>0</v>
      </c>
      <c r="BB550" s="69">
        <f t="shared" ref="BB550" si="6038">IF($N550=0,0,IF(BA550=100%,100%,IF(AND(BB549=100%,$N$2=BB$3),100%,IF(BB$3&lt;=$N$2,0,IF($N550&lt;=BB$3,100%,0)))))</f>
        <v>0</v>
      </c>
      <c r="BC550" s="69">
        <f t="shared" ref="BC550" si="6039">IF($N550=0,0,IF(BB550=100%,100%,IF(AND(BC549=100%,$N$2=BC$3),100%,IF(BC$3&lt;=$N$2,0,IF($N550&lt;=BC$3,100%,0)))))</f>
        <v>0</v>
      </c>
      <c r="BD550" s="69">
        <f t="shared" ref="BD550" si="6040">IF($N550=0,0,IF(BC550=100%,100%,IF(AND(BD549=100%,$N$2=BD$3),100%,IF(BD$3&lt;=$N$2,0,IF($N550&lt;=BD$3,100%,0)))))</f>
        <v>0</v>
      </c>
      <c r="BE550" s="69">
        <f t="shared" ref="BE550" si="6041">IF($N550=0,0,IF(BD550=100%,100%,IF(AND(BE549=100%,$N$2=BE$3),100%,IF(BE$3&lt;=$N$2,0,IF($N550&lt;=BE$3,100%,0)))))</f>
        <v>0</v>
      </c>
      <c r="BF550" s="69">
        <f t="shared" ref="BF550" si="6042">IF($N550=0,0,IF(BE550=100%,100%,IF(AND(BF549=100%,$N$2=BF$3),100%,IF(BF$3&lt;=$N$2,0,IF($N550&lt;=BF$3,100%,0)))))</f>
        <v>0</v>
      </c>
      <c r="BG550" s="69">
        <f t="shared" ref="BG550" si="6043">IF($N550=0,0,IF(BF550=100%,100%,IF(AND(BG549=100%,$N$2=BG$3),100%,IF(BG$3&lt;=$N$2,0,IF($N550&lt;=BG$3,100%,0)))))</f>
        <v>0</v>
      </c>
      <c r="BH550" s="69">
        <f t="shared" ref="BH550" si="6044">IF($N550=0,0,IF(BG550=100%,100%,IF(AND(BH549=100%,$N$2=BH$3),100%,IF(BH$3&lt;=$N$2,0,IF($N550&lt;=BH$3,100%,0)))))</f>
        <v>0</v>
      </c>
      <c r="BI550" s="69">
        <f t="shared" ref="BI550" si="6045">IF($N550=0,0,IF(BH550=100%,100%,IF(AND(BI549=100%,$N$2=BI$3),100%,IF(BI$3&lt;=$N$2,0,IF($N550&lt;=BI$3,100%,0)))))</f>
        <v>0</v>
      </c>
      <c r="BJ550" s="69">
        <f t="shared" ref="BJ550" si="6046">IF($N550=0,0,IF(BI550=100%,100%,IF(AND(BJ549=100%,$N$2=BJ$3),100%,IF(BJ$3&lt;=$N$2,0,IF($N550&lt;=BJ$3,100%,0)))))</f>
        <v>1</v>
      </c>
      <c r="BK550" s="69">
        <f t="shared" ref="BK550" si="6047">IF($N550=0,0,IF(BJ550=100%,100%,IF(AND(BK549=100%,$N$2=BK$3),100%,IF(BK$3&lt;=$N$2,0,IF($N550&lt;=BK$3,100%,0)))))</f>
        <v>1</v>
      </c>
      <c r="BL550" s="69">
        <f t="shared" ref="BL550" si="6048">IF($N550=0,0,IF(BK550=100%,100%,IF(AND(BL549=100%,$N$2=BL$3),100%,IF(BL$3&lt;=$N$2,0,IF($N550&lt;=BL$3,100%,0)))))</f>
        <v>1</v>
      </c>
    </row>
    <row r="551" spans="1:64" s="5" customFormat="1" x14ac:dyDescent="0.25">
      <c r="A551" s="156"/>
      <c r="B551" s="167"/>
      <c r="C551" s="182"/>
      <c r="D551" s="185"/>
      <c r="E551" s="192"/>
      <c r="F551" s="183" t="s">
        <v>57</v>
      </c>
      <c r="G551" s="230" t="s">
        <v>96</v>
      </c>
      <c r="H551" s="184"/>
      <c r="I551" s="184"/>
      <c r="J551" s="184">
        <f>M551/$M$481</f>
        <v>0.05</v>
      </c>
      <c r="K551" s="184"/>
      <c r="L551" s="231"/>
      <c r="M551" s="186">
        <f>$M$481*5%</f>
        <v>25000000</v>
      </c>
      <c r="O551" s="2"/>
      <c r="P551" s="232" t="s">
        <v>80</v>
      </c>
      <c r="Q551" s="181">
        <f t="shared" ref="Q551:BK551" si="6049">Q554*$K$554</f>
        <v>0</v>
      </c>
      <c r="R551" s="181">
        <f t="shared" si="6049"/>
        <v>0</v>
      </c>
      <c r="S551" s="181">
        <f t="shared" si="6049"/>
        <v>0</v>
      </c>
      <c r="T551" s="181">
        <f t="shared" si="6049"/>
        <v>0</v>
      </c>
      <c r="U551" s="181">
        <f t="shared" si="6049"/>
        <v>0</v>
      </c>
      <c r="V551" s="181">
        <f t="shared" si="6049"/>
        <v>0</v>
      </c>
      <c r="W551" s="181">
        <f t="shared" si="6049"/>
        <v>0</v>
      </c>
      <c r="X551" s="181">
        <f t="shared" si="6049"/>
        <v>0</v>
      </c>
      <c r="Y551" s="181">
        <f t="shared" si="6049"/>
        <v>0</v>
      </c>
      <c r="Z551" s="181">
        <f t="shared" si="6049"/>
        <v>0</v>
      </c>
      <c r="AA551" s="181">
        <f t="shared" si="6049"/>
        <v>0</v>
      </c>
      <c r="AB551" s="181">
        <f t="shared" si="6049"/>
        <v>0</v>
      </c>
      <c r="AC551" s="181">
        <f t="shared" si="6049"/>
        <v>0</v>
      </c>
      <c r="AD551" s="181">
        <f t="shared" si="6049"/>
        <v>0</v>
      </c>
      <c r="AE551" s="181">
        <f t="shared" si="6049"/>
        <v>0</v>
      </c>
      <c r="AF551" s="181">
        <f t="shared" si="6049"/>
        <v>0</v>
      </c>
      <c r="AG551" s="181">
        <f t="shared" si="6049"/>
        <v>0</v>
      </c>
      <c r="AH551" s="181">
        <f t="shared" si="6049"/>
        <v>0</v>
      </c>
      <c r="AI551" s="181">
        <f t="shared" si="6049"/>
        <v>0</v>
      </c>
      <c r="AJ551" s="181">
        <f t="shared" si="6049"/>
        <v>1</v>
      </c>
      <c r="AK551" s="181">
        <f t="shared" si="6049"/>
        <v>1</v>
      </c>
      <c r="AL551" s="181">
        <f t="shared" si="6049"/>
        <v>1</v>
      </c>
      <c r="AM551" s="181">
        <f t="shared" si="6049"/>
        <v>1</v>
      </c>
      <c r="AN551" s="181">
        <f t="shared" si="6049"/>
        <v>1</v>
      </c>
      <c r="AO551" s="181">
        <f t="shared" si="6049"/>
        <v>1</v>
      </c>
      <c r="AP551" s="181">
        <f t="shared" si="6049"/>
        <v>1</v>
      </c>
      <c r="AQ551" s="181">
        <f t="shared" si="6049"/>
        <v>1</v>
      </c>
      <c r="AR551" s="181">
        <f t="shared" si="6049"/>
        <v>1</v>
      </c>
      <c r="AS551" s="181">
        <f t="shared" si="6049"/>
        <v>1</v>
      </c>
      <c r="AT551" s="181">
        <f t="shared" si="6049"/>
        <v>1</v>
      </c>
      <c r="AU551" s="181">
        <f t="shared" si="6049"/>
        <v>1</v>
      </c>
      <c r="AV551" s="181">
        <f t="shared" si="6049"/>
        <v>1</v>
      </c>
      <c r="AW551" s="181">
        <f t="shared" si="6049"/>
        <v>1</v>
      </c>
      <c r="AX551" s="181">
        <f t="shared" si="6049"/>
        <v>1</v>
      </c>
      <c r="AY551" s="181">
        <f t="shared" si="6049"/>
        <v>1</v>
      </c>
      <c r="AZ551" s="181">
        <f t="shared" si="6049"/>
        <v>1</v>
      </c>
      <c r="BA551" s="181">
        <f t="shared" si="6049"/>
        <v>1</v>
      </c>
      <c r="BB551" s="181">
        <f t="shared" si="6049"/>
        <v>1</v>
      </c>
      <c r="BC551" s="181">
        <f t="shared" si="6049"/>
        <v>1</v>
      </c>
      <c r="BD551" s="181">
        <f t="shared" si="6049"/>
        <v>1</v>
      </c>
      <c r="BE551" s="181">
        <f t="shared" si="6049"/>
        <v>1</v>
      </c>
      <c r="BF551" s="181">
        <f t="shared" si="6049"/>
        <v>1</v>
      </c>
      <c r="BG551" s="181">
        <f t="shared" si="6049"/>
        <v>1</v>
      </c>
      <c r="BH551" s="181">
        <f t="shared" si="6049"/>
        <v>1</v>
      </c>
      <c r="BI551" s="181">
        <f t="shared" si="6049"/>
        <v>1</v>
      </c>
      <c r="BJ551" s="181">
        <f t="shared" si="6049"/>
        <v>1</v>
      </c>
      <c r="BK551" s="181">
        <f t="shared" si="6049"/>
        <v>1</v>
      </c>
      <c r="BL551" s="181">
        <f t="shared" ref="BL551" si="6050">BL554*$K$554</f>
        <v>1</v>
      </c>
    </row>
    <row r="552" spans="1:64" s="5" customFormat="1" x14ac:dyDescent="0.3">
      <c r="A552" s="156"/>
      <c r="B552" s="167"/>
      <c r="C552" s="182"/>
      <c r="D552" s="197"/>
      <c r="E552" s="240"/>
      <c r="F552" s="70"/>
      <c r="G552" s="58"/>
      <c r="H552" s="9"/>
      <c r="I552" s="9"/>
      <c r="J552" s="9"/>
      <c r="K552" s="9"/>
      <c r="L552" s="9"/>
      <c r="M552" s="2"/>
      <c r="O552" s="10"/>
      <c r="P552" s="43" t="s">
        <v>81</v>
      </c>
      <c r="Q552" s="69">
        <f t="shared" ref="Q552:AF553" si="6051">Q555*$K$554</f>
        <v>0</v>
      </c>
      <c r="R552" s="69">
        <f t="shared" si="6051"/>
        <v>0</v>
      </c>
      <c r="S552" s="69">
        <f t="shared" si="6051"/>
        <v>0</v>
      </c>
      <c r="T552" s="69">
        <f t="shared" si="6051"/>
        <v>0</v>
      </c>
      <c r="U552" s="69">
        <f t="shared" si="6051"/>
        <v>0</v>
      </c>
      <c r="V552" s="69">
        <f t="shared" si="6051"/>
        <v>0</v>
      </c>
      <c r="W552" s="69">
        <f t="shared" si="6051"/>
        <v>0</v>
      </c>
      <c r="X552" s="69">
        <f t="shared" si="6051"/>
        <v>0</v>
      </c>
      <c r="Y552" s="69">
        <f t="shared" si="6051"/>
        <v>0</v>
      </c>
      <c r="Z552" s="69">
        <f t="shared" si="6051"/>
        <v>0</v>
      </c>
      <c r="AA552" s="69">
        <f t="shared" si="6051"/>
        <v>0</v>
      </c>
      <c r="AB552" s="69">
        <f t="shared" si="6051"/>
        <v>0</v>
      </c>
      <c r="AC552" s="69">
        <f t="shared" si="6051"/>
        <v>0</v>
      </c>
      <c r="AD552" s="69">
        <f t="shared" si="6051"/>
        <v>0</v>
      </c>
      <c r="AE552" s="69">
        <f t="shared" si="6051"/>
        <v>0</v>
      </c>
      <c r="AF552" s="69">
        <f t="shared" si="6051"/>
        <v>0</v>
      </c>
      <c r="AG552" s="69">
        <f t="shared" ref="R552:BL553" si="6052">AG555*$K$554</f>
        <v>0</v>
      </c>
      <c r="AH552" s="69">
        <f t="shared" si="6052"/>
        <v>0</v>
      </c>
      <c r="AI552" s="69">
        <f t="shared" si="6052"/>
        <v>0</v>
      </c>
      <c r="AJ552" s="69">
        <f t="shared" si="6052"/>
        <v>0</v>
      </c>
      <c r="AK552" s="69">
        <f t="shared" si="6052"/>
        <v>0</v>
      </c>
      <c r="AL552" s="69">
        <f t="shared" si="6052"/>
        <v>0</v>
      </c>
      <c r="AM552" s="69">
        <f t="shared" si="6052"/>
        <v>0</v>
      </c>
      <c r="AN552" s="69">
        <f t="shared" si="6052"/>
        <v>0</v>
      </c>
      <c r="AO552" s="69">
        <f t="shared" si="6052"/>
        <v>0</v>
      </c>
      <c r="AP552" s="69">
        <f t="shared" si="6052"/>
        <v>0</v>
      </c>
      <c r="AQ552" s="69">
        <f t="shared" si="6052"/>
        <v>0</v>
      </c>
      <c r="AR552" s="69">
        <f t="shared" si="6052"/>
        <v>0</v>
      </c>
      <c r="AS552" s="69">
        <f t="shared" si="6052"/>
        <v>0</v>
      </c>
      <c r="AT552" s="69">
        <f t="shared" si="6052"/>
        <v>0</v>
      </c>
      <c r="AU552" s="69">
        <f t="shared" si="6052"/>
        <v>0</v>
      </c>
      <c r="AV552" s="69">
        <f t="shared" si="6052"/>
        <v>0</v>
      </c>
      <c r="AW552" s="69">
        <f t="shared" si="6052"/>
        <v>0</v>
      </c>
      <c r="AX552" s="69">
        <f t="shared" si="6052"/>
        <v>0</v>
      </c>
      <c r="AY552" s="69">
        <f t="shared" si="6052"/>
        <v>0</v>
      </c>
      <c r="AZ552" s="69">
        <f t="shared" si="6052"/>
        <v>0</v>
      </c>
      <c r="BA552" s="69">
        <f t="shared" si="6052"/>
        <v>0</v>
      </c>
      <c r="BB552" s="69">
        <f t="shared" si="6052"/>
        <v>0</v>
      </c>
      <c r="BC552" s="69">
        <f t="shared" si="6052"/>
        <v>0</v>
      </c>
      <c r="BD552" s="69">
        <f t="shared" si="6052"/>
        <v>0</v>
      </c>
      <c r="BE552" s="69">
        <f t="shared" si="6052"/>
        <v>0</v>
      </c>
      <c r="BF552" s="69">
        <f t="shared" si="6052"/>
        <v>0</v>
      </c>
      <c r="BG552" s="69">
        <f t="shared" si="6052"/>
        <v>0</v>
      </c>
      <c r="BH552" s="69">
        <f t="shared" si="6052"/>
        <v>0</v>
      </c>
      <c r="BI552" s="69">
        <f t="shared" si="6052"/>
        <v>0</v>
      </c>
      <c r="BJ552" s="69">
        <f t="shared" si="6052"/>
        <v>0</v>
      </c>
      <c r="BK552" s="69">
        <f t="shared" si="6052"/>
        <v>0</v>
      </c>
      <c r="BL552" s="69">
        <f t="shared" si="6052"/>
        <v>0</v>
      </c>
    </row>
    <row r="553" spans="1:64" s="5" customFormat="1" x14ac:dyDescent="0.3">
      <c r="A553" s="156"/>
      <c r="B553" s="167"/>
      <c r="C553" s="182"/>
      <c r="D553" s="197"/>
      <c r="E553" s="242"/>
      <c r="F553" s="121"/>
      <c r="G553" s="58"/>
      <c r="H553" s="9"/>
      <c r="I553" s="9"/>
      <c r="J553" s="9"/>
      <c r="K553" s="9"/>
      <c r="L553" s="9"/>
      <c r="M553" s="2"/>
      <c r="O553" s="10"/>
      <c r="P553" s="43" t="s">
        <v>289</v>
      </c>
      <c r="Q553" s="69">
        <f t="shared" si="6051"/>
        <v>0</v>
      </c>
      <c r="R553" s="69">
        <f t="shared" si="6052"/>
        <v>0</v>
      </c>
      <c r="S553" s="69">
        <f t="shared" si="6052"/>
        <v>0</v>
      </c>
      <c r="T553" s="69">
        <f t="shared" si="6052"/>
        <v>0</v>
      </c>
      <c r="U553" s="69">
        <f t="shared" si="6052"/>
        <v>0</v>
      </c>
      <c r="V553" s="69">
        <f t="shared" si="6052"/>
        <v>0</v>
      </c>
      <c r="W553" s="69">
        <f t="shared" si="6052"/>
        <v>0</v>
      </c>
      <c r="X553" s="69">
        <f t="shared" si="6052"/>
        <v>0</v>
      </c>
      <c r="Y553" s="69">
        <f t="shared" si="6052"/>
        <v>0</v>
      </c>
      <c r="Z553" s="69">
        <f t="shared" si="6052"/>
        <v>0</v>
      </c>
      <c r="AA553" s="69">
        <f t="shared" si="6052"/>
        <v>0</v>
      </c>
      <c r="AB553" s="69">
        <f t="shared" si="6052"/>
        <v>0</v>
      </c>
      <c r="AC553" s="69">
        <f t="shared" si="6052"/>
        <v>0</v>
      </c>
      <c r="AD553" s="69">
        <f t="shared" si="6052"/>
        <v>0</v>
      </c>
      <c r="AE553" s="69">
        <f t="shared" si="6052"/>
        <v>0</v>
      </c>
      <c r="AF553" s="69">
        <f t="shared" si="6052"/>
        <v>0</v>
      </c>
      <c r="AG553" s="69">
        <f t="shared" si="6052"/>
        <v>0</v>
      </c>
      <c r="AH553" s="69">
        <f t="shared" si="6052"/>
        <v>0</v>
      </c>
      <c r="AI553" s="69">
        <f t="shared" si="6052"/>
        <v>0</v>
      </c>
      <c r="AJ553" s="69">
        <f t="shared" si="6052"/>
        <v>1</v>
      </c>
      <c r="AK553" s="69">
        <f t="shared" si="6052"/>
        <v>1</v>
      </c>
      <c r="AL553" s="69">
        <f t="shared" si="6052"/>
        <v>1</v>
      </c>
      <c r="AM553" s="69">
        <f t="shared" si="6052"/>
        <v>1</v>
      </c>
      <c r="AN553" s="69">
        <f t="shared" si="6052"/>
        <v>1</v>
      </c>
      <c r="AO553" s="69">
        <f t="shared" si="6052"/>
        <v>1</v>
      </c>
      <c r="AP553" s="69">
        <f t="shared" si="6052"/>
        <v>1</v>
      </c>
      <c r="AQ553" s="69">
        <f t="shared" si="6052"/>
        <v>1</v>
      </c>
      <c r="AR553" s="69">
        <f t="shared" si="6052"/>
        <v>1</v>
      </c>
      <c r="AS553" s="69">
        <f t="shared" si="6052"/>
        <v>1</v>
      </c>
      <c r="AT553" s="69">
        <f t="shared" si="6052"/>
        <v>1</v>
      </c>
      <c r="AU553" s="69">
        <f t="shared" si="6052"/>
        <v>1</v>
      </c>
      <c r="AV553" s="69">
        <f t="shared" si="6052"/>
        <v>1</v>
      </c>
      <c r="AW553" s="69">
        <f t="shared" si="6052"/>
        <v>1</v>
      </c>
      <c r="AX553" s="69">
        <f t="shared" si="6052"/>
        <v>1</v>
      </c>
      <c r="AY553" s="69">
        <f t="shared" si="6052"/>
        <v>1</v>
      </c>
      <c r="AZ553" s="69">
        <f t="shared" si="6052"/>
        <v>1</v>
      </c>
      <c r="BA553" s="69">
        <f t="shared" si="6052"/>
        <v>1</v>
      </c>
      <c r="BB553" s="69">
        <f t="shared" si="6052"/>
        <v>1</v>
      </c>
      <c r="BC553" s="69">
        <f t="shared" si="6052"/>
        <v>1</v>
      </c>
      <c r="BD553" s="69">
        <f t="shared" si="6052"/>
        <v>1</v>
      </c>
      <c r="BE553" s="69">
        <f t="shared" si="6052"/>
        <v>1</v>
      </c>
      <c r="BF553" s="69">
        <f t="shared" si="6052"/>
        <v>1</v>
      </c>
      <c r="BG553" s="69">
        <f t="shared" si="6052"/>
        <v>1</v>
      </c>
      <c r="BH553" s="69">
        <f t="shared" si="6052"/>
        <v>1</v>
      </c>
      <c r="BI553" s="69">
        <f t="shared" si="6052"/>
        <v>1</v>
      </c>
      <c r="BJ553" s="69">
        <f t="shared" si="6052"/>
        <v>1</v>
      </c>
      <c r="BK553" s="69">
        <f t="shared" si="6052"/>
        <v>1</v>
      </c>
      <c r="BL553" s="69">
        <f t="shared" si="6052"/>
        <v>1</v>
      </c>
    </row>
    <row r="554" spans="1:64" s="5" customFormat="1" outlineLevel="1" x14ac:dyDescent="0.3">
      <c r="A554" s="156"/>
      <c r="B554" s="167"/>
      <c r="C554" s="182"/>
      <c r="D554" s="197"/>
      <c r="E554" s="215"/>
      <c r="F554" s="198" t="s">
        <v>97</v>
      </c>
      <c r="G554" s="238" t="s">
        <v>98</v>
      </c>
      <c r="H554" s="200"/>
      <c r="I554" s="200"/>
      <c r="J554" s="200"/>
      <c r="K554" s="200">
        <v>1</v>
      </c>
      <c r="L554" s="202"/>
      <c r="M554" s="205"/>
      <c r="O554" s="2"/>
      <c r="P554" s="207" t="s">
        <v>80</v>
      </c>
      <c r="Q554" s="208">
        <f>Q557*$K$557+Q560*$K$560+Q563*$K$563</f>
        <v>0</v>
      </c>
      <c r="R554" s="208">
        <f t="shared" ref="R554:BL556" si="6053">R557*$K$557+R560*$K$560+R563*$K$563</f>
        <v>0</v>
      </c>
      <c r="S554" s="208">
        <f t="shared" si="6053"/>
        <v>0</v>
      </c>
      <c r="T554" s="208">
        <f t="shared" si="6053"/>
        <v>0</v>
      </c>
      <c r="U554" s="208">
        <f t="shared" si="6053"/>
        <v>0</v>
      </c>
      <c r="V554" s="208">
        <f t="shared" si="6053"/>
        <v>0</v>
      </c>
      <c r="W554" s="208">
        <f t="shared" si="6053"/>
        <v>0</v>
      </c>
      <c r="X554" s="208">
        <f t="shared" si="6053"/>
        <v>0</v>
      </c>
      <c r="Y554" s="208">
        <f t="shared" si="6053"/>
        <v>0</v>
      </c>
      <c r="Z554" s="208">
        <f t="shared" si="6053"/>
        <v>0</v>
      </c>
      <c r="AA554" s="208">
        <f t="shared" si="6053"/>
        <v>0</v>
      </c>
      <c r="AB554" s="208">
        <f t="shared" si="6053"/>
        <v>0</v>
      </c>
      <c r="AC554" s="208">
        <f t="shared" si="6053"/>
        <v>0</v>
      </c>
      <c r="AD554" s="208">
        <f t="shared" si="6053"/>
        <v>0</v>
      </c>
      <c r="AE554" s="208">
        <f t="shared" si="6053"/>
        <v>0</v>
      </c>
      <c r="AF554" s="208">
        <f t="shared" si="6053"/>
        <v>0</v>
      </c>
      <c r="AG554" s="208">
        <f t="shared" si="6053"/>
        <v>0</v>
      </c>
      <c r="AH554" s="208">
        <f t="shared" si="6053"/>
        <v>0</v>
      </c>
      <c r="AI554" s="208">
        <f t="shared" si="6053"/>
        <v>0</v>
      </c>
      <c r="AJ554" s="208">
        <f t="shared" si="6053"/>
        <v>1</v>
      </c>
      <c r="AK554" s="208">
        <f t="shared" si="6053"/>
        <v>1</v>
      </c>
      <c r="AL554" s="208">
        <f t="shared" si="6053"/>
        <v>1</v>
      </c>
      <c r="AM554" s="208">
        <f t="shared" si="6053"/>
        <v>1</v>
      </c>
      <c r="AN554" s="208">
        <f t="shared" si="6053"/>
        <v>1</v>
      </c>
      <c r="AO554" s="208">
        <f t="shared" si="6053"/>
        <v>1</v>
      </c>
      <c r="AP554" s="208">
        <f t="shared" si="6053"/>
        <v>1</v>
      </c>
      <c r="AQ554" s="208">
        <f t="shared" si="6053"/>
        <v>1</v>
      </c>
      <c r="AR554" s="208">
        <f t="shared" si="6053"/>
        <v>1</v>
      </c>
      <c r="AS554" s="208">
        <f t="shared" si="6053"/>
        <v>1</v>
      </c>
      <c r="AT554" s="208">
        <f t="shared" si="6053"/>
        <v>1</v>
      </c>
      <c r="AU554" s="208">
        <f t="shared" si="6053"/>
        <v>1</v>
      </c>
      <c r="AV554" s="208">
        <f t="shared" si="6053"/>
        <v>1</v>
      </c>
      <c r="AW554" s="208">
        <f t="shared" si="6053"/>
        <v>1</v>
      </c>
      <c r="AX554" s="208">
        <f t="shared" si="6053"/>
        <v>1</v>
      </c>
      <c r="AY554" s="208">
        <f t="shared" si="6053"/>
        <v>1</v>
      </c>
      <c r="AZ554" s="208">
        <f t="shared" si="6053"/>
        <v>1</v>
      </c>
      <c r="BA554" s="208">
        <f t="shared" si="6053"/>
        <v>1</v>
      </c>
      <c r="BB554" s="208">
        <f t="shared" si="6053"/>
        <v>1</v>
      </c>
      <c r="BC554" s="208">
        <f t="shared" si="6053"/>
        <v>1</v>
      </c>
      <c r="BD554" s="208">
        <f t="shared" si="6053"/>
        <v>1</v>
      </c>
      <c r="BE554" s="208">
        <f t="shared" si="6053"/>
        <v>1</v>
      </c>
      <c r="BF554" s="208">
        <f t="shared" si="6053"/>
        <v>1</v>
      </c>
      <c r="BG554" s="208">
        <f t="shared" si="6053"/>
        <v>1</v>
      </c>
      <c r="BH554" s="208">
        <f t="shared" si="6053"/>
        <v>1</v>
      </c>
      <c r="BI554" s="208">
        <f t="shared" si="6053"/>
        <v>1</v>
      </c>
      <c r="BJ554" s="208">
        <f t="shared" si="6053"/>
        <v>1</v>
      </c>
      <c r="BK554" s="208">
        <f t="shared" si="6053"/>
        <v>1</v>
      </c>
      <c r="BL554" s="208">
        <f t="shared" si="6053"/>
        <v>1</v>
      </c>
    </row>
    <row r="555" spans="1:64" s="5" customFormat="1" outlineLevel="1" x14ac:dyDescent="0.3">
      <c r="A555" s="156"/>
      <c r="B555" s="167"/>
      <c r="C555" s="182"/>
      <c r="D555" s="197"/>
      <c r="E555" s="240"/>
      <c r="F555" s="89"/>
      <c r="G555" s="58"/>
      <c r="H555" s="9"/>
      <c r="I555" s="9"/>
      <c r="J555" s="9"/>
      <c r="K555" s="9"/>
      <c r="L555" s="9"/>
      <c r="M555" s="2"/>
      <c r="O555" s="10"/>
      <c r="P555" s="43" t="s">
        <v>81</v>
      </c>
      <c r="Q555" s="69">
        <f t="shared" ref="Q555:AF556" si="6054">Q558*$K$557+Q561*$K$560+Q564*$K$563</f>
        <v>0</v>
      </c>
      <c r="R555" s="69">
        <f t="shared" si="6054"/>
        <v>0</v>
      </c>
      <c r="S555" s="69">
        <f t="shared" si="6054"/>
        <v>0</v>
      </c>
      <c r="T555" s="69">
        <f t="shared" si="6054"/>
        <v>0</v>
      </c>
      <c r="U555" s="69">
        <f t="shared" si="6054"/>
        <v>0</v>
      </c>
      <c r="V555" s="69">
        <f t="shared" si="6054"/>
        <v>0</v>
      </c>
      <c r="W555" s="69">
        <f t="shared" si="6054"/>
        <v>0</v>
      </c>
      <c r="X555" s="69">
        <f t="shared" si="6054"/>
        <v>0</v>
      </c>
      <c r="Y555" s="69">
        <f t="shared" si="6054"/>
        <v>0</v>
      </c>
      <c r="Z555" s="69">
        <f t="shared" si="6054"/>
        <v>0</v>
      </c>
      <c r="AA555" s="69">
        <f t="shared" si="6054"/>
        <v>0</v>
      </c>
      <c r="AB555" s="69">
        <f t="shared" si="6054"/>
        <v>0</v>
      </c>
      <c r="AC555" s="69">
        <f t="shared" si="6054"/>
        <v>0</v>
      </c>
      <c r="AD555" s="69">
        <f t="shared" si="6054"/>
        <v>0</v>
      </c>
      <c r="AE555" s="69">
        <f t="shared" si="6054"/>
        <v>0</v>
      </c>
      <c r="AF555" s="69">
        <f t="shared" si="6054"/>
        <v>0</v>
      </c>
      <c r="AG555" s="69">
        <f t="shared" si="6053"/>
        <v>0</v>
      </c>
      <c r="AH555" s="69">
        <f t="shared" si="6053"/>
        <v>0</v>
      </c>
      <c r="AI555" s="69">
        <f t="shared" si="6053"/>
        <v>0</v>
      </c>
      <c r="AJ555" s="69">
        <f t="shared" si="6053"/>
        <v>0</v>
      </c>
      <c r="AK555" s="69">
        <f t="shared" si="6053"/>
        <v>0</v>
      </c>
      <c r="AL555" s="69">
        <f t="shared" si="6053"/>
        <v>0</v>
      </c>
      <c r="AM555" s="69">
        <f t="shared" si="6053"/>
        <v>0</v>
      </c>
      <c r="AN555" s="69">
        <f t="shared" si="6053"/>
        <v>0</v>
      </c>
      <c r="AO555" s="69">
        <f t="shared" si="6053"/>
        <v>0</v>
      </c>
      <c r="AP555" s="69">
        <f t="shared" si="6053"/>
        <v>0</v>
      </c>
      <c r="AQ555" s="69">
        <f t="shared" si="6053"/>
        <v>0</v>
      </c>
      <c r="AR555" s="69">
        <f t="shared" si="6053"/>
        <v>0</v>
      </c>
      <c r="AS555" s="69">
        <f t="shared" si="6053"/>
        <v>0</v>
      </c>
      <c r="AT555" s="69">
        <f t="shared" si="6053"/>
        <v>0</v>
      </c>
      <c r="AU555" s="69">
        <f t="shared" si="6053"/>
        <v>0</v>
      </c>
      <c r="AV555" s="69">
        <f t="shared" si="6053"/>
        <v>0</v>
      </c>
      <c r="AW555" s="69">
        <f t="shared" si="6053"/>
        <v>0</v>
      </c>
      <c r="AX555" s="69">
        <f t="shared" si="6053"/>
        <v>0</v>
      </c>
      <c r="AY555" s="69">
        <f t="shared" si="6053"/>
        <v>0</v>
      </c>
      <c r="AZ555" s="69">
        <f t="shared" si="6053"/>
        <v>0</v>
      </c>
      <c r="BA555" s="69">
        <f t="shared" si="6053"/>
        <v>0</v>
      </c>
      <c r="BB555" s="69">
        <f t="shared" si="6053"/>
        <v>0</v>
      </c>
      <c r="BC555" s="69">
        <f t="shared" si="6053"/>
        <v>0</v>
      </c>
      <c r="BD555" s="69">
        <f t="shared" si="6053"/>
        <v>0</v>
      </c>
      <c r="BE555" s="69">
        <f t="shared" si="6053"/>
        <v>0</v>
      </c>
      <c r="BF555" s="69">
        <f t="shared" si="6053"/>
        <v>0</v>
      </c>
      <c r="BG555" s="69">
        <f t="shared" si="6053"/>
        <v>0</v>
      </c>
      <c r="BH555" s="69">
        <f t="shared" si="6053"/>
        <v>0</v>
      </c>
      <c r="BI555" s="69">
        <f t="shared" si="6053"/>
        <v>0</v>
      </c>
      <c r="BJ555" s="69">
        <f t="shared" si="6053"/>
        <v>0</v>
      </c>
      <c r="BK555" s="69">
        <f t="shared" si="6053"/>
        <v>0</v>
      </c>
      <c r="BL555" s="69">
        <f t="shared" si="6053"/>
        <v>0</v>
      </c>
    </row>
    <row r="556" spans="1:64" s="5" customFormat="1" outlineLevel="1" x14ac:dyDescent="0.3">
      <c r="A556" s="156"/>
      <c r="B556" s="167"/>
      <c r="C556" s="182"/>
      <c r="D556" s="197"/>
      <c r="E556" s="246"/>
      <c r="F556" s="122"/>
      <c r="G556" s="58"/>
      <c r="H556" s="9"/>
      <c r="I556" s="9"/>
      <c r="J556" s="9"/>
      <c r="K556" s="9"/>
      <c r="L556" s="9"/>
      <c r="M556" s="2"/>
      <c r="O556" s="10"/>
      <c r="P556" s="43" t="s">
        <v>289</v>
      </c>
      <c r="Q556" s="69">
        <f t="shared" si="6054"/>
        <v>0</v>
      </c>
      <c r="R556" s="69">
        <f t="shared" si="6053"/>
        <v>0</v>
      </c>
      <c r="S556" s="69">
        <f t="shared" si="6053"/>
        <v>0</v>
      </c>
      <c r="T556" s="69">
        <f t="shared" si="6053"/>
        <v>0</v>
      </c>
      <c r="U556" s="69">
        <f t="shared" si="6053"/>
        <v>0</v>
      </c>
      <c r="V556" s="69">
        <f t="shared" si="6053"/>
        <v>0</v>
      </c>
      <c r="W556" s="69">
        <f t="shared" si="6053"/>
        <v>0</v>
      </c>
      <c r="X556" s="69">
        <f t="shared" si="6053"/>
        <v>0</v>
      </c>
      <c r="Y556" s="69">
        <f t="shared" si="6053"/>
        <v>0</v>
      </c>
      <c r="Z556" s="69">
        <f t="shared" si="6053"/>
        <v>0</v>
      </c>
      <c r="AA556" s="69">
        <f t="shared" si="6053"/>
        <v>0</v>
      </c>
      <c r="AB556" s="69">
        <f t="shared" si="6053"/>
        <v>0</v>
      </c>
      <c r="AC556" s="69">
        <f t="shared" si="6053"/>
        <v>0</v>
      </c>
      <c r="AD556" s="69">
        <f t="shared" si="6053"/>
        <v>0</v>
      </c>
      <c r="AE556" s="69">
        <f t="shared" si="6053"/>
        <v>0</v>
      </c>
      <c r="AF556" s="69">
        <f t="shared" si="6053"/>
        <v>0</v>
      </c>
      <c r="AG556" s="69">
        <f t="shared" si="6053"/>
        <v>0</v>
      </c>
      <c r="AH556" s="69">
        <f t="shared" si="6053"/>
        <v>0</v>
      </c>
      <c r="AI556" s="69">
        <f t="shared" si="6053"/>
        <v>0</v>
      </c>
      <c r="AJ556" s="69">
        <f t="shared" si="6053"/>
        <v>1</v>
      </c>
      <c r="AK556" s="69">
        <f t="shared" si="6053"/>
        <v>1</v>
      </c>
      <c r="AL556" s="69">
        <f t="shared" si="6053"/>
        <v>1</v>
      </c>
      <c r="AM556" s="69">
        <f t="shared" si="6053"/>
        <v>1</v>
      </c>
      <c r="AN556" s="69">
        <f t="shared" si="6053"/>
        <v>1</v>
      </c>
      <c r="AO556" s="69">
        <f t="shared" si="6053"/>
        <v>1</v>
      </c>
      <c r="AP556" s="69">
        <f t="shared" si="6053"/>
        <v>1</v>
      </c>
      <c r="AQ556" s="69">
        <f t="shared" si="6053"/>
        <v>1</v>
      </c>
      <c r="AR556" s="69">
        <f t="shared" si="6053"/>
        <v>1</v>
      </c>
      <c r="AS556" s="69">
        <f t="shared" si="6053"/>
        <v>1</v>
      </c>
      <c r="AT556" s="69">
        <f t="shared" si="6053"/>
        <v>1</v>
      </c>
      <c r="AU556" s="69">
        <f t="shared" si="6053"/>
        <v>1</v>
      </c>
      <c r="AV556" s="69">
        <f t="shared" si="6053"/>
        <v>1</v>
      </c>
      <c r="AW556" s="69">
        <f t="shared" si="6053"/>
        <v>1</v>
      </c>
      <c r="AX556" s="69">
        <f t="shared" si="6053"/>
        <v>1</v>
      </c>
      <c r="AY556" s="69">
        <f t="shared" si="6053"/>
        <v>1</v>
      </c>
      <c r="AZ556" s="69">
        <f t="shared" si="6053"/>
        <v>1</v>
      </c>
      <c r="BA556" s="69">
        <f t="shared" si="6053"/>
        <v>1</v>
      </c>
      <c r="BB556" s="69">
        <f t="shared" si="6053"/>
        <v>1</v>
      </c>
      <c r="BC556" s="69">
        <f t="shared" si="6053"/>
        <v>1</v>
      </c>
      <c r="BD556" s="69">
        <f t="shared" si="6053"/>
        <v>1</v>
      </c>
      <c r="BE556" s="69">
        <f t="shared" si="6053"/>
        <v>1</v>
      </c>
      <c r="BF556" s="69">
        <f t="shared" si="6053"/>
        <v>1</v>
      </c>
      <c r="BG556" s="69">
        <f t="shared" si="6053"/>
        <v>1</v>
      </c>
      <c r="BH556" s="69">
        <f t="shared" si="6053"/>
        <v>1</v>
      </c>
      <c r="BI556" s="69">
        <f t="shared" si="6053"/>
        <v>1</v>
      </c>
      <c r="BJ556" s="69">
        <f t="shared" si="6053"/>
        <v>1</v>
      </c>
      <c r="BK556" s="69">
        <f t="shared" si="6053"/>
        <v>1</v>
      </c>
      <c r="BL556" s="69">
        <f t="shared" si="6053"/>
        <v>1</v>
      </c>
    </row>
    <row r="557" spans="1:64" s="5" customFormat="1" outlineLevel="2" x14ac:dyDescent="0.3">
      <c r="A557" s="156"/>
      <c r="B557" s="167"/>
      <c r="C557" s="182"/>
      <c r="D557" s="214"/>
      <c r="E557" s="246"/>
      <c r="F557" s="216"/>
      <c r="G557" s="219" t="s">
        <v>203</v>
      </c>
      <c r="H557" s="218"/>
      <c r="I557" s="218"/>
      <c r="J557" s="218"/>
      <c r="K557" s="218">
        <v>0.2</v>
      </c>
      <c r="L557" s="220"/>
      <c r="M557" s="251"/>
      <c r="O557" s="2"/>
      <c r="P557" s="223" t="s">
        <v>80</v>
      </c>
      <c r="Q557" s="224"/>
      <c r="R557" s="224"/>
      <c r="S557" s="224"/>
      <c r="T557" s="224"/>
      <c r="U557" s="224"/>
      <c r="V557" s="224"/>
      <c r="W557" s="224"/>
      <c r="X557" s="224"/>
      <c r="Y557" s="224"/>
      <c r="Z557" s="224"/>
      <c r="AA557" s="224"/>
      <c r="AB557" s="224"/>
      <c r="AC557" s="224"/>
      <c r="AD557" s="224"/>
      <c r="AE557" s="224"/>
      <c r="AF557" s="224"/>
      <c r="AG557" s="224"/>
      <c r="AH557" s="224"/>
      <c r="AI557" s="224"/>
      <c r="AJ557" s="224">
        <v>1</v>
      </c>
      <c r="AK557" s="224">
        <v>1</v>
      </c>
      <c r="AL557" s="224">
        <v>1</v>
      </c>
      <c r="AM557" s="224">
        <v>1</v>
      </c>
      <c r="AN557" s="224">
        <v>1</v>
      </c>
      <c r="AO557" s="224">
        <v>1</v>
      </c>
      <c r="AP557" s="224">
        <v>1</v>
      </c>
      <c r="AQ557" s="224">
        <v>1</v>
      </c>
      <c r="AR557" s="224">
        <v>1</v>
      </c>
      <c r="AS557" s="224">
        <v>1</v>
      </c>
      <c r="AT557" s="224">
        <v>1</v>
      </c>
      <c r="AU557" s="224">
        <v>1</v>
      </c>
      <c r="AV557" s="224">
        <v>1</v>
      </c>
      <c r="AW557" s="224">
        <v>1</v>
      </c>
      <c r="AX557" s="224">
        <v>1</v>
      </c>
      <c r="AY557" s="224">
        <v>1</v>
      </c>
      <c r="AZ557" s="224">
        <v>1</v>
      </c>
      <c r="BA557" s="224">
        <v>1</v>
      </c>
      <c r="BB557" s="224">
        <v>1</v>
      </c>
      <c r="BC557" s="224">
        <v>1</v>
      </c>
      <c r="BD557" s="224">
        <v>1</v>
      </c>
      <c r="BE557" s="224">
        <v>1</v>
      </c>
      <c r="BF557" s="224">
        <v>1</v>
      </c>
      <c r="BG557" s="224">
        <v>1</v>
      </c>
      <c r="BH557" s="224">
        <v>1</v>
      </c>
      <c r="BI557" s="224">
        <v>1</v>
      </c>
      <c r="BJ557" s="224">
        <v>1</v>
      </c>
      <c r="BK557" s="224">
        <v>1</v>
      </c>
      <c r="BL557" s="224">
        <v>1</v>
      </c>
    </row>
    <row r="558" spans="1:64" s="5" customFormat="1" outlineLevel="3" x14ac:dyDescent="0.3">
      <c r="A558" s="156"/>
      <c r="B558" s="167"/>
      <c r="C558" s="182"/>
      <c r="D558" s="197"/>
      <c r="E558" s="240"/>
      <c r="F558" s="18"/>
      <c r="G558" s="58"/>
      <c r="H558" s="9"/>
      <c r="I558" s="9"/>
      <c r="J558" s="9"/>
      <c r="K558" s="9"/>
      <c r="L558" s="9"/>
      <c r="M558" s="2"/>
      <c r="N558" s="62">
        <v>45139</v>
      </c>
      <c r="O558" s="10"/>
      <c r="P558" s="43" t="s">
        <v>81</v>
      </c>
      <c r="Q558" s="69">
        <f>IF($N558=0,0,IF(Q$3&gt;$N$2,0,100%)*IF($N558&gt;=Q$3,0,100%))</f>
        <v>0</v>
      </c>
      <c r="R558" s="69">
        <f t="shared" ref="R558:BL558" si="6055">IF($N558=0,0,IF(R$3&gt;$N$2,0,100%)*IF($N558&gt;=R$3,0,100%))</f>
        <v>0</v>
      </c>
      <c r="S558" s="69">
        <f t="shared" si="6055"/>
        <v>0</v>
      </c>
      <c r="T558" s="69">
        <f t="shared" si="6055"/>
        <v>0</v>
      </c>
      <c r="U558" s="69">
        <f t="shared" si="6055"/>
        <v>0</v>
      </c>
      <c r="V558" s="69">
        <f t="shared" si="6055"/>
        <v>0</v>
      </c>
      <c r="W558" s="69">
        <f t="shared" si="6055"/>
        <v>0</v>
      </c>
      <c r="X558" s="69">
        <f t="shared" si="6055"/>
        <v>0</v>
      </c>
      <c r="Y558" s="69">
        <f t="shared" si="6055"/>
        <v>0</v>
      </c>
      <c r="Z558" s="69">
        <f t="shared" si="6055"/>
        <v>0</v>
      </c>
      <c r="AA558" s="69">
        <f t="shared" si="6055"/>
        <v>0</v>
      </c>
      <c r="AB558" s="69">
        <f t="shared" si="6055"/>
        <v>0</v>
      </c>
      <c r="AC558" s="69">
        <f t="shared" si="6055"/>
        <v>0</v>
      </c>
      <c r="AD558" s="69">
        <f t="shared" si="6055"/>
        <v>0</v>
      </c>
      <c r="AE558" s="69">
        <f t="shared" si="6055"/>
        <v>0</v>
      </c>
      <c r="AF558" s="69">
        <f t="shared" si="6055"/>
        <v>0</v>
      </c>
      <c r="AG558" s="69">
        <f t="shared" si="6055"/>
        <v>0</v>
      </c>
      <c r="AH558" s="69">
        <f t="shared" si="6055"/>
        <v>0</v>
      </c>
      <c r="AI558" s="69">
        <f t="shared" si="6055"/>
        <v>0</v>
      </c>
      <c r="AJ558" s="69">
        <f t="shared" si="6055"/>
        <v>0</v>
      </c>
      <c r="AK558" s="69">
        <f t="shared" si="6055"/>
        <v>0</v>
      </c>
      <c r="AL558" s="69">
        <f t="shared" si="6055"/>
        <v>0</v>
      </c>
      <c r="AM558" s="69">
        <f t="shared" si="6055"/>
        <v>0</v>
      </c>
      <c r="AN558" s="69">
        <f t="shared" si="6055"/>
        <v>0</v>
      </c>
      <c r="AO558" s="69">
        <f t="shared" si="6055"/>
        <v>0</v>
      </c>
      <c r="AP558" s="69">
        <f t="shared" si="6055"/>
        <v>0</v>
      </c>
      <c r="AQ558" s="69">
        <f t="shared" si="6055"/>
        <v>0</v>
      </c>
      <c r="AR558" s="69">
        <f t="shared" si="6055"/>
        <v>0</v>
      </c>
      <c r="AS558" s="69">
        <f t="shared" si="6055"/>
        <v>0</v>
      </c>
      <c r="AT558" s="69">
        <f t="shared" si="6055"/>
        <v>0</v>
      </c>
      <c r="AU558" s="69">
        <f t="shared" si="6055"/>
        <v>0</v>
      </c>
      <c r="AV558" s="69">
        <f t="shared" si="6055"/>
        <v>0</v>
      </c>
      <c r="AW558" s="69">
        <f t="shared" si="6055"/>
        <v>0</v>
      </c>
      <c r="AX558" s="69">
        <f t="shared" si="6055"/>
        <v>0</v>
      </c>
      <c r="AY558" s="69">
        <f t="shared" si="6055"/>
        <v>0</v>
      </c>
      <c r="AZ558" s="69">
        <f t="shared" si="6055"/>
        <v>0</v>
      </c>
      <c r="BA558" s="69">
        <f t="shared" si="6055"/>
        <v>0</v>
      </c>
      <c r="BB558" s="69">
        <f t="shared" si="6055"/>
        <v>0</v>
      </c>
      <c r="BC558" s="69">
        <f t="shared" si="6055"/>
        <v>0</v>
      </c>
      <c r="BD558" s="69">
        <f t="shared" si="6055"/>
        <v>0</v>
      </c>
      <c r="BE558" s="69">
        <f t="shared" si="6055"/>
        <v>0</v>
      </c>
      <c r="BF558" s="69">
        <f t="shared" si="6055"/>
        <v>0</v>
      </c>
      <c r="BG558" s="69">
        <f t="shared" si="6055"/>
        <v>0</v>
      </c>
      <c r="BH558" s="69">
        <f t="shared" si="6055"/>
        <v>0</v>
      </c>
      <c r="BI558" s="69">
        <f t="shared" si="6055"/>
        <v>0</v>
      </c>
      <c r="BJ558" s="69">
        <f t="shared" si="6055"/>
        <v>0</v>
      </c>
      <c r="BK558" s="69">
        <f t="shared" si="6055"/>
        <v>0</v>
      </c>
      <c r="BL558" s="69">
        <f t="shared" si="6055"/>
        <v>0</v>
      </c>
    </row>
    <row r="559" spans="1:64" s="5" customFormat="1" outlineLevel="3" x14ac:dyDescent="0.3">
      <c r="A559" s="156"/>
      <c r="B559" s="167"/>
      <c r="C559" s="182"/>
      <c r="D559" s="197"/>
      <c r="E559" s="246"/>
      <c r="F559" s="75"/>
      <c r="G559" s="58"/>
      <c r="H559" s="9"/>
      <c r="I559" s="9"/>
      <c r="J559" s="9"/>
      <c r="K559" s="9"/>
      <c r="L559" s="9"/>
      <c r="M559" s="2"/>
      <c r="N559" s="62">
        <v>45139</v>
      </c>
      <c r="O559" s="10"/>
      <c r="P559" s="43" t="s">
        <v>289</v>
      </c>
      <c r="Q559" s="69">
        <f>IF($N559=0,0,IF(P559=100%,100%,IF(AND(Q558=100%,$N$2=Q$3),100%,IF(Q$3&lt;=$N$2,0,IF($N559&lt;=Q$3,100%,0)))))</f>
        <v>0</v>
      </c>
      <c r="R559" s="69">
        <f>IF($N559=0,0,IF(Q559=100%,100%,IF(AND(R558=100%,$N$2=R$3),100%,IF(R$3&lt;=$N$2,0,IF($N559&lt;=R$3,100%,0)))))</f>
        <v>0</v>
      </c>
      <c r="S559" s="69">
        <f>IF($N559=0,0,IF(R559=100%,100%,IF(AND(S558=100%,$N$2=S$3),100%,IF(S$3&lt;=$N$2,0,IF($N559&lt;=S$3,100%,0)))))</f>
        <v>0</v>
      </c>
      <c r="T559" s="69">
        <f>IF($N559=0,0,IF(S559=100%,100%,IF(AND(T558=100%,$N$2=T$3),100%,IF(T$3&lt;=$N$2,0,IF($N559&lt;=T$3,100%,0)))))</f>
        <v>0</v>
      </c>
      <c r="U559" s="69">
        <f t="shared" ref="U559" si="6056">IF($N559=0,0,IF(T559=100%,100%,IF(AND(U558=100%,$N$2=U$3),100%,IF(U$3&lt;=$N$2,0,IF($N559&lt;=U$3,100%,0)))))</f>
        <v>0</v>
      </c>
      <c r="V559" s="69">
        <f t="shared" ref="V559" si="6057">IF($N559=0,0,IF(U559=100%,100%,IF(AND(V558=100%,$N$2=V$3),100%,IF(V$3&lt;=$N$2,0,IF($N559&lt;=V$3,100%,0)))))</f>
        <v>0</v>
      </c>
      <c r="W559" s="69">
        <f t="shared" ref="W559" si="6058">IF($N559=0,0,IF(V559=100%,100%,IF(AND(W558=100%,$N$2=W$3),100%,IF(W$3&lt;=$N$2,0,IF($N559&lt;=W$3,100%,0)))))</f>
        <v>0</v>
      </c>
      <c r="X559" s="69">
        <f t="shared" ref="X559" si="6059">IF($N559=0,0,IF(W559=100%,100%,IF(AND(X558=100%,$N$2=X$3),100%,IF(X$3&lt;=$N$2,0,IF($N559&lt;=X$3,100%,0)))))</f>
        <v>0</v>
      </c>
      <c r="Y559" s="69">
        <f t="shared" ref="Y559" si="6060">IF($N559=0,0,IF(X559=100%,100%,IF(AND(Y558=100%,$N$2=Y$3),100%,IF(Y$3&lt;=$N$2,0,IF($N559&lt;=Y$3,100%,0)))))</f>
        <v>0</v>
      </c>
      <c r="Z559" s="69">
        <f t="shared" ref="Z559" si="6061">IF($N559=0,0,IF(Y559=100%,100%,IF(AND(Z558=100%,$N$2=Z$3),100%,IF(Z$3&lt;=$N$2,0,IF($N559&lt;=Z$3,100%,0)))))</f>
        <v>0</v>
      </c>
      <c r="AA559" s="69">
        <f t="shared" ref="AA559" si="6062">IF($N559=0,0,IF(Z559=100%,100%,IF(AND(AA558=100%,$N$2=AA$3),100%,IF(AA$3&lt;=$N$2,0,IF($N559&lt;=AA$3,100%,0)))))</f>
        <v>0</v>
      </c>
      <c r="AB559" s="69">
        <f t="shared" ref="AB559" si="6063">IF($N559=0,0,IF(AA559=100%,100%,IF(AND(AB558=100%,$N$2=AB$3),100%,IF(AB$3&lt;=$N$2,0,IF($N559&lt;=AB$3,100%,0)))))</f>
        <v>0</v>
      </c>
      <c r="AC559" s="69">
        <f t="shared" ref="AC559" si="6064">IF($N559=0,0,IF(AB559=100%,100%,IF(AND(AC558=100%,$N$2=AC$3),100%,IF(AC$3&lt;=$N$2,0,IF($N559&lt;=AC$3,100%,0)))))</f>
        <v>0</v>
      </c>
      <c r="AD559" s="69">
        <f t="shared" ref="AD559" si="6065">IF($N559=0,0,IF(AC559=100%,100%,IF(AND(AD558=100%,$N$2=AD$3),100%,IF(AD$3&lt;=$N$2,0,IF($N559&lt;=AD$3,100%,0)))))</f>
        <v>0</v>
      </c>
      <c r="AE559" s="69">
        <f t="shared" ref="AE559" si="6066">IF($N559=0,0,IF(AD559=100%,100%,IF(AND(AE558=100%,$N$2=AE$3),100%,IF(AE$3&lt;=$N$2,0,IF($N559&lt;=AE$3,100%,0)))))</f>
        <v>0</v>
      </c>
      <c r="AF559" s="69">
        <f t="shared" ref="AF559" si="6067">IF($N559=0,0,IF(AE559=100%,100%,IF(AND(AF558=100%,$N$2=AF$3),100%,IF(AF$3&lt;=$N$2,0,IF($N559&lt;=AF$3,100%,0)))))</f>
        <v>0</v>
      </c>
      <c r="AG559" s="69">
        <f t="shared" ref="AG559" si="6068">IF($N559=0,0,IF(AF559=100%,100%,IF(AND(AG558=100%,$N$2=AG$3),100%,IF(AG$3&lt;=$N$2,0,IF($N559&lt;=AG$3,100%,0)))))</f>
        <v>0</v>
      </c>
      <c r="AH559" s="69">
        <f t="shared" ref="AH559" si="6069">IF($N559=0,0,IF(AG559=100%,100%,IF(AND(AH558=100%,$N$2=AH$3),100%,IF(AH$3&lt;=$N$2,0,IF($N559&lt;=AH$3,100%,0)))))</f>
        <v>0</v>
      </c>
      <c r="AI559" s="69">
        <f t="shared" ref="AI559" si="6070">IF($N559=0,0,IF(AH559=100%,100%,IF(AND(AI558=100%,$N$2=AI$3),100%,IF(AI$3&lt;=$N$2,0,IF($N559&lt;=AI$3,100%,0)))))</f>
        <v>0</v>
      </c>
      <c r="AJ559" s="69">
        <f t="shared" ref="AJ559" si="6071">IF($N559=0,0,IF(AI559=100%,100%,IF(AND(AJ558=100%,$N$2=AJ$3),100%,IF(AJ$3&lt;=$N$2,0,IF($N559&lt;=AJ$3,100%,0)))))</f>
        <v>1</v>
      </c>
      <c r="AK559" s="69">
        <f t="shared" ref="AK559" si="6072">IF($N559=0,0,IF(AJ559=100%,100%,IF(AND(AK558=100%,$N$2=AK$3),100%,IF(AK$3&lt;=$N$2,0,IF($N559&lt;=AK$3,100%,0)))))</f>
        <v>1</v>
      </c>
      <c r="AL559" s="69">
        <f t="shared" ref="AL559" si="6073">IF($N559=0,0,IF(AK559=100%,100%,IF(AND(AL558=100%,$N$2=AL$3),100%,IF(AL$3&lt;=$N$2,0,IF($N559&lt;=AL$3,100%,0)))))</f>
        <v>1</v>
      </c>
      <c r="AM559" s="69">
        <f t="shared" ref="AM559" si="6074">IF($N559=0,0,IF(AL559=100%,100%,IF(AND(AM558=100%,$N$2=AM$3),100%,IF(AM$3&lt;=$N$2,0,IF($N559&lt;=AM$3,100%,0)))))</f>
        <v>1</v>
      </c>
      <c r="AN559" s="69">
        <f t="shared" ref="AN559" si="6075">IF($N559=0,0,IF(AM559=100%,100%,IF(AND(AN558=100%,$N$2=AN$3),100%,IF(AN$3&lt;=$N$2,0,IF($N559&lt;=AN$3,100%,0)))))</f>
        <v>1</v>
      </c>
      <c r="AO559" s="69">
        <f t="shared" ref="AO559" si="6076">IF($N559=0,0,IF(AN559=100%,100%,IF(AND(AO558=100%,$N$2=AO$3),100%,IF(AO$3&lt;=$N$2,0,IF($N559&lt;=AO$3,100%,0)))))</f>
        <v>1</v>
      </c>
      <c r="AP559" s="69">
        <f t="shared" ref="AP559" si="6077">IF($N559=0,0,IF(AO559=100%,100%,IF(AND(AP558=100%,$N$2=AP$3),100%,IF(AP$3&lt;=$N$2,0,IF($N559&lt;=AP$3,100%,0)))))</f>
        <v>1</v>
      </c>
      <c r="AQ559" s="69">
        <f t="shared" ref="AQ559" si="6078">IF($N559=0,0,IF(AP559=100%,100%,IF(AND(AQ558=100%,$N$2=AQ$3),100%,IF(AQ$3&lt;=$N$2,0,IF($N559&lt;=AQ$3,100%,0)))))</f>
        <v>1</v>
      </c>
      <c r="AR559" s="69">
        <f t="shared" ref="AR559" si="6079">IF($N559=0,0,IF(AQ559=100%,100%,IF(AND(AR558=100%,$N$2=AR$3),100%,IF(AR$3&lt;=$N$2,0,IF($N559&lt;=AR$3,100%,0)))))</f>
        <v>1</v>
      </c>
      <c r="AS559" s="69">
        <f t="shared" ref="AS559" si="6080">IF($N559=0,0,IF(AR559=100%,100%,IF(AND(AS558=100%,$N$2=AS$3),100%,IF(AS$3&lt;=$N$2,0,IF($N559&lt;=AS$3,100%,0)))))</f>
        <v>1</v>
      </c>
      <c r="AT559" s="69">
        <f t="shared" ref="AT559" si="6081">IF($N559=0,0,IF(AS559=100%,100%,IF(AND(AT558=100%,$N$2=AT$3),100%,IF(AT$3&lt;=$N$2,0,IF($N559&lt;=AT$3,100%,0)))))</f>
        <v>1</v>
      </c>
      <c r="AU559" s="69">
        <f t="shared" ref="AU559" si="6082">IF($N559=0,0,IF(AT559=100%,100%,IF(AND(AU558=100%,$N$2=AU$3),100%,IF(AU$3&lt;=$N$2,0,IF($N559&lt;=AU$3,100%,0)))))</f>
        <v>1</v>
      </c>
      <c r="AV559" s="69">
        <f t="shared" ref="AV559" si="6083">IF($N559=0,0,IF(AU559=100%,100%,IF(AND(AV558=100%,$N$2=AV$3),100%,IF(AV$3&lt;=$N$2,0,IF($N559&lt;=AV$3,100%,0)))))</f>
        <v>1</v>
      </c>
      <c r="AW559" s="69">
        <f t="shared" ref="AW559" si="6084">IF($N559=0,0,IF(AV559=100%,100%,IF(AND(AW558=100%,$N$2=AW$3),100%,IF(AW$3&lt;=$N$2,0,IF($N559&lt;=AW$3,100%,0)))))</f>
        <v>1</v>
      </c>
      <c r="AX559" s="69">
        <f t="shared" ref="AX559" si="6085">IF($N559=0,0,IF(AW559=100%,100%,IF(AND(AX558=100%,$N$2=AX$3),100%,IF(AX$3&lt;=$N$2,0,IF($N559&lt;=AX$3,100%,0)))))</f>
        <v>1</v>
      </c>
      <c r="AY559" s="69">
        <f t="shared" ref="AY559" si="6086">IF($N559=0,0,IF(AX559=100%,100%,IF(AND(AY558=100%,$N$2=AY$3),100%,IF(AY$3&lt;=$N$2,0,IF($N559&lt;=AY$3,100%,0)))))</f>
        <v>1</v>
      </c>
      <c r="AZ559" s="69">
        <f t="shared" ref="AZ559" si="6087">IF($N559=0,0,IF(AY559=100%,100%,IF(AND(AZ558=100%,$N$2=AZ$3),100%,IF(AZ$3&lt;=$N$2,0,IF($N559&lt;=AZ$3,100%,0)))))</f>
        <v>1</v>
      </c>
      <c r="BA559" s="69">
        <f t="shared" ref="BA559" si="6088">IF($N559=0,0,IF(AZ559=100%,100%,IF(AND(BA558=100%,$N$2=BA$3),100%,IF(BA$3&lt;=$N$2,0,IF($N559&lt;=BA$3,100%,0)))))</f>
        <v>1</v>
      </c>
      <c r="BB559" s="69">
        <f t="shared" ref="BB559" si="6089">IF($N559=0,0,IF(BA559=100%,100%,IF(AND(BB558=100%,$N$2=BB$3),100%,IF(BB$3&lt;=$N$2,0,IF($N559&lt;=BB$3,100%,0)))))</f>
        <v>1</v>
      </c>
      <c r="BC559" s="69">
        <f t="shared" ref="BC559" si="6090">IF($N559=0,0,IF(BB559=100%,100%,IF(AND(BC558=100%,$N$2=BC$3),100%,IF(BC$3&lt;=$N$2,0,IF($N559&lt;=BC$3,100%,0)))))</f>
        <v>1</v>
      </c>
      <c r="BD559" s="69">
        <f t="shared" ref="BD559" si="6091">IF($N559=0,0,IF(BC559=100%,100%,IF(AND(BD558=100%,$N$2=BD$3),100%,IF(BD$3&lt;=$N$2,0,IF($N559&lt;=BD$3,100%,0)))))</f>
        <v>1</v>
      </c>
      <c r="BE559" s="69">
        <f t="shared" ref="BE559" si="6092">IF($N559=0,0,IF(BD559=100%,100%,IF(AND(BE558=100%,$N$2=BE$3),100%,IF(BE$3&lt;=$N$2,0,IF($N559&lt;=BE$3,100%,0)))))</f>
        <v>1</v>
      </c>
      <c r="BF559" s="69">
        <f t="shared" ref="BF559" si="6093">IF($N559=0,0,IF(BE559=100%,100%,IF(AND(BF558=100%,$N$2=BF$3),100%,IF(BF$3&lt;=$N$2,0,IF($N559&lt;=BF$3,100%,0)))))</f>
        <v>1</v>
      </c>
      <c r="BG559" s="69">
        <f t="shared" ref="BG559" si="6094">IF($N559=0,0,IF(BF559=100%,100%,IF(AND(BG558=100%,$N$2=BG$3),100%,IF(BG$3&lt;=$N$2,0,IF($N559&lt;=BG$3,100%,0)))))</f>
        <v>1</v>
      </c>
      <c r="BH559" s="69">
        <f t="shared" ref="BH559" si="6095">IF($N559=0,0,IF(BG559=100%,100%,IF(AND(BH558=100%,$N$2=BH$3),100%,IF(BH$3&lt;=$N$2,0,IF($N559&lt;=BH$3,100%,0)))))</f>
        <v>1</v>
      </c>
      <c r="BI559" s="69">
        <f t="shared" ref="BI559" si="6096">IF($N559=0,0,IF(BH559=100%,100%,IF(AND(BI558=100%,$N$2=BI$3),100%,IF(BI$3&lt;=$N$2,0,IF($N559&lt;=BI$3,100%,0)))))</f>
        <v>1</v>
      </c>
      <c r="BJ559" s="69">
        <f t="shared" ref="BJ559" si="6097">IF($N559=0,0,IF(BI559=100%,100%,IF(AND(BJ558=100%,$N$2=BJ$3),100%,IF(BJ$3&lt;=$N$2,0,IF($N559&lt;=BJ$3,100%,0)))))</f>
        <v>1</v>
      </c>
      <c r="BK559" s="69">
        <f t="shared" ref="BK559" si="6098">IF($N559=0,0,IF(BJ559=100%,100%,IF(AND(BK558=100%,$N$2=BK$3),100%,IF(BK$3&lt;=$N$2,0,IF($N559&lt;=BK$3,100%,0)))))</f>
        <v>1</v>
      </c>
      <c r="BL559" s="69">
        <f t="shared" ref="BL559" si="6099">IF($N559=0,0,IF(BK559=100%,100%,IF(AND(BL558=100%,$N$2=BL$3),100%,IF(BL$3&lt;=$N$2,0,IF($N559&lt;=BL$3,100%,0)))))</f>
        <v>1</v>
      </c>
    </row>
    <row r="560" spans="1:64" s="5" customFormat="1" outlineLevel="2" x14ac:dyDescent="0.3">
      <c r="A560" s="156"/>
      <c r="B560" s="167"/>
      <c r="C560" s="182"/>
      <c r="D560" s="214"/>
      <c r="E560" s="246"/>
      <c r="F560" s="216"/>
      <c r="G560" s="219" t="s">
        <v>98</v>
      </c>
      <c r="H560" s="218"/>
      <c r="I560" s="218"/>
      <c r="J560" s="218"/>
      <c r="K560" s="218">
        <v>0.6</v>
      </c>
      <c r="L560" s="220"/>
      <c r="M560" s="251"/>
      <c r="O560" s="2"/>
      <c r="P560" s="223" t="s">
        <v>80</v>
      </c>
      <c r="Q560" s="224"/>
      <c r="R560" s="224"/>
      <c r="S560" s="224"/>
      <c r="T560" s="224"/>
      <c r="U560" s="224"/>
      <c r="V560" s="224"/>
      <c r="W560" s="224"/>
      <c r="X560" s="224"/>
      <c r="Y560" s="224"/>
      <c r="Z560" s="224"/>
      <c r="AA560" s="224"/>
      <c r="AB560" s="224"/>
      <c r="AC560" s="224"/>
      <c r="AD560" s="224"/>
      <c r="AE560" s="224"/>
      <c r="AF560" s="224"/>
      <c r="AG560" s="224"/>
      <c r="AH560" s="224"/>
      <c r="AI560" s="224"/>
      <c r="AJ560" s="224">
        <v>1</v>
      </c>
      <c r="AK560" s="224">
        <v>1</v>
      </c>
      <c r="AL560" s="224">
        <v>1</v>
      </c>
      <c r="AM560" s="224">
        <v>1</v>
      </c>
      <c r="AN560" s="224">
        <v>1</v>
      </c>
      <c r="AO560" s="224">
        <v>1</v>
      </c>
      <c r="AP560" s="224">
        <v>1</v>
      </c>
      <c r="AQ560" s="224">
        <v>1</v>
      </c>
      <c r="AR560" s="224">
        <v>1</v>
      </c>
      <c r="AS560" s="224">
        <v>1</v>
      </c>
      <c r="AT560" s="224">
        <v>1</v>
      </c>
      <c r="AU560" s="224">
        <v>1</v>
      </c>
      <c r="AV560" s="224">
        <v>1</v>
      </c>
      <c r="AW560" s="224">
        <v>1</v>
      </c>
      <c r="AX560" s="224">
        <v>1</v>
      </c>
      <c r="AY560" s="224">
        <v>1</v>
      </c>
      <c r="AZ560" s="224">
        <v>1</v>
      </c>
      <c r="BA560" s="224">
        <v>1</v>
      </c>
      <c r="BB560" s="224">
        <v>1</v>
      </c>
      <c r="BC560" s="224">
        <v>1</v>
      </c>
      <c r="BD560" s="224">
        <v>1</v>
      </c>
      <c r="BE560" s="224">
        <v>1</v>
      </c>
      <c r="BF560" s="224">
        <v>1</v>
      </c>
      <c r="BG560" s="224">
        <v>1</v>
      </c>
      <c r="BH560" s="224">
        <v>1</v>
      </c>
      <c r="BI560" s="224">
        <v>1</v>
      </c>
      <c r="BJ560" s="224">
        <v>1</v>
      </c>
      <c r="BK560" s="224">
        <v>1</v>
      </c>
      <c r="BL560" s="224">
        <v>1</v>
      </c>
    </row>
    <row r="561" spans="1:64" s="5" customFormat="1" outlineLevel="3" x14ac:dyDescent="0.3">
      <c r="A561" s="156"/>
      <c r="B561" s="167"/>
      <c r="C561" s="182"/>
      <c r="D561" s="197"/>
      <c r="E561" s="240"/>
      <c r="F561" s="18"/>
      <c r="G561" s="58"/>
      <c r="H561" s="9"/>
      <c r="I561" s="9"/>
      <c r="J561" s="9"/>
      <c r="K561" s="9"/>
      <c r="L561" s="9"/>
      <c r="M561" s="2"/>
      <c r="N561" s="62">
        <v>45153</v>
      </c>
      <c r="O561" s="10"/>
      <c r="P561" s="43" t="s">
        <v>81</v>
      </c>
      <c r="Q561" s="69">
        <f>IF($N561=0,0,IF(Q$3&gt;$N$2,0,100%)*IF($N561&gt;=Q$3,0,100%))</f>
        <v>0</v>
      </c>
      <c r="R561" s="69">
        <f t="shared" ref="R561:BL561" si="6100">IF($N561=0,0,IF(R$3&gt;$N$2,0,100%)*IF($N561&gt;=R$3,0,100%))</f>
        <v>0</v>
      </c>
      <c r="S561" s="69">
        <f t="shared" si="6100"/>
        <v>0</v>
      </c>
      <c r="T561" s="69">
        <f t="shared" si="6100"/>
        <v>0</v>
      </c>
      <c r="U561" s="69">
        <f t="shared" si="6100"/>
        <v>0</v>
      </c>
      <c r="V561" s="69">
        <f t="shared" si="6100"/>
        <v>0</v>
      </c>
      <c r="W561" s="69">
        <f t="shared" si="6100"/>
        <v>0</v>
      </c>
      <c r="X561" s="69">
        <f t="shared" si="6100"/>
        <v>0</v>
      </c>
      <c r="Y561" s="69">
        <f t="shared" si="6100"/>
        <v>0</v>
      </c>
      <c r="Z561" s="69">
        <f t="shared" si="6100"/>
        <v>0</v>
      </c>
      <c r="AA561" s="69">
        <f t="shared" si="6100"/>
        <v>0</v>
      </c>
      <c r="AB561" s="69">
        <f t="shared" si="6100"/>
        <v>0</v>
      </c>
      <c r="AC561" s="69">
        <f t="shared" si="6100"/>
        <v>0</v>
      </c>
      <c r="AD561" s="69">
        <f t="shared" si="6100"/>
        <v>0</v>
      </c>
      <c r="AE561" s="69">
        <f t="shared" si="6100"/>
        <v>0</v>
      </c>
      <c r="AF561" s="69">
        <f t="shared" si="6100"/>
        <v>0</v>
      </c>
      <c r="AG561" s="69">
        <f t="shared" si="6100"/>
        <v>0</v>
      </c>
      <c r="AH561" s="69">
        <f t="shared" si="6100"/>
        <v>0</v>
      </c>
      <c r="AI561" s="69">
        <f t="shared" si="6100"/>
        <v>0</v>
      </c>
      <c r="AJ561" s="69">
        <f t="shared" si="6100"/>
        <v>0</v>
      </c>
      <c r="AK561" s="69">
        <f t="shared" si="6100"/>
        <v>0</v>
      </c>
      <c r="AL561" s="69">
        <f t="shared" si="6100"/>
        <v>0</v>
      </c>
      <c r="AM561" s="69">
        <f t="shared" si="6100"/>
        <v>0</v>
      </c>
      <c r="AN561" s="69">
        <f t="shared" si="6100"/>
        <v>0</v>
      </c>
      <c r="AO561" s="69">
        <f t="shared" si="6100"/>
        <v>0</v>
      </c>
      <c r="AP561" s="69">
        <f t="shared" si="6100"/>
        <v>0</v>
      </c>
      <c r="AQ561" s="69">
        <f t="shared" si="6100"/>
        <v>0</v>
      </c>
      <c r="AR561" s="69">
        <f t="shared" si="6100"/>
        <v>0</v>
      </c>
      <c r="AS561" s="69">
        <f t="shared" si="6100"/>
        <v>0</v>
      </c>
      <c r="AT561" s="69">
        <f t="shared" si="6100"/>
        <v>0</v>
      </c>
      <c r="AU561" s="69">
        <f t="shared" si="6100"/>
        <v>0</v>
      </c>
      <c r="AV561" s="69">
        <f t="shared" si="6100"/>
        <v>0</v>
      </c>
      <c r="AW561" s="69">
        <f t="shared" si="6100"/>
        <v>0</v>
      </c>
      <c r="AX561" s="69">
        <f t="shared" si="6100"/>
        <v>0</v>
      </c>
      <c r="AY561" s="69">
        <f t="shared" si="6100"/>
        <v>0</v>
      </c>
      <c r="AZ561" s="69">
        <f t="shared" si="6100"/>
        <v>0</v>
      </c>
      <c r="BA561" s="69">
        <f t="shared" si="6100"/>
        <v>0</v>
      </c>
      <c r="BB561" s="69">
        <f t="shared" si="6100"/>
        <v>0</v>
      </c>
      <c r="BC561" s="69">
        <f t="shared" si="6100"/>
        <v>0</v>
      </c>
      <c r="BD561" s="69">
        <f t="shared" si="6100"/>
        <v>0</v>
      </c>
      <c r="BE561" s="69">
        <f t="shared" si="6100"/>
        <v>0</v>
      </c>
      <c r="BF561" s="69">
        <f t="shared" si="6100"/>
        <v>0</v>
      </c>
      <c r="BG561" s="69">
        <f t="shared" si="6100"/>
        <v>0</v>
      </c>
      <c r="BH561" s="69">
        <f t="shared" si="6100"/>
        <v>0</v>
      </c>
      <c r="BI561" s="69">
        <f t="shared" si="6100"/>
        <v>0</v>
      </c>
      <c r="BJ561" s="69">
        <f t="shared" si="6100"/>
        <v>0</v>
      </c>
      <c r="BK561" s="69">
        <f t="shared" si="6100"/>
        <v>0</v>
      </c>
      <c r="BL561" s="69">
        <f t="shared" si="6100"/>
        <v>0</v>
      </c>
    </row>
    <row r="562" spans="1:64" s="5" customFormat="1" outlineLevel="3" x14ac:dyDescent="0.3">
      <c r="A562" s="156"/>
      <c r="B562" s="167"/>
      <c r="C562" s="182"/>
      <c r="D562" s="197"/>
      <c r="E562" s="246"/>
      <c r="F562" s="75"/>
      <c r="G562" s="58"/>
      <c r="H562" s="9"/>
      <c r="I562" s="9"/>
      <c r="J562" s="9"/>
      <c r="K562" s="9"/>
      <c r="L562" s="9"/>
      <c r="M562" s="2"/>
      <c r="N562" s="62">
        <v>45153</v>
      </c>
      <c r="O562" s="10"/>
      <c r="P562" s="43" t="s">
        <v>289</v>
      </c>
      <c r="Q562" s="69">
        <f>IF($N562=0,0,IF(P562=100%,100%,IF(AND(Q561=100%,$N$2=Q$3),100%,IF(Q$3&lt;=$N$2,0,IF($N562&lt;=Q$3,100%,0)))))</f>
        <v>0</v>
      </c>
      <c r="R562" s="69">
        <f>IF($N562=0,0,IF(Q562=100%,100%,IF(AND(R561=100%,$N$2=R$3),100%,IF(R$3&lt;=$N$2,0,IF($N562&lt;=R$3,100%,0)))))</f>
        <v>0</v>
      </c>
      <c r="S562" s="69">
        <f>IF($N562=0,0,IF(R562=100%,100%,IF(AND(S561=100%,$N$2=S$3),100%,IF(S$3&lt;=$N$2,0,IF($N562&lt;=S$3,100%,0)))))</f>
        <v>0</v>
      </c>
      <c r="T562" s="69">
        <f>IF($N562=0,0,IF(S562=100%,100%,IF(AND(T561=100%,$N$2=T$3),100%,IF(T$3&lt;=$N$2,0,IF($N562&lt;=T$3,100%,0)))))</f>
        <v>0</v>
      </c>
      <c r="U562" s="69">
        <f t="shared" ref="U562" si="6101">IF($N562=0,0,IF(T562=100%,100%,IF(AND(U561=100%,$N$2=U$3),100%,IF(U$3&lt;=$N$2,0,IF($N562&lt;=U$3,100%,0)))))</f>
        <v>0</v>
      </c>
      <c r="V562" s="69">
        <f t="shared" ref="V562" si="6102">IF($N562=0,0,IF(U562=100%,100%,IF(AND(V561=100%,$N$2=V$3),100%,IF(V$3&lt;=$N$2,0,IF($N562&lt;=V$3,100%,0)))))</f>
        <v>0</v>
      </c>
      <c r="W562" s="69">
        <f t="shared" ref="W562" si="6103">IF($N562=0,0,IF(V562=100%,100%,IF(AND(W561=100%,$N$2=W$3),100%,IF(W$3&lt;=$N$2,0,IF($N562&lt;=W$3,100%,0)))))</f>
        <v>0</v>
      </c>
      <c r="X562" s="69">
        <f t="shared" ref="X562" si="6104">IF($N562=0,0,IF(W562=100%,100%,IF(AND(X561=100%,$N$2=X$3),100%,IF(X$3&lt;=$N$2,0,IF($N562&lt;=X$3,100%,0)))))</f>
        <v>0</v>
      </c>
      <c r="Y562" s="69">
        <f t="shared" ref="Y562" si="6105">IF($N562=0,0,IF(X562=100%,100%,IF(AND(Y561=100%,$N$2=Y$3),100%,IF(Y$3&lt;=$N$2,0,IF($N562&lt;=Y$3,100%,0)))))</f>
        <v>0</v>
      </c>
      <c r="Z562" s="69">
        <f t="shared" ref="Z562" si="6106">IF($N562=0,0,IF(Y562=100%,100%,IF(AND(Z561=100%,$N$2=Z$3),100%,IF(Z$3&lt;=$N$2,0,IF($N562&lt;=Z$3,100%,0)))))</f>
        <v>0</v>
      </c>
      <c r="AA562" s="69">
        <f t="shared" ref="AA562" si="6107">IF($N562=0,0,IF(Z562=100%,100%,IF(AND(AA561=100%,$N$2=AA$3),100%,IF(AA$3&lt;=$N$2,0,IF($N562&lt;=AA$3,100%,0)))))</f>
        <v>0</v>
      </c>
      <c r="AB562" s="69">
        <f t="shared" ref="AB562" si="6108">IF($N562=0,0,IF(AA562=100%,100%,IF(AND(AB561=100%,$N$2=AB$3),100%,IF(AB$3&lt;=$N$2,0,IF($N562&lt;=AB$3,100%,0)))))</f>
        <v>0</v>
      </c>
      <c r="AC562" s="69">
        <f t="shared" ref="AC562" si="6109">IF($N562=0,0,IF(AB562=100%,100%,IF(AND(AC561=100%,$N$2=AC$3),100%,IF(AC$3&lt;=$N$2,0,IF($N562&lt;=AC$3,100%,0)))))</f>
        <v>0</v>
      </c>
      <c r="AD562" s="69">
        <f t="shared" ref="AD562" si="6110">IF($N562=0,0,IF(AC562=100%,100%,IF(AND(AD561=100%,$N$2=AD$3),100%,IF(AD$3&lt;=$N$2,0,IF($N562&lt;=AD$3,100%,0)))))</f>
        <v>0</v>
      </c>
      <c r="AE562" s="69">
        <f t="shared" ref="AE562" si="6111">IF($N562=0,0,IF(AD562=100%,100%,IF(AND(AE561=100%,$N$2=AE$3),100%,IF(AE$3&lt;=$N$2,0,IF($N562&lt;=AE$3,100%,0)))))</f>
        <v>0</v>
      </c>
      <c r="AF562" s="69">
        <f t="shared" ref="AF562" si="6112">IF($N562=0,0,IF(AE562=100%,100%,IF(AND(AF561=100%,$N$2=AF$3),100%,IF(AF$3&lt;=$N$2,0,IF($N562&lt;=AF$3,100%,0)))))</f>
        <v>0</v>
      </c>
      <c r="AG562" s="69">
        <f t="shared" ref="AG562" si="6113">IF($N562=0,0,IF(AF562=100%,100%,IF(AND(AG561=100%,$N$2=AG$3),100%,IF(AG$3&lt;=$N$2,0,IF($N562&lt;=AG$3,100%,0)))))</f>
        <v>0</v>
      </c>
      <c r="AH562" s="69">
        <f t="shared" ref="AH562" si="6114">IF($N562=0,0,IF(AG562=100%,100%,IF(AND(AH561=100%,$N$2=AH$3),100%,IF(AH$3&lt;=$N$2,0,IF($N562&lt;=AH$3,100%,0)))))</f>
        <v>0</v>
      </c>
      <c r="AI562" s="69">
        <f t="shared" ref="AI562" si="6115">IF($N562=0,0,IF(AH562=100%,100%,IF(AND(AI561=100%,$N$2=AI$3),100%,IF(AI$3&lt;=$N$2,0,IF($N562&lt;=AI$3,100%,0)))))</f>
        <v>0</v>
      </c>
      <c r="AJ562" s="69">
        <f t="shared" ref="AJ562" si="6116">IF($N562=0,0,IF(AI562=100%,100%,IF(AND(AJ561=100%,$N$2=AJ$3),100%,IF(AJ$3&lt;=$N$2,0,IF($N562&lt;=AJ$3,100%,0)))))</f>
        <v>1</v>
      </c>
      <c r="AK562" s="69">
        <f t="shared" ref="AK562" si="6117">IF($N562=0,0,IF(AJ562=100%,100%,IF(AND(AK561=100%,$N$2=AK$3),100%,IF(AK$3&lt;=$N$2,0,IF($N562&lt;=AK$3,100%,0)))))</f>
        <v>1</v>
      </c>
      <c r="AL562" s="69">
        <f t="shared" ref="AL562" si="6118">IF($N562=0,0,IF(AK562=100%,100%,IF(AND(AL561=100%,$N$2=AL$3),100%,IF(AL$3&lt;=$N$2,0,IF($N562&lt;=AL$3,100%,0)))))</f>
        <v>1</v>
      </c>
      <c r="AM562" s="69">
        <f t="shared" ref="AM562" si="6119">IF($N562=0,0,IF(AL562=100%,100%,IF(AND(AM561=100%,$N$2=AM$3),100%,IF(AM$3&lt;=$N$2,0,IF($N562&lt;=AM$3,100%,0)))))</f>
        <v>1</v>
      </c>
      <c r="AN562" s="69">
        <f t="shared" ref="AN562" si="6120">IF($N562=0,0,IF(AM562=100%,100%,IF(AND(AN561=100%,$N$2=AN$3),100%,IF(AN$3&lt;=$N$2,0,IF($N562&lt;=AN$3,100%,0)))))</f>
        <v>1</v>
      </c>
      <c r="AO562" s="69">
        <f t="shared" ref="AO562" si="6121">IF($N562=0,0,IF(AN562=100%,100%,IF(AND(AO561=100%,$N$2=AO$3),100%,IF(AO$3&lt;=$N$2,0,IF($N562&lt;=AO$3,100%,0)))))</f>
        <v>1</v>
      </c>
      <c r="AP562" s="69">
        <f t="shared" ref="AP562" si="6122">IF($N562=0,0,IF(AO562=100%,100%,IF(AND(AP561=100%,$N$2=AP$3),100%,IF(AP$3&lt;=$N$2,0,IF($N562&lt;=AP$3,100%,0)))))</f>
        <v>1</v>
      </c>
      <c r="AQ562" s="69">
        <f t="shared" ref="AQ562" si="6123">IF($N562=0,0,IF(AP562=100%,100%,IF(AND(AQ561=100%,$N$2=AQ$3),100%,IF(AQ$3&lt;=$N$2,0,IF($N562&lt;=AQ$3,100%,0)))))</f>
        <v>1</v>
      </c>
      <c r="AR562" s="69">
        <f t="shared" ref="AR562" si="6124">IF($N562=0,0,IF(AQ562=100%,100%,IF(AND(AR561=100%,$N$2=AR$3),100%,IF(AR$3&lt;=$N$2,0,IF($N562&lt;=AR$3,100%,0)))))</f>
        <v>1</v>
      </c>
      <c r="AS562" s="69">
        <f t="shared" ref="AS562" si="6125">IF($N562=0,0,IF(AR562=100%,100%,IF(AND(AS561=100%,$N$2=AS$3),100%,IF(AS$3&lt;=$N$2,0,IF($N562&lt;=AS$3,100%,0)))))</f>
        <v>1</v>
      </c>
      <c r="AT562" s="69">
        <f t="shared" ref="AT562" si="6126">IF($N562=0,0,IF(AS562=100%,100%,IF(AND(AT561=100%,$N$2=AT$3),100%,IF(AT$3&lt;=$N$2,0,IF($N562&lt;=AT$3,100%,0)))))</f>
        <v>1</v>
      </c>
      <c r="AU562" s="69">
        <f t="shared" ref="AU562" si="6127">IF($N562=0,0,IF(AT562=100%,100%,IF(AND(AU561=100%,$N$2=AU$3),100%,IF(AU$3&lt;=$N$2,0,IF($N562&lt;=AU$3,100%,0)))))</f>
        <v>1</v>
      </c>
      <c r="AV562" s="69">
        <f t="shared" ref="AV562" si="6128">IF($N562=0,0,IF(AU562=100%,100%,IF(AND(AV561=100%,$N$2=AV$3),100%,IF(AV$3&lt;=$N$2,0,IF($N562&lt;=AV$3,100%,0)))))</f>
        <v>1</v>
      </c>
      <c r="AW562" s="69">
        <f t="shared" ref="AW562" si="6129">IF($N562=0,0,IF(AV562=100%,100%,IF(AND(AW561=100%,$N$2=AW$3),100%,IF(AW$3&lt;=$N$2,0,IF($N562&lt;=AW$3,100%,0)))))</f>
        <v>1</v>
      </c>
      <c r="AX562" s="69">
        <f t="shared" ref="AX562" si="6130">IF($N562=0,0,IF(AW562=100%,100%,IF(AND(AX561=100%,$N$2=AX$3),100%,IF(AX$3&lt;=$N$2,0,IF($N562&lt;=AX$3,100%,0)))))</f>
        <v>1</v>
      </c>
      <c r="AY562" s="69">
        <f t="shared" ref="AY562" si="6131">IF($N562=0,0,IF(AX562=100%,100%,IF(AND(AY561=100%,$N$2=AY$3),100%,IF(AY$3&lt;=$N$2,0,IF($N562&lt;=AY$3,100%,0)))))</f>
        <v>1</v>
      </c>
      <c r="AZ562" s="69">
        <f t="shared" ref="AZ562" si="6132">IF($N562=0,0,IF(AY562=100%,100%,IF(AND(AZ561=100%,$N$2=AZ$3),100%,IF(AZ$3&lt;=$N$2,0,IF($N562&lt;=AZ$3,100%,0)))))</f>
        <v>1</v>
      </c>
      <c r="BA562" s="69">
        <f t="shared" ref="BA562" si="6133">IF($N562=0,0,IF(AZ562=100%,100%,IF(AND(BA561=100%,$N$2=BA$3),100%,IF(BA$3&lt;=$N$2,0,IF($N562&lt;=BA$3,100%,0)))))</f>
        <v>1</v>
      </c>
      <c r="BB562" s="69">
        <f t="shared" ref="BB562" si="6134">IF($N562=0,0,IF(BA562=100%,100%,IF(AND(BB561=100%,$N$2=BB$3),100%,IF(BB$3&lt;=$N$2,0,IF($N562&lt;=BB$3,100%,0)))))</f>
        <v>1</v>
      </c>
      <c r="BC562" s="69">
        <f t="shared" ref="BC562" si="6135">IF($N562=0,0,IF(BB562=100%,100%,IF(AND(BC561=100%,$N$2=BC$3),100%,IF(BC$3&lt;=$N$2,0,IF($N562&lt;=BC$3,100%,0)))))</f>
        <v>1</v>
      </c>
      <c r="BD562" s="69">
        <f t="shared" ref="BD562" si="6136">IF($N562=0,0,IF(BC562=100%,100%,IF(AND(BD561=100%,$N$2=BD$3),100%,IF(BD$3&lt;=$N$2,0,IF($N562&lt;=BD$3,100%,0)))))</f>
        <v>1</v>
      </c>
      <c r="BE562" s="69">
        <f t="shared" ref="BE562" si="6137">IF($N562=0,0,IF(BD562=100%,100%,IF(AND(BE561=100%,$N$2=BE$3),100%,IF(BE$3&lt;=$N$2,0,IF($N562&lt;=BE$3,100%,0)))))</f>
        <v>1</v>
      </c>
      <c r="BF562" s="69">
        <f t="shared" ref="BF562" si="6138">IF($N562=0,0,IF(BE562=100%,100%,IF(AND(BF561=100%,$N$2=BF$3),100%,IF(BF$3&lt;=$N$2,0,IF($N562&lt;=BF$3,100%,0)))))</f>
        <v>1</v>
      </c>
      <c r="BG562" s="69">
        <f t="shared" ref="BG562" si="6139">IF($N562=0,0,IF(BF562=100%,100%,IF(AND(BG561=100%,$N$2=BG$3),100%,IF(BG$3&lt;=$N$2,0,IF($N562&lt;=BG$3,100%,0)))))</f>
        <v>1</v>
      </c>
      <c r="BH562" s="69">
        <f t="shared" ref="BH562" si="6140">IF($N562=0,0,IF(BG562=100%,100%,IF(AND(BH561=100%,$N$2=BH$3),100%,IF(BH$3&lt;=$N$2,0,IF($N562&lt;=BH$3,100%,0)))))</f>
        <v>1</v>
      </c>
      <c r="BI562" s="69">
        <f t="shared" ref="BI562" si="6141">IF($N562=0,0,IF(BH562=100%,100%,IF(AND(BI561=100%,$N$2=BI$3),100%,IF(BI$3&lt;=$N$2,0,IF($N562&lt;=BI$3,100%,0)))))</f>
        <v>1</v>
      </c>
      <c r="BJ562" s="69">
        <f t="shared" ref="BJ562" si="6142">IF($N562=0,0,IF(BI562=100%,100%,IF(AND(BJ561=100%,$N$2=BJ$3),100%,IF(BJ$3&lt;=$N$2,0,IF($N562&lt;=BJ$3,100%,0)))))</f>
        <v>1</v>
      </c>
      <c r="BK562" s="69">
        <f t="shared" ref="BK562" si="6143">IF($N562=0,0,IF(BJ562=100%,100%,IF(AND(BK561=100%,$N$2=BK$3),100%,IF(BK$3&lt;=$N$2,0,IF($N562&lt;=BK$3,100%,0)))))</f>
        <v>1</v>
      </c>
      <c r="BL562" s="69">
        <f t="shared" ref="BL562" si="6144">IF($N562=0,0,IF(BK562=100%,100%,IF(AND(BL561=100%,$N$2=BL$3),100%,IF(BL$3&lt;=$N$2,0,IF($N562&lt;=BL$3,100%,0)))))</f>
        <v>1</v>
      </c>
    </row>
    <row r="563" spans="1:64" s="5" customFormat="1" outlineLevel="2" x14ac:dyDescent="0.3">
      <c r="A563" s="156"/>
      <c r="B563" s="167"/>
      <c r="C563" s="182"/>
      <c r="D563" s="214"/>
      <c r="E563" s="246"/>
      <c r="F563" s="216"/>
      <c r="G563" s="219" t="s">
        <v>202</v>
      </c>
      <c r="H563" s="218"/>
      <c r="I563" s="218"/>
      <c r="J563" s="218"/>
      <c r="K563" s="218">
        <v>0.2</v>
      </c>
      <c r="L563" s="220"/>
      <c r="M563" s="251"/>
      <c r="O563" s="2"/>
      <c r="P563" s="223" t="s">
        <v>80</v>
      </c>
      <c r="Q563" s="224"/>
      <c r="R563" s="224"/>
      <c r="S563" s="224"/>
      <c r="T563" s="224"/>
      <c r="U563" s="224"/>
      <c r="V563" s="224"/>
      <c r="W563" s="224"/>
      <c r="X563" s="224"/>
      <c r="Y563" s="224"/>
      <c r="Z563" s="224"/>
      <c r="AA563" s="224"/>
      <c r="AB563" s="224"/>
      <c r="AC563" s="224"/>
      <c r="AD563" s="224"/>
      <c r="AE563" s="224"/>
      <c r="AF563" s="224"/>
      <c r="AG563" s="224"/>
      <c r="AH563" s="224"/>
      <c r="AI563" s="224"/>
      <c r="AJ563" s="224">
        <v>1</v>
      </c>
      <c r="AK563" s="224">
        <v>1</v>
      </c>
      <c r="AL563" s="224">
        <v>1</v>
      </c>
      <c r="AM563" s="224">
        <v>1</v>
      </c>
      <c r="AN563" s="224">
        <v>1</v>
      </c>
      <c r="AO563" s="224">
        <v>1</v>
      </c>
      <c r="AP563" s="224">
        <v>1</v>
      </c>
      <c r="AQ563" s="224">
        <v>1</v>
      </c>
      <c r="AR563" s="224">
        <v>1</v>
      </c>
      <c r="AS563" s="224">
        <v>1</v>
      </c>
      <c r="AT563" s="224">
        <v>1</v>
      </c>
      <c r="AU563" s="224">
        <v>1</v>
      </c>
      <c r="AV563" s="224">
        <v>1</v>
      </c>
      <c r="AW563" s="224">
        <v>1</v>
      </c>
      <c r="AX563" s="224">
        <v>1</v>
      </c>
      <c r="AY563" s="224">
        <v>1</v>
      </c>
      <c r="AZ563" s="224">
        <v>1</v>
      </c>
      <c r="BA563" s="224">
        <v>1</v>
      </c>
      <c r="BB563" s="224">
        <v>1</v>
      </c>
      <c r="BC563" s="224">
        <v>1</v>
      </c>
      <c r="BD563" s="224">
        <v>1</v>
      </c>
      <c r="BE563" s="224">
        <v>1</v>
      </c>
      <c r="BF563" s="224">
        <v>1</v>
      </c>
      <c r="BG563" s="224">
        <v>1</v>
      </c>
      <c r="BH563" s="224">
        <v>1</v>
      </c>
      <c r="BI563" s="224">
        <v>1</v>
      </c>
      <c r="BJ563" s="224">
        <v>1</v>
      </c>
      <c r="BK563" s="224">
        <v>1</v>
      </c>
      <c r="BL563" s="224">
        <v>1</v>
      </c>
    </row>
    <row r="564" spans="1:64" s="5" customFormat="1" outlineLevel="3" x14ac:dyDescent="0.3">
      <c r="A564" s="156"/>
      <c r="B564" s="167"/>
      <c r="C564" s="182"/>
      <c r="D564" s="197"/>
      <c r="E564" s="240"/>
      <c r="F564" s="18"/>
      <c r="G564" s="58"/>
      <c r="H564" s="9"/>
      <c r="I564" s="9"/>
      <c r="J564" s="9"/>
      <c r="K564" s="9"/>
      <c r="L564" s="9"/>
      <c r="M564" s="2"/>
      <c r="N564" s="62">
        <v>45158</v>
      </c>
      <c r="O564" s="10"/>
      <c r="P564" s="43" t="s">
        <v>81</v>
      </c>
      <c r="Q564" s="69">
        <f>IF($N564=0,0,IF(Q$3&gt;$N$2,0,100%)*IF($N564&gt;=Q$3,0,100%))</f>
        <v>0</v>
      </c>
      <c r="R564" s="69">
        <f t="shared" ref="R564:BL564" si="6145">IF($N564=0,0,IF(R$3&gt;$N$2,0,100%)*IF($N564&gt;=R$3,0,100%))</f>
        <v>0</v>
      </c>
      <c r="S564" s="69">
        <f t="shared" si="6145"/>
        <v>0</v>
      </c>
      <c r="T564" s="69">
        <f t="shared" si="6145"/>
        <v>0</v>
      </c>
      <c r="U564" s="69">
        <f t="shared" si="6145"/>
        <v>0</v>
      </c>
      <c r="V564" s="69">
        <f t="shared" si="6145"/>
        <v>0</v>
      </c>
      <c r="W564" s="69">
        <f t="shared" si="6145"/>
        <v>0</v>
      </c>
      <c r="X564" s="69">
        <f t="shared" si="6145"/>
        <v>0</v>
      </c>
      <c r="Y564" s="69">
        <f t="shared" si="6145"/>
        <v>0</v>
      </c>
      <c r="Z564" s="69">
        <f t="shared" si="6145"/>
        <v>0</v>
      </c>
      <c r="AA564" s="69">
        <f t="shared" si="6145"/>
        <v>0</v>
      </c>
      <c r="AB564" s="69">
        <f t="shared" si="6145"/>
        <v>0</v>
      </c>
      <c r="AC564" s="69">
        <f t="shared" si="6145"/>
        <v>0</v>
      </c>
      <c r="AD564" s="69">
        <f t="shared" si="6145"/>
        <v>0</v>
      </c>
      <c r="AE564" s="69">
        <f t="shared" si="6145"/>
        <v>0</v>
      </c>
      <c r="AF564" s="69">
        <f t="shared" si="6145"/>
        <v>0</v>
      </c>
      <c r="AG564" s="69">
        <f t="shared" si="6145"/>
        <v>0</v>
      </c>
      <c r="AH564" s="69">
        <f t="shared" si="6145"/>
        <v>0</v>
      </c>
      <c r="AI564" s="69">
        <f t="shared" si="6145"/>
        <v>0</v>
      </c>
      <c r="AJ564" s="69">
        <f t="shared" si="6145"/>
        <v>0</v>
      </c>
      <c r="AK564" s="69">
        <f t="shared" si="6145"/>
        <v>0</v>
      </c>
      <c r="AL564" s="69">
        <f t="shared" si="6145"/>
        <v>0</v>
      </c>
      <c r="AM564" s="69">
        <f t="shared" si="6145"/>
        <v>0</v>
      </c>
      <c r="AN564" s="69">
        <f t="shared" si="6145"/>
        <v>0</v>
      </c>
      <c r="AO564" s="69">
        <f t="shared" si="6145"/>
        <v>0</v>
      </c>
      <c r="AP564" s="69">
        <f t="shared" si="6145"/>
        <v>0</v>
      </c>
      <c r="AQ564" s="69">
        <f t="shared" si="6145"/>
        <v>0</v>
      </c>
      <c r="AR564" s="69">
        <f t="shared" si="6145"/>
        <v>0</v>
      </c>
      <c r="AS564" s="69">
        <f t="shared" si="6145"/>
        <v>0</v>
      </c>
      <c r="AT564" s="69">
        <f t="shared" si="6145"/>
        <v>0</v>
      </c>
      <c r="AU564" s="69">
        <f t="shared" si="6145"/>
        <v>0</v>
      </c>
      <c r="AV564" s="69">
        <f t="shared" si="6145"/>
        <v>0</v>
      </c>
      <c r="AW564" s="69">
        <f t="shared" si="6145"/>
        <v>0</v>
      </c>
      <c r="AX564" s="69">
        <f t="shared" si="6145"/>
        <v>0</v>
      </c>
      <c r="AY564" s="69">
        <f t="shared" si="6145"/>
        <v>0</v>
      </c>
      <c r="AZ564" s="69">
        <f t="shared" si="6145"/>
        <v>0</v>
      </c>
      <c r="BA564" s="69">
        <f t="shared" si="6145"/>
        <v>0</v>
      </c>
      <c r="BB564" s="69">
        <f t="shared" si="6145"/>
        <v>0</v>
      </c>
      <c r="BC564" s="69">
        <f t="shared" si="6145"/>
        <v>0</v>
      </c>
      <c r="BD564" s="69">
        <f t="shared" si="6145"/>
        <v>0</v>
      </c>
      <c r="BE564" s="69">
        <f t="shared" si="6145"/>
        <v>0</v>
      </c>
      <c r="BF564" s="69">
        <f t="shared" si="6145"/>
        <v>0</v>
      </c>
      <c r="BG564" s="69">
        <f t="shared" si="6145"/>
        <v>0</v>
      </c>
      <c r="BH564" s="69">
        <f t="shared" si="6145"/>
        <v>0</v>
      </c>
      <c r="BI564" s="69">
        <f t="shared" si="6145"/>
        <v>0</v>
      </c>
      <c r="BJ564" s="69">
        <f t="shared" si="6145"/>
        <v>0</v>
      </c>
      <c r="BK564" s="69">
        <f t="shared" si="6145"/>
        <v>0</v>
      </c>
      <c r="BL564" s="69">
        <f t="shared" si="6145"/>
        <v>0</v>
      </c>
    </row>
    <row r="565" spans="1:64" s="5" customFormat="1" outlineLevel="3" x14ac:dyDescent="0.3">
      <c r="A565" s="156"/>
      <c r="B565" s="167"/>
      <c r="C565" s="182"/>
      <c r="D565" s="212"/>
      <c r="E565" s="242"/>
      <c r="F565" s="75"/>
      <c r="G565" s="58"/>
      <c r="H565" s="9"/>
      <c r="I565" s="9"/>
      <c r="J565" s="9"/>
      <c r="K565" s="9"/>
      <c r="L565" s="9"/>
      <c r="M565" s="2"/>
      <c r="N565" s="62">
        <v>45158</v>
      </c>
      <c r="O565" s="10"/>
      <c r="P565" s="43" t="s">
        <v>289</v>
      </c>
      <c r="Q565" s="69">
        <f>IF($N565=0,0,IF(P565=100%,100%,IF(AND(Q564=100%,$N$2=Q$3),100%,IF(Q$3&lt;=$N$2,0,IF($N565&lt;=Q$3,100%,0)))))</f>
        <v>0</v>
      </c>
      <c r="R565" s="69">
        <f>IF($N565=0,0,IF(Q565=100%,100%,IF(AND(R564=100%,$N$2=R$3),100%,IF(R$3&lt;=$N$2,0,IF($N565&lt;=R$3,100%,0)))))</f>
        <v>0</v>
      </c>
      <c r="S565" s="69">
        <f>IF($N565=0,0,IF(R565=100%,100%,IF(AND(S564=100%,$N$2=S$3),100%,IF(S$3&lt;=$N$2,0,IF($N565&lt;=S$3,100%,0)))))</f>
        <v>0</v>
      </c>
      <c r="T565" s="69">
        <f>IF($N565=0,0,IF(S565=100%,100%,IF(AND(T564=100%,$N$2=T$3),100%,IF(T$3&lt;=$N$2,0,IF($N565&lt;=T$3,100%,0)))))</f>
        <v>0</v>
      </c>
      <c r="U565" s="69">
        <f t="shared" ref="U565" si="6146">IF($N565=0,0,IF(T565=100%,100%,IF(AND(U564=100%,$N$2=U$3),100%,IF(U$3&lt;=$N$2,0,IF($N565&lt;=U$3,100%,0)))))</f>
        <v>0</v>
      </c>
      <c r="V565" s="69">
        <f t="shared" ref="V565" si="6147">IF($N565=0,0,IF(U565=100%,100%,IF(AND(V564=100%,$N$2=V$3),100%,IF(V$3&lt;=$N$2,0,IF($N565&lt;=V$3,100%,0)))))</f>
        <v>0</v>
      </c>
      <c r="W565" s="69">
        <f t="shared" ref="W565" si="6148">IF($N565=0,0,IF(V565=100%,100%,IF(AND(W564=100%,$N$2=W$3),100%,IF(W$3&lt;=$N$2,0,IF($N565&lt;=W$3,100%,0)))))</f>
        <v>0</v>
      </c>
      <c r="X565" s="69">
        <f t="shared" ref="X565" si="6149">IF($N565=0,0,IF(W565=100%,100%,IF(AND(X564=100%,$N$2=X$3),100%,IF(X$3&lt;=$N$2,0,IF($N565&lt;=X$3,100%,0)))))</f>
        <v>0</v>
      </c>
      <c r="Y565" s="69">
        <f t="shared" ref="Y565" si="6150">IF($N565=0,0,IF(X565=100%,100%,IF(AND(Y564=100%,$N$2=Y$3),100%,IF(Y$3&lt;=$N$2,0,IF($N565&lt;=Y$3,100%,0)))))</f>
        <v>0</v>
      </c>
      <c r="Z565" s="69">
        <f t="shared" ref="Z565" si="6151">IF($N565=0,0,IF(Y565=100%,100%,IF(AND(Z564=100%,$N$2=Z$3),100%,IF(Z$3&lt;=$N$2,0,IF($N565&lt;=Z$3,100%,0)))))</f>
        <v>0</v>
      </c>
      <c r="AA565" s="69">
        <f t="shared" ref="AA565" si="6152">IF($N565=0,0,IF(Z565=100%,100%,IF(AND(AA564=100%,$N$2=AA$3),100%,IF(AA$3&lt;=$N$2,0,IF($N565&lt;=AA$3,100%,0)))))</f>
        <v>0</v>
      </c>
      <c r="AB565" s="69">
        <f t="shared" ref="AB565" si="6153">IF($N565=0,0,IF(AA565=100%,100%,IF(AND(AB564=100%,$N$2=AB$3),100%,IF(AB$3&lt;=$N$2,0,IF($N565&lt;=AB$3,100%,0)))))</f>
        <v>0</v>
      </c>
      <c r="AC565" s="69">
        <f t="shared" ref="AC565" si="6154">IF($N565=0,0,IF(AB565=100%,100%,IF(AND(AC564=100%,$N$2=AC$3),100%,IF(AC$3&lt;=$N$2,0,IF($N565&lt;=AC$3,100%,0)))))</f>
        <v>0</v>
      </c>
      <c r="AD565" s="69">
        <f t="shared" ref="AD565" si="6155">IF($N565=0,0,IF(AC565=100%,100%,IF(AND(AD564=100%,$N$2=AD$3),100%,IF(AD$3&lt;=$N$2,0,IF($N565&lt;=AD$3,100%,0)))))</f>
        <v>0</v>
      </c>
      <c r="AE565" s="69">
        <f t="shared" ref="AE565" si="6156">IF($N565=0,0,IF(AD565=100%,100%,IF(AND(AE564=100%,$N$2=AE$3),100%,IF(AE$3&lt;=$N$2,0,IF($N565&lt;=AE$3,100%,0)))))</f>
        <v>0</v>
      </c>
      <c r="AF565" s="69">
        <f t="shared" ref="AF565" si="6157">IF($N565=0,0,IF(AE565=100%,100%,IF(AND(AF564=100%,$N$2=AF$3),100%,IF(AF$3&lt;=$N$2,0,IF($N565&lt;=AF$3,100%,0)))))</f>
        <v>0</v>
      </c>
      <c r="AG565" s="69">
        <f t="shared" ref="AG565" si="6158">IF($N565=0,0,IF(AF565=100%,100%,IF(AND(AG564=100%,$N$2=AG$3),100%,IF(AG$3&lt;=$N$2,0,IF($N565&lt;=AG$3,100%,0)))))</f>
        <v>0</v>
      </c>
      <c r="AH565" s="69">
        <f t="shared" ref="AH565" si="6159">IF($N565=0,0,IF(AG565=100%,100%,IF(AND(AH564=100%,$N$2=AH$3),100%,IF(AH$3&lt;=$N$2,0,IF($N565&lt;=AH$3,100%,0)))))</f>
        <v>0</v>
      </c>
      <c r="AI565" s="69">
        <f t="shared" ref="AI565" si="6160">IF($N565=0,0,IF(AH565=100%,100%,IF(AND(AI564=100%,$N$2=AI$3),100%,IF(AI$3&lt;=$N$2,0,IF($N565&lt;=AI$3,100%,0)))))</f>
        <v>0</v>
      </c>
      <c r="AJ565" s="69">
        <f t="shared" ref="AJ565" si="6161">IF($N565=0,0,IF(AI565=100%,100%,IF(AND(AJ564=100%,$N$2=AJ$3),100%,IF(AJ$3&lt;=$N$2,0,IF($N565&lt;=AJ$3,100%,0)))))</f>
        <v>1</v>
      </c>
      <c r="AK565" s="69">
        <f t="shared" ref="AK565" si="6162">IF($N565=0,0,IF(AJ565=100%,100%,IF(AND(AK564=100%,$N$2=AK$3),100%,IF(AK$3&lt;=$N$2,0,IF($N565&lt;=AK$3,100%,0)))))</f>
        <v>1</v>
      </c>
      <c r="AL565" s="69">
        <f t="shared" ref="AL565" si="6163">IF($N565=0,0,IF(AK565=100%,100%,IF(AND(AL564=100%,$N$2=AL$3),100%,IF(AL$3&lt;=$N$2,0,IF($N565&lt;=AL$3,100%,0)))))</f>
        <v>1</v>
      </c>
      <c r="AM565" s="69">
        <f t="shared" ref="AM565" si="6164">IF($N565=0,0,IF(AL565=100%,100%,IF(AND(AM564=100%,$N$2=AM$3),100%,IF(AM$3&lt;=$N$2,0,IF($N565&lt;=AM$3,100%,0)))))</f>
        <v>1</v>
      </c>
      <c r="AN565" s="69">
        <f t="shared" ref="AN565" si="6165">IF($N565=0,0,IF(AM565=100%,100%,IF(AND(AN564=100%,$N$2=AN$3),100%,IF(AN$3&lt;=$N$2,0,IF($N565&lt;=AN$3,100%,0)))))</f>
        <v>1</v>
      </c>
      <c r="AO565" s="69">
        <f t="shared" ref="AO565" si="6166">IF($N565=0,0,IF(AN565=100%,100%,IF(AND(AO564=100%,$N$2=AO$3),100%,IF(AO$3&lt;=$N$2,0,IF($N565&lt;=AO$3,100%,0)))))</f>
        <v>1</v>
      </c>
      <c r="AP565" s="69">
        <f t="shared" ref="AP565" si="6167">IF($N565=0,0,IF(AO565=100%,100%,IF(AND(AP564=100%,$N$2=AP$3),100%,IF(AP$3&lt;=$N$2,0,IF($N565&lt;=AP$3,100%,0)))))</f>
        <v>1</v>
      </c>
      <c r="AQ565" s="69">
        <f t="shared" ref="AQ565" si="6168">IF($N565=0,0,IF(AP565=100%,100%,IF(AND(AQ564=100%,$N$2=AQ$3),100%,IF(AQ$3&lt;=$N$2,0,IF($N565&lt;=AQ$3,100%,0)))))</f>
        <v>1</v>
      </c>
      <c r="AR565" s="69">
        <f t="shared" ref="AR565" si="6169">IF($N565=0,0,IF(AQ565=100%,100%,IF(AND(AR564=100%,$N$2=AR$3),100%,IF(AR$3&lt;=$N$2,0,IF($N565&lt;=AR$3,100%,0)))))</f>
        <v>1</v>
      </c>
      <c r="AS565" s="69">
        <f t="shared" ref="AS565" si="6170">IF($N565=0,0,IF(AR565=100%,100%,IF(AND(AS564=100%,$N$2=AS$3),100%,IF(AS$3&lt;=$N$2,0,IF($N565&lt;=AS$3,100%,0)))))</f>
        <v>1</v>
      </c>
      <c r="AT565" s="69">
        <f t="shared" ref="AT565" si="6171">IF($N565=0,0,IF(AS565=100%,100%,IF(AND(AT564=100%,$N$2=AT$3),100%,IF(AT$3&lt;=$N$2,0,IF($N565&lt;=AT$3,100%,0)))))</f>
        <v>1</v>
      </c>
      <c r="AU565" s="69">
        <f t="shared" ref="AU565" si="6172">IF($N565=0,0,IF(AT565=100%,100%,IF(AND(AU564=100%,$N$2=AU$3),100%,IF(AU$3&lt;=$N$2,0,IF($N565&lt;=AU$3,100%,0)))))</f>
        <v>1</v>
      </c>
      <c r="AV565" s="69">
        <f t="shared" ref="AV565" si="6173">IF($N565=0,0,IF(AU565=100%,100%,IF(AND(AV564=100%,$N$2=AV$3),100%,IF(AV$3&lt;=$N$2,0,IF($N565&lt;=AV$3,100%,0)))))</f>
        <v>1</v>
      </c>
      <c r="AW565" s="69">
        <f t="shared" ref="AW565" si="6174">IF($N565=0,0,IF(AV565=100%,100%,IF(AND(AW564=100%,$N$2=AW$3),100%,IF(AW$3&lt;=$N$2,0,IF($N565&lt;=AW$3,100%,0)))))</f>
        <v>1</v>
      </c>
      <c r="AX565" s="69">
        <f t="shared" ref="AX565" si="6175">IF($N565=0,0,IF(AW565=100%,100%,IF(AND(AX564=100%,$N$2=AX$3),100%,IF(AX$3&lt;=$N$2,0,IF($N565&lt;=AX$3,100%,0)))))</f>
        <v>1</v>
      </c>
      <c r="AY565" s="69">
        <f t="shared" ref="AY565" si="6176">IF($N565=0,0,IF(AX565=100%,100%,IF(AND(AY564=100%,$N$2=AY$3),100%,IF(AY$3&lt;=$N$2,0,IF($N565&lt;=AY$3,100%,0)))))</f>
        <v>1</v>
      </c>
      <c r="AZ565" s="69">
        <f t="shared" ref="AZ565" si="6177">IF($N565=0,0,IF(AY565=100%,100%,IF(AND(AZ564=100%,$N$2=AZ$3),100%,IF(AZ$3&lt;=$N$2,0,IF($N565&lt;=AZ$3,100%,0)))))</f>
        <v>1</v>
      </c>
      <c r="BA565" s="69">
        <f t="shared" ref="BA565" si="6178">IF($N565=0,0,IF(AZ565=100%,100%,IF(AND(BA564=100%,$N$2=BA$3),100%,IF(BA$3&lt;=$N$2,0,IF($N565&lt;=BA$3,100%,0)))))</f>
        <v>1</v>
      </c>
      <c r="BB565" s="69">
        <f t="shared" ref="BB565" si="6179">IF($N565=0,0,IF(BA565=100%,100%,IF(AND(BB564=100%,$N$2=BB$3),100%,IF(BB$3&lt;=$N$2,0,IF($N565&lt;=BB$3,100%,0)))))</f>
        <v>1</v>
      </c>
      <c r="BC565" s="69">
        <f t="shared" ref="BC565" si="6180">IF($N565=0,0,IF(BB565=100%,100%,IF(AND(BC564=100%,$N$2=BC$3),100%,IF(BC$3&lt;=$N$2,0,IF($N565&lt;=BC$3,100%,0)))))</f>
        <v>1</v>
      </c>
      <c r="BD565" s="69">
        <f t="shared" ref="BD565" si="6181">IF($N565=0,0,IF(BC565=100%,100%,IF(AND(BD564=100%,$N$2=BD$3),100%,IF(BD$3&lt;=$N$2,0,IF($N565&lt;=BD$3,100%,0)))))</f>
        <v>1</v>
      </c>
      <c r="BE565" s="69">
        <f t="shared" ref="BE565" si="6182">IF($N565=0,0,IF(BD565=100%,100%,IF(AND(BE564=100%,$N$2=BE$3),100%,IF(BE$3&lt;=$N$2,0,IF($N565&lt;=BE$3,100%,0)))))</f>
        <v>1</v>
      </c>
      <c r="BF565" s="69">
        <f t="shared" ref="BF565" si="6183">IF($N565=0,0,IF(BE565=100%,100%,IF(AND(BF564=100%,$N$2=BF$3),100%,IF(BF$3&lt;=$N$2,0,IF($N565&lt;=BF$3,100%,0)))))</f>
        <v>1</v>
      </c>
      <c r="BG565" s="69">
        <f t="shared" ref="BG565" si="6184">IF($N565=0,0,IF(BF565=100%,100%,IF(AND(BG564=100%,$N$2=BG$3),100%,IF(BG$3&lt;=$N$2,0,IF($N565&lt;=BG$3,100%,0)))))</f>
        <v>1</v>
      </c>
      <c r="BH565" s="69">
        <f t="shared" ref="BH565" si="6185">IF($N565=0,0,IF(BG565=100%,100%,IF(AND(BH564=100%,$N$2=BH$3),100%,IF(BH$3&lt;=$N$2,0,IF($N565&lt;=BH$3,100%,0)))))</f>
        <v>1</v>
      </c>
      <c r="BI565" s="69">
        <f t="shared" ref="BI565" si="6186">IF($N565=0,0,IF(BH565=100%,100%,IF(AND(BI564=100%,$N$2=BI$3),100%,IF(BI$3&lt;=$N$2,0,IF($N565&lt;=BI$3,100%,0)))))</f>
        <v>1</v>
      </c>
      <c r="BJ565" s="69">
        <f t="shared" ref="BJ565" si="6187">IF($N565=0,0,IF(BI565=100%,100%,IF(AND(BJ564=100%,$N$2=BJ$3),100%,IF(BJ$3&lt;=$N$2,0,IF($N565&lt;=BJ$3,100%,0)))))</f>
        <v>1</v>
      </c>
      <c r="BK565" s="69">
        <f t="shared" ref="BK565" si="6188">IF($N565=0,0,IF(BJ565=100%,100%,IF(AND(BK564=100%,$N$2=BK$3),100%,IF(BK$3&lt;=$N$2,0,IF($N565&lt;=BK$3,100%,0)))))</f>
        <v>1</v>
      </c>
      <c r="BL565" s="69">
        <f t="shared" ref="BL565" si="6189">IF($N565=0,0,IF(BK565=100%,100%,IF(AND(BL564=100%,$N$2=BL$3),100%,IF(BL$3&lt;=$N$2,0,IF($N565&lt;=BL$3,100%,0)))))</f>
        <v>1</v>
      </c>
    </row>
    <row r="566" spans="1:64" s="5" customFormat="1" x14ac:dyDescent="0.25">
      <c r="A566" s="156"/>
      <c r="B566" s="167"/>
      <c r="C566" s="182"/>
      <c r="D566" s="185"/>
      <c r="E566" s="192"/>
      <c r="F566" s="183" t="s">
        <v>58</v>
      </c>
      <c r="G566" s="230" t="s">
        <v>338</v>
      </c>
      <c r="H566" s="184"/>
      <c r="I566" s="184"/>
      <c r="J566" s="184">
        <f>M566/$M$481</f>
        <v>0.15</v>
      </c>
      <c r="K566" s="184"/>
      <c r="L566" s="231"/>
      <c r="M566" s="186">
        <f>$M$481*15%</f>
        <v>75000000</v>
      </c>
      <c r="O566" s="2"/>
      <c r="P566" s="232" t="s">
        <v>80</v>
      </c>
      <c r="Q566" s="181">
        <f t="shared" ref="Q566:BD566" si="6190">Q569*$K$569+Q581*$K$581+Q587*$K$587+Q602*$K$602</f>
        <v>0</v>
      </c>
      <c r="R566" s="181">
        <f t="shared" si="6190"/>
        <v>0</v>
      </c>
      <c r="S566" s="181">
        <f t="shared" si="6190"/>
        <v>0</v>
      </c>
      <c r="T566" s="181">
        <f t="shared" si="6190"/>
        <v>0</v>
      </c>
      <c r="U566" s="181">
        <f t="shared" si="6190"/>
        <v>0</v>
      </c>
      <c r="V566" s="181">
        <f t="shared" si="6190"/>
        <v>0</v>
      </c>
      <c r="W566" s="181">
        <f t="shared" si="6190"/>
        <v>0</v>
      </c>
      <c r="X566" s="181">
        <f t="shared" si="6190"/>
        <v>0</v>
      </c>
      <c r="Y566" s="181">
        <f t="shared" si="6190"/>
        <v>0</v>
      </c>
      <c r="Z566" s="181">
        <f t="shared" si="6190"/>
        <v>0</v>
      </c>
      <c r="AA566" s="181">
        <f t="shared" si="6190"/>
        <v>0</v>
      </c>
      <c r="AB566" s="181">
        <f t="shared" si="6190"/>
        <v>0</v>
      </c>
      <c r="AC566" s="181">
        <f t="shared" si="6190"/>
        <v>0</v>
      </c>
      <c r="AD566" s="181">
        <f t="shared" si="6190"/>
        <v>0</v>
      </c>
      <c r="AE566" s="181">
        <f t="shared" si="6190"/>
        <v>0</v>
      </c>
      <c r="AF566" s="181">
        <f t="shared" si="6190"/>
        <v>0</v>
      </c>
      <c r="AG566" s="181">
        <f t="shared" si="6190"/>
        <v>0</v>
      </c>
      <c r="AH566" s="181">
        <f t="shared" si="6190"/>
        <v>0</v>
      </c>
      <c r="AI566" s="181">
        <f t="shared" si="6190"/>
        <v>0</v>
      </c>
      <c r="AJ566" s="181">
        <f t="shared" si="6190"/>
        <v>0</v>
      </c>
      <c r="AK566" s="181">
        <f t="shared" si="6190"/>
        <v>0</v>
      </c>
      <c r="AL566" s="181">
        <f t="shared" si="6190"/>
        <v>0</v>
      </c>
      <c r="AM566" s="181">
        <f t="shared" si="6190"/>
        <v>0</v>
      </c>
      <c r="AN566" s="181">
        <f t="shared" si="6190"/>
        <v>0</v>
      </c>
      <c r="AO566" s="181">
        <f t="shared" si="6190"/>
        <v>0</v>
      </c>
      <c r="AP566" s="181">
        <f t="shared" si="6190"/>
        <v>0</v>
      </c>
      <c r="AQ566" s="181">
        <f t="shared" si="6190"/>
        <v>0</v>
      </c>
      <c r="AR566" s="181">
        <f t="shared" si="6190"/>
        <v>0</v>
      </c>
      <c r="AS566" s="181">
        <f t="shared" si="6190"/>
        <v>0</v>
      </c>
      <c r="AT566" s="181">
        <f t="shared" si="6190"/>
        <v>0.1125</v>
      </c>
      <c r="AU566" s="181">
        <f t="shared" si="6190"/>
        <v>0.5</v>
      </c>
      <c r="AV566" s="181">
        <f t="shared" si="6190"/>
        <v>0.5</v>
      </c>
      <c r="AW566" s="181">
        <f t="shared" si="6190"/>
        <v>0.5</v>
      </c>
      <c r="AX566" s="181">
        <f t="shared" si="6190"/>
        <v>0.5625</v>
      </c>
      <c r="AY566" s="181">
        <f t="shared" si="6190"/>
        <v>0.625</v>
      </c>
      <c r="AZ566" s="181">
        <f t="shared" si="6190"/>
        <v>1</v>
      </c>
      <c r="BA566" s="181">
        <f t="shared" si="6190"/>
        <v>1</v>
      </c>
      <c r="BB566" s="181">
        <f t="shared" si="6190"/>
        <v>1</v>
      </c>
      <c r="BC566" s="181">
        <f t="shared" si="6190"/>
        <v>1</v>
      </c>
      <c r="BD566" s="181">
        <f t="shared" si="6190"/>
        <v>1</v>
      </c>
      <c r="BE566" s="181">
        <f t="shared" ref="BE566:BL566" si="6191">BE569*$K$569+BE581*$K$581+BE587*$K$587+BE602*$K$602</f>
        <v>1</v>
      </c>
      <c r="BF566" s="181">
        <f t="shared" si="6191"/>
        <v>1</v>
      </c>
      <c r="BG566" s="181">
        <f t="shared" si="6191"/>
        <v>1</v>
      </c>
      <c r="BH566" s="181">
        <f t="shared" si="6191"/>
        <v>1</v>
      </c>
      <c r="BI566" s="181">
        <f t="shared" si="6191"/>
        <v>1</v>
      </c>
      <c r="BJ566" s="181">
        <f t="shared" si="6191"/>
        <v>1</v>
      </c>
      <c r="BK566" s="181">
        <f t="shared" si="6191"/>
        <v>1</v>
      </c>
      <c r="BL566" s="181">
        <f t="shared" si="6191"/>
        <v>1</v>
      </c>
    </row>
    <row r="567" spans="1:64" s="5" customFormat="1" x14ac:dyDescent="0.3">
      <c r="A567" s="156"/>
      <c r="B567" s="167"/>
      <c r="C567" s="182"/>
      <c r="D567" s="197"/>
      <c r="E567" s="240"/>
      <c r="F567" s="70"/>
      <c r="G567" s="58"/>
      <c r="H567" s="9"/>
      <c r="I567" s="9"/>
      <c r="J567" s="9"/>
      <c r="K567" s="9"/>
      <c r="L567" s="9"/>
      <c r="M567" s="2"/>
      <c r="O567" s="10"/>
      <c r="P567" s="43" t="s">
        <v>81</v>
      </c>
      <c r="Q567" s="69">
        <f t="shared" ref="Q567:AF568" si="6192">Q570*$K$569+Q582*$K$581+Q588*$K$587+Q603*$K$602</f>
        <v>0</v>
      </c>
      <c r="R567" s="69">
        <f t="shared" si="6192"/>
        <v>0</v>
      </c>
      <c r="S567" s="69">
        <f t="shared" si="6192"/>
        <v>0</v>
      </c>
      <c r="T567" s="69">
        <f t="shared" si="6192"/>
        <v>0</v>
      </c>
      <c r="U567" s="69">
        <f t="shared" si="6192"/>
        <v>0</v>
      </c>
      <c r="V567" s="69">
        <f t="shared" si="6192"/>
        <v>0</v>
      </c>
      <c r="W567" s="69">
        <f t="shared" si="6192"/>
        <v>0</v>
      </c>
      <c r="X567" s="69">
        <f t="shared" si="6192"/>
        <v>0</v>
      </c>
      <c r="Y567" s="69">
        <f t="shared" si="6192"/>
        <v>0</v>
      </c>
      <c r="Z567" s="69">
        <f t="shared" si="6192"/>
        <v>0</v>
      </c>
      <c r="AA567" s="69">
        <f t="shared" si="6192"/>
        <v>0</v>
      </c>
      <c r="AB567" s="69">
        <f t="shared" si="6192"/>
        <v>0</v>
      </c>
      <c r="AC567" s="69">
        <f t="shared" si="6192"/>
        <v>0</v>
      </c>
      <c r="AD567" s="69">
        <f t="shared" si="6192"/>
        <v>0</v>
      </c>
      <c r="AE567" s="69">
        <f t="shared" si="6192"/>
        <v>0</v>
      </c>
      <c r="AF567" s="69">
        <f t="shared" si="6192"/>
        <v>0</v>
      </c>
      <c r="AG567" s="69">
        <f t="shared" ref="R567:BL568" si="6193">AG570*$K$569+AG582*$K$581+AG588*$K$587+AG603*$K$602</f>
        <v>0</v>
      </c>
      <c r="AH567" s="69">
        <f t="shared" si="6193"/>
        <v>0</v>
      </c>
      <c r="AI567" s="69">
        <f t="shared" si="6193"/>
        <v>0</v>
      </c>
      <c r="AJ567" s="69">
        <f t="shared" si="6193"/>
        <v>0</v>
      </c>
      <c r="AK567" s="69">
        <f t="shared" si="6193"/>
        <v>0</v>
      </c>
      <c r="AL567" s="69">
        <f t="shared" si="6193"/>
        <v>0</v>
      </c>
      <c r="AM567" s="69">
        <f t="shared" si="6193"/>
        <v>0</v>
      </c>
      <c r="AN567" s="69">
        <f t="shared" si="6193"/>
        <v>0</v>
      </c>
      <c r="AO567" s="69">
        <f t="shared" si="6193"/>
        <v>0</v>
      </c>
      <c r="AP567" s="69">
        <f t="shared" si="6193"/>
        <v>0</v>
      </c>
      <c r="AQ567" s="69">
        <f t="shared" si="6193"/>
        <v>0</v>
      </c>
      <c r="AR567" s="69">
        <f t="shared" si="6193"/>
        <v>0</v>
      </c>
      <c r="AS567" s="69">
        <f t="shared" si="6193"/>
        <v>0</v>
      </c>
      <c r="AT567" s="69">
        <f t="shared" si="6193"/>
        <v>0</v>
      </c>
      <c r="AU567" s="69">
        <f t="shared" si="6193"/>
        <v>0</v>
      </c>
      <c r="AV567" s="69">
        <f t="shared" si="6193"/>
        <v>0</v>
      </c>
      <c r="AW567" s="69">
        <f t="shared" si="6193"/>
        <v>0</v>
      </c>
      <c r="AX567" s="69">
        <f t="shared" si="6193"/>
        <v>0</v>
      </c>
      <c r="AY567" s="69">
        <f t="shared" si="6193"/>
        <v>0</v>
      </c>
      <c r="AZ567" s="69">
        <f t="shared" si="6193"/>
        <v>0</v>
      </c>
      <c r="BA567" s="69">
        <f t="shared" si="6193"/>
        <v>0</v>
      </c>
      <c r="BB567" s="69">
        <f t="shared" si="6193"/>
        <v>0</v>
      </c>
      <c r="BC567" s="69">
        <f t="shared" si="6193"/>
        <v>0</v>
      </c>
      <c r="BD567" s="69">
        <f t="shared" si="6193"/>
        <v>0</v>
      </c>
      <c r="BE567" s="69">
        <f t="shared" si="6193"/>
        <v>0</v>
      </c>
      <c r="BF567" s="69">
        <f t="shared" si="6193"/>
        <v>0</v>
      </c>
      <c r="BG567" s="69">
        <f t="shared" si="6193"/>
        <v>0</v>
      </c>
      <c r="BH567" s="69">
        <f t="shared" si="6193"/>
        <v>0</v>
      </c>
      <c r="BI567" s="69">
        <f t="shared" si="6193"/>
        <v>0</v>
      </c>
      <c r="BJ567" s="69">
        <f t="shared" si="6193"/>
        <v>0</v>
      </c>
      <c r="BK567" s="69">
        <f t="shared" si="6193"/>
        <v>0</v>
      </c>
      <c r="BL567" s="69">
        <f t="shared" si="6193"/>
        <v>0</v>
      </c>
    </row>
    <row r="568" spans="1:64" s="5" customFormat="1" x14ac:dyDescent="0.3">
      <c r="A568" s="156"/>
      <c r="B568" s="167"/>
      <c r="C568" s="182"/>
      <c r="D568" s="197"/>
      <c r="E568" s="242"/>
      <c r="F568" s="121"/>
      <c r="G568" s="58"/>
      <c r="H568" s="9"/>
      <c r="I568" s="9"/>
      <c r="J568" s="9"/>
      <c r="K568" s="9"/>
      <c r="L568" s="9"/>
      <c r="M568" s="2"/>
      <c r="O568" s="10"/>
      <c r="P568" s="43" t="s">
        <v>289</v>
      </c>
      <c r="Q568" s="69">
        <f t="shared" si="6192"/>
        <v>0</v>
      </c>
      <c r="R568" s="69">
        <f t="shared" si="6193"/>
        <v>0</v>
      </c>
      <c r="S568" s="69">
        <f t="shared" si="6193"/>
        <v>0</v>
      </c>
      <c r="T568" s="69">
        <f t="shared" si="6193"/>
        <v>0</v>
      </c>
      <c r="U568" s="69">
        <f t="shared" si="6193"/>
        <v>0</v>
      </c>
      <c r="V568" s="69">
        <f t="shared" si="6193"/>
        <v>0</v>
      </c>
      <c r="W568" s="69">
        <f t="shared" si="6193"/>
        <v>0</v>
      </c>
      <c r="X568" s="69">
        <f t="shared" si="6193"/>
        <v>0</v>
      </c>
      <c r="Y568" s="69">
        <f t="shared" si="6193"/>
        <v>0</v>
      </c>
      <c r="Z568" s="69">
        <f t="shared" si="6193"/>
        <v>0</v>
      </c>
      <c r="AA568" s="69">
        <f t="shared" si="6193"/>
        <v>0</v>
      </c>
      <c r="AB568" s="69">
        <f t="shared" si="6193"/>
        <v>0</v>
      </c>
      <c r="AC568" s="69">
        <f t="shared" si="6193"/>
        <v>0</v>
      </c>
      <c r="AD568" s="69">
        <f t="shared" si="6193"/>
        <v>0</v>
      </c>
      <c r="AE568" s="69">
        <f t="shared" si="6193"/>
        <v>0</v>
      </c>
      <c r="AF568" s="69">
        <f t="shared" si="6193"/>
        <v>0</v>
      </c>
      <c r="AG568" s="69">
        <f t="shared" si="6193"/>
        <v>0</v>
      </c>
      <c r="AH568" s="69">
        <f t="shared" si="6193"/>
        <v>0</v>
      </c>
      <c r="AI568" s="69">
        <f t="shared" si="6193"/>
        <v>0</v>
      </c>
      <c r="AJ568" s="69">
        <f t="shared" si="6193"/>
        <v>0</v>
      </c>
      <c r="AK568" s="69">
        <f t="shared" si="6193"/>
        <v>0</v>
      </c>
      <c r="AL568" s="69">
        <f t="shared" si="6193"/>
        <v>0</v>
      </c>
      <c r="AM568" s="69">
        <f t="shared" si="6193"/>
        <v>0</v>
      </c>
      <c r="AN568" s="69">
        <f t="shared" si="6193"/>
        <v>0</v>
      </c>
      <c r="AO568" s="69">
        <f t="shared" si="6193"/>
        <v>0</v>
      </c>
      <c r="AP568" s="69">
        <f t="shared" si="6193"/>
        <v>0</v>
      </c>
      <c r="AQ568" s="69">
        <f t="shared" si="6193"/>
        <v>0</v>
      </c>
      <c r="AR568" s="69">
        <f t="shared" si="6193"/>
        <v>0</v>
      </c>
      <c r="AS568" s="69">
        <f t="shared" si="6193"/>
        <v>0</v>
      </c>
      <c r="AT568" s="69">
        <f t="shared" si="6193"/>
        <v>0.1125</v>
      </c>
      <c r="AU568" s="69">
        <f t="shared" si="6193"/>
        <v>0.5</v>
      </c>
      <c r="AV568" s="69">
        <f t="shared" si="6193"/>
        <v>0.5</v>
      </c>
      <c r="AW568" s="69">
        <f t="shared" si="6193"/>
        <v>0.5</v>
      </c>
      <c r="AX568" s="69">
        <f t="shared" si="6193"/>
        <v>0.5625</v>
      </c>
      <c r="AY568" s="69">
        <f t="shared" si="6193"/>
        <v>0.625</v>
      </c>
      <c r="AZ568" s="69">
        <f t="shared" si="6193"/>
        <v>1</v>
      </c>
      <c r="BA568" s="69">
        <f t="shared" si="6193"/>
        <v>1</v>
      </c>
      <c r="BB568" s="69">
        <f t="shared" si="6193"/>
        <v>1</v>
      </c>
      <c r="BC568" s="69">
        <f t="shared" si="6193"/>
        <v>1</v>
      </c>
      <c r="BD568" s="69">
        <f t="shared" si="6193"/>
        <v>1</v>
      </c>
      <c r="BE568" s="69">
        <f t="shared" si="6193"/>
        <v>1</v>
      </c>
      <c r="BF568" s="69">
        <f t="shared" si="6193"/>
        <v>1</v>
      </c>
      <c r="BG568" s="69">
        <f t="shared" si="6193"/>
        <v>1</v>
      </c>
      <c r="BH568" s="69">
        <f t="shared" si="6193"/>
        <v>1</v>
      </c>
      <c r="BI568" s="69">
        <f t="shared" si="6193"/>
        <v>1</v>
      </c>
      <c r="BJ568" s="69">
        <f t="shared" si="6193"/>
        <v>1</v>
      </c>
      <c r="BK568" s="69">
        <f t="shared" si="6193"/>
        <v>1</v>
      </c>
      <c r="BL568" s="69">
        <f t="shared" si="6193"/>
        <v>1</v>
      </c>
    </row>
    <row r="569" spans="1:64" s="5" customFormat="1" outlineLevel="1" x14ac:dyDescent="0.3">
      <c r="A569" s="156"/>
      <c r="B569" s="167"/>
      <c r="C569" s="182"/>
      <c r="D569" s="197"/>
      <c r="E569" s="215"/>
      <c r="F569" s="198" t="s">
        <v>59</v>
      </c>
      <c r="G569" s="238" t="s">
        <v>334</v>
      </c>
      <c r="H569" s="200"/>
      <c r="I569" s="200"/>
      <c r="J569" s="200"/>
      <c r="K569" s="200">
        <v>0.25</v>
      </c>
      <c r="L569" s="202"/>
      <c r="M569" s="205"/>
      <c r="O569" s="2"/>
      <c r="P569" s="207" t="s">
        <v>80</v>
      </c>
      <c r="Q569" s="208">
        <f>Q572*$K$572+Q575*$K$575+Q578*$K$578</f>
        <v>0</v>
      </c>
      <c r="R569" s="208">
        <f t="shared" ref="R569:BL571" si="6194">R572*$K$572+R575*$K$575+R578*$K$578</f>
        <v>0</v>
      </c>
      <c r="S569" s="208">
        <f t="shared" si="6194"/>
        <v>0</v>
      </c>
      <c r="T569" s="208">
        <f t="shared" si="6194"/>
        <v>0</v>
      </c>
      <c r="U569" s="208">
        <f t="shared" si="6194"/>
        <v>0</v>
      </c>
      <c r="V569" s="208">
        <f t="shared" si="6194"/>
        <v>0</v>
      </c>
      <c r="W569" s="208">
        <f t="shared" si="6194"/>
        <v>0</v>
      </c>
      <c r="X569" s="208">
        <f t="shared" si="6194"/>
        <v>0</v>
      </c>
      <c r="Y569" s="208">
        <f t="shared" si="6194"/>
        <v>0</v>
      </c>
      <c r="Z569" s="208">
        <f t="shared" si="6194"/>
        <v>0</v>
      </c>
      <c r="AA569" s="208">
        <f t="shared" si="6194"/>
        <v>0</v>
      </c>
      <c r="AB569" s="208">
        <f t="shared" si="6194"/>
        <v>0</v>
      </c>
      <c r="AC569" s="208">
        <f t="shared" si="6194"/>
        <v>0</v>
      </c>
      <c r="AD569" s="208">
        <f t="shared" si="6194"/>
        <v>0</v>
      </c>
      <c r="AE569" s="208">
        <f t="shared" si="6194"/>
        <v>0</v>
      </c>
      <c r="AF569" s="208">
        <f t="shared" si="6194"/>
        <v>0</v>
      </c>
      <c r="AG569" s="208">
        <f t="shared" si="6194"/>
        <v>0</v>
      </c>
      <c r="AH569" s="208">
        <f t="shared" si="6194"/>
        <v>0</v>
      </c>
      <c r="AI569" s="208">
        <f t="shared" si="6194"/>
        <v>0</v>
      </c>
      <c r="AJ569" s="208">
        <f t="shared" si="6194"/>
        <v>0</v>
      </c>
      <c r="AK569" s="208">
        <f t="shared" si="6194"/>
        <v>0</v>
      </c>
      <c r="AL569" s="208">
        <f t="shared" si="6194"/>
        <v>0</v>
      </c>
      <c r="AM569" s="208">
        <f t="shared" si="6194"/>
        <v>0</v>
      </c>
      <c r="AN569" s="208">
        <f t="shared" si="6194"/>
        <v>0</v>
      </c>
      <c r="AO569" s="208">
        <f t="shared" si="6194"/>
        <v>0</v>
      </c>
      <c r="AP569" s="208">
        <f t="shared" si="6194"/>
        <v>0</v>
      </c>
      <c r="AQ569" s="208">
        <f t="shared" si="6194"/>
        <v>0</v>
      </c>
      <c r="AR569" s="208">
        <f t="shared" si="6194"/>
        <v>0</v>
      </c>
      <c r="AS569" s="208">
        <f t="shared" si="6194"/>
        <v>0</v>
      </c>
      <c r="AT569" s="208">
        <f t="shared" si="6194"/>
        <v>0</v>
      </c>
      <c r="AU569" s="208">
        <f t="shared" si="6194"/>
        <v>0</v>
      </c>
      <c r="AV569" s="208">
        <f t="shared" si="6194"/>
        <v>0</v>
      </c>
      <c r="AW569" s="208">
        <f t="shared" si="6194"/>
        <v>0</v>
      </c>
      <c r="AX569" s="208">
        <f t="shared" si="6194"/>
        <v>0.25</v>
      </c>
      <c r="AY569" s="208">
        <f t="shared" si="6194"/>
        <v>0.5</v>
      </c>
      <c r="AZ569" s="208">
        <f t="shared" si="6194"/>
        <v>1</v>
      </c>
      <c r="BA569" s="208">
        <f t="shared" si="6194"/>
        <v>1</v>
      </c>
      <c r="BB569" s="208">
        <f t="shared" si="6194"/>
        <v>1</v>
      </c>
      <c r="BC569" s="208">
        <f t="shared" si="6194"/>
        <v>1</v>
      </c>
      <c r="BD569" s="208">
        <f t="shared" si="6194"/>
        <v>1</v>
      </c>
      <c r="BE569" s="208">
        <f t="shared" si="6194"/>
        <v>1</v>
      </c>
      <c r="BF569" s="208">
        <f t="shared" si="6194"/>
        <v>1</v>
      </c>
      <c r="BG569" s="208">
        <f t="shared" si="6194"/>
        <v>1</v>
      </c>
      <c r="BH569" s="208">
        <f t="shared" si="6194"/>
        <v>1</v>
      </c>
      <c r="BI569" s="208">
        <f t="shared" si="6194"/>
        <v>1</v>
      </c>
      <c r="BJ569" s="208">
        <f t="shared" si="6194"/>
        <v>1</v>
      </c>
      <c r="BK569" s="208">
        <f t="shared" si="6194"/>
        <v>1</v>
      </c>
      <c r="BL569" s="208">
        <f t="shared" si="6194"/>
        <v>1</v>
      </c>
    </row>
    <row r="570" spans="1:64" s="5" customFormat="1" outlineLevel="1" x14ac:dyDescent="0.3">
      <c r="A570" s="156"/>
      <c r="B570" s="167"/>
      <c r="C570" s="182"/>
      <c r="D570" s="197"/>
      <c r="E570" s="240"/>
      <c r="F570" s="89"/>
      <c r="G570" s="58"/>
      <c r="H570" s="9"/>
      <c r="I570" s="9"/>
      <c r="J570" s="9"/>
      <c r="K570" s="9"/>
      <c r="L570" s="9"/>
      <c r="M570" s="2"/>
      <c r="O570" s="10"/>
      <c r="P570" s="43" t="s">
        <v>81</v>
      </c>
      <c r="Q570" s="69">
        <f t="shared" ref="Q570:AF571" si="6195">Q573*$K$572+Q576*$K$575+Q579*$K$578</f>
        <v>0</v>
      </c>
      <c r="R570" s="69">
        <f t="shared" si="6195"/>
        <v>0</v>
      </c>
      <c r="S570" s="69">
        <f t="shared" si="6195"/>
        <v>0</v>
      </c>
      <c r="T570" s="69">
        <f t="shared" si="6195"/>
        <v>0</v>
      </c>
      <c r="U570" s="69">
        <f t="shared" si="6195"/>
        <v>0</v>
      </c>
      <c r="V570" s="69">
        <f t="shared" si="6195"/>
        <v>0</v>
      </c>
      <c r="W570" s="69">
        <f t="shared" si="6195"/>
        <v>0</v>
      </c>
      <c r="X570" s="69">
        <f t="shared" si="6195"/>
        <v>0</v>
      </c>
      <c r="Y570" s="69">
        <f t="shared" si="6195"/>
        <v>0</v>
      </c>
      <c r="Z570" s="69">
        <f t="shared" si="6195"/>
        <v>0</v>
      </c>
      <c r="AA570" s="69">
        <f t="shared" si="6195"/>
        <v>0</v>
      </c>
      <c r="AB570" s="69">
        <f t="shared" si="6195"/>
        <v>0</v>
      </c>
      <c r="AC570" s="69">
        <f t="shared" si="6195"/>
        <v>0</v>
      </c>
      <c r="AD570" s="69">
        <f t="shared" si="6195"/>
        <v>0</v>
      </c>
      <c r="AE570" s="69">
        <f t="shared" si="6195"/>
        <v>0</v>
      </c>
      <c r="AF570" s="69">
        <f t="shared" si="6195"/>
        <v>0</v>
      </c>
      <c r="AG570" s="69">
        <f t="shared" si="6194"/>
        <v>0</v>
      </c>
      <c r="AH570" s="69">
        <f t="shared" si="6194"/>
        <v>0</v>
      </c>
      <c r="AI570" s="69">
        <f t="shared" si="6194"/>
        <v>0</v>
      </c>
      <c r="AJ570" s="69">
        <f t="shared" si="6194"/>
        <v>0</v>
      </c>
      <c r="AK570" s="69">
        <f t="shared" si="6194"/>
        <v>0</v>
      </c>
      <c r="AL570" s="69">
        <f t="shared" si="6194"/>
        <v>0</v>
      </c>
      <c r="AM570" s="69">
        <f t="shared" si="6194"/>
        <v>0</v>
      </c>
      <c r="AN570" s="69">
        <f t="shared" si="6194"/>
        <v>0</v>
      </c>
      <c r="AO570" s="69">
        <f t="shared" si="6194"/>
        <v>0</v>
      </c>
      <c r="AP570" s="69">
        <f t="shared" si="6194"/>
        <v>0</v>
      </c>
      <c r="AQ570" s="69">
        <f t="shared" si="6194"/>
        <v>0</v>
      </c>
      <c r="AR570" s="69">
        <f t="shared" si="6194"/>
        <v>0</v>
      </c>
      <c r="AS570" s="69">
        <f t="shared" si="6194"/>
        <v>0</v>
      </c>
      <c r="AT570" s="69">
        <f t="shared" si="6194"/>
        <v>0</v>
      </c>
      <c r="AU570" s="69">
        <f t="shared" si="6194"/>
        <v>0</v>
      </c>
      <c r="AV570" s="69">
        <f t="shared" si="6194"/>
        <v>0</v>
      </c>
      <c r="AW570" s="69">
        <f t="shared" si="6194"/>
        <v>0</v>
      </c>
      <c r="AX570" s="69">
        <f t="shared" si="6194"/>
        <v>0</v>
      </c>
      <c r="AY570" s="69">
        <f t="shared" si="6194"/>
        <v>0</v>
      </c>
      <c r="AZ570" s="69">
        <f t="shared" si="6194"/>
        <v>0</v>
      </c>
      <c r="BA570" s="69">
        <f t="shared" si="6194"/>
        <v>0</v>
      </c>
      <c r="BB570" s="69">
        <f t="shared" si="6194"/>
        <v>0</v>
      </c>
      <c r="BC570" s="69">
        <f t="shared" si="6194"/>
        <v>0</v>
      </c>
      <c r="BD570" s="69">
        <f t="shared" si="6194"/>
        <v>0</v>
      </c>
      <c r="BE570" s="69">
        <f t="shared" si="6194"/>
        <v>0</v>
      </c>
      <c r="BF570" s="69">
        <f t="shared" si="6194"/>
        <v>0</v>
      </c>
      <c r="BG570" s="69">
        <f t="shared" si="6194"/>
        <v>0</v>
      </c>
      <c r="BH570" s="69">
        <f t="shared" si="6194"/>
        <v>0</v>
      </c>
      <c r="BI570" s="69">
        <f t="shared" si="6194"/>
        <v>0</v>
      </c>
      <c r="BJ570" s="69">
        <f t="shared" si="6194"/>
        <v>0</v>
      </c>
      <c r="BK570" s="69">
        <f t="shared" si="6194"/>
        <v>0</v>
      </c>
      <c r="BL570" s="69">
        <f t="shared" si="6194"/>
        <v>0</v>
      </c>
    </row>
    <row r="571" spans="1:64" s="5" customFormat="1" outlineLevel="1" x14ac:dyDescent="0.3">
      <c r="A571" s="156"/>
      <c r="B571" s="167"/>
      <c r="C571" s="182"/>
      <c r="D571" s="197"/>
      <c r="E571" s="246"/>
      <c r="F571" s="122"/>
      <c r="G571" s="58"/>
      <c r="H571" s="9"/>
      <c r="I571" s="9"/>
      <c r="J571" s="9"/>
      <c r="K571" s="9"/>
      <c r="L571" s="9"/>
      <c r="M571" s="2"/>
      <c r="O571" s="10"/>
      <c r="P571" s="43" t="s">
        <v>289</v>
      </c>
      <c r="Q571" s="69">
        <f t="shared" si="6195"/>
        <v>0</v>
      </c>
      <c r="R571" s="69">
        <f t="shared" si="6194"/>
        <v>0</v>
      </c>
      <c r="S571" s="69">
        <f t="shared" si="6194"/>
        <v>0</v>
      </c>
      <c r="T571" s="69">
        <f t="shared" si="6194"/>
        <v>0</v>
      </c>
      <c r="U571" s="69">
        <f t="shared" si="6194"/>
        <v>0</v>
      </c>
      <c r="V571" s="69">
        <f t="shared" si="6194"/>
        <v>0</v>
      </c>
      <c r="W571" s="69">
        <f t="shared" si="6194"/>
        <v>0</v>
      </c>
      <c r="X571" s="69">
        <f t="shared" si="6194"/>
        <v>0</v>
      </c>
      <c r="Y571" s="69">
        <f t="shared" si="6194"/>
        <v>0</v>
      </c>
      <c r="Z571" s="69">
        <f t="shared" si="6194"/>
        <v>0</v>
      </c>
      <c r="AA571" s="69">
        <f t="shared" si="6194"/>
        <v>0</v>
      </c>
      <c r="AB571" s="69">
        <f t="shared" si="6194"/>
        <v>0</v>
      </c>
      <c r="AC571" s="69">
        <f t="shared" si="6194"/>
        <v>0</v>
      </c>
      <c r="AD571" s="69">
        <f t="shared" si="6194"/>
        <v>0</v>
      </c>
      <c r="AE571" s="69">
        <f t="shared" si="6194"/>
        <v>0</v>
      </c>
      <c r="AF571" s="69">
        <f t="shared" si="6194"/>
        <v>0</v>
      </c>
      <c r="AG571" s="69">
        <f t="shared" si="6194"/>
        <v>0</v>
      </c>
      <c r="AH571" s="69">
        <f t="shared" si="6194"/>
        <v>0</v>
      </c>
      <c r="AI571" s="69">
        <f t="shared" si="6194"/>
        <v>0</v>
      </c>
      <c r="AJ571" s="69">
        <f t="shared" si="6194"/>
        <v>0</v>
      </c>
      <c r="AK571" s="69">
        <f t="shared" si="6194"/>
        <v>0</v>
      </c>
      <c r="AL571" s="69">
        <f t="shared" si="6194"/>
        <v>0</v>
      </c>
      <c r="AM571" s="69">
        <f t="shared" si="6194"/>
        <v>0</v>
      </c>
      <c r="AN571" s="69">
        <f t="shared" si="6194"/>
        <v>0</v>
      </c>
      <c r="AO571" s="69">
        <f t="shared" si="6194"/>
        <v>0</v>
      </c>
      <c r="AP571" s="69">
        <f t="shared" si="6194"/>
        <v>0</v>
      </c>
      <c r="AQ571" s="69">
        <f t="shared" si="6194"/>
        <v>0</v>
      </c>
      <c r="AR571" s="69">
        <f t="shared" si="6194"/>
        <v>0</v>
      </c>
      <c r="AS571" s="69">
        <f t="shared" si="6194"/>
        <v>0</v>
      </c>
      <c r="AT571" s="69">
        <f t="shared" si="6194"/>
        <v>0</v>
      </c>
      <c r="AU571" s="69">
        <f t="shared" si="6194"/>
        <v>0</v>
      </c>
      <c r="AV571" s="69">
        <f t="shared" si="6194"/>
        <v>0</v>
      </c>
      <c r="AW571" s="69">
        <f t="shared" si="6194"/>
        <v>0</v>
      </c>
      <c r="AX571" s="69">
        <f t="shared" si="6194"/>
        <v>0.25</v>
      </c>
      <c r="AY571" s="69">
        <f t="shared" si="6194"/>
        <v>0.5</v>
      </c>
      <c r="AZ571" s="69">
        <f t="shared" si="6194"/>
        <v>1</v>
      </c>
      <c r="BA571" s="69">
        <f t="shared" si="6194"/>
        <v>1</v>
      </c>
      <c r="BB571" s="69">
        <f t="shared" si="6194"/>
        <v>1</v>
      </c>
      <c r="BC571" s="69">
        <f t="shared" si="6194"/>
        <v>1</v>
      </c>
      <c r="BD571" s="69">
        <f t="shared" si="6194"/>
        <v>1</v>
      </c>
      <c r="BE571" s="69">
        <f t="shared" si="6194"/>
        <v>1</v>
      </c>
      <c r="BF571" s="69">
        <f t="shared" si="6194"/>
        <v>1</v>
      </c>
      <c r="BG571" s="69">
        <f t="shared" si="6194"/>
        <v>1</v>
      </c>
      <c r="BH571" s="69">
        <f t="shared" si="6194"/>
        <v>1</v>
      </c>
      <c r="BI571" s="69">
        <f t="shared" si="6194"/>
        <v>1</v>
      </c>
      <c r="BJ571" s="69">
        <f t="shared" si="6194"/>
        <v>1</v>
      </c>
      <c r="BK571" s="69">
        <f t="shared" si="6194"/>
        <v>1</v>
      </c>
      <c r="BL571" s="69">
        <f t="shared" si="6194"/>
        <v>1</v>
      </c>
    </row>
    <row r="572" spans="1:64" s="5" customFormat="1" ht="26.4" outlineLevel="2" x14ac:dyDescent="0.3">
      <c r="A572" s="156"/>
      <c r="B572" s="167"/>
      <c r="C572" s="182"/>
      <c r="D572" s="214"/>
      <c r="E572" s="246"/>
      <c r="F572" s="216"/>
      <c r="G572" s="219" t="s">
        <v>335</v>
      </c>
      <c r="H572" s="218"/>
      <c r="I572" s="218"/>
      <c r="J572" s="218"/>
      <c r="K572" s="218">
        <v>0.25</v>
      </c>
      <c r="L572" s="220"/>
      <c r="M572" s="251"/>
      <c r="O572" s="2"/>
      <c r="P572" s="223" t="s">
        <v>80</v>
      </c>
      <c r="Q572" s="224"/>
      <c r="R572" s="224"/>
      <c r="S572" s="224"/>
      <c r="T572" s="224"/>
      <c r="U572" s="224"/>
      <c r="V572" s="224"/>
      <c r="W572" s="224"/>
      <c r="X572" s="224"/>
      <c r="Y572" s="224"/>
      <c r="Z572" s="224"/>
      <c r="AA572" s="224"/>
      <c r="AB572" s="224"/>
      <c r="AC572" s="224"/>
      <c r="AD572" s="224"/>
      <c r="AE572" s="224"/>
      <c r="AF572" s="224"/>
      <c r="AG572" s="224"/>
      <c r="AH572" s="224"/>
      <c r="AI572" s="224"/>
      <c r="AJ572" s="224"/>
      <c r="AK572" s="224"/>
      <c r="AL572" s="224"/>
      <c r="AM572" s="224"/>
      <c r="AN572" s="224"/>
      <c r="AO572" s="224"/>
      <c r="AP572" s="224"/>
      <c r="AQ572" s="224"/>
      <c r="AR572" s="224"/>
      <c r="AS572" s="224"/>
      <c r="AT572" s="224"/>
      <c r="AU572" s="224"/>
      <c r="AV572" s="224"/>
      <c r="AW572" s="224"/>
      <c r="AX572" s="224">
        <v>1</v>
      </c>
      <c r="AY572" s="224">
        <v>1</v>
      </c>
      <c r="AZ572" s="224">
        <v>1</v>
      </c>
      <c r="BA572" s="224">
        <v>1</v>
      </c>
      <c r="BB572" s="224">
        <v>1</v>
      </c>
      <c r="BC572" s="224">
        <v>1</v>
      </c>
      <c r="BD572" s="224">
        <v>1</v>
      </c>
      <c r="BE572" s="224">
        <v>1</v>
      </c>
      <c r="BF572" s="224">
        <v>1</v>
      </c>
      <c r="BG572" s="224">
        <v>1</v>
      </c>
      <c r="BH572" s="224">
        <v>1</v>
      </c>
      <c r="BI572" s="224">
        <v>1</v>
      </c>
      <c r="BJ572" s="224">
        <v>1</v>
      </c>
      <c r="BK572" s="224">
        <v>1</v>
      </c>
      <c r="BL572" s="224">
        <v>1</v>
      </c>
    </row>
    <row r="573" spans="1:64" s="5" customFormat="1" outlineLevel="3" x14ac:dyDescent="0.3">
      <c r="A573" s="156"/>
      <c r="B573" s="167"/>
      <c r="C573" s="182"/>
      <c r="D573" s="197"/>
      <c r="E573" s="240"/>
      <c r="F573" s="18"/>
      <c r="G573" s="58"/>
      <c r="H573" s="9"/>
      <c r="I573" s="9"/>
      <c r="J573" s="9"/>
      <c r="K573" s="9"/>
      <c r="L573" s="9"/>
      <c r="M573" s="16"/>
      <c r="N573" s="62">
        <v>45566</v>
      </c>
      <c r="O573" s="10"/>
      <c r="P573" s="43" t="s">
        <v>81</v>
      </c>
      <c r="Q573" s="69">
        <f>IF($N573=0,0,IF(Q$3&gt;$N$2,0,100%)*IF($N573&gt;=Q$3,0,100%))</f>
        <v>0</v>
      </c>
      <c r="R573" s="69">
        <f t="shared" ref="R573:BL573" si="6196">IF($N573=0,0,IF(R$3&gt;$N$2,0,100%)*IF($N573&gt;=R$3,0,100%))</f>
        <v>0</v>
      </c>
      <c r="S573" s="69">
        <f t="shared" si="6196"/>
        <v>0</v>
      </c>
      <c r="T573" s="69">
        <f t="shared" si="6196"/>
        <v>0</v>
      </c>
      <c r="U573" s="69">
        <f t="shared" si="6196"/>
        <v>0</v>
      </c>
      <c r="V573" s="69">
        <f t="shared" si="6196"/>
        <v>0</v>
      </c>
      <c r="W573" s="69">
        <f t="shared" si="6196"/>
        <v>0</v>
      </c>
      <c r="X573" s="69">
        <f t="shared" si="6196"/>
        <v>0</v>
      </c>
      <c r="Y573" s="69">
        <f t="shared" si="6196"/>
        <v>0</v>
      </c>
      <c r="Z573" s="69">
        <f t="shared" si="6196"/>
        <v>0</v>
      </c>
      <c r="AA573" s="69">
        <f t="shared" si="6196"/>
        <v>0</v>
      </c>
      <c r="AB573" s="69">
        <f t="shared" si="6196"/>
        <v>0</v>
      </c>
      <c r="AC573" s="69">
        <f t="shared" si="6196"/>
        <v>0</v>
      </c>
      <c r="AD573" s="69">
        <f t="shared" si="6196"/>
        <v>0</v>
      </c>
      <c r="AE573" s="69">
        <f t="shared" si="6196"/>
        <v>0</v>
      </c>
      <c r="AF573" s="69">
        <f t="shared" si="6196"/>
        <v>0</v>
      </c>
      <c r="AG573" s="69">
        <f t="shared" si="6196"/>
        <v>0</v>
      </c>
      <c r="AH573" s="69">
        <f t="shared" si="6196"/>
        <v>0</v>
      </c>
      <c r="AI573" s="69">
        <f t="shared" si="6196"/>
        <v>0</v>
      </c>
      <c r="AJ573" s="69">
        <f t="shared" si="6196"/>
        <v>0</v>
      </c>
      <c r="AK573" s="69">
        <f t="shared" si="6196"/>
        <v>0</v>
      </c>
      <c r="AL573" s="69">
        <f t="shared" si="6196"/>
        <v>0</v>
      </c>
      <c r="AM573" s="69">
        <f t="shared" si="6196"/>
        <v>0</v>
      </c>
      <c r="AN573" s="69">
        <f t="shared" si="6196"/>
        <v>0</v>
      </c>
      <c r="AO573" s="69">
        <f t="shared" si="6196"/>
        <v>0</v>
      </c>
      <c r="AP573" s="69">
        <f t="shared" si="6196"/>
        <v>0</v>
      </c>
      <c r="AQ573" s="69">
        <f t="shared" si="6196"/>
        <v>0</v>
      </c>
      <c r="AR573" s="69">
        <f t="shared" si="6196"/>
        <v>0</v>
      </c>
      <c r="AS573" s="69">
        <f t="shared" si="6196"/>
        <v>0</v>
      </c>
      <c r="AT573" s="69">
        <f t="shared" si="6196"/>
        <v>0</v>
      </c>
      <c r="AU573" s="69">
        <f t="shared" si="6196"/>
        <v>0</v>
      </c>
      <c r="AV573" s="69">
        <f t="shared" si="6196"/>
        <v>0</v>
      </c>
      <c r="AW573" s="69">
        <f t="shared" si="6196"/>
        <v>0</v>
      </c>
      <c r="AX573" s="69">
        <f t="shared" si="6196"/>
        <v>0</v>
      </c>
      <c r="AY573" s="69">
        <f t="shared" si="6196"/>
        <v>0</v>
      </c>
      <c r="AZ573" s="69">
        <f t="shared" si="6196"/>
        <v>0</v>
      </c>
      <c r="BA573" s="69">
        <f t="shared" si="6196"/>
        <v>0</v>
      </c>
      <c r="BB573" s="69">
        <f t="shared" si="6196"/>
        <v>0</v>
      </c>
      <c r="BC573" s="69">
        <f t="shared" si="6196"/>
        <v>0</v>
      </c>
      <c r="BD573" s="69">
        <f t="shared" si="6196"/>
        <v>0</v>
      </c>
      <c r="BE573" s="69">
        <f t="shared" si="6196"/>
        <v>0</v>
      </c>
      <c r="BF573" s="69">
        <f t="shared" si="6196"/>
        <v>0</v>
      </c>
      <c r="BG573" s="69">
        <f t="shared" si="6196"/>
        <v>0</v>
      </c>
      <c r="BH573" s="69">
        <f t="shared" si="6196"/>
        <v>0</v>
      </c>
      <c r="BI573" s="69">
        <f t="shared" si="6196"/>
        <v>0</v>
      </c>
      <c r="BJ573" s="69">
        <f t="shared" si="6196"/>
        <v>0</v>
      </c>
      <c r="BK573" s="69">
        <f t="shared" si="6196"/>
        <v>0</v>
      </c>
      <c r="BL573" s="69">
        <f t="shared" si="6196"/>
        <v>0</v>
      </c>
    </row>
    <row r="574" spans="1:64" s="5" customFormat="1" outlineLevel="3" x14ac:dyDescent="0.3">
      <c r="A574" s="156"/>
      <c r="B574" s="167"/>
      <c r="C574" s="182"/>
      <c r="D574" s="197"/>
      <c r="E574" s="246"/>
      <c r="F574" s="75"/>
      <c r="G574" s="58"/>
      <c r="H574" s="9"/>
      <c r="I574" s="9"/>
      <c r="J574" s="9"/>
      <c r="K574" s="9"/>
      <c r="L574" s="9"/>
      <c r="M574" s="16"/>
      <c r="N574" s="62">
        <v>45566</v>
      </c>
      <c r="O574" s="10"/>
      <c r="P574" s="43" t="s">
        <v>289</v>
      </c>
      <c r="Q574" s="69">
        <f>IF($N574=0,0,IF(P574=100%,100%,IF(AND(Q573=100%,$N$2=Q$3),100%,IF(Q$3&lt;=$N$2,0,IF($N574&lt;=Q$3,100%,0)))))</f>
        <v>0</v>
      </c>
      <c r="R574" s="69">
        <f>IF($N574=0,0,IF(Q574=100%,100%,IF(AND(R573=100%,$N$2=R$3),100%,IF(R$3&lt;=$N$2,0,IF($N574&lt;=R$3,100%,0)))))</f>
        <v>0</v>
      </c>
      <c r="S574" s="69">
        <f>IF($N574=0,0,IF(R574=100%,100%,IF(AND(S573=100%,$N$2=S$3),100%,IF(S$3&lt;=$N$2,0,IF($N574&lt;=S$3,100%,0)))))</f>
        <v>0</v>
      </c>
      <c r="T574" s="69">
        <f>IF($N574=0,0,IF(S574=100%,100%,IF(AND(T573=100%,$N$2=T$3),100%,IF(T$3&lt;=$N$2,0,IF($N574&lt;=T$3,100%,0)))))</f>
        <v>0</v>
      </c>
      <c r="U574" s="69">
        <f t="shared" ref="U574" si="6197">IF($N574=0,0,IF(T574=100%,100%,IF(AND(U573=100%,$N$2=U$3),100%,IF(U$3&lt;=$N$2,0,IF($N574&lt;=U$3,100%,0)))))</f>
        <v>0</v>
      </c>
      <c r="V574" s="69">
        <f t="shared" ref="V574" si="6198">IF($N574=0,0,IF(U574=100%,100%,IF(AND(V573=100%,$N$2=V$3),100%,IF(V$3&lt;=$N$2,0,IF($N574&lt;=V$3,100%,0)))))</f>
        <v>0</v>
      </c>
      <c r="W574" s="69">
        <f t="shared" ref="W574" si="6199">IF($N574=0,0,IF(V574=100%,100%,IF(AND(W573=100%,$N$2=W$3),100%,IF(W$3&lt;=$N$2,0,IF($N574&lt;=W$3,100%,0)))))</f>
        <v>0</v>
      </c>
      <c r="X574" s="69">
        <f t="shared" ref="X574" si="6200">IF($N574=0,0,IF(W574=100%,100%,IF(AND(X573=100%,$N$2=X$3),100%,IF(X$3&lt;=$N$2,0,IF($N574&lt;=X$3,100%,0)))))</f>
        <v>0</v>
      </c>
      <c r="Y574" s="69">
        <f t="shared" ref="Y574" si="6201">IF($N574=0,0,IF(X574=100%,100%,IF(AND(Y573=100%,$N$2=Y$3),100%,IF(Y$3&lt;=$N$2,0,IF($N574&lt;=Y$3,100%,0)))))</f>
        <v>0</v>
      </c>
      <c r="Z574" s="69">
        <f t="shared" ref="Z574" si="6202">IF($N574=0,0,IF(Y574=100%,100%,IF(AND(Z573=100%,$N$2=Z$3),100%,IF(Z$3&lt;=$N$2,0,IF($N574&lt;=Z$3,100%,0)))))</f>
        <v>0</v>
      </c>
      <c r="AA574" s="69">
        <f t="shared" ref="AA574" si="6203">IF($N574=0,0,IF(Z574=100%,100%,IF(AND(AA573=100%,$N$2=AA$3),100%,IF(AA$3&lt;=$N$2,0,IF($N574&lt;=AA$3,100%,0)))))</f>
        <v>0</v>
      </c>
      <c r="AB574" s="69">
        <f t="shared" ref="AB574" si="6204">IF($N574=0,0,IF(AA574=100%,100%,IF(AND(AB573=100%,$N$2=AB$3),100%,IF(AB$3&lt;=$N$2,0,IF($N574&lt;=AB$3,100%,0)))))</f>
        <v>0</v>
      </c>
      <c r="AC574" s="69">
        <f t="shared" ref="AC574" si="6205">IF($N574=0,0,IF(AB574=100%,100%,IF(AND(AC573=100%,$N$2=AC$3),100%,IF(AC$3&lt;=$N$2,0,IF($N574&lt;=AC$3,100%,0)))))</f>
        <v>0</v>
      </c>
      <c r="AD574" s="69">
        <f t="shared" ref="AD574" si="6206">IF($N574=0,0,IF(AC574=100%,100%,IF(AND(AD573=100%,$N$2=AD$3),100%,IF(AD$3&lt;=$N$2,0,IF($N574&lt;=AD$3,100%,0)))))</f>
        <v>0</v>
      </c>
      <c r="AE574" s="69">
        <f t="shared" ref="AE574" si="6207">IF($N574=0,0,IF(AD574=100%,100%,IF(AND(AE573=100%,$N$2=AE$3),100%,IF(AE$3&lt;=$N$2,0,IF($N574&lt;=AE$3,100%,0)))))</f>
        <v>0</v>
      </c>
      <c r="AF574" s="69">
        <f t="shared" ref="AF574" si="6208">IF($N574=0,0,IF(AE574=100%,100%,IF(AND(AF573=100%,$N$2=AF$3),100%,IF(AF$3&lt;=$N$2,0,IF($N574&lt;=AF$3,100%,0)))))</f>
        <v>0</v>
      </c>
      <c r="AG574" s="69">
        <f t="shared" ref="AG574" si="6209">IF($N574=0,0,IF(AF574=100%,100%,IF(AND(AG573=100%,$N$2=AG$3),100%,IF(AG$3&lt;=$N$2,0,IF($N574&lt;=AG$3,100%,0)))))</f>
        <v>0</v>
      </c>
      <c r="AH574" s="69">
        <f t="shared" ref="AH574" si="6210">IF($N574=0,0,IF(AG574=100%,100%,IF(AND(AH573=100%,$N$2=AH$3),100%,IF(AH$3&lt;=$N$2,0,IF($N574&lt;=AH$3,100%,0)))))</f>
        <v>0</v>
      </c>
      <c r="AI574" s="69">
        <f t="shared" ref="AI574" si="6211">IF($N574=0,0,IF(AH574=100%,100%,IF(AND(AI573=100%,$N$2=AI$3),100%,IF(AI$3&lt;=$N$2,0,IF($N574&lt;=AI$3,100%,0)))))</f>
        <v>0</v>
      </c>
      <c r="AJ574" s="69">
        <f t="shared" ref="AJ574" si="6212">IF($N574=0,0,IF(AI574=100%,100%,IF(AND(AJ573=100%,$N$2=AJ$3),100%,IF(AJ$3&lt;=$N$2,0,IF($N574&lt;=AJ$3,100%,0)))))</f>
        <v>0</v>
      </c>
      <c r="AK574" s="69">
        <f t="shared" ref="AK574" si="6213">IF($N574=0,0,IF(AJ574=100%,100%,IF(AND(AK573=100%,$N$2=AK$3),100%,IF(AK$3&lt;=$N$2,0,IF($N574&lt;=AK$3,100%,0)))))</f>
        <v>0</v>
      </c>
      <c r="AL574" s="69">
        <f t="shared" ref="AL574" si="6214">IF($N574=0,0,IF(AK574=100%,100%,IF(AND(AL573=100%,$N$2=AL$3),100%,IF(AL$3&lt;=$N$2,0,IF($N574&lt;=AL$3,100%,0)))))</f>
        <v>0</v>
      </c>
      <c r="AM574" s="69">
        <f t="shared" ref="AM574" si="6215">IF($N574=0,0,IF(AL574=100%,100%,IF(AND(AM573=100%,$N$2=AM$3),100%,IF(AM$3&lt;=$N$2,0,IF($N574&lt;=AM$3,100%,0)))))</f>
        <v>0</v>
      </c>
      <c r="AN574" s="69">
        <f t="shared" ref="AN574" si="6216">IF($N574=0,0,IF(AM574=100%,100%,IF(AND(AN573=100%,$N$2=AN$3),100%,IF(AN$3&lt;=$N$2,0,IF($N574&lt;=AN$3,100%,0)))))</f>
        <v>0</v>
      </c>
      <c r="AO574" s="69">
        <f t="shared" ref="AO574" si="6217">IF($N574=0,0,IF(AN574=100%,100%,IF(AND(AO573=100%,$N$2=AO$3),100%,IF(AO$3&lt;=$N$2,0,IF($N574&lt;=AO$3,100%,0)))))</f>
        <v>0</v>
      </c>
      <c r="AP574" s="69">
        <f t="shared" ref="AP574" si="6218">IF($N574=0,0,IF(AO574=100%,100%,IF(AND(AP573=100%,$N$2=AP$3),100%,IF(AP$3&lt;=$N$2,0,IF($N574&lt;=AP$3,100%,0)))))</f>
        <v>0</v>
      </c>
      <c r="AQ574" s="69">
        <f t="shared" ref="AQ574" si="6219">IF($N574=0,0,IF(AP574=100%,100%,IF(AND(AQ573=100%,$N$2=AQ$3),100%,IF(AQ$3&lt;=$N$2,0,IF($N574&lt;=AQ$3,100%,0)))))</f>
        <v>0</v>
      </c>
      <c r="AR574" s="69">
        <f t="shared" ref="AR574" si="6220">IF($N574=0,0,IF(AQ574=100%,100%,IF(AND(AR573=100%,$N$2=AR$3),100%,IF(AR$3&lt;=$N$2,0,IF($N574&lt;=AR$3,100%,0)))))</f>
        <v>0</v>
      </c>
      <c r="AS574" s="69">
        <f t="shared" ref="AS574" si="6221">IF($N574=0,0,IF(AR574=100%,100%,IF(AND(AS573=100%,$N$2=AS$3),100%,IF(AS$3&lt;=$N$2,0,IF($N574&lt;=AS$3,100%,0)))))</f>
        <v>0</v>
      </c>
      <c r="AT574" s="69">
        <f t="shared" ref="AT574" si="6222">IF($N574=0,0,IF(AS574=100%,100%,IF(AND(AT573=100%,$N$2=AT$3),100%,IF(AT$3&lt;=$N$2,0,IF($N574&lt;=AT$3,100%,0)))))</f>
        <v>0</v>
      </c>
      <c r="AU574" s="69">
        <f t="shared" ref="AU574" si="6223">IF($N574=0,0,IF(AT574=100%,100%,IF(AND(AU573=100%,$N$2=AU$3),100%,IF(AU$3&lt;=$N$2,0,IF($N574&lt;=AU$3,100%,0)))))</f>
        <v>0</v>
      </c>
      <c r="AV574" s="69">
        <f t="shared" ref="AV574" si="6224">IF($N574=0,0,IF(AU574=100%,100%,IF(AND(AV573=100%,$N$2=AV$3),100%,IF(AV$3&lt;=$N$2,0,IF($N574&lt;=AV$3,100%,0)))))</f>
        <v>0</v>
      </c>
      <c r="AW574" s="69">
        <f t="shared" ref="AW574" si="6225">IF($N574=0,0,IF(AV574=100%,100%,IF(AND(AW573=100%,$N$2=AW$3),100%,IF(AW$3&lt;=$N$2,0,IF($N574&lt;=AW$3,100%,0)))))</f>
        <v>0</v>
      </c>
      <c r="AX574" s="69">
        <f t="shared" ref="AX574" si="6226">IF($N574=0,0,IF(AW574=100%,100%,IF(AND(AX573=100%,$N$2=AX$3),100%,IF(AX$3&lt;=$N$2,0,IF($N574&lt;=AX$3,100%,0)))))</f>
        <v>1</v>
      </c>
      <c r="AY574" s="69">
        <f t="shared" ref="AY574" si="6227">IF($N574=0,0,IF(AX574=100%,100%,IF(AND(AY573=100%,$N$2=AY$3),100%,IF(AY$3&lt;=$N$2,0,IF($N574&lt;=AY$3,100%,0)))))</f>
        <v>1</v>
      </c>
      <c r="AZ574" s="69">
        <f t="shared" ref="AZ574" si="6228">IF($N574=0,0,IF(AY574=100%,100%,IF(AND(AZ573=100%,$N$2=AZ$3),100%,IF(AZ$3&lt;=$N$2,0,IF($N574&lt;=AZ$3,100%,0)))))</f>
        <v>1</v>
      </c>
      <c r="BA574" s="69">
        <f t="shared" ref="BA574" si="6229">IF($N574=0,0,IF(AZ574=100%,100%,IF(AND(BA573=100%,$N$2=BA$3),100%,IF(BA$3&lt;=$N$2,0,IF($N574&lt;=BA$3,100%,0)))))</f>
        <v>1</v>
      </c>
      <c r="BB574" s="69">
        <f t="shared" ref="BB574" si="6230">IF($N574=0,0,IF(BA574=100%,100%,IF(AND(BB573=100%,$N$2=BB$3),100%,IF(BB$3&lt;=$N$2,0,IF($N574&lt;=BB$3,100%,0)))))</f>
        <v>1</v>
      </c>
      <c r="BC574" s="69">
        <f t="shared" ref="BC574" si="6231">IF($N574=0,0,IF(BB574=100%,100%,IF(AND(BC573=100%,$N$2=BC$3),100%,IF(BC$3&lt;=$N$2,0,IF($N574&lt;=BC$3,100%,0)))))</f>
        <v>1</v>
      </c>
      <c r="BD574" s="69">
        <f t="shared" ref="BD574" si="6232">IF($N574=0,0,IF(BC574=100%,100%,IF(AND(BD573=100%,$N$2=BD$3),100%,IF(BD$3&lt;=$N$2,0,IF($N574&lt;=BD$3,100%,0)))))</f>
        <v>1</v>
      </c>
      <c r="BE574" s="69">
        <f t="shared" ref="BE574" si="6233">IF($N574=0,0,IF(BD574=100%,100%,IF(AND(BE573=100%,$N$2=BE$3),100%,IF(BE$3&lt;=$N$2,0,IF($N574&lt;=BE$3,100%,0)))))</f>
        <v>1</v>
      </c>
      <c r="BF574" s="69">
        <f t="shared" ref="BF574" si="6234">IF($N574=0,0,IF(BE574=100%,100%,IF(AND(BF573=100%,$N$2=BF$3),100%,IF(BF$3&lt;=$N$2,0,IF($N574&lt;=BF$3,100%,0)))))</f>
        <v>1</v>
      </c>
      <c r="BG574" s="69">
        <f t="shared" ref="BG574" si="6235">IF($N574=0,0,IF(BF574=100%,100%,IF(AND(BG573=100%,$N$2=BG$3),100%,IF(BG$3&lt;=$N$2,0,IF($N574&lt;=BG$3,100%,0)))))</f>
        <v>1</v>
      </c>
      <c r="BH574" s="69">
        <f t="shared" ref="BH574" si="6236">IF($N574=0,0,IF(BG574=100%,100%,IF(AND(BH573=100%,$N$2=BH$3),100%,IF(BH$3&lt;=$N$2,0,IF($N574&lt;=BH$3,100%,0)))))</f>
        <v>1</v>
      </c>
      <c r="BI574" s="69">
        <f t="shared" ref="BI574" si="6237">IF($N574=0,0,IF(BH574=100%,100%,IF(AND(BI573=100%,$N$2=BI$3),100%,IF(BI$3&lt;=$N$2,0,IF($N574&lt;=BI$3,100%,0)))))</f>
        <v>1</v>
      </c>
      <c r="BJ574" s="69">
        <f t="shared" ref="BJ574" si="6238">IF($N574=0,0,IF(BI574=100%,100%,IF(AND(BJ573=100%,$N$2=BJ$3),100%,IF(BJ$3&lt;=$N$2,0,IF($N574&lt;=BJ$3,100%,0)))))</f>
        <v>1</v>
      </c>
      <c r="BK574" s="69">
        <f t="shared" ref="BK574" si="6239">IF($N574=0,0,IF(BJ574=100%,100%,IF(AND(BK573=100%,$N$2=BK$3),100%,IF(BK$3&lt;=$N$2,0,IF($N574&lt;=BK$3,100%,0)))))</f>
        <v>1</v>
      </c>
      <c r="BL574" s="69">
        <f t="shared" ref="BL574" si="6240">IF($N574=0,0,IF(BK574=100%,100%,IF(AND(BL573=100%,$N$2=BL$3),100%,IF(BL$3&lt;=$N$2,0,IF($N574&lt;=BL$3,100%,0)))))</f>
        <v>1</v>
      </c>
    </row>
    <row r="575" spans="1:64" s="5" customFormat="1" outlineLevel="2" x14ac:dyDescent="0.3">
      <c r="A575" s="156"/>
      <c r="B575" s="167"/>
      <c r="C575" s="182"/>
      <c r="D575" s="214"/>
      <c r="E575" s="246"/>
      <c r="F575" s="216"/>
      <c r="G575" s="219" t="s">
        <v>336</v>
      </c>
      <c r="H575" s="218"/>
      <c r="I575" s="218"/>
      <c r="J575" s="218"/>
      <c r="K575" s="218">
        <v>0.25</v>
      </c>
      <c r="L575" s="220"/>
      <c r="M575" s="251"/>
      <c r="O575" s="2"/>
      <c r="P575" s="223" t="s">
        <v>80</v>
      </c>
      <c r="Q575" s="224"/>
      <c r="R575" s="224"/>
      <c r="S575" s="224"/>
      <c r="T575" s="224"/>
      <c r="U575" s="224"/>
      <c r="V575" s="224"/>
      <c r="W575" s="224"/>
      <c r="X575" s="224"/>
      <c r="Y575" s="224"/>
      <c r="Z575" s="224"/>
      <c r="AA575" s="224"/>
      <c r="AB575" s="224"/>
      <c r="AC575" s="224"/>
      <c r="AD575" s="224"/>
      <c r="AE575" s="224"/>
      <c r="AF575" s="224"/>
      <c r="AG575" s="224"/>
      <c r="AH575" s="224"/>
      <c r="AI575" s="224"/>
      <c r="AJ575" s="224"/>
      <c r="AK575" s="224"/>
      <c r="AL575" s="224"/>
      <c r="AM575" s="224"/>
      <c r="AN575" s="224"/>
      <c r="AO575" s="224"/>
      <c r="AP575" s="224"/>
      <c r="AQ575" s="224"/>
      <c r="AR575" s="224"/>
      <c r="AS575" s="224"/>
      <c r="AT575" s="224"/>
      <c r="AU575" s="224"/>
      <c r="AV575" s="224"/>
      <c r="AW575" s="224"/>
      <c r="AX575" s="224"/>
      <c r="AY575" s="224">
        <v>1</v>
      </c>
      <c r="AZ575" s="224">
        <v>1</v>
      </c>
      <c r="BA575" s="224">
        <v>1</v>
      </c>
      <c r="BB575" s="224">
        <v>1</v>
      </c>
      <c r="BC575" s="224">
        <v>1</v>
      </c>
      <c r="BD575" s="224">
        <v>1</v>
      </c>
      <c r="BE575" s="224">
        <v>1</v>
      </c>
      <c r="BF575" s="224">
        <v>1</v>
      </c>
      <c r="BG575" s="224">
        <v>1</v>
      </c>
      <c r="BH575" s="224">
        <v>1</v>
      </c>
      <c r="BI575" s="224">
        <v>1</v>
      </c>
      <c r="BJ575" s="224">
        <v>1</v>
      </c>
      <c r="BK575" s="224">
        <v>1</v>
      </c>
      <c r="BL575" s="224">
        <v>1</v>
      </c>
    </row>
    <row r="576" spans="1:64" s="5" customFormat="1" outlineLevel="3" x14ac:dyDescent="0.3">
      <c r="A576" s="156"/>
      <c r="B576" s="167"/>
      <c r="C576" s="182"/>
      <c r="D576" s="197"/>
      <c r="E576" s="240"/>
      <c r="F576" s="18"/>
      <c r="G576" s="58"/>
      <c r="H576" s="9"/>
      <c r="I576" s="9"/>
      <c r="J576" s="9"/>
      <c r="K576" s="9"/>
      <c r="L576" s="9"/>
      <c r="M576" s="16"/>
      <c r="N576" s="62">
        <v>45597</v>
      </c>
      <c r="O576" s="10"/>
      <c r="P576" s="43" t="s">
        <v>81</v>
      </c>
      <c r="Q576" s="69">
        <f>IF($N576=0,0,IF(Q$3&gt;$N$2,0,100%)*IF($N576&gt;=Q$3,0,100%))</f>
        <v>0</v>
      </c>
      <c r="R576" s="69">
        <f t="shared" ref="R576:BL576" si="6241">IF($N576=0,0,IF(R$3&gt;$N$2,0,100%)*IF($N576&gt;=R$3,0,100%))</f>
        <v>0</v>
      </c>
      <c r="S576" s="69">
        <f t="shared" si="6241"/>
        <v>0</v>
      </c>
      <c r="T576" s="69">
        <f t="shared" si="6241"/>
        <v>0</v>
      </c>
      <c r="U576" s="69">
        <f t="shared" si="6241"/>
        <v>0</v>
      </c>
      <c r="V576" s="69">
        <f t="shared" si="6241"/>
        <v>0</v>
      </c>
      <c r="W576" s="69">
        <f t="shared" si="6241"/>
        <v>0</v>
      </c>
      <c r="X576" s="69">
        <f t="shared" si="6241"/>
        <v>0</v>
      </c>
      <c r="Y576" s="69">
        <f t="shared" si="6241"/>
        <v>0</v>
      </c>
      <c r="Z576" s="69">
        <f t="shared" si="6241"/>
        <v>0</v>
      </c>
      <c r="AA576" s="69">
        <f t="shared" si="6241"/>
        <v>0</v>
      </c>
      <c r="AB576" s="69">
        <f t="shared" si="6241"/>
        <v>0</v>
      </c>
      <c r="AC576" s="69">
        <f t="shared" si="6241"/>
        <v>0</v>
      </c>
      <c r="AD576" s="69">
        <f t="shared" si="6241"/>
        <v>0</v>
      </c>
      <c r="AE576" s="69">
        <f t="shared" si="6241"/>
        <v>0</v>
      </c>
      <c r="AF576" s="69">
        <f t="shared" si="6241"/>
        <v>0</v>
      </c>
      <c r="AG576" s="69">
        <f t="shared" si="6241"/>
        <v>0</v>
      </c>
      <c r="AH576" s="69">
        <f t="shared" si="6241"/>
        <v>0</v>
      </c>
      <c r="AI576" s="69">
        <f t="shared" si="6241"/>
        <v>0</v>
      </c>
      <c r="AJ576" s="69">
        <f t="shared" si="6241"/>
        <v>0</v>
      </c>
      <c r="AK576" s="69">
        <f t="shared" si="6241"/>
        <v>0</v>
      </c>
      <c r="AL576" s="69">
        <f t="shared" si="6241"/>
        <v>0</v>
      </c>
      <c r="AM576" s="69">
        <f t="shared" si="6241"/>
        <v>0</v>
      </c>
      <c r="AN576" s="69">
        <f t="shared" si="6241"/>
        <v>0</v>
      </c>
      <c r="AO576" s="69">
        <f t="shared" si="6241"/>
        <v>0</v>
      </c>
      <c r="AP576" s="69">
        <f t="shared" si="6241"/>
        <v>0</v>
      </c>
      <c r="AQ576" s="69">
        <f t="shared" si="6241"/>
        <v>0</v>
      </c>
      <c r="AR576" s="69">
        <f t="shared" si="6241"/>
        <v>0</v>
      </c>
      <c r="AS576" s="69">
        <f t="shared" si="6241"/>
        <v>0</v>
      </c>
      <c r="AT576" s="69">
        <f t="shared" si="6241"/>
        <v>0</v>
      </c>
      <c r="AU576" s="69">
        <f t="shared" si="6241"/>
        <v>0</v>
      </c>
      <c r="AV576" s="69">
        <f t="shared" si="6241"/>
        <v>0</v>
      </c>
      <c r="AW576" s="69">
        <f t="shared" si="6241"/>
        <v>0</v>
      </c>
      <c r="AX576" s="69">
        <f t="shared" si="6241"/>
        <v>0</v>
      </c>
      <c r="AY576" s="69">
        <f t="shared" si="6241"/>
        <v>0</v>
      </c>
      <c r="AZ576" s="69">
        <f t="shared" si="6241"/>
        <v>0</v>
      </c>
      <c r="BA576" s="69">
        <f t="shared" si="6241"/>
        <v>0</v>
      </c>
      <c r="BB576" s="69">
        <f t="shared" si="6241"/>
        <v>0</v>
      </c>
      <c r="BC576" s="69">
        <f t="shared" si="6241"/>
        <v>0</v>
      </c>
      <c r="BD576" s="69">
        <f t="shared" si="6241"/>
        <v>0</v>
      </c>
      <c r="BE576" s="69">
        <f t="shared" si="6241"/>
        <v>0</v>
      </c>
      <c r="BF576" s="69">
        <f t="shared" si="6241"/>
        <v>0</v>
      </c>
      <c r="BG576" s="69">
        <f t="shared" si="6241"/>
        <v>0</v>
      </c>
      <c r="BH576" s="69">
        <f t="shared" si="6241"/>
        <v>0</v>
      </c>
      <c r="BI576" s="69">
        <f t="shared" si="6241"/>
        <v>0</v>
      </c>
      <c r="BJ576" s="69">
        <f t="shared" si="6241"/>
        <v>0</v>
      </c>
      <c r="BK576" s="69">
        <f t="shared" si="6241"/>
        <v>0</v>
      </c>
      <c r="BL576" s="69">
        <f t="shared" si="6241"/>
        <v>0</v>
      </c>
    </row>
    <row r="577" spans="1:64" s="5" customFormat="1" outlineLevel="3" x14ac:dyDescent="0.3">
      <c r="A577" s="156"/>
      <c r="B577" s="167"/>
      <c r="C577" s="182"/>
      <c r="D577" s="197"/>
      <c r="E577" s="246"/>
      <c r="F577" s="122"/>
      <c r="G577" s="58"/>
      <c r="H577" s="9"/>
      <c r="I577" s="9"/>
      <c r="J577" s="9"/>
      <c r="K577" s="9"/>
      <c r="L577" s="9"/>
      <c r="M577" s="16"/>
      <c r="N577" s="62">
        <v>45597</v>
      </c>
      <c r="O577" s="10"/>
      <c r="P577" s="43" t="s">
        <v>289</v>
      </c>
      <c r="Q577" s="69">
        <f>IF($N577=0,0,IF(P577=100%,100%,IF(AND(Q576=100%,$N$2=Q$3),100%,IF(Q$3&lt;=$N$2,0,IF($N577&lt;=Q$3,100%,0)))))</f>
        <v>0</v>
      </c>
      <c r="R577" s="69">
        <f>IF($N577=0,0,IF(Q577=100%,100%,IF(AND(R576=100%,$N$2=R$3),100%,IF(R$3&lt;=$N$2,0,IF($N577&lt;=R$3,100%,0)))))</f>
        <v>0</v>
      </c>
      <c r="S577" s="69">
        <f>IF($N577=0,0,IF(R577=100%,100%,IF(AND(S576=100%,$N$2=S$3),100%,IF(S$3&lt;=$N$2,0,IF($N577&lt;=S$3,100%,0)))))</f>
        <v>0</v>
      </c>
      <c r="T577" s="69">
        <f>IF($N577=0,0,IF(S577=100%,100%,IF(AND(T576=100%,$N$2=T$3),100%,IF(T$3&lt;=$N$2,0,IF($N577&lt;=T$3,100%,0)))))</f>
        <v>0</v>
      </c>
      <c r="U577" s="69">
        <f t="shared" ref="U577" si="6242">IF($N577=0,0,IF(T577=100%,100%,IF(AND(U576=100%,$N$2=U$3),100%,IF(U$3&lt;=$N$2,0,IF($N577&lt;=U$3,100%,0)))))</f>
        <v>0</v>
      </c>
      <c r="V577" s="69">
        <f t="shared" ref="V577" si="6243">IF($N577=0,0,IF(U577=100%,100%,IF(AND(V576=100%,$N$2=V$3),100%,IF(V$3&lt;=$N$2,0,IF($N577&lt;=V$3,100%,0)))))</f>
        <v>0</v>
      </c>
      <c r="W577" s="69">
        <f t="shared" ref="W577" si="6244">IF($N577=0,0,IF(V577=100%,100%,IF(AND(W576=100%,$N$2=W$3),100%,IF(W$3&lt;=$N$2,0,IF($N577&lt;=W$3,100%,0)))))</f>
        <v>0</v>
      </c>
      <c r="X577" s="69">
        <f t="shared" ref="X577" si="6245">IF($N577=0,0,IF(W577=100%,100%,IF(AND(X576=100%,$N$2=X$3),100%,IF(X$3&lt;=$N$2,0,IF($N577&lt;=X$3,100%,0)))))</f>
        <v>0</v>
      </c>
      <c r="Y577" s="69">
        <f t="shared" ref="Y577" si="6246">IF($N577=0,0,IF(X577=100%,100%,IF(AND(Y576=100%,$N$2=Y$3),100%,IF(Y$3&lt;=$N$2,0,IF($N577&lt;=Y$3,100%,0)))))</f>
        <v>0</v>
      </c>
      <c r="Z577" s="69">
        <f t="shared" ref="Z577" si="6247">IF($N577=0,0,IF(Y577=100%,100%,IF(AND(Z576=100%,$N$2=Z$3),100%,IF(Z$3&lt;=$N$2,0,IF($N577&lt;=Z$3,100%,0)))))</f>
        <v>0</v>
      </c>
      <c r="AA577" s="69">
        <f t="shared" ref="AA577" si="6248">IF($N577=0,0,IF(Z577=100%,100%,IF(AND(AA576=100%,$N$2=AA$3),100%,IF(AA$3&lt;=$N$2,0,IF($N577&lt;=AA$3,100%,0)))))</f>
        <v>0</v>
      </c>
      <c r="AB577" s="69">
        <f t="shared" ref="AB577" si="6249">IF($N577=0,0,IF(AA577=100%,100%,IF(AND(AB576=100%,$N$2=AB$3),100%,IF(AB$3&lt;=$N$2,0,IF($N577&lt;=AB$3,100%,0)))))</f>
        <v>0</v>
      </c>
      <c r="AC577" s="69">
        <f t="shared" ref="AC577" si="6250">IF($N577=0,0,IF(AB577=100%,100%,IF(AND(AC576=100%,$N$2=AC$3),100%,IF(AC$3&lt;=$N$2,0,IF($N577&lt;=AC$3,100%,0)))))</f>
        <v>0</v>
      </c>
      <c r="AD577" s="69">
        <f t="shared" ref="AD577" si="6251">IF($N577=0,0,IF(AC577=100%,100%,IF(AND(AD576=100%,$N$2=AD$3),100%,IF(AD$3&lt;=$N$2,0,IF($N577&lt;=AD$3,100%,0)))))</f>
        <v>0</v>
      </c>
      <c r="AE577" s="69">
        <f t="shared" ref="AE577" si="6252">IF($N577=0,0,IF(AD577=100%,100%,IF(AND(AE576=100%,$N$2=AE$3),100%,IF(AE$3&lt;=$N$2,0,IF($N577&lt;=AE$3,100%,0)))))</f>
        <v>0</v>
      </c>
      <c r="AF577" s="69">
        <f t="shared" ref="AF577" si="6253">IF($N577=0,0,IF(AE577=100%,100%,IF(AND(AF576=100%,$N$2=AF$3),100%,IF(AF$3&lt;=$N$2,0,IF($N577&lt;=AF$3,100%,0)))))</f>
        <v>0</v>
      </c>
      <c r="AG577" s="69">
        <f t="shared" ref="AG577" si="6254">IF($N577=0,0,IF(AF577=100%,100%,IF(AND(AG576=100%,$N$2=AG$3),100%,IF(AG$3&lt;=$N$2,0,IF($N577&lt;=AG$3,100%,0)))))</f>
        <v>0</v>
      </c>
      <c r="AH577" s="69">
        <f t="shared" ref="AH577" si="6255">IF($N577=0,0,IF(AG577=100%,100%,IF(AND(AH576=100%,$N$2=AH$3),100%,IF(AH$3&lt;=$N$2,0,IF($N577&lt;=AH$3,100%,0)))))</f>
        <v>0</v>
      </c>
      <c r="AI577" s="69">
        <f t="shared" ref="AI577" si="6256">IF($N577=0,0,IF(AH577=100%,100%,IF(AND(AI576=100%,$N$2=AI$3),100%,IF(AI$3&lt;=$N$2,0,IF($N577&lt;=AI$3,100%,0)))))</f>
        <v>0</v>
      </c>
      <c r="AJ577" s="69">
        <f t="shared" ref="AJ577" si="6257">IF($N577=0,0,IF(AI577=100%,100%,IF(AND(AJ576=100%,$N$2=AJ$3),100%,IF(AJ$3&lt;=$N$2,0,IF($N577&lt;=AJ$3,100%,0)))))</f>
        <v>0</v>
      </c>
      <c r="AK577" s="69">
        <f t="shared" ref="AK577" si="6258">IF($N577=0,0,IF(AJ577=100%,100%,IF(AND(AK576=100%,$N$2=AK$3),100%,IF(AK$3&lt;=$N$2,0,IF($N577&lt;=AK$3,100%,0)))))</f>
        <v>0</v>
      </c>
      <c r="AL577" s="69">
        <f t="shared" ref="AL577" si="6259">IF($N577=0,0,IF(AK577=100%,100%,IF(AND(AL576=100%,$N$2=AL$3),100%,IF(AL$3&lt;=$N$2,0,IF($N577&lt;=AL$3,100%,0)))))</f>
        <v>0</v>
      </c>
      <c r="AM577" s="69">
        <f t="shared" ref="AM577" si="6260">IF($N577=0,0,IF(AL577=100%,100%,IF(AND(AM576=100%,$N$2=AM$3),100%,IF(AM$3&lt;=$N$2,0,IF($N577&lt;=AM$3,100%,0)))))</f>
        <v>0</v>
      </c>
      <c r="AN577" s="69">
        <f t="shared" ref="AN577" si="6261">IF($N577=0,0,IF(AM577=100%,100%,IF(AND(AN576=100%,$N$2=AN$3),100%,IF(AN$3&lt;=$N$2,0,IF($N577&lt;=AN$3,100%,0)))))</f>
        <v>0</v>
      </c>
      <c r="AO577" s="69">
        <f t="shared" ref="AO577" si="6262">IF($N577=0,0,IF(AN577=100%,100%,IF(AND(AO576=100%,$N$2=AO$3),100%,IF(AO$3&lt;=$N$2,0,IF($N577&lt;=AO$3,100%,0)))))</f>
        <v>0</v>
      </c>
      <c r="AP577" s="69">
        <f t="shared" ref="AP577" si="6263">IF($N577=0,0,IF(AO577=100%,100%,IF(AND(AP576=100%,$N$2=AP$3),100%,IF(AP$3&lt;=$N$2,0,IF($N577&lt;=AP$3,100%,0)))))</f>
        <v>0</v>
      </c>
      <c r="AQ577" s="69">
        <f t="shared" ref="AQ577" si="6264">IF($N577=0,0,IF(AP577=100%,100%,IF(AND(AQ576=100%,$N$2=AQ$3),100%,IF(AQ$3&lt;=$N$2,0,IF($N577&lt;=AQ$3,100%,0)))))</f>
        <v>0</v>
      </c>
      <c r="AR577" s="69">
        <f t="shared" ref="AR577" si="6265">IF($N577=0,0,IF(AQ577=100%,100%,IF(AND(AR576=100%,$N$2=AR$3),100%,IF(AR$3&lt;=$N$2,0,IF($N577&lt;=AR$3,100%,0)))))</f>
        <v>0</v>
      </c>
      <c r="AS577" s="69">
        <f t="shared" ref="AS577" si="6266">IF($N577=0,0,IF(AR577=100%,100%,IF(AND(AS576=100%,$N$2=AS$3),100%,IF(AS$3&lt;=$N$2,0,IF($N577&lt;=AS$3,100%,0)))))</f>
        <v>0</v>
      </c>
      <c r="AT577" s="69">
        <f t="shared" ref="AT577" si="6267">IF($N577=0,0,IF(AS577=100%,100%,IF(AND(AT576=100%,$N$2=AT$3),100%,IF(AT$3&lt;=$N$2,0,IF($N577&lt;=AT$3,100%,0)))))</f>
        <v>0</v>
      </c>
      <c r="AU577" s="69">
        <f t="shared" ref="AU577" si="6268">IF($N577=0,0,IF(AT577=100%,100%,IF(AND(AU576=100%,$N$2=AU$3),100%,IF(AU$3&lt;=$N$2,0,IF($N577&lt;=AU$3,100%,0)))))</f>
        <v>0</v>
      </c>
      <c r="AV577" s="69">
        <f t="shared" ref="AV577" si="6269">IF($N577=0,0,IF(AU577=100%,100%,IF(AND(AV576=100%,$N$2=AV$3),100%,IF(AV$3&lt;=$N$2,0,IF($N577&lt;=AV$3,100%,0)))))</f>
        <v>0</v>
      </c>
      <c r="AW577" s="69">
        <f t="shared" ref="AW577" si="6270">IF($N577=0,0,IF(AV577=100%,100%,IF(AND(AW576=100%,$N$2=AW$3),100%,IF(AW$3&lt;=$N$2,0,IF($N577&lt;=AW$3,100%,0)))))</f>
        <v>0</v>
      </c>
      <c r="AX577" s="69">
        <f t="shared" ref="AX577" si="6271">IF($N577=0,0,IF(AW577=100%,100%,IF(AND(AX576=100%,$N$2=AX$3),100%,IF(AX$3&lt;=$N$2,0,IF($N577&lt;=AX$3,100%,0)))))</f>
        <v>0</v>
      </c>
      <c r="AY577" s="69">
        <f t="shared" ref="AY577" si="6272">IF($N577=0,0,IF(AX577=100%,100%,IF(AND(AY576=100%,$N$2=AY$3),100%,IF(AY$3&lt;=$N$2,0,IF($N577&lt;=AY$3,100%,0)))))</f>
        <v>1</v>
      </c>
      <c r="AZ577" s="69">
        <f t="shared" ref="AZ577" si="6273">IF($N577=0,0,IF(AY577=100%,100%,IF(AND(AZ576=100%,$N$2=AZ$3),100%,IF(AZ$3&lt;=$N$2,0,IF($N577&lt;=AZ$3,100%,0)))))</f>
        <v>1</v>
      </c>
      <c r="BA577" s="69">
        <f t="shared" ref="BA577" si="6274">IF($N577=0,0,IF(AZ577=100%,100%,IF(AND(BA576=100%,$N$2=BA$3),100%,IF(BA$3&lt;=$N$2,0,IF($N577&lt;=BA$3,100%,0)))))</f>
        <v>1</v>
      </c>
      <c r="BB577" s="69">
        <f t="shared" ref="BB577" si="6275">IF($N577=0,0,IF(BA577=100%,100%,IF(AND(BB576=100%,$N$2=BB$3),100%,IF(BB$3&lt;=$N$2,0,IF($N577&lt;=BB$3,100%,0)))))</f>
        <v>1</v>
      </c>
      <c r="BC577" s="69">
        <f t="shared" ref="BC577" si="6276">IF($N577=0,0,IF(BB577=100%,100%,IF(AND(BC576=100%,$N$2=BC$3),100%,IF(BC$3&lt;=$N$2,0,IF($N577&lt;=BC$3,100%,0)))))</f>
        <v>1</v>
      </c>
      <c r="BD577" s="69">
        <f t="shared" ref="BD577" si="6277">IF($N577=0,0,IF(BC577=100%,100%,IF(AND(BD576=100%,$N$2=BD$3),100%,IF(BD$3&lt;=$N$2,0,IF($N577&lt;=BD$3,100%,0)))))</f>
        <v>1</v>
      </c>
      <c r="BE577" s="69">
        <f t="shared" ref="BE577" si="6278">IF($N577=0,0,IF(BD577=100%,100%,IF(AND(BE576=100%,$N$2=BE$3),100%,IF(BE$3&lt;=$N$2,0,IF($N577&lt;=BE$3,100%,0)))))</f>
        <v>1</v>
      </c>
      <c r="BF577" s="69">
        <f t="shared" ref="BF577" si="6279">IF($N577=0,0,IF(BE577=100%,100%,IF(AND(BF576=100%,$N$2=BF$3),100%,IF(BF$3&lt;=$N$2,0,IF($N577&lt;=BF$3,100%,0)))))</f>
        <v>1</v>
      </c>
      <c r="BG577" s="69">
        <f t="shared" ref="BG577" si="6280">IF($N577=0,0,IF(BF577=100%,100%,IF(AND(BG576=100%,$N$2=BG$3),100%,IF(BG$3&lt;=$N$2,0,IF($N577&lt;=BG$3,100%,0)))))</f>
        <v>1</v>
      </c>
      <c r="BH577" s="69">
        <f t="shared" ref="BH577" si="6281">IF($N577=0,0,IF(BG577=100%,100%,IF(AND(BH576=100%,$N$2=BH$3),100%,IF(BH$3&lt;=$N$2,0,IF($N577&lt;=BH$3,100%,0)))))</f>
        <v>1</v>
      </c>
      <c r="BI577" s="69">
        <f t="shared" ref="BI577" si="6282">IF($N577=0,0,IF(BH577=100%,100%,IF(AND(BI576=100%,$N$2=BI$3),100%,IF(BI$3&lt;=$N$2,0,IF($N577&lt;=BI$3,100%,0)))))</f>
        <v>1</v>
      </c>
      <c r="BJ577" s="69">
        <f t="shared" ref="BJ577" si="6283">IF($N577=0,0,IF(BI577=100%,100%,IF(AND(BJ576=100%,$N$2=BJ$3),100%,IF(BJ$3&lt;=$N$2,0,IF($N577&lt;=BJ$3,100%,0)))))</f>
        <v>1</v>
      </c>
      <c r="BK577" s="69">
        <f t="shared" ref="BK577" si="6284">IF($N577=0,0,IF(BJ577=100%,100%,IF(AND(BK576=100%,$N$2=BK$3),100%,IF(BK$3&lt;=$N$2,0,IF($N577&lt;=BK$3,100%,0)))))</f>
        <v>1</v>
      </c>
      <c r="BL577" s="69">
        <f t="shared" ref="BL577" si="6285">IF($N577=0,0,IF(BK577=100%,100%,IF(AND(BL576=100%,$N$2=BL$3),100%,IF(BL$3&lt;=$N$2,0,IF($N577&lt;=BL$3,100%,0)))))</f>
        <v>1</v>
      </c>
    </row>
    <row r="578" spans="1:64" s="5" customFormat="1" outlineLevel="2" x14ac:dyDescent="0.3">
      <c r="A578" s="156"/>
      <c r="B578" s="167"/>
      <c r="C578" s="182"/>
      <c r="D578" s="214"/>
      <c r="E578" s="246"/>
      <c r="F578" s="216"/>
      <c r="G578" s="219" t="s">
        <v>337</v>
      </c>
      <c r="H578" s="218"/>
      <c r="I578" s="218"/>
      <c r="J578" s="218"/>
      <c r="K578" s="218">
        <v>0.5</v>
      </c>
      <c r="L578" s="220"/>
      <c r="M578" s="251"/>
      <c r="O578" s="2"/>
      <c r="P578" s="223" t="s">
        <v>80</v>
      </c>
      <c r="Q578" s="224"/>
      <c r="R578" s="224"/>
      <c r="S578" s="224"/>
      <c r="T578" s="224"/>
      <c r="U578" s="224"/>
      <c r="V578" s="224"/>
      <c r="W578" s="224"/>
      <c r="X578" s="224"/>
      <c r="Y578" s="224"/>
      <c r="Z578" s="224"/>
      <c r="AA578" s="224"/>
      <c r="AB578" s="224"/>
      <c r="AC578" s="224"/>
      <c r="AD578" s="224"/>
      <c r="AE578" s="224"/>
      <c r="AF578" s="224"/>
      <c r="AG578" s="224"/>
      <c r="AH578" s="224"/>
      <c r="AI578" s="224"/>
      <c r="AJ578" s="224"/>
      <c r="AK578" s="224"/>
      <c r="AL578" s="224"/>
      <c r="AM578" s="224"/>
      <c r="AN578" s="224"/>
      <c r="AO578" s="224"/>
      <c r="AP578" s="224"/>
      <c r="AQ578" s="224"/>
      <c r="AR578" s="224"/>
      <c r="AS578" s="224"/>
      <c r="AT578" s="224"/>
      <c r="AU578" s="224"/>
      <c r="AV578" s="224"/>
      <c r="AW578" s="224"/>
      <c r="AX578" s="224"/>
      <c r="AY578" s="224"/>
      <c r="AZ578" s="224">
        <v>1</v>
      </c>
      <c r="BA578" s="224">
        <v>1</v>
      </c>
      <c r="BB578" s="224">
        <v>1</v>
      </c>
      <c r="BC578" s="224">
        <v>1</v>
      </c>
      <c r="BD578" s="224">
        <v>1</v>
      </c>
      <c r="BE578" s="224">
        <v>1</v>
      </c>
      <c r="BF578" s="224">
        <v>1</v>
      </c>
      <c r="BG578" s="224">
        <v>1</v>
      </c>
      <c r="BH578" s="224">
        <v>1</v>
      </c>
      <c r="BI578" s="224">
        <v>1</v>
      </c>
      <c r="BJ578" s="224">
        <v>1</v>
      </c>
      <c r="BK578" s="224">
        <v>1</v>
      </c>
      <c r="BL578" s="224">
        <v>1</v>
      </c>
    </row>
    <row r="579" spans="1:64" s="5" customFormat="1" outlineLevel="3" x14ac:dyDescent="0.3">
      <c r="A579" s="156"/>
      <c r="B579" s="167"/>
      <c r="C579" s="182"/>
      <c r="D579" s="197"/>
      <c r="E579" s="240"/>
      <c r="F579" s="18"/>
      <c r="G579" s="58"/>
      <c r="H579" s="9"/>
      <c r="I579" s="9"/>
      <c r="J579" s="9"/>
      <c r="K579" s="9"/>
      <c r="L579" s="9"/>
      <c r="M579" s="16"/>
      <c r="N579" s="62">
        <v>45627</v>
      </c>
      <c r="O579" s="10"/>
      <c r="P579" s="43" t="s">
        <v>81</v>
      </c>
      <c r="Q579" s="69">
        <f>IF($N579=0,0,IF(Q$3&gt;$N$2,0,100%)*IF($N579&gt;=Q$3,0,100%))</f>
        <v>0</v>
      </c>
      <c r="R579" s="69">
        <f t="shared" ref="R579:BL579" si="6286">IF($N579=0,0,IF(R$3&gt;$N$2,0,100%)*IF($N579&gt;=R$3,0,100%))</f>
        <v>0</v>
      </c>
      <c r="S579" s="69">
        <f t="shared" si="6286"/>
        <v>0</v>
      </c>
      <c r="T579" s="69">
        <f t="shared" si="6286"/>
        <v>0</v>
      </c>
      <c r="U579" s="69">
        <f t="shared" si="6286"/>
        <v>0</v>
      </c>
      <c r="V579" s="69">
        <f t="shared" si="6286"/>
        <v>0</v>
      </c>
      <c r="W579" s="69">
        <f t="shared" si="6286"/>
        <v>0</v>
      </c>
      <c r="X579" s="69">
        <f t="shared" si="6286"/>
        <v>0</v>
      </c>
      <c r="Y579" s="69">
        <f t="shared" si="6286"/>
        <v>0</v>
      </c>
      <c r="Z579" s="69">
        <f t="shared" si="6286"/>
        <v>0</v>
      </c>
      <c r="AA579" s="69">
        <f t="shared" si="6286"/>
        <v>0</v>
      </c>
      <c r="AB579" s="69">
        <f t="shared" si="6286"/>
        <v>0</v>
      </c>
      <c r="AC579" s="69">
        <f t="shared" si="6286"/>
        <v>0</v>
      </c>
      <c r="AD579" s="69">
        <f t="shared" si="6286"/>
        <v>0</v>
      </c>
      <c r="AE579" s="69">
        <f t="shared" si="6286"/>
        <v>0</v>
      </c>
      <c r="AF579" s="69">
        <f t="shared" si="6286"/>
        <v>0</v>
      </c>
      <c r="AG579" s="69">
        <f t="shared" si="6286"/>
        <v>0</v>
      </c>
      <c r="AH579" s="69">
        <f t="shared" si="6286"/>
        <v>0</v>
      </c>
      <c r="AI579" s="69">
        <f t="shared" si="6286"/>
        <v>0</v>
      </c>
      <c r="AJ579" s="69">
        <f t="shared" si="6286"/>
        <v>0</v>
      </c>
      <c r="AK579" s="69">
        <f t="shared" si="6286"/>
        <v>0</v>
      </c>
      <c r="AL579" s="69">
        <f t="shared" si="6286"/>
        <v>0</v>
      </c>
      <c r="AM579" s="69">
        <f t="shared" si="6286"/>
        <v>0</v>
      </c>
      <c r="AN579" s="69">
        <f t="shared" si="6286"/>
        <v>0</v>
      </c>
      <c r="AO579" s="69">
        <f t="shared" si="6286"/>
        <v>0</v>
      </c>
      <c r="AP579" s="69">
        <f t="shared" si="6286"/>
        <v>0</v>
      </c>
      <c r="AQ579" s="69">
        <f t="shared" si="6286"/>
        <v>0</v>
      </c>
      <c r="AR579" s="69">
        <f t="shared" si="6286"/>
        <v>0</v>
      </c>
      <c r="AS579" s="69">
        <f t="shared" si="6286"/>
        <v>0</v>
      </c>
      <c r="AT579" s="69">
        <f t="shared" si="6286"/>
        <v>0</v>
      </c>
      <c r="AU579" s="69">
        <f t="shared" si="6286"/>
        <v>0</v>
      </c>
      <c r="AV579" s="69">
        <f t="shared" si="6286"/>
        <v>0</v>
      </c>
      <c r="AW579" s="69">
        <f t="shared" si="6286"/>
        <v>0</v>
      </c>
      <c r="AX579" s="69">
        <f t="shared" si="6286"/>
        <v>0</v>
      </c>
      <c r="AY579" s="69">
        <f t="shared" si="6286"/>
        <v>0</v>
      </c>
      <c r="AZ579" s="69">
        <f t="shared" si="6286"/>
        <v>0</v>
      </c>
      <c r="BA579" s="69">
        <f t="shared" si="6286"/>
        <v>0</v>
      </c>
      <c r="BB579" s="69">
        <f t="shared" si="6286"/>
        <v>0</v>
      </c>
      <c r="BC579" s="69">
        <f t="shared" si="6286"/>
        <v>0</v>
      </c>
      <c r="BD579" s="69">
        <f t="shared" si="6286"/>
        <v>0</v>
      </c>
      <c r="BE579" s="69">
        <f t="shared" si="6286"/>
        <v>0</v>
      </c>
      <c r="BF579" s="69">
        <f t="shared" si="6286"/>
        <v>0</v>
      </c>
      <c r="BG579" s="69">
        <f t="shared" si="6286"/>
        <v>0</v>
      </c>
      <c r="BH579" s="69">
        <f t="shared" si="6286"/>
        <v>0</v>
      </c>
      <c r="BI579" s="69">
        <f t="shared" si="6286"/>
        <v>0</v>
      </c>
      <c r="BJ579" s="69">
        <f t="shared" si="6286"/>
        <v>0</v>
      </c>
      <c r="BK579" s="69">
        <f t="shared" si="6286"/>
        <v>0</v>
      </c>
      <c r="BL579" s="69">
        <f t="shared" si="6286"/>
        <v>0</v>
      </c>
    </row>
    <row r="580" spans="1:64" s="5" customFormat="1" outlineLevel="3" x14ac:dyDescent="0.3">
      <c r="A580" s="156"/>
      <c r="B580" s="167"/>
      <c r="C580" s="182"/>
      <c r="D580" s="197"/>
      <c r="E580" s="246"/>
      <c r="F580" s="122"/>
      <c r="G580" s="58"/>
      <c r="H580" s="9"/>
      <c r="I580" s="9"/>
      <c r="J580" s="9"/>
      <c r="K580" s="9"/>
      <c r="L580" s="9"/>
      <c r="M580" s="16"/>
      <c r="N580" s="62">
        <v>45627</v>
      </c>
      <c r="O580" s="10"/>
      <c r="P580" s="43" t="s">
        <v>289</v>
      </c>
      <c r="Q580" s="69">
        <f>IF($N580=0,0,IF(P580=100%,100%,IF(AND(Q579=100%,$N$2=Q$3),100%,IF(Q$3&lt;=$N$2,0,IF($N580&lt;=Q$3,100%,0)))))</f>
        <v>0</v>
      </c>
      <c r="R580" s="69">
        <f>IF($N580=0,0,IF(Q580=100%,100%,IF(AND(R579=100%,$N$2=R$3),100%,IF(R$3&lt;=$N$2,0,IF($N580&lt;=R$3,100%,0)))))</f>
        <v>0</v>
      </c>
      <c r="S580" s="69">
        <f>IF($N580=0,0,IF(R580=100%,100%,IF(AND(S579=100%,$N$2=S$3),100%,IF(S$3&lt;=$N$2,0,IF($N580&lt;=S$3,100%,0)))))</f>
        <v>0</v>
      </c>
      <c r="T580" s="69">
        <f>IF($N580=0,0,IF(S580=100%,100%,IF(AND(T579=100%,$N$2=T$3),100%,IF(T$3&lt;=$N$2,0,IF($N580&lt;=T$3,100%,0)))))</f>
        <v>0</v>
      </c>
      <c r="U580" s="69">
        <f t="shared" ref="U580" si="6287">IF($N580=0,0,IF(T580=100%,100%,IF(AND(U579=100%,$N$2=U$3),100%,IF(U$3&lt;=$N$2,0,IF($N580&lt;=U$3,100%,0)))))</f>
        <v>0</v>
      </c>
      <c r="V580" s="69">
        <f t="shared" ref="V580" si="6288">IF($N580=0,0,IF(U580=100%,100%,IF(AND(V579=100%,$N$2=V$3),100%,IF(V$3&lt;=$N$2,0,IF($N580&lt;=V$3,100%,0)))))</f>
        <v>0</v>
      </c>
      <c r="W580" s="69">
        <f t="shared" ref="W580" si="6289">IF($N580=0,0,IF(V580=100%,100%,IF(AND(W579=100%,$N$2=W$3),100%,IF(W$3&lt;=$N$2,0,IF($N580&lt;=W$3,100%,0)))))</f>
        <v>0</v>
      </c>
      <c r="X580" s="69">
        <f t="shared" ref="X580" si="6290">IF($N580=0,0,IF(W580=100%,100%,IF(AND(X579=100%,$N$2=X$3),100%,IF(X$3&lt;=$N$2,0,IF($N580&lt;=X$3,100%,0)))))</f>
        <v>0</v>
      </c>
      <c r="Y580" s="69">
        <f t="shared" ref="Y580" si="6291">IF($N580=0,0,IF(X580=100%,100%,IF(AND(Y579=100%,$N$2=Y$3),100%,IF(Y$3&lt;=$N$2,0,IF($N580&lt;=Y$3,100%,0)))))</f>
        <v>0</v>
      </c>
      <c r="Z580" s="69">
        <f t="shared" ref="Z580" si="6292">IF($N580=0,0,IF(Y580=100%,100%,IF(AND(Z579=100%,$N$2=Z$3),100%,IF(Z$3&lt;=$N$2,0,IF($N580&lt;=Z$3,100%,0)))))</f>
        <v>0</v>
      </c>
      <c r="AA580" s="69">
        <f t="shared" ref="AA580" si="6293">IF($N580=0,0,IF(Z580=100%,100%,IF(AND(AA579=100%,$N$2=AA$3),100%,IF(AA$3&lt;=$N$2,0,IF($N580&lt;=AA$3,100%,0)))))</f>
        <v>0</v>
      </c>
      <c r="AB580" s="69">
        <f t="shared" ref="AB580" si="6294">IF($N580=0,0,IF(AA580=100%,100%,IF(AND(AB579=100%,$N$2=AB$3),100%,IF(AB$3&lt;=$N$2,0,IF($N580&lt;=AB$3,100%,0)))))</f>
        <v>0</v>
      </c>
      <c r="AC580" s="69">
        <f t="shared" ref="AC580" si="6295">IF($N580=0,0,IF(AB580=100%,100%,IF(AND(AC579=100%,$N$2=AC$3),100%,IF(AC$3&lt;=$N$2,0,IF($N580&lt;=AC$3,100%,0)))))</f>
        <v>0</v>
      </c>
      <c r="AD580" s="69">
        <f t="shared" ref="AD580" si="6296">IF($N580=0,0,IF(AC580=100%,100%,IF(AND(AD579=100%,$N$2=AD$3),100%,IF(AD$3&lt;=$N$2,0,IF($N580&lt;=AD$3,100%,0)))))</f>
        <v>0</v>
      </c>
      <c r="AE580" s="69">
        <f t="shared" ref="AE580" si="6297">IF($N580=0,0,IF(AD580=100%,100%,IF(AND(AE579=100%,$N$2=AE$3),100%,IF(AE$3&lt;=$N$2,0,IF($N580&lt;=AE$3,100%,0)))))</f>
        <v>0</v>
      </c>
      <c r="AF580" s="69">
        <f t="shared" ref="AF580" si="6298">IF($N580=0,0,IF(AE580=100%,100%,IF(AND(AF579=100%,$N$2=AF$3),100%,IF(AF$3&lt;=$N$2,0,IF($N580&lt;=AF$3,100%,0)))))</f>
        <v>0</v>
      </c>
      <c r="AG580" s="69">
        <f t="shared" ref="AG580" si="6299">IF($N580=0,0,IF(AF580=100%,100%,IF(AND(AG579=100%,$N$2=AG$3),100%,IF(AG$3&lt;=$N$2,0,IF($N580&lt;=AG$3,100%,0)))))</f>
        <v>0</v>
      </c>
      <c r="AH580" s="69">
        <f t="shared" ref="AH580" si="6300">IF($N580=0,0,IF(AG580=100%,100%,IF(AND(AH579=100%,$N$2=AH$3),100%,IF(AH$3&lt;=$N$2,0,IF($N580&lt;=AH$3,100%,0)))))</f>
        <v>0</v>
      </c>
      <c r="AI580" s="69">
        <f t="shared" ref="AI580" si="6301">IF($N580=0,0,IF(AH580=100%,100%,IF(AND(AI579=100%,$N$2=AI$3),100%,IF(AI$3&lt;=$N$2,0,IF($N580&lt;=AI$3,100%,0)))))</f>
        <v>0</v>
      </c>
      <c r="AJ580" s="69">
        <f t="shared" ref="AJ580" si="6302">IF($N580=0,0,IF(AI580=100%,100%,IF(AND(AJ579=100%,$N$2=AJ$3),100%,IF(AJ$3&lt;=$N$2,0,IF($N580&lt;=AJ$3,100%,0)))))</f>
        <v>0</v>
      </c>
      <c r="AK580" s="69">
        <f t="shared" ref="AK580" si="6303">IF($N580=0,0,IF(AJ580=100%,100%,IF(AND(AK579=100%,$N$2=AK$3),100%,IF(AK$3&lt;=$N$2,0,IF($N580&lt;=AK$3,100%,0)))))</f>
        <v>0</v>
      </c>
      <c r="AL580" s="69">
        <f t="shared" ref="AL580" si="6304">IF($N580=0,0,IF(AK580=100%,100%,IF(AND(AL579=100%,$N$2=AL$3),100%,IF(AL$3&lt;=$N$2,0,IF($N580&lt;=AL$3,100%,0)))))</f>
        <v>0</v>
      </c>
      <c r="AM580" s="69">
        <f t="shared" ref="AM580" si="6305">IF($N580=0,0,IF(AL580=100%,100%,IF(AND(AM579=100%,$N$2=AM$3),100%,IF(AM$3&lt;=$N$2,0,IF($N580&lt;=AM$3,100%,0)))))</f>
        <v>0</v>
      </c>
      <c r="AN580" s="69">
        <f t="shared" ref="AN580" si="6306">IF($N580=0,0,IF(AM580=100%,100%,IF(AND(AN579=100%,$N$2=AN$3),100%,IF(AN$3&lt;=$N$2,0,IF($N580&lt;=AN$3,100%,0)))))</f>
        <v>0</v>
      </c>
      <c r="AO580" s="69">
        <f t="shared" ref="AO580" si="6307">IF($N580=0,0,IF(AN580=100%,100%,IF(AND(AO579=100%,$N$2=AO$3),100%,IF(AO$3&lt;=$N$2,0,IF($N580&lt;=AO$3,100%,0)))))</f>
        <v>0</v>
      </c>
      <c r="AP580" s="69">
        <f t="shared" ref="AP580" si="6308">IF($N580=0,0,IF(AO580=100%,100%,IF(AND(AP579=100%,$N$2=AP$3),100%,IF(AP$3&lt;=$N$2,0,IF($N580&lt;=AP$3,100%,0)))))</f>
        <v>0</v>
      </c>
      <c r="AQ580" s="69">
        <f t="shared" ref="AQ580" si="6309">IF($N580=0,0,IF(AP580=100%,100%,IF(AND(AQ579=100%,$N$2=AQ$3),100%,IF(AQ$3&lt;=$N$2,0,IF($N580&lt;=AQ$3,100%,0)))))</f>
        <v>0</v>
      </c>
      <c r="AR580" s="69">
        <f t="shared" ref="AR580" si="6310">IF($N580=0,0,IF(AQ580=100%,100%,IF(AND(AR579=100%,$N$2=AR$3),100%,IF(AR$3&lt;=$N$2,0,IF($N580&lt;=AR$3,100%,0)))))</f>
        <v>0</v>
      </c>
      <c r="AS580" s="69">
        <f t="shared" ref="AS580" si="6311">IF($N580=0,0,IF(AR580=100%,100%,IF(AND(AS579=100%,$N$2=AS$3),100%,IF(AS$3&lt;=$N$2,0,IF($N580&lt;=AS$3,100%,0)))))</f>
        <v>0</v>
      </c>
      <c r="AT580" s="69">
        <f t="shared" ref="AT580" si="6312">IF($N580=0,0,IF(AS580=100%,100%,IF(AND(AT579=100%,$N$2=AT$3),100%,IF(AT$3&lt;=$N$2,0,IF($N580&lt;=AT$3,100%,0)))))</f>
        <v>0</v>
      </c>
      <c r="AU580" s="69">
        <f t="shared" ref="AU580" si="6313">IF($N580=0,0,IF(AT580=100%,100%,IF(AND(AU579=100%,$N$2=AU$3),100%,IF(AU$3&lt;=$N$2,0,IF($N580&lt;=AU$3,100%,0)))))</f>
        <v>0</v>
      </c>
      <c r="AV580" s="69">
        <f t="shared" ref="AV580" si="6314">IF($N580=0,0,IF(AU580=100%,100%,IF(AND(AV579=100%,$N$2=AV$3),100%,IF(AV$3&lt;=$N$2,0,IF($N580&lt;=AV$3,100%,0)))))</f>
        <v>0</v>
      </c>
      <c r="AW580" s="69">
        <f t="shared" ref="AW580" si="6315">IF($N580=0,0,IF(AV580=100%,100%,IF(AND(AW579=100%,$N$2=AW$3),100%,IF(AW$3&lt;=$N$2,0,IF($N580&lt;=AW$3,100%,0)))))</f>
        <v>0</v>
      </c>
      <c r="AX580" s="69">
        <f t="shared" ref="AX580" si="6316">IF($N580=0,0,IF(AW580=100%,100%,IF(AND(AX579=100%,$N$2=AX$3),100%,IF(AX$3&lt;=$N$2,0,IF($N580&lt;=AX$3,100%,0)))))</f>
        <v>0</v>
      </c>
      <c r="AY580" s="69">
        <f t="shared" ref="AY580" si="6317">IF($N580=0,0,IF(AX580=100%,100%,IF(AND(AY579=100%,$N$2=AY$3),100%,IF(AY$3&lt;=$N$2,0,IF($N580&lt;=AY$3,100%,0)))))</f>
        <v>0</v>
      </c>
      <c r="AZ580" s="69">
        <f t="shared" ref="AZ580" si="6318">IF($N580=0,0,IF(AY580=100%,100%,IF(AND(AZ579=100%,$N$2=AZ$3),100%,IF(AZ$3&lt;=$N$2,0,IF($N580&lt;=AZ$3,100%,0)))))</f>
        <v>1</v>
      </c>
      <c r="BA580" s="69">
        <f t="shared" ref="BA580" si="6319">IF($N580=0,0,IF(AZ580=100%,100%,IF(AND(BA579=100%,$N$2=BA$3),100%,IF(BA$3&lt;=$N$2,0,IF($N580&lt;=BA$3,100%,0)))))</f>
        <v>1</v>
      </c>
      <c r="BB580" s="69">
        <f t="shared" ref="BB580" si="6320">IF($N580=0,0,IF(BA580=100%,100%,IF(AND(BB579=100%,$N$2=BB$3),100%,IF(BB$3&lt;=$N$2,0,IF($N580&lt;=BB$3,100%,0)))))</f>
        <v>1</v>
      </c>
      <c r="BC580" s="69">
        <f t="shared" ref="BC580" si="6321">IF($N580=0,0,IF(BB580=100%,100%,IF(AND(BC579=100%,$N$2=BC$3),100%,IF(BC$3&lt;=$N$2,0,IF($N580&lt;=BC$3,100%,0)))))</f>
        <v>1</v>
      </c>
      <c r="BD580" s="69">
        <f t="shared" ref="BD580" si="6322">IF($N580=0,0,IF(BC580=100%,100%,IF(AND(BD579=100%,$N$2=BD$3),100%,IF(BD$3&lt;=$N$2,0,IF($N580&lt;=BD$3,100%,0)))))</f>
        <v>1</v>
      </c>
      <c r="BE580" s="69">
        <f t="shared" ref="BE580" si="6323">IF($N580=0,0,IF(BD580=100%,100%,IF(AND(BE579=100%,$N$2=BE$3),100%,IF(BE$3&lt;=$N$2,0,IF($N580&lt;=BE$3,100%,0)))))</f>
        <v>1</v>
      </c>
      <c r="BF580" s="69">
        <f t="shared" ref="BF580" si="6324">IF($N580=0,0,IF(BE580=100%,100%,IF(AND(BF579=100%,$N$2=BF$3),100%,IF(BF$3&lt;=$N$2,0,IF($N580&lt;=BF$3,100%,0)))))</f>
        <v>1</v>
      </c>
      <c r="BG580" s="69">
        <f t="shared" ref="BG580" si="6325">IF($N580=0,0,IF(BF580=100%,100%,IF(AND(BG579=100%,$N$2=BG$3),100%,IF(BG$3&lt;=$N$2,0,IF($N580&lt;=BG$3,100%,0)))))</f>
        <v>1</v>
      </c>
      <c r="BH580" s="69">
        <f t="shared" ref="BH580" si="6326">IF($N580=0,0,IF(BG580=100%,100%,IF(AND(BH579=100%,$N$2=BH$3),100%,IF(BH$3&lt;=$N$2,0,IF($N580&lt;=BH$3,100%,0)))))</f>
        <v>1</v>
      </c>
      <c r="BI580" s="69">
        <f t="shared" ref="BI580" si="6327">IF($N580=0,0,IF(BH580=100%,100%,IF(AND(BI579=100%,$N$2=BI$3),100%,IF(BI$3&lt;=$N$2,0,IF($N580&lt;=BI$3,100%,0)))))</f>
        <v>1</v>
      </c>
      <c r="BJ580" s="69">
        <f t="shared" ref="BJ580" si="6328">IF($N580=0,0,IF(BI580=100%,100%,IF(AND(BJ579=100%,$N$2=BJ$3),100%,IF(BJ$3&lt;=$N$2,0,IF($N580&lt;=BJ$3,100%,0)))))</f>
        <v>1</v>
      </c>
      <c r="BK580" s="69">
        <f t="shared" ref="BK580" si="6329">IF($N580=0,0,IF(BJ580=100%,100%,IF(AND(BK579=100%,$N$2=BK$3),100%,IF(BK$3&lt;=$N$2,0,IF($N580&lt;=BK$3,100%,0)))))</f>
        <v>1</v>
      </c>
      <c r="BL580" s="69">
        <f t="shared" ref="BL580" si="6330">IF($N580=0,0,IF(BK580=100%,100%,IF(AND(BL579=100%,$N$2=BL$3),100%,IF(BL$3&lt;=$N$2,0,IF($N580&lt;=BL$3,100%,0)))))</f>
        <v>1</v>
      </c>
    </row>
    <row r="581" spans="1:64" s="5" customFormat="1" outlineLevel="1" x14ac:dyDescent="0.3">
      <c r="A581" s="156"/>
      <c r="B581" s="167"/>
      <c r="C581" s="182"/>
      <c r="D581" s="197"/>
      <c r="E581" s="215"/>
      <c r="F581" s="198" t="s">
        <v>60</v>
      </c>
      <c r="G581" s="238" t="s">
        <v>100</v>
      </c>
      <c r="H581" s="200"/>
      <c r="I581" s="200"/>
      <c r="J581" s="200"/>
      <c r="K581" s="200">
        <v>0.25</v>
      </c>
      <c r="L581" s="202"/>
      <c r="M581" s="205"/>
      <c r="O581" s="2"/>
      <c r="P581" s="207" t="s">
        <v>80</v>
      </c>
      <c r="Q581" s="208">
        <f>Q584*$K$584</f>
        <v>0</v>
      </c>
      <c r="R581" s="208">
        <f t="shared" ref="R581:BL583" si="6331">R584*$K$584</f>
        <v>0</v>
      </c>
      <c r="S581" s="208">
        <f t="shared" si="6331"/>
        <v>0</v>
      </c>
      <c r="T581" s="208">
        <f t="shared" si="6331"/>
        <v>0</v>
      </c>
      <c r="U581" s="208">
        <f t="shared" si="6331"/>
        <v>0</v>
      </c>
      <c r="V581" s="208">
        <f t="shared" si="6331"/>
        <v>0</v>
      </c>
      <c r="W581" s="208">
        <f t="shared" si="6331"/>
        <v>0</v>
      </c>
      <c r="X581" s="208">
        <f t="shared" si="6331"/>
        <v>0</v>
      </c>
      <c r="Y581" s="208">
        <f t="shared" si="6331"/>
        <v>0</v>
      </c>
      <c r="Z581" s="208">
        <f t="shared" si="6331"/>
        <v>0</v>
      </c>
      <c r="AA581" s="208">
        <f t="shared" si="6331"/>
        <v>0</v>
      </c>
      <c r="AB581" s="208">
        <f t="shared" si="6331"/>
        <v>0</v>
      </c>
      <c r="AC581" s="208">
        <f t="shared" si="6331"/>
        <v>0</v>
      </c>
      <c r="AD581" s="208">
        <f t="shared" si="6331"/>
        <v>0</v>
      </c>
      <c r="AE581" s="208">
        <f t="shared" si="6331"/>
        <v>0</v>
      </c>
      <c r="AF581" s="208">
        <f t="shared" si="6331"/>
        <v>0</v>
      </c>
      <c r="AG581" s="208">
        <f t="shared" si="6331"/>
        <v>0</v>
      </c>
      <c r="AH581" s="208">
        <f t="shared" si="6331"/>
        <v>0</v>
      </c>
      <c r="AI581" s="208">
        <f t="shared" si="6331"/>
        <v>0</v>
      </c>
      <c r="AJ581" s="208">
        <f t="shared" si="6331"/>
        <v>0</v>
      </c>
      <c r="AK581" s="208">
        <f t="shared" si="6331"/>
        <v>0</v>
      </c>
      <c r="AL581" s="208">
        <f t="shared" si="6331"/>
        <v>0</v>
      </c>
      <c r="AM581" s="208">
        <f t="shared" si="6331"/>
        <v>0</v>
      </c>
      <c r="AN581" s="208">
        <f t="shared" si="6331"/>
        <v>0</v>
      </c>
      <c r="AO581" s="208">
        <f t="shared" si="6331"/>
        <v>0</v>
      </c>
      <c r="AP581" s="208">
        <f t="shared" si="6331"/>
        <v>0</v>
      </c>
      <c r="AQ581" s="208">
        <f t="shared" si="6331"/>
        <v>0</v>
      </c>
      <c r="AR581" s="208">
        <f t="shared" si="6331"/>
        <v>0</v>
      </c>
      <c r="AS581" s="208">
        <f t="shared" si="6331"/>
        <v>0</v>
      </c>
      <c r="AT581" s="208">
        <f t="shared" si="6331"/>
        <v>0</v>
      </c>
      <c r="AU581" s="208">
        <f t="shared" si="6331"/>
        <v>0</v>
      </c>
      <c r="AV581" s="208">
        <f t="shared" si="6331"/>
        <v>0</v>
      </c>
      <c r="AW581" s="208">
        <f t="shared" si="6331"/>
        <v>0</v>
      </c>
      <c r="AX581" s="208">
        <f t="shared" si="6331"/>
        <v>0</v>
      </c>
      <c r="AY581" s="208">
        <f t="shared" si="6331"/>
        <v>0</v>
      </c>
      <c r="AZ581" s="208">
        <f t="shared" si="6331"/>
        <v>1</v>
      </c>
      <c r="BA581" s="208">
        <f t="shared" si="6331"/>
        <v>1</v>
      </c>
      <c r="BB581" s="208">
        <f t="shared" si="6331"/>
        <v>1</v>
      </c>
      <c r="BC581" s="208">
        <f t="shared" si="6331"/>
        <v>1</v>
      </c>
      <c r="BD581" s="208">
        <f t="shared" si="6331"/>
        <v>1</v>
      </c>
      <c r="BE581" s="208">
        <f t="shared" si="6331"/>
        <v>1</v>
      </c>
      <c r="BF581" s="208">
        <f t="shared" si="6331"/>
        <v>1</v>
      </c>
      <c r="BG581" s="208">
        <f t="shared" si="6331"/>
        <v>1</v>
      </c>
      <c r="BH581" s="208">
        <f t="shared" si="6331"/>
        <v>1</v>
      </c>
      <c r="BI581" s="208">
        <f t="shared" si="6331"/>
        <v>1</v>
      </c>
      <c r="BJ581" s="208">
        <f t="shared" si="6331"/>
        <v>1</v>
      </c>
      <c r="BK581" s="208">
        <f t="shared" si="6331"/>
        <v>1</v>
      </c>
      <c r="BL581" s="208">
        <f t="shared" si="6331"/>
        <v>1</v>
      </c>
    </row>
    <row r="582" spans="1:64" s="5" customFormat="1" outlineLevel="1" x14ac:dyDescent="0.3">
      <c r="A582" s="156"/>
      <c r="B582" s="167"/>
      <c r="C582" s="182"/>
      <c r="D582" s="197"/>
      <c r="E582" s="240"/>
      <c r="F582" s="89"/>
      <c r="G582" s="58"/>
      <c r="H582" s="9"/>
      <c r="I582" s="9"/>
      <c r="J582" s="9"/>
      <c r="K582" s="9"/>
      <c r="L582" s="9"/>
      <c r="M582" s="2"/>
      <c r="O582" s="10"/>
      <c r="P582" s="43" t="s">
        <v>81</v>
      </c>
      <c r="Q582" s="69">
        <f t="shared" ref="Q582:AF583" si="6332">Q585*$K$584</f>
        <v>0</v>
      </c>
      <c r="R582" s="69">
        <f t="shared" si="6332"/>
        <v>0</v>
      </c>
      <c r="S582" s="69">
        <f t="shared" si="6332"/>
        <v>0</v>
      </c>
      <c r="T582" s="69">
        <f t="shared" si="6332"/>
        <v>0</v>
      </c>
      <c r="U582" s="69">
        <f t="shared" si="6332"/>
        <v>0</v>
      </c>
      <c r="V582" s="69">
        <f t="shared" si="6332"/>
        <v>0</v>
      </c>
      <c r="W582" s="69">
        <f t="shared" si="6332"/>
        <v>0</v>
      </c>
      <c r="X582" s="69">
        <f t="shared" si="6332"/>
        <v>0</v>
      </c>
      <c r="Y582" s="69">
        <f t="shared" si="6332"/>
        <v>0</v>
      </c>
      <c r="Z582" s="69">
        <f t="shared" si="6332"/>
        <v>0</v>
      </c>
      <c r="AA582" s="69">
        <f t="shared" si="6332"/>
        <v>0</v>
      </c>
      <c r="AB582" s="69">
        <f t="shared" si="6332"/>
        <v>0</v>
      </c>
      <c r="AC582" s="69">
        <f t="shared" si="6332"/>
        <v>0</v>
      </c>
      <c r="AD582" s="69">
        <f t="shared" si="6332"/>
        <v>0</v>
      </c>
      <c r="AE582" s="69">
        <f t="shared" si="6332"/>
        <v>0</v>
      </c>
      <c r="AF582" s="69">
        <f t="shared" si="6332"/>
        <v>0</v>
      </c>
      <c r="AG582" s="69">
        <f t="shared" si="6331"/>
        <v>0</v>
      </c>
      <c r="AH582" s="69">
        <f t="shared" si="6331"/>
        <v>0</v>
      </c>
      <c r="AI582" s="69">
        <f t="shared" si="6331"/>
        <v>0</v>
      </c>
      <c r="AJ582" s="69">
        <f t="shared" si="6331"/>
        <v>0</v>
      </c>
      <c r="AK582" s="69">
        <f t="shared" si="6331"/>
        <v>0</v>
      </c>
      <c r="AL582" s="69">
        <f t="shared" si="6331"/>
        <v>0</v>
      </c>
      <c r="AM582" s="69">
        <f t="shared" si="6331"/>
        <v>0</v>
      </c>
      <c r="AN582" s="69">
        <f t="shared" si="6331"/>
        <v>0</v>
      </c>
      <c r="AO582" s="69">
        <f t="shared" si="6331"/>
        <v>0</v>
      </c>
      <c r="AP582" s="69">
        <f t="shared" si="6331"/>
        <v>0</v>
      </c>
      <c r="AQ582" s="69">
        <f t="shared" si="6331"/>
        <v>0</v>
      </c>
      <c r="AR582" s="69">
        <f t="shared" si="6331"/>
        <v>0</v>
      </c>
      <c r="AS582" s="69">
        <f t="shared" si="6331"/>
        <v>0</v>
      </c>
      <c r="AT582" s="69">
        <f t="shared" si="6331"/>
        <v>0</v>
      </c>
      <c r="AU582" s="69">
        <f t="shared" si="6331"/>
        <v>0</v>
      </c>
      <c r="AV582" s="69">
        <f t="shared" si="6331"/>
        <v>0</v>
      </c>
      <c r="AW582" s="69">
        <f t="shared" si="6331"/>
        <v>0</v>
      </c>
      <c r="AX582" s="69">
        <f t="shared" si="6331"/>
        <v>0</v>
      </c>
      <c r="AY582" s="69">
        <f t="shared" si="6331"/>
        <v>0</v>
      </c>
      <c r="AZ582" s="69">
        <f t="shared" si="6331"/>
        <v>0</v>
      </c>
      <c r="BA582" s="69">
        <f t="shared" si="6331"/>
        <v>0</v>
      </c>
      <c r="BB582" s="69">
        <f t="shared" si="6331"/>
        <v>0</v>
      </c>
      <c r="BC582" s="69">
        <f t="shared" si="6331"/>
        <v>0</v>
      </c>
      <c r="BD582" s="69">
        <f t="shared" si="6331"/>
        <v>0</v>
      </c>
      <c r="BE582" s="69">
        <f t="shared" si="6331"/>
        <v>0</v>
      </c>
      <c r="BF582" s="69">
        <f t="shared" si="6331"/>
        <v>0</v>
      </c>
      <c r="BG582" s="69">
        <f t="shared" si="6331"/>
        <v>0</v>
      </c>
      <c r="BH582" s="69">
        <f t="shared" si="6331"/>
        <v>0</v>
      </c>
      <c r="BI582" s="69">
        <f t="shared" si="6331"/>
        <v>0</v>
      </c>
      <c r="BJ582" s="69">
        <f t="shared" si="6331"/>
        <v>0</v>
      </c>
      <c r="BK582" s="69">
        <f t="shared" si="6331"/>
        <v>0</v>
      </c>
      <c r="BL582" s="69">
        <f t="shared" si="6331"/>
        <v>0</v>
      </c>
    </row>
    <row r="583" spans="1:64" s="5" customFormat="1" outlineLevel="1" x14ac:dyDescent="0.3">
      <c r="A583" s="156"/>
      <c r="B583" s="167"/>
      <c r="C583" s="182"/>
      <c r="D583" s="197"/>
      <c r="E583" s="246"/>
      <c r="F583" s="122"/>
      <c r="G583" s="58"/>
      <c r="H583" s="9"/>
      <c r="I583" s="9"/>
      <c r="J583" s="9"/>
      <c r="K583" s="9"/>
      <c r="L583" s="9"/>
      <c r="M583" s="2"/>
      <c r="O583" s="10"/>
      <c r="P583" s="43" t="s">
        <v>289</v>
      </c>
      <c r="Q583" s="69">
        <f t="shared" si="6332"/>
        <v>0</v>
      </c>
      <c r="R583" s="69">
        <f t="shared" si="6331"/>
        <v>0</v>
      </c>
      <c r="S583" s="69">
        <f t="shared" si="6331"/>
        <v>0</v>
      </c>
      <c r="T583" s="69">
        <f t="shared" si="6331"/>
        <v>0</v>
      </c>
      <c r="U583" s="69">
        <f t="shared" si="6331"/>
        <v>0</v>
      </c>
      <c r="V583" s="69">
        <f t="shared" si="6331"/>
        <v>0</v>
      </c>
      <c r="W583" s="69">
        <f t="shared" si="6331"/>
        <v>0</v>
      </c>
      <c r="X583" s="69">
        <f t="shared" si="6331"/>
        <v>0</v>
      </c>
      <c r="Y583" s="69">
        <f t="shared" si="6331"/>
        <v>0</v>
      </c>
      <c r="Z583" s="69">
        <f t="shared" si="6331"/>
        <v>0</v>
      </c>
      <c r="AA583" s="69">
        <f t="shared" si="6331"/>
        <v>0</v>
      </c>
      <c r="AB583" s="69">
        <f t="shared" si="6331"/>
        <v>0</v>
      </c>
      <c r="AC583" s="69">
        <f t="shared" si="6331"/>
        <v>0</v>
      </c>
      <c r="AD583" s="69">
        <f t="shared" si="6331"/>
        <v>0</v>
      </c>
      <c r="AE583" s="69">
        <f t="shared" si="6331"/>
        <v>0</v>
      </c>
      <c r="AF583" s="69">
        <f t="shared" si="6331"/>
        <v>0</v>
      </c>
      <c r="AG583" s="69">
        <f t="shared" si="6331"/>
        <v>0</v>
      </c>
      <c r="AH583" s="69">
        <f t="shared" si="6331"/>
        <v>0</v>
      </c>
      <c r="AI583" s="69">
        <f t="shared" si="6331"/>
        <v>0</v>
      </c>
      <c r="AJ583" s="69">
        <f t="shared" si="6331"/>
        <v>0</v>
      </c>
      <c r="AK583" s="69">
        <f t="shared" si="6331"/>
        <v>0</v>
      </c>
      <c r="AL583" s="69">
        <f t="shared" si="6331"/>
        <v>0</v>
      </c>
      <c r="AM583" s="69">
        <f t="shared" si="6331"/>
        <v>0</v>
      </c>
      <c r="AN583" s="69">
        <f t="shared" si="6331"/>
        <v>0</v>
      </c>
      <c r="AO583" s="69">
        <f t="shared" si="6331"/>
        <v>0</v>
      </c>
      <c r="AP583" s="69">
        <f t="shared" si="6331"/>
        <v>0</v>
      </c>
      <c r="AQ583" s="69">
        <f t="shared" si="6331"/>
        <v>0</v>
      </c>
      <c r="AR583" s="69">
        <f t="shared" si="6331"/>
        <v>0</v>
      </c>
      <c r="AS583" s="69">
        <f t="shared" si="6331"/>
        <v>0</v>
      </c>
      <c r="AT583" s="69">
        <f t="shared" si="6331"/>
        <v>0</v>
      </c>
      <c r="AU583" s="69">
        <f t="shared" si="6331"/>
        <v>0</v>
      </c>
      <c r="AV583" s="69">
        <f t="shared" si="6331"/>
        <v>0</v>
      </c>
      <c r="AW583" s="69">
        <f t="shared" si="6331"/>
        <v>0</v>
      </c>
      <c r="AX583" s="69">
        <f t="shared" si="6331"/>
        <v>0</v>
      </c>
      <c r="AY583" s="69">
        <f t="shared" si="6331"/>
        <v>0</v>
      </c>
      <c r="AZ583" s="69">
        <f t="shared" si="6331"/>
        <v>1</v>
      </c>
      <c r="BA583" s="69">
        <f t="shared" si="6331"/>
        <v>1</v>
      </c>
      <c r="BB583" s="69">
        <f t="shared" si="6331"/>
        <v>1</v>
      </c>
      <c r="BC583" s="69">
        <f t="shared" si="6331"/>
        <v>1</v>
      </c>
      <c r="BD583" s="69">
        <f t="shared" si="6331"/>
        <v>1</v>
      </c>
      <c r="BE583" s="69">
        <f t="shared" si="6331"/>
        <v>1</v>
      </c>
      <c r="BF583" s="69">
        <f t="shared" si="6331"/>
        <v>1</v>
      </c>
      <c r="BG583" s="69">
        <f t="shared" si="6331"/>
        <v>1</v>
      </c>
      <c r="BH583" s="69">
        <f t="shared" si="6331"/>
        <v>1</v>
      </c>
      <c r="BI583" s="69">
        <f t="shared" si="6331"/>
        <v>1</v>
      </c>
      <c r="BJ583" s="69">
        <f t="shared" si="6331"/>
        <v>1</v>
      </c>
      <c r="BK583" s="69">
        <f t="shared" si="6331"/>
        <v>1</v>
      </c>
      <c r="BL583" s="69">
        <f t="shared" si="6331"/>
        <v>1</v>
      </c>
    </row>
    <row r="584" spans="1:64" s="5" customFormat="1" outlineLevel="2" x14ac:dyDescent="0.3">
      <c r="A584" s="156"/>
      <c r="B584" s="167"/>
      <c r="C584" s="182"/>
      <c r="D584" s="214"/>
      <c r="E584" s="246"/>
      <c r="F584" s="216"/>
      <c r="G584" s="219" t="s">
        <v>100</v>
      </c>
      <c r="H584" s="218"/>
      <c r="I584" s="218"/>
      <c r="J584" s="218"/>
      <c r="K584" s="218">
        <v>1</v>
      </c>
      <c r="L584" s="220"/>
      <c r="M584" s="251"/>
      <c r="O584" s="2"/>
      <c r="P584" s="223" t="s">
        <v>80</v>
      </c>
      <c r="Q584" s="224"/>
      <c r="R584" s="224"/>
      <c r="S584" s="224"/>
      <c r="T584" s="224"/>
      <c r="U584" s="224"/>
      <c r="V584" s="224"/>
      <c r="W584" s="224"/>
      <c r="X584" s="224"/>
      <c r="Y584" s="224"/>
      <c r="Z584" s="224"/>
      <c r="AA584" s="224"/>
      <c r="AB584" s="224"/>
      <c r="AC584" s="224"/>
      <c r="AD584" s="224"/>
      <c r="AE584" s="224"/>
      <c r="AF584" s="224"/>
      <c r="AG584" s="224"/>
      <c r="AH584" s="224"/>
      <c r="AI584" s="224"/>
      <c r="AJ584" s="224"/>
      <c r="AK584" s="224"/>
      <c r="AL584" s="224"/>
      <c r="AM584" s="224"/>
      <c r="AN584" s="224"/>
      <c r="AO584" s="224"/>
      <c r="AP584" s="224"/>
      <c r="AQ584" s="224"/>
      <c r="AR584" s="224"/>
      <c r="AS584" s="224"/>
      <c r="AT584" s="224"/>
      <c r="AU584" s="224"/>
      <c r="AV584" s="224"/>
      <c r="AW584" s="224"/>
      <c r="AX584" s="224"/>
      <c r="AY584" s="224"/>
      <c r="AZ584" s="224">
        <v>1</v>
      </c>
      <c r="BA584" s="224">
        <v>1</v>
      </c>
      <c r="BB584" s="224">
        <v>1</v>
      </c>
      <c r="BC584" s="224">
        <v>1</v>
      </c>
      <c r="BD584" s="224">
        <v>1</v>
      </c>
      <c r="BE584" s="224">
        <v>1</v>
      </c>
      <c r="BF584" s="224">
        <v>1</v>
      </c>
      <c r="BG584" s="224">
        <v>1</v>
      </c>
      <c r="BH584" s="224">
        <v>1</v>
      </c>
      <c r="BI584" s="224">
        <v>1</v>
      </c>
      <c r="BJ584" s="224">
        <v>1</v>
      </c>
      <c r="BK584" s="224">
        <v>1</v>
      </c>
      <c r="BL584" s="224">
        <v>1</v>
      </c>
    </row>
    <row r="585" spans="1:64" s="5" customFormat="1" outlineLevel="3" x14ac:dyDescent="0.3">
      <c r="A585" s="156"/>
      <c r="B585" s="167"/>
      <c r="C585" s="182"/>
      <c r="D585" s="197"/>
      <c r="E585" s="240"/>
      <c r="F585" s="70"/>
      <c r="G585" s="58"/>
      <c r="H585" s="9"/>
      <c r="I585" s="9"/>
      <c r="J585" s="9"/>
      <c r="K585" s="9"/>
      <c r="L585" s="9"/>
      <c r="M585" s="2"/>
      <c r="N585" s="62">
        <v>45641</v>
      </c>
      <c r="O585" s="10"/>
      <c r="P585" s="43" t="s">
        <v>81</v>
      </c>
      <c r="Q585" s="69">
        <f>IF($N585=0,0,IF(Q$3&gt;$N$2,0,100%)*IF($N585&gt;=Q$3,0,100%))</f>
        <v>0</v>
      </c>
      <c r="R585" s="69">
        <f t="shared" ref="R585:BL585" si="6333">IF($N585=0,0,IF(R$3&gt;$N$2,0,100%)*IF($N585&gt;=R$3,0,100%))</f>
        <v>0</v>
      </c>
      <c r="S585" s="69">
        <f t="shared" si="6333"/>
        <v>0</v>
      </c>
      <c r="T585" s="69">
        <f t="shared" si="6333"/>
        <v>0</v>
      </c>
      <c r="U585" s="69">
        <f t="shared" si="6333"/>
        <v>0</v>
      </c>
      <c r="V585" s="69">
        <f t="shared" si="6333"/>
        <v>0</v>
      </c>
      <c r="W585" s="69">
        <f t="shared" si="6333"/>
        <v>0</v>
      </c>
      <c r="X585" s="69">
        <f t="shared" si="6333"/>
        <v>0</v>
      </c>
      <c r="Y585" s="69">
        <f t="shared" si="6333"/>
        <v>0</v>
      </c>
      <c r="Z585" s="69">
        <f t="shared" si="6333"/>
        <v>0</v>
      </c>
      <c r="AA585" s="69">
        <f t="shared" si="6333"/>
        <v>0</v>
      </c>
      <c r="AB585" s="69">
        <f t="shared" si="6333"/>
        <v>0</v>
      </c>
      <c r="AC585" s="69">
        <f t="shared" si="6333"/>
        <v>0</v>
      </c>
      <c r="AD585" s="69">
        <f t="shared" si="6333"/>
        <v>0</v>
      </c>
      <c r="AE585" s="69">
        <f t="shared" si="6333"/>
        <v>0</v>
      </c>
      <c r="AF585" s="69">
        <f t="shared" si="6333"/>
        <v>0</v>
      </c>
      <c r="AG585" s="69">
        <f t="shared" si="6333"/>
        <v>0</v>
      </c>
      <c r="AH585" s="69">
        <f t="shared" si="6333"/>
        <v>0</v>
      </c>
      <c r="AI585" s="69">
        <f t="shared" si="6333"/>
        <v>0</v>
      </c>
      <c r="AJ585" s="69">
        <f t="shared" si="6333"/>
        <v>0</v>
      </c>
      <c r="AK585" s="69">
        <f t="shared" si="6333"/>
        <v>0</v>
      </c>
      <c r="AL585" s="69">
        <f t="shared" si="6333"/>
        <v>0</v>
      </c>
      <c r="AM585" s="69">
        <f t="shared" si="6333"/>
        <v>0</v>
      </c>
      <c r="AN585" s="69">
        <f t="shared" si="6333"/>
        <v>0</v>
      </c>
      <c r="AO585" s="69">
        <f t="shared" si="6333"/>
        <v>0</v>
      </c>
      <c r="AP585" s="69">
        <f t="shared" si="6333"/>
        <v>0</v>
      </c>
      <c r="AQ585" s="69">
        <f t="shared" si="6333"/>
        <v>0</v>
      </c>
      <c r="AR585" s="69">
        <f t="shared" si="6333"/>
        <v>0</v>
      </c>
      <c r="AS585" s="69">
        <f t="shared" si="6333"/>
        <v>0</v>
      </c>
      <c r="AT585" s="69">
        <f t="shared" si="6333"/>
        <v>0</v>
      </c>
      <c r="AU585" s="69">
        <f t="shared" si="6333"/>
        <v>0</v>
      </c>
      <c r="AV585" s="69">
        <f t="shared" si="6333"/>
        <v>0</v>
      </c>
      <c r="AW585" s="69">
        <f t="shared" si="6333"/>
        <v>0</v>
      </c>
      <c r="AX585" s="69">
        <f t="shared" si="6333"/>
        <v>0</v>
      </c>
      <c r="AY585" s="69">
        <f t="shared" si="6333"/>
        <v>0</v>
      </c>
      <c r="AZ585" s="69">
        <f t="shared" si="6333"/>
        <v>0</v>
      </c>
      <c r="BA585" s="69">
        <f t="shared" si="6333"/>
        <v>0</v>
      </c>
      <c r="BB585" s="69">
        <f t="shared" si="6333"/>
        <v>0</v>
      </c>
      <c r="BC585" s="69">
        <f t="shared" si="6333"/>
        <v>0</v>
      </c>
      <c r="BD585" s="69">
        <f t="shared" si="6333"/>
        <v>0</v>
      </c>
      <c r="BE585" s="69">
        <f t="shared" si="6333"/>
        <v>0</v>
      </c>
      <c r="BF585" s="69">
        <f t="shared" si="6333"/>
        <v>0</v>
      </c>
      <c r="BG585" s="69">
        <f t="shared" si="6333"/>
        <v>0</v>
      </c>
      <c r="BH585" s="69">
        <f t="shared" si="6333"/>
        <v>0</v>
      </c>
      <c r="BI585" s="69">
        <f t="shared" si="6333"/>
        <v>0</v>
      </c>
      <c r="BJ585" s="69">
        <f t="shared" si="6333"/>
        <v>0</v>
      </c>
      <c r="BK585" s="69">
        <f t="shared" si="6333"/>
        <v>0</v>
      </c>
      <c r="BL585" s="69">
        <f t="shared" si="6333"/>
        <v>0</v>
      </c>
    </row>
    <row r="586" spans="1:64" s="5" customFormat="1" outlineLevel="3" x14ac:dyDescent="0.3">
      <c r="A586" s="156"/>
      <c r="B586" s="167"/>
      <c r="C586" s="182"/>
      <c r="D586" s="197"/>
      <c r="E586" s="242"/>
      <c r="F586" s="121"/>
      <c r="G586" s="58"/>
      <c r="H586" s="9"/>
      <c r="I586" s="9"/>
      <c r="J586" s="9"/>
      <c r="K586" s="9"/>
      <c r="L586" s="9"/>
      <c r="M586" s="2"/>
      <c r="N586" s="62">
        <v>45641</v>
      </c>
      <c r="O586" s="10"/>
      <c r="P586" s="43" t="s">
        <v>289</v>
      </c>
      <c r="Q586" s="69">
        <f>IF($N586=0,0,IF(P586=100%,100%,IF(AND(Q585=100%,$N$2=Q$3),100%,IF(Q$3&lt;=$N$2,0,IF($N586&lt;=Q$3,100%,0)))))</f>
        <v>0</v>
      </c>
      <c r="R586" s="69">
        <f>IF($N586=0,0,IF(Q586=100%,100%,IF(AND(R585=100%,$N$2=R$3),100%,IF(R$3&lt;=$N$2,0,IF($N586&lt;=R$3,100%,0)))))</f>
        <v>0</v>
      </c>
      <c r="S586" s="69">
        <f>IF($N586=0,0,IF(R586=100%,100%,IF(AND(S585=100%,$N$2=S$3),100%,IF(S$3&lt;=$N$2,0,IF($N586&lt;=S$3,100%,0)))))</f>
        <v>0</v>
      </c>
      <c r="T586" s="69">
        <f>IF($N586=0,0,IF(S586=100%,100%,IF(AND(T585=100%,$N$2=T$3),100%,IF(T$3&lt;=$N$2,0,IF($N586&lt;=T$3,100%,0)))))</f>
        <v>0</v>
      </c>
      <c r="U586" s="69">
        <f t="shared" ref="U586" si="6334">IF($N586=0,0,IF(T586=100%,100%,IF(AND(U585=100%,$N$2=U$3),100%,IF(U$3&lt;=$N$2,0,IF($N586&lt;=U$3,100%,0)))))</f>
        <v>0</v>
      </c>
      <c r="V586" s="69">
        <f t="shared" ref="V586" si="6335">IF($N586=0,0,IF(U586=100%,100%,IF(AND(V585=100%,$N$2=V$3),100%,IF(V$3&lt;=$N$2,0,IF($N586&lt;=V$3,100%,0)))))</f>
        <v>0</v>
      </c>
      <c r="W586" s="69">
        <f t="shared" ref="W586" si="6336">IF($N586=0,0,IF(V586=100%,100%,IF(AND(W585=100%,$N$2=W$3),100%,IF(W$3&lt;=$N$2,0,IF($N586&lt;=W$3,100%,0)))))</f>
        <v>0</v>
      </c>
      <c r="X586" s="69">
        <f t="shared" ref="X586" si="6337">IF($N586=0,0,IF(W586=100%,100%,IF(AND(X585=100%,$N$2=X$3),100%,IF(X$3&lt;=$N$2,0,IF($N586&lt;=X$3,100%,0)))))</f>
        <v>0</v>
      </c>
      <c r="Y586" s="69">
        <f t="shared" ref="Y586" si="6338">IF($N586=0,0,IF(X586=100%,100%,IF(AND(Y585=100%,$N$2=Y$3),100%,IF(Y$3&lt;=$N$2,0,IF($N586&lt;=Y$3,100%,0)))))</f>
        <v>0</v>
      </c>
      <c r="Z586" s="69">
        <f t="shared" ref="Z586" si="6339">IF($N586=0,0,IF(Y586=100%,100%,IF(AND(Z585=100%,$N$2=Z$3),100%,IF(Z$3&lt;=$N$2,0,IF($N586&lt;=Z$3,100%,0)))))</f>
        <v>0</v>
      </c>
      <c r="AA586" s="69">
        <f t="shared" ref="AA586" si="6340">IF($N586=0,0,IF(Z586=100%,100%,IF(AND(AA585=100%,$N$2=AA$3),100%,IF(AA$3&lt;=$N$2,0,IF($N586&lt;=AA$3,100%,0)))))</f>
        <v>0</v>
      </c>
      <c r="AB586" s="69">
        <f t="shared" ref="AB586" si="6341">IF($N586=0,0,IF(AA586=100%,100%,IF(AND(AB585=100%,$N$2=AB$3),100%,IF(AB$3&lt;=$N$2,0,IF($N586&lt;=AB$3,100%,0)))))</f>
        <v>0</v>
      </c>
      <c r="AC586" s="69">
        <f t="shared" ref="AC586" si="6342">IF($N586=0,0,IF(AB586=100%,100%,IF(AND(AC585=100%,$N$2=AC$3),100%,IF(AC$3&lt;=$N$2,0,IF($N586&lt;=AC$3,100%,0)))))</f>
        <v>0</v>
      </c>
      <c r="AD586" s="69">
        <f t="shared" ref="AD586" si="6343">IF($N586=0,0,IF(AC586=100%,100%,IF(AND(AD585=100%,$N$2=AD$3),100%,IF(AD$3&lt;=$N$2,0,IF($N586&lt;=AD$3,100%,0)))))</f>
        <v>0</v>
      </c>
      <c r="AE586" s="69">
        <f t="shared" ref="AE586" si="6344">IF($N586=0,0,IF(AD586=100%,100%,IF(AND(AE585=100%,$N$2=AE$3),100%,IF(AE$3&lt;=$N$2,0,IF($N586&lt;=AE$3,100%,0)))))</f>
        <v>0</v>
      </c>
      <c r="AF586" s="69">
        <f t="shared" ref="AF586" si="6345">IF($N586=0,0,IF(AE586=100%,100%,IF(AND(AF585=100%,$N$2=AF$3),100%,IF(AF$3&lt;=$N$2,0,IF($N586&lt;=AF$3,100%,0)))))</f>
        <v>0</v>
      </c>
      <c r="AG586" s="69">
        <f t="shared" ref="AG586" si="6346">IF($N586=0,0,IF(AF586=100%,100%,IF(AND(AG585=100%,$N$2=AG$3),100%,IF(AG$3&lt;=$N$2,0,IF($N586&lt;=AG$3,100%,0)))))</f>
        <v>0</v>
      </c>
      <c r="AH586" s="69">
        <f t="shared" ref="AH586" si="6347">IF($N586=0,0,IF(AG586=100%,100%,IF(AND(AH585=100%,$N$2=AH$3),100%,IF(AH$3&lt;=$N$2,0,IF($N586&lt;=AH$3,100%,0)))))</f>
        <v>0</v>
      </c>
      <c r="AI586" s="69">
        <f t="shared" ref="AI586" si="6348">IF($N586=0,0,IF(AH586=100%,100%,IF(AND(AI585=100%,$N$2=AI$3),100%,IF(AI$3&lt;=$N$2,0,IF($N586&lt;=AI$3,100%,0)))))</f>
        <v>0</v>
      </c>
      <c r="AJ586" s="69">
        <f t="shared" ref="AJ586" si="6349">IF($N586=0,0,IF(AI586=100%,100%,IF(AND(AJ585=100%,$N$2=AJ$3),100%,IF(AJ$3&lt;=$N$2,0,IF($N586&lt;=AJ$3,100%,0)))))</f>
        <v>0</v>
      </c>
      <c r="AK586" s="69">
        <f t="shared" ref="AK586" si="6350">IF($N586=0,0,IF(AJ586=100%,100%,IF(AND(AK585=100%,$N$2=AK$3),100%,IF(AK$3&lt;=$N$2,0,IF($N586&lt;=AK$3,100%,0)))))</f>
        <v>0</v>
      </c>
      <c r="AL586" s="69">
        <f t="shared" ref="AL586" si="6351">IF($N586=0,0,IF(AK586=100%,100%,IF(AND(AL585=100%,$N$2=AL$3),100%,IF(AL$3&lt;=$N$2,0,IF($N586&lt;=AL$3,100%,0)))))</f>
        <v>0</v>
      </c>
      <c r="AM586" s="69">
        <f t="shared" ref="AM586" si="6352">IF($N586=0,0,IF(AL586=100%,100%,IF(AND(AM585=100%,$N$2=AM$3),100%,IF(AM$3&lt;=$N$2,0,IF($N586&lt;=AM$3,100%,0)))))</f>
        <v>0</v>
      </c>
      <c r="AN586" s="69">
        <f t="shared" ref="AN586" si="6353">IF($N586=0,0,IF(AM586=100%,100%,IF(AND(AN585=100%,$N$2=AN$3),100%,IF(AN$3&lt;=$N$2,0,IF($N586&lt;=AN$3,100%,0)))))</f>
        <v>0</v>
      </c>
      <c r="AO586" s="69">
        <f t="shared" ref="AO586" si="6354">IF($N586=0,0,IF(AN586=100%,100%,IF(AND(AO585=100%,$N$2=AO$3),100%,IF(AO$3&lt;=$N$2,0,IF($N586&lt;=AO$3,100%,0)))))</f>
        <v>0</v>
      </c>
      <c r="AP586" s="69">
        <f t="shared" ref="AP586" si="6355">IF($N586=0,0,IF(AO586=100%,100%,IF(AND(AP585=100%,$N$2=AP$3),100%,IF(AP$3&lt;=$N$2,0,IF($N586&lt;=AP$3,100%,0)))))</f>
        <v>0</v>
      </c>
      <c r="AQ586" s="69">
        <f t="shared" ref="AQ586" si="6356">IF($N586=0,0,IF(AP586=100%,100%,IF(AND(AQ585=100%,$N$2=AQ$3),100%,IF(AQ$3&lt;=$N$2,0,IF($N586&lt;=AQ$3,100%,0)))))</f>
        <v>0</v>
      </c>
      <c r="AR586" s="69">
        <f t="shared" ref="AR586" si="6357">IF($N586=0,0,IF(AQ586=100%,100%,IF(AND(AR585=100%,$N$2=AR$3),100%,IF(AR$3&lt;=$N$2,0,IF($N586&lt;=AR$3,100%,0)))))</f>
        <v>0</v>
      </c>
      <c r="AS586" s="69">
        <f t="shared" ref="AS586" si="6358">IF($N586=0,0,IF(AR586=100%,100%,IF(AND(AS585=100%,$N$2=AS$3),100%,IF(AS$3&lt;=$N$2,0,IF($N586&lt;=AS$3,100%,0)))))</f>
        <v>0</v>
      </c>
      <c r="AT586" s="69">
        <f t="shared" ref="AT586" si="6359">IF($N586=0,0,IF(AS586=100%,100%,IF(AND(AT585=100%,$N$2=AT$3),100%,IF(AT$3&lt;=$N$2,0,IF($N586&lt;=AT$3,100%,0)))))</f>
        <v>0</v>
      </c>
      <c r="AU586" s="69">
        <f t="shared" ref="AU586" si="6360">IF($N586=0,0,IF(AT586=100%,100%,IF(AND(AU585=100%,$N$2=AU$3),100%,IF(AU$3&lt;=$N$2,0,IF($N586&lt;=AU$3,100%,0)))))</f>
        <v>0</v>
      </c>
      <c r="AV586" s="69">
        <f t="shared" ref="AV586" si="6361">IF($N586=0,0,IF(AU586=100%,100%,IF(AND(AV585=100%,$N$2=AV$3),100%,IF(AV$3&lt;=$N$2,0,IF($N586&lt;=AV$3,100%,0)))))</f>
        <v>0</v>
      </c>
      <c r="AW586" s="69">
        <f t="shared" ref="AW586" si="6362">IF($N586=0,0,IF(AV586=100%,100%,IF(AND(AW585=100%,$N$2=AW$3),100%,IF(AW$3&lt;=$N$2,0,IF($N586&lt;=AW$3,100%,0)))))</f>
        <v>0</v>
      </c>
      <c r="AX586" s="69">
        <f t="shared" ref="AX586" si="6363">IF($N586=0,0,IF(AW586=100%,100%,IF(AND(AX585=100%,$N$2=AX$3),100%,IF(AX$3&lt;=$N$2,0,IF($N586&lt;=AX$3,100%,0)))))</f>
        <v>0</v>
      </c>
      <c r="AY586" s="69">
        <f t="shared" ref="AY586" si="6364">IF($N586=0,0,IF(AX586=100%,100%,IF(AND(AY585=100%,$N$2=AY$3),100%,IF(AY$3&lt;=$N$2,0,IF($N586&lt;=AY$3,100%,0)))))</f>
        <v>0</v>
      </c>
      <c r="AZ586" s="69">
        <f t="shared" ref="AZ586" si="6365">IF($N586=0,0,IF(AY586=100%,100%,IF(AND(AZ585=100%,$N$2=AZ$3),100%,IF(AZ$3&lt;=$N$2,0,IF($N586&lt;=AZ$3,100%,0)))))</f>
        <v>1</v>
      </c>
      <c r="BA586" s="69">
        <f t="shared" ref="BA586" si="6366">IF($N586=0,0,IF(AZ586=100%,100%,IF(AND(BA585=100%,$N$2=BA$3),100%,IF(BA$3&lt;=$N$2,0,IF($N586&lt;=BA$3,100%,0)))))</f>
        <v>1</v>
      </c>
      <c r="BB586" s="69">
        <f t="shared" ref="BB586" si="6367">IF($N586=0,0,IF(BA586=100%,100%,IF(AND(BB585=100%,$N$2=BB$3),100%,IF(BB$3&lt;=$N$2,0,IF($N586&lt;=BB$3,100%,0)))))</f>
        <v>1</v>
      </c>
      <c r="BC586" s="69">
        <f t="shared" ref="BC586" si="6368">IF($N586=0,0,IF(BB586=100%,100%,IF(AND(BC585=100%,$N$2=BC$3),100%,IF(BC$3&lt;=$N$2,0,IF($N586&lt;=BC$3,100%,0)))))</f>
        <v>1</v>
      </c>
      <c r="BD586" s="69">
        <f t="shared" ref="BD586" si="6369">IF($N586=0,0,IF(BC586=100%,100%,IF(AND(BD585=100%,$N$2=BD$3),100%,IF(BD$3&lt;=$N$2,0,IF($N586&lt;=BD$3,100%,0)))))</f>
        <v>1</v>
      </c>
      <c r="BE586" s="69">
        <f t="shared" ref="BE586" si="6370">IF($N586=0,0,IF(BD586=100%,100%,IF(AND(BE585=100%,$N$2=BE$3),100%,IF(BE$3&lt;=$N$2,0,IF($N586&lt;=BE$3,100%,0)))))</f>
        <v>1</v>
      </c>
      <c r="BF586" s="69">
        <f t="shared" ref="BF586" si="6371">IF($N586=0,0,IF(BE586=100%,100%,IF(AND(BF585=100%,$N$2=BF$3),100%,IF(BF$3&lt;=$N$2,0,IF($N586&lt;=BF$3,100%,0)))))</f>
        <v>1</v>
      </c>
      <c r="BG586" s="69">
        <f t="shared" ref="BG586" si="6372">IF($N586=0,0,IF(BF586=100%,100%,IF(AND(BG585=100%,$N$2=BG$3),100%,IF(BG$3&lt;=$N$2,0,IF($N586&lt;=BG$3,100%,0)))))</f>
        <v>1</v>
      </c>
      <c r="BH586" s="69">
        <f t="shared" ref="BH586" si="6373">IF($N586=0,0,IF(BG586=100%,100%,IF(AND(BH585=100%,$N$2=BH$3),100%,IF(BH$3&lt;=$N$2,0,IF($N586&lt;=BH$3,100%,0)))))</f>
        <v>1</v>
      </c>
      <c r="BI586" s="69">
        <f t="shared" ref="BI586" si="6374">IF($N586=0,0,IF(BH586=100%,100%,IF(AND(BI585=100%,$N$2=BI$3),100%,IF(BI$3&lt;=$N$2,0,IF($N586&lt;=BI$3,100%,0)))))</f>
        <v>1</v>
      </c>
      <c r="BJ586" s="69">
        <f t="shared" ref="BJ586" si="6375">IF($N586=0,0,IF(BI586=100%,100%,IF(AND(BJ585=100%,$N$2=BJ$3),100%,IF(BJ$3&lt;=$N$2,0,IF($N586&lt;=BJ$3,100%,0)))))</f>
        <v>1</v>
      </c>
      <c r="BK586" s="69">
        <f t="shared" ref="BK586" si="6376">IF($N586=0,0,IF(BJ586=100%,100%,IF(AND(BK585=100%,$N$2=BK$3),100%,IF(BK$3&lt;=$N$2,0,IF($N586&lt;=BK$3,100%,0)))))</f>
        <v>1</v>
      </c>
      <c r="BL586" s="69">
        <f t="shared" ref="BL586" si="6377">IF($N586=0,0,IF(BK586=100%,100%,IF(AND(BL585=100%,$N$2=BL$3),100%,IF(BL$3&lt;=$N$2,0,IF($N586&lt;=BL$3,100%,0)))))</f>
        <v>1</v>
      </c>
    </row>
    <row r="587" spans="1:64" s="5" customFormat="1" outlineLevel="1" x14ac:dyDescent="0.3">
      <c r="A587" s="156"/>
      <c r="B587" s="167"/>
      <c r="C587" s="182"/>
      <c r="D587" s="197"/>
      <c r="E587" s="215"/>
      <c r="F587" s="198" t="s">
        <v>61</v>
      </c>
      <c r="G587" s="238" t="s">
        <v>101</v>
      </c>
      <c r="H587" s="200"/>
      <c r="I587" s="200"/>
      <c r="J587" s="200"/>
      <c r="K587" s="200">
        <v>0.25</v>
      </c>
      <c r="L587" s="202"/>
      <c r="M587" s="205"/>
      <c r="O587" s="2"/>
      <c r="P587" s="207" t="s">
        <v>80</v>
      </c>
      <c r="Q587" s="208">
        <f>Q590*$K$590+Q593*$K$593+Q596*$K$596+Q599*$K$599</f>
        <v>0</v>
      </c>
      <c r="R587" s="208">
        <f t="shared" ref="R587:BL589" si="6378">R590*$K$590+R593*$K$593+R596*$K$596+R599*$K$599</f>
        <v>0</v>
      </c>
      <c r="S587" s="208">
        <f t="shared" si="6378"/>
        <v>0</v>
      </c>
      <c r="T587" s="208">
        <f t="shared" si="6378"/>
        <v>0</v>
      </c>
      <c r="U587" s="208">
        <f t="shared" si="6378"/>
        <v>0</v>
      </c>
      <c r="V587" s="208">
        <f t="shared" si="6378"/>
        <v>0</v>
      </c>
      <c r="W587" s="208">
        <f t="shared" si="6378"/>
        <v>0</v>
      </c>
      <c r="X587" s="208">
        <f t="shared" si="6378"/>
        <v>0</v>
      </c>
      <c r="Y587" s="208">
        <f t="shared" si="6378"/>
        <v>0</v>
      </c>
      <c r="Z587" s="208">
        <f t="shared" si="6378"/>
        <v>0</v>
      </c>
      <c r="AA587" s="208">
        <f t="shared" si="6378"/>
        <v>0</v>
      </c>
      <c r="AB587" s="208">
        <f t="shared" si="6378"/>
        <v>0</v>
      </c>
      <c r="AC587" s="208">
        <f t="shared" si="6378"/>
        <v>0</v>
      </c>
      <c r="AD587" s="208">
        <f t="shared" si="6378"/>
        <v>0</v>
      </c>
      <c r="AE587" s="208">
        <f t="shared" si="6378"/>
        <v>0</v>
      </c>
      <c r="AF587" s="208">
        <f t="shared" si="6378"/>
        <v>0</v>
      </c>
      <c r="AG587" s="208">
        <f t="shared" si="6378"/>
        <v>0</v>
      </c>
      <c r="AH587" s="208">
        <f t="shared" si="6378"/>
        <v>0</v>
      </c>
      <c r="AI587" s="208">
        <f t="shared" si="6378"/>
        <v>0</v>
      </c>
      <c r="AJ587" s="208">
        <f t="shared" si="6378"/>
        <v>0</v>
      </c>
      <c r="AK587" s="208">
        <f t="shared" si="6378"/>
        <v>0</v>
      </c>
      <c r="AL587" s="208">
        <f t="shared" si="6378"/>
        <v>0</v>
      </c>
      <c r="AM587" s="208">
        <f t="shared" si="6378"/>
        <v>0</v>
      </c>
      <c r="AN587" s="208">
        <f t="shared" si="6378"/>
        <v>0</v>
      </c>
      <c r="AO587" s="208">
        <f t="shared" si="6378"/>
        <v>0</v>
      </c>
      <c r="AP587" s="208">
        <f t="shared" si="6378"/>
        <v>0</v>
      </c>
      <c r="AQ587" s="208">
        <f t="shared" si="6378"/>
        <v>0</v>
      </c>
      <c r="AR587" s="208">
        <f t="shared" si="6378"/>
        <v>0</v>
      </c>
      <c r="AS587" s="208">
        <f t="shared" si="6378"/>
        <v>0</v>
      </c>
      <c r="AT587" s="208">
        <f t="shared" si="6378"/>
        <v>0.45</v>
      </c>
      <c r="AU587" s="208">
        <f t="shared" si="6378"/>
        <v>1</v>
      </c>
      <c r="AV587" s="208">
        <f t="shared" si="6378"/>
        <v>1</v>
      </c>
      <c r="AW587" s="208">
        <f t="shared" si="6378"/>
        <v>1</v>
      </c>
      <c r="AX587" s="208">
        <f t="shared" si="6378"/>
        <v>1</v>
      </c>
      <c r="AY587" s="208">
        <f t="shared" si="6378"/>
        <v>1</v>
      </c>
      <c r="AZ587" s="208">
        <f t="shared" si="6378"/>
        <v>1</v>
      </c>
      <c r="BA587" s="208">
        <f t="shared" si="6378"/>
        <v>1</v>
      </c>
      <c r="BB587" s="208">
        <f t="shared" si="6378"/>
        <v>1</v>
      </c>
      <c r="BC587" s="208">
        <f t="shared" si="6378"/>
        <v>1</v>
      </c>
      <c r="BD587" s="208">
        <f t="shared" si="6378"/>
        <v>1</v>
      </c>
      <c r="BE587" s="208">
        <f t="shared" si="6378"/>
        <v>1</v>
      </c>
      <c r="BF587" s="208">
        <f t="shared" si="6378"/>
        <v>1</v>
      </c>
      <c r="BG587" s="208">
        <f t="shared" si="6378"/>
        <v>1</v>
      </c>
      <c r="BH587" s="208">
        <f t="shared" si="6378"/>
        <v>1</v>
      </c>
      <c r="BI587" s="208">
        <f t="shared" si="6378"/>
        <v>1</v>
      </c>
      <c r="BJ587" s="208">
        <f t="shared" si="6378"/>
        <v>1</v>
      </c>
      <c r="BK587" s="208">
        <f t="shared" si="6378"/>
        <v>1</v>
      </c>
      <c r="BL587" s="208">
        <f t="shared" si="6378"/>
        <v>1</v>
      </c>
    </row>
    <row r="588" spans="1:64" s="5" customFormat="1" outlineLevel="1" x14ac:dyDescent="0.3">
      <c r="A588" s="156"/>
      <c r="B588" s="167"/>
      <c r="C588" s="182"/>
      <c r="D588" s="197"/>
      <c r="E588" s="240"/>
      <c r="F588" s="89"/>
      <c r="G588" s="58"/>
      <c r="H588" s="9"/>
      <c r="I588" s="9"/>
      <c r="J588" s="9"/>
      <c r="K588" s="9"/>
      <c r="L588" s="9"/>
      <c r="M588" s="2"/>
      <c r="O588" s="10"/>
      <c r="P588" s="43" t="s">
        <v>81</v>
      </c>
      <c r="Q588" s="69">
        <f t="shared" ref="Q588:AF589" si="6379">Q591*$K$590+Q594*$K$593+Q597*$K$596+Q600*$K$599</f>
        <v>0</v>
      </c>
      <c r="R588" s="69">
        <f t="shared" si="6379"/>
        <v>0</v>
      </c>
      <c r="S588" s="69">
        <f t="shared" si="6379"/>
        <v>0</v>
      </c>
      <c r="T588" s="69">
        <f t="shared" si="6379"/>
        <v>0</v>
      </c>
      <c r="U588" s="69">
        <f t="shared" si="6379"/>
        <v>0</v>
      </c>
      <c r="V588" s="69">
        <f t="shared" si="6379"/>
        <v>0</v>
      </c>
      <c r="W588" s="69">
        <f t="shared" si="6379"/>
        <v>0</v>
      </c>
      <c r="X588" s="69">
        <f t="shared" si="6379"/>
        <v>0</v>
      </c>
      <c r="Y588" s="69">
        <f t="shared" si="6379"/>
        <v>0</v>
      </c>
      <c r="Z588" s="69">
        <f t="shared" si="6379"/>
        <v>0</v>
      </c>
      <c r="AA588" s="69">
        <f t="shared" si="6379"/>
        <v>0</v>
      </c>
      <c r="AB588" s="69">
        <f t="shared" si="6379"/>
        <v>0</v>
      </c>
      <c r="AC588" s="69">
        <f t="shared" si="6379"/>
        <v>0</v>
      </c>
      <c r="AD588" s="69">
        <f t="shared" si="6379"/>
        <v>0</v>
      </c>
      <c r="AE588" s="69">
        <f t="shared" si="6379"/>
        <v>0</v>
      </c>
      <c r="AF588" s="69">
        <f t="shared" si="6379"/>
        <v>0</v>
      </c>
      <c r="AG588" s="69">
        <f t="shared" si="6378"/>
        <v>0</v>
      </c>
      <c r="AH588" s="69">
        <f t="shared" si="6378"/>
        <v>0</v>
      </c>
      <c r="AI588" s="69">
        <f t="shared" si="6378"/>
        <v>0</v>
      </c>
      <c r="AJ588" s="69">
        <f t="shared" si="6378"/>
        <v>0</v>
      </c>
      <c r="AK588" s="69">
        <f t="shared" si="6378"/>
        <v>0</v>
      </c>
      <c r="AL588" s="69">
        <f t="shared" si="6378"/>
        <v>0</v>
      </c>
      <c r="AM588" s="69">
        <f t="shared" si="6378"/>
        <v>0</v>
      </c>
      <c r="AN588" s="69">
        <f t="shared" si="6378"/>
        <v>0</v>
      </c>
      <c r="AO588" s="69">
        <f t="shared" si="6378"/>
        <v>0</v>
      </c>
      <c r="AP588" s="69">
        <f t="shared" si="6378"/>
        <v>0</v>
      </c>
      <c r="AQ588" s="69">
        <f t="shared" si="6378"/>
        <v>0</v>
      </c>
      <c r="AR588" s="69">
        <f t="shared" si="6378"/>
        <v>0</v>
      </c>
      <c r="AS588" s="69">
        <f t="shared" si="6378"/>
        <v>0</v>
      </c>
      <c r="AT588" s="69">
        <f t="shared" si="6378"/>
        <v>0</v>
      </c>
      <c r="AU588" s="69">
        <f t="shared" si="6378"/>
        <v>0</v>
      </c>
      <c r="AV588" s="69">
        <f t="shared" si="6378"/>
        <v>0</v>
      </c>
      <c r="AW588" s="69">
        <f t="shared" si="6378"/>
        <v>0</v>
      </c>
      <c r="AX588" s="69">
        <f t="shared" si="6378"/>
        <v>0</v>
      </c>
      <c r="AY588" s="69">
        <f t="shared" si="6378"/>
        <v>0</v>
      </c>
      <c r="AZ588" s="69">
        <f t="shared" si="6378"/>
        <v>0</v>
      </c>
      <c r="BA588" s="69">
        <f t="shared" si="6378"/>
        <v>0</v>
      </c>
      <c r="BB588" s="69">
        <f t="shared" si="6378"/>
        <v>0</v>
      </c>
      <c r="BC588" s="69">
        <f t="shared" si="6378"/>
        <v>0</v>
      </c>
      <c r="BD588" s="69">
        <f t="shared" si="6378"/>
        <v>0</v>
      </c>
      <c r="BE588" s="69">
        <f t="shared" si="6378"/>
        <v>0</v>
      </c>
      <c r="BF588" s="69">
        <f t="shared" si="6378"/>
        <v>0</v>
      </c>
      <c r="BG588" s="69">
        <f t="shared" si="6378"/>
        <v>0</v>
      </c>
      <c r="BH588" s="69">
        <f t="shared" si="6378"/>
        <v>0</v>
      </c>
      <c r="BI588" s="69">
        <f t="shared" si="6378"/>
        <v>0</v>
      </c>
      <c r="BJ588" s="69">
        <f t="shared" si="6378"/>
        <v>0</v>
      </c>
      <c r="BK588" s="69">
        <f t="shared" si="6378"/>
        <v>0</v>
      </c>
      <c r="BL588" s="69">
        <f t="shared" si="6378"/>
        <v>0</v>
      </c>
    </row>
    <row r="589" spans="1:64" s="5" customFormat="1" outlineLevel="1" x14ac:dyDescent="0.3">
      <c r="A589" s="156"/>
      <c r="B589" s="167"/>
      <c r="C589" s="182"/>
      <c r="D589" s="197"/>
      <c r="E589" s="246"/>
      <c r="F589" s="122"/>
      <c r="G589" s="58"/>
      <c r="H589" s="9"/>
      <c r="I589" s="9"/>
      <c r="J589" s="9"/>
      <c r="K589" s="9"/>
      <c r="L589" s="9"/>
      <c r="M589" s="2"/>
      <c r="O589" s="10"/>
      <c r="P589" s="43" t="s">
        <v>289</v>
      </c>
      <c r="Q589" s="69">
        <f t="shared" si="6379"/>
        <v>0</v>
      </c>
      <c r="R589" s="69">
        <f t="shared" si="6378"/>
        <v>0</v>
      </c>
      <c r="S589" s="69">
        <f t="shared" si="6378"/>
        <v>0</v>
      </c>
      <c r="T589" s="69">
        <f t="shared" si="6378"/>
        <v>0</v>
      </c>
      <c r="U589" s="69">
        <f t="shared" si="6378"/>
        <v>0</v>
      </c>
      <c r="V589" s="69">
        <f t="shared" si="6378"/>
        <v>0</v>
      </c>
      <c r="W589" s="69">
        <f t="shared" si="6378"/>
        <v>0</v>
      </c>
      <c r="X589" s="69">
        <f t="shared" si="6378"/>
        <v>0</v>
      </c>
      <c r="Y589" s="69">
        <f t="shared" si="6378"/>
        <v>0</v>
      </c>
      <c r="Z589" s="69">
        <f t="shared" si="6378"/>
        <v>0</v>
      </c>
      <c r="AA589" s="69">
        <f t="shared" si="6378"/>
        <v>0</v>
      </c>
      <c r="AB589" s="69">
        <f t="shared" si="6378"/>
        <v>0</v>
      </c>
      <c r="AC589" s="69">
        <f t="shared" si="6378"/>
        <v>0</v>
      </c>
      <c r="AD589" s="69">
        <f t="shared" si="6378"/>
        <v>0</v>
      </c>
      <c r="AE589" s="69">
        <f t="shared" si="6378"/>
        <v>0</v>
      </c>
      <c r="AF589" s="69">
        <f t="shared" si="6378"/>
        <v>0</v>
      </c>
      <c r="AG589" s="69">
        <f t="shared" si="6378"/>
        <v>0</v>
      </c>
      <c r="AH589" s="69">
        <f t="shared" si="6378"/>
        <v>0</v>
      </c>
      <c r="AI589" s="69">
        <f t="shared" si="6378"/>
        <v>0</v>
      </c>
      <c r="AJ589" s="69">
        <f t="shared" si="6378"/>
        <v>0</v>
      </c>
      <c r="AK589" s="69">
        <f t="shared" si="6378"/>
        <v>0</v>
      </c>
      <c r="AL589" s="69">
        <f t="shared" si="6378"/>
        <v>0</v>
      </c>
      <c r="AM589" s="69">
        <f t="shared" si="6378"/>
        <v>0</v>
      </c>
      <c r="AN589" s="69">
        <f t="shared" si="6378"/>
        <v>0</v>
      </c>
      <c r="AO589" s="69">
        <f t="shared" si="6378"/>
        <v>0</v>
      </c>
      <c r="AP589" s="69">
        <f t="shared" si="6378"/>
        <v>0</v>
      </c>
      <c r="AQ589" s="69">
        <f t="shared" si="6378"/>
        <v>0</v>
      </c>
      <c r="AR589" s="69">
        <f t="shared" si="6378"/>
        <v>0</v>
      </c>
      <c r="AS589" s="69">
        <f t="shared" si="6378"/>
        <v>0</v>
      </c>
      <c r="AT589" s="69">
        <f t="shared" si="6378"/>
        <v>0.45</v>
      </c>
      <c r="AU589" s="69">
        <f t="shared" si="6378"/>
        <v>1</v>
      </c>
      <c r="AV589" s="69">
        <f t="shared" si="6378"/>
        <v>1</v>
      </c>
      <c r="AW589" s="69">
        <f t="shared" si="6378"/>
        <v>1</v>
      </c>
      <c r="AX589" s="69">
        <f t="shared" si="6378"/>
        <v>1</v>
      </c>
      <c r="AY589" s="69">
        <f t="shared" si="6378"/>
        <v>1</v>
      </c>
      <c r="AZ589" s="69">
        <f t="shared" si="6378"/>
        <v>1</v>
      </c>
      <c r="BA589" s="69">
        <f t="shared" si="6378"/>
        <v>1</v>
      </c>
      <c r="BB589" s="69">
        <f t="shared" si="6378"/>
        <v>1</v>
      </c>
      <c r="BC589" s="69">
        <f t="shared" si="6378"/>
        <v>1</v>
      </c>
      <c r="BD589" s="69">
        <f t="shared" si="6378"/>
        <v>1</v>
      </c>
      <c r="BE589" s="69">
        <f t="shared" si="6378"/>
        <v>1</v>
      </c>
      <c r="BF589" s="69">
        <f t="shared" si="6378"/>
        <v>1</v>
      </c>
      <c r="BG589" s="69">
        <f t="shared" si="6378"/>
        <v>1</v>
      </c>
      <c r="BH589" s="69">
        <f t="shared" si="6378"/>
        <v>1</v>
      </c>
      <c r="BI589" s="69">
        <f t="shared" si="6378"/>
        <v>1</v>
      </c>
      <c r="BJ589" s="69">
        <f t="shared" si="6378"/>
        <v>1</v>
      </c>
      <c r="BK589" s="69">
        <f t="shared" si="6378"/>
        <v>1</v>
      </c>
      <c r="BL589" s="69">
        <f t="shared" si="6378"/>
        <v>1</v>
      </c>
    </row>
    <row r="590" spans="1:64" s="5" customFormat="1" outlineLevel="2" x14ac:dyDescent="0.3">
      <c r="A590" s="156"/>
      <c r="B590" s="167"/>
      <c r="C590" s="182"/>
      <c r="D590" s="214"/>
      <c r="E590" s="246"/>
      <c r="F590" s="216"/>
      <c r="G590" s="219" t="s">
        <v>201</v>
      </c>
      <c r="H590" s="218"/>
      <c r="I590" s="218"/>
      <c r="J590" s="218"/>
      <c r="K590" s="218">
        <v>0.25</v>
      </c>
      <c r="L590" s="220"/>
      <c r="M590" s="251"/>
      <c r="O590" s="2"/>
      <c r="P590" s="223" t="s">
        <v>80</v>
      </c>
      <c r="Q590" s="224"/>
      <c r="R590" s="224"/>
      <c r="S590" s="224"/>
      <c r="T590" s="224"/>
      <c r="U590" s="224"/>
      <c r="V590" s="224"/>
      <c r="W590" s="224"/>
      <c r="X590" s="224"/>
      <c r="Y590" s="224"/>
      <c r="Z590" s="224"/>
      <c r="AA590" s="224"/>
      <c r="AB590" s="224"/>
      <c r="AC590" s="224"/>
      <c r="AD590" s="224"/>
      <c r="AE590" s="224"/>
      <c r="AF590" s="224"/>
      <c r="AG590" s="224"/>
      <c r="AH590" s="224"/>
      <c r="AI590" s="224"/>
      <c r="AJ590" s="224"/>
      <c r="AK590" s="224"/>
      <c r="AL590" s="224"/>
      <c r="AM590" s="224"/>
      <c r="AN590" s="224"/>
      <c r="AO590" s="224"/>
      <c r="AP590" s="224"/>
      <c r="AQ590" s="224"/>
      <c r="AR590" s="224"/>
      <c r="AS590" s="224"/>
      <c r="AT590" s="224">
        <v>1</v>
      </c>
      <c r="AU590" s="224">
        <v>1</v>
      </c>
      <c r="AV590" s="224">
        <v>1</v>
      </c>
      <c r="AW590" s="224">
        <v>1</v>
      </c>
      <c r="AX590" s="224">
        <v>1</v>
      </c>
      <c r="AY590" s="224">
        <v>1</v>
      </c>
      <c r="AZ590" s="224">
        <v>1</v>
      </c>
      <c r="BA590" s="224">
        <v>1</v>
      </c>
      <c r="BB590" s="224">
        <v>1</v>
      </c>
      <c r="BC590" s="224">
        <v>1</v>
      </c>
      <c r="BD590" s="224">
        <v>1</v>
      </c>
      <c r="BE590" s="224">
        <v>1</v>
      </c>
      <c r="BF590" s="224">
        <v>1</v>
      </c>
      <c r="BG590" s="224">
        <v>1</v>
      </c>
      <c r="BH590" s="224">
        <v>1</v>
      </c>
      <c r="BI590" s="224">
        <v>1</v>
      </c>
      <c r="BJ590" s="224">
        <v>1</v>
      </c>
      <c r="BK590" s="224">
        <v>1</v>
      </c>
      <c r="BL590" s="224">
        <v>1</v>
      </c>
    </row>
    <row r="591" spans="1:64" s="5" customFormat="1" outlineLevel="3" x14ac:dyDescent="0.3">
      <c r="A591" s="156"/>
      <c r="B591" s="167"/>
      <c r="C591" s="182"/>
      <c r="D591" s="197"/>
      <c r="E591" s="240"/>
      <c r="F591" s="18"/>
      <c r="G591" s="58"/>
      <c r="H591" s="9"/>
      <c r="I591" s="9"/>
      <c r="J591" s="9"/>
      <c r="K591" s="9"/>
      <c r="L591" s="9"/>
      <c r="M591" s="16"/>
      <c r="N591" s="62">
        <v>45444</v>
      </c>
      <c r="O591" s="10"/>
      <c r="P591" s="43" t="s">
        <v>81</v>
      </c>
      <c r="Q591" s="69">
        <f>IF($N591=0,0,IF(Q$3&gt;$N$2,0,100%)*IF($N591&gt;=Q$3,0,100%))</f>
        <v>0</v>
      </c>
      <c r="R591" s="69">
        <f t="shared" ref="R591:BL591" si="6380">IF($N591=0,0,IF(R$3&gt;$N$2,0,100%)*IF($N591&gt;=R$3,0,100%))</f>
        <v>0</v>
      </c>
      <c r="S591" s="69">
        <f t="shared" si="6380"/>
        <v>0</v>
      </c>
      <c r="T591" s="69">
        <f t="shared" si="6380"/>
        <v>0</v>
      </c>
      <c r="U591" s="69">
        <f t="shared" si="6380"/>
        <v>0</v>
      </c>
      <c r="V591" s="69">
        <f t="shared" si="6380"/>
        <v>0</v>
      </c>
      <c r="W591" s="69">
        <f t="shared" si="6380"/>
        <v>0</v>
      </c>
      <c r="X591" s="69">
        <f t="shared" si="6380"/>
        <v>0</v>
      </c>
      <c r="Y591" s="69">
        <f t="shared" si="6380"/>
        <v>0</v>
      </c>
      <c r="Z591" s="69">
        <f t="shared" si="6380"/>
        <v>0</v>
      </c>
      <c r="AA591" s="69">
        <f t="shared" si="6380"/>
        <v>0</v>
      </c>
      <c r="AB591" s="69">
        <f t="shared" si="6380"/>
        <v>0</v>
      </c>
      <c r="AC591" s="69">
        <f t="shared" si="6380"/>
        <v>0</v>
      </c>
      <c r="AD591" s="69">
        <f t="shared" si="6380"/>
        <v>0</v>
      </c>
      <c r="AE591" s="69">
        <f t="shared" si="6380"/>
        <v>0</v>
      </c>
      <c r="AF591" s="69">
        <f t="shared" si="6380"/>
        <v>0</v>
      </c>
      <c r="AG591" s="69">
        <f t="shared" si="6380"/>
        <v>0</v>
      </c>
      <c r="AH591" s="69">
        <f t="shared" si="6380"/>
        <v>0</v>
      </c>
      <c r="AI591" s="69">
        <f t="shared" si="6380"/>
        <v>0</v>
      </c>
      <c r="AJ591" s="69">
        <f t="shared" si="6380"/>
        <v>0</v>
      </c>
      <c r="AK591" s="69">
        <f t="shared" si="6380"/>
        <v>0</v>
      </c>
      <c r="AL591" s="69">
        <f t="shared" si="6380"/>
        <v>0</v>
      </c>
      <c r="AM591" s="69">
        <f t="shared" si="6380"/>
        <v>0</v>
      </c>
      <c r="AN591" s="69">
        <f t="shared" si="6380"/>
        <v>0</v>
      </c>
      <c r="AO591" s="69">
        <f t="shared" si="6380"/>
        <v>0</v>
      </c>
      <c r="AP591" s="69">
        <f t="shared" si="6380"/>
        <v>0</v>
      </c>
      <c r="AQ591" s="69">
        <f t="shared" si="6380"/>
        <v>0</v>
      </c>
      <c r="AR591" s="69">
        <f t="shared" si="6380"/>
        <v>0</v>
      </c>
      <c r="AS591" s="69">
        <f t="shared" si="6380"/>
        <v>0</v>
      </c>
      <c r="AT591" s="69">
        <f t="shared" si="6380"/>
        <v>0</v>
      </c>
      <c r="AU591" s="69">
        <f t="shared" si="6380"/>
        <v>0</v>
      </c>
      <c r="AV591" s="69">
        <f t="shared" si="6380"/>
        <v>0</v>
      </c>
      <c r="AW591" s="69">
        <f t="shared" si="6380"/>
        <v>0</v>
      </c>
      <c r="AX591" s="69">
        <f t="shared" si="6380"/>
        <v>0</v>
      </c>
      <c r="AY591" s="69">
        <f t="shared" si="6380"/>
        <v>0</v>
      </c>
      <c r="AZ591" s="69">
        <f t="shared" si="6380"/>
        <v>0</v>
      </c>
      <c r="BA591" s="69">
        <f t="shared" si="6380"/>
        <v>0</v>
      </c>
      <c r="BB591" s="69">
        <f t="shared" si="6380"/>
        <v>0</v>
      </c>
      <c r="BC591" s="69">
        <f t="shared" si="6380"/>
        <v>0</v>
      </c>
      <c r="BD591" s="69">
        <f t="shared" si="6380"/>
        <v>0</v>
      </c>
      <c r="BE591" s="69">
        <f t="shared" si="6380"/>
        <v>0</v>
      </c>
      <c r="BF591" s="69">
        <f t="shared" si="6380"/>
        <v>0</v>
      </c>
      <c r="BG591" s="69">
        <f t="shared" si="6380"/>
        <v>0</v>
      </c>
      <c r="BH591" s="69">
        <f t="shared" si="6380"/>
        <v>0</v>
      </c>
      <c r="BI591" s="69">
        <f t="shared" si="6380"/>
        <v>0</v>
      </c>
      <c r="BJ591" s="69">
        <f t="shared" si="6380"/>
        <v>0</v>
      </c>
      <c r="BK591" s="69">
        <f t="shared" si="6380"/>
        <v>0</v>
      </c>
      <c r="BL591" s="69">
        <f t="shared" si="6380"/>
        <v>0</v>
      </c>
    </row>
    <row r="592" spans="1:64" s="5" customFormat="1" outlineLevel="3" x14ac:dyDescent="0.3">
      <c r="A592" s="156"/>
      <c r="B592" s="167"/>
      <c r="C592" s="182"/>
      <c r="D592" s="197"/>
      <c r="E592" s="246"/>
      <c r="F592" s="75"/>
      <c r="G592" s="58"/>
      <c r="H592" s="9"/>
      <c r="I592" s="9"/>
      <c r="J592" s="9"/>
      <c r="K592" s="9"/>
      <c r="L592" s="9"/>
      <c r="M592" s="16"/>
      <c r="N592" s="62">
        <v>45444</v>
      </c>
      <c r="O592" s="10"/>
      <c r="P592" s="43" t="s">
        <v>289</v>
      </c>
      <c r="Q592" s="69">
        <f>IF($N592=0,0,IF(P592=100%,100%,IF(AND(Q591=100%,$N$2=Q$3),100%,IF(Q$3&lt;=$N$2,0,IF($N592&lt;=Q$3,100%,0)))))</f>
        <v>0</v>
      </c>
      <c r="R592" s="69">
        <f>IF($N592=0,0,IF(Q592=100%,100%,IF(AND(R591=100%,$N$2=R$3),100%,IF(R$3&lt;=$N$2,0,IF($N592&lt;=R$3,100%,0)))))</f>
        <v>0</v>
      </c>
      <c r="S592" s="69">
        <f>IF($N592=0,0,IF(R592=100%,100%,IF(AND(S591=100%,$N$2=S$3),100%,IF(S$3&lt;=$N$2,0,IF($N592&lt;=S$3,100%,0)))))</f>
        <v>0</v>
      </c>
      <c r="T592" s="69">
        <f>IF($N592=0,0,IF(S592=100%,100%,IF(AND(T591=100%,$N$2=T$3),100%,IF(T$3&lt;=$N$2,0,IF($N592&lt;=T$3,100%,0)))))</f>
        <v>0</v>
      </c>
      <c r="U592" s="69">
        <f t="shared" ref="U592" si="6381">IF($N592=0,0,IF(T592=100%,100%,IF(AND(U591=100%,$N$2=U$3),100%,IF(U$3&lt;=$N$2,0,IF($N592&lt;=U$3,100%,0)))))</f>
        <v>0</v>
      </c>
      <c r="V592" s="69">
        <f t="shared" ref="V592" si="6382">IF($N592=0,0,IF(U592=100%,100%,IF(AND(V591=100%,$N$2=V$3),100%,IF(V$3&lt;=$N$2,0,IF($N592&lt;=V$3,100%,0)))))</f>
        <v>0</v>
      </c>
      <c r="W592" s="69">
        <f t="shared" ref="W592" si="6383">IF($N592=0,0,IF(V592=100%,100%,IF(AND(W591=100%,$N$2=W$3),100%,IF(W$3&lt;=$N$2,0,IF($N592&lt;=W$3,100%,0)))))</f>
        <v>0</v>
      </c>
      <c r="X592" s="69">
        <f t="shared" ref="X592" si="6384">IF($N592=0,0,IF(W592=100%,100%,IF(AND(X591=100%,$N$2=X$3),100%,IF(X$3&lt;=$N$2,0,IF($N592&lt;=X$3,100%,0)))))</f>
        <v>0</v>
      </c>
      <c r="Y592" s="69">
        <f t="shared" ref="Y592" si="6385">IF($N592=0,0,IF(X592=100%,100%,IF(AND(Y591=100%,$N$2=Y$3),100%,IF(Y$3&lt;=$N$2,0,IF($N592&lt;=Y$3,100%,0)))))</f>
        <v>0</v>
      </c>
      <c r="Z592" s="69">
        <f t="shared" ref="Z592" si="6386">IF($N592=0,0,IF(Y592=100%,100%,IF(AND(Z591=100%,$N$2=Z$3),100%,IF(Z$3&lt;=$N$2,0,IF($N592&lt;=Z$3,100%,0)))))</f>
        <v>0</v>
      </c>
      <c r="AA592" s="69">
        <f t="shared" ref="AA592" si="6387">IF($N592=0,0,IF(Z592=100%,100%,IF(AND(AA591=100%,$N$2=AA$3),100%,IF(AA$3&lt;=$N$2,0,IF($N592&lt;=AA$3,100%,0)))))</f>
        <v>0</v>
      </c>
      <c r="AB592" s="69">
        <f t="shared" ref="AB592" si="6388">IF($N592=0,0,IF(AA592=100%,100%,IF(AND(AB591=100%,$N$2=AB$3),100%,IF(AB$3&lt;=$N$2,0,IF($N592&lt;=AB$3,100%,0)))))</f>
        <v>0</v>
      </c>
      <c r="AC592" s="69">
        <f t="shared" ref="AC592" si="6389">IF($N592=0,0,IF(AB592=100%,100%,IF(AND(AC591=100%,$N$2=AC$3),100%,IF(AC$3&lt;=$N$2,0,IF($N592&lt;=AC$3,100%,0)))))</f>
        <v>0</v>
      </c>
      <c r="AD592" s="69">
        <f t="shared" ref="AD592" si="6390">IF($N592=0,0,IF(AC592=100%,100%,IF(AND(AD591=100%,$N$2=AD$3),100%,IF(AD$3&lt;=$N$2,0,IF($N592&lt;=AD$3,100%,0)))))</f>
        <v>0</v>
      </c>
      <c r="AE592" s="69">
        <f t="shared" ref="AE592" si="6391">IF($N592=0,0,IF(AD592=100%,100%,IF(AND(AE591=100%,$N$2=AE$3),100%,IF(AE$3&lt;=$N$2,0,IF($N592&lt;=AE$3,100%,0)))))</f>
        <v>0</v>
      </c>
      <c r="AF592" s="69">
        <f t="shared" ref="AF592" si="6392">IF($N592=0,0,IF(AE592=100%,100%,IF(AND(AF591=100%,$N$2=AF$3),100%,IF(AF$3&lt;=$N$2,0,IF($N592&lt;=AF$3,100%,0)))))</f>
        <v>0</v>
      </c>
      <c r="AG592" s="69">
        <f t="shared" ref="AG592" si="6393">IF($N592=0,0,IF(AF592=100%,100%,IF(AND(AG591=100%,$N$2=AG$3),100%,IF(AG$3&lt;=$N$2,0,IF($N592&lt;=AG$3,100%,0)))))</f>
        <v>0</v>
      </c>
      <c r="AH592" s="69">
        <f t="shared" ref="AH592" si="6394">IF($N592=0,0,IF(AG592=100%,100%,IF(AND(AH591=100%,$N$2=AH$3),100%,IF(AH$3&lt;=$N$2,0,IF($N592&lt;=AH$3,100%,0)))))</f>
        <v>0</v>
      </c>
      <c r="AI592" s="69">
        <f t="shared" ref="AI592" si="6395">IF($N592=0,0,IF(AH592=100%,100%,IF(AND(AI591=100%,$N$2=AI$3),100%,IF(AI$3&lt;=$N$2,0,IF($N592&lt;=AI$3,100%,0)))))</f>
        <v>0</v>
      </c>
      <c r="AJ592" s="69">
        <f t="shared" ref="AJ592" si="6396">IF($N592=0,0,IF(AI592=100%,100%,IF(AND(AJ591=100%,$N$2=AJ$3),100%,IF(AJ$3&lt;=$N$2,0,IF($N592&lt;=AJ$3,100%,0)))))</f>
        <v>0</v>
      </c>
      <c r="AK592" s="69">
        <f t="shared" ref="AK592" si="6397">IF($N592=0,0,IF(AJ592=100%,100%,IF(AND(AK591=100%,$N$2=AK$3),100%,IF(AK$3&lt;=$N$2,0,IF($N592&lt;=AK$3,100%,0)))))</f>
        <v>0</v>
      </c>
      <c r="AL592" s="69">
        <f t="shared" ref="AL592" si="6398">IF($N592=0,0,IF(AK592=100%,100%,IF(AND(AL591=100%,$N$2=AL$3),100%,IF(AL$3&lt;=$N$2,0,IF($N592&lt;=AL$3,100%,0)))))</f>
        <v>0</v>
      </c>
      <c r="AM592" s="69">
        <f t="shared" ref="AM592" si="6399">IF($N592=0,0,IF(AL592=100%,100%,IF(AND(AM591=100%,$N$2=AM$3),100%,IF(AM$3&lt;=$N$2,0,IF($N592&lt;=AM$3,100%,0)))))</f>
        <v>0</v>
      </c>
      <c r="AN592" s="69">
        <f t="shared" ref="AN592" si="6400">IF($N592=0,0,IF(AM592=100%,100%,IF(AND(AN591=100%,$N$2=AN$3),100%,IF(AN$3&lt;=$N$2,0,IF($N592&lt;=AN$3,100%,0)))))</f>
        <v>0</v>
      </c>
      <c r="AO592" s="69">
        <f t="shared" ref="AO592" si="6401">IF($N592=0,0,IF(AN592=100%,100%,IF(AND(AO591=100%,$N$2=AO$3),100%,IF(AO$3&lt;=$N$2,0,IF($N592&lt;=AO$3,100%,0)))))</f>
        <v>0</v>
      </c>
      <c r="AP592" s="69">
        <f t="shared" ref="AP592" si="6402">IF($N592=0,0,IF(AO592=100%,100%,IF(AND(AP591=100%,$N$2=AP$3),100%,IF(AP$3&lt;=$N$2,0,IF($N592&lt;=AP$3,100%,0)))))</f>
        <v>0</v>
      </c>
      <c r="AQ592" s="69">
        <f t="shared" ref="AQ592" si="6403">IF($N592=0,0,IF(AP592=100%,100%,IF(AND(AQ591=100%,$N$2=AQ$3),100%,IF(AQ$3&lt;=$N$2,0,IF($N592&lt;=AQ$3,100%,0)))))</f>
        <v>0</v>
      </c>
      <c r="AR592" s="69">
        <f t="shared" ref="AR592" si="6404">IF($N592=0,0,IF(AQ592=100%,100%,IF(AND(AR591=100%,$N$2=AR$3),100%,IF(AR$3&lt;=$N$2,0,IF($N592&lt;=AR$3,100%,0)))))</f>
        <v>0</v>
      </c>
      <c r="AS592" s="69">
        <f t="shared" ref="AS592" si="6405">IF($N592=0,0,IF(AR592=100%,100%,IF(AND(AS591=100%,$N$2=AS$3),100%,IF(AS$3&lt;=$N$2,0,IF($N592&lt;=AS$3,100%,0)))))</f>
        <v>0</v>
      </c>
      <c r="AT592" s="69">
        <f t="shared" ref="AT592" si="6406">IF($N592=0,0,IF(AS592=100%,100%,IF(AND(AT591=100%,$N$2=AT$3),100%,IF(AT$3&lt;=$N$2,0,IF($N592&lt;=AT$3,100%,0)))))</f>
        <v>1</v>
      </c>
      <c r="AU592" s="69">
        <f t="shared" ref="AU592" si="6407">IF($N592=0,0,IF(AT592=100%,100%,IF(AND(AU591=100%,$N$2=AU$3),100%,IF(AU$3&lt;=$N$2,0,IF($N592&lt;=AU$3,100%,0)))))</f>
        <v>1</v>
      </c>
      <c r="AV592" s="69">
        <f t="shared" ref="AV592" si="6408">IF($N592=0,0,IF(AU592=100%,100%,IF(AND(AV591=100%,$N$2=AV$3),100%,IF(AV$3&lt;=$N$2,0,IF($N592&lt;=AV$3,100%,0)))))</f>
        <v>1</v>
      </c>
      <c r="AW592" s="69">
        <f t="shared" ref="AW592" si="6409">IF($N592=0,0,IF(AV592=100%,100%,IF(AND(AW591=100%,$N$2=AW$3),100%,IF(AW$3&lt;=$N$2,0,IF($N592&lt;=AW$3,100%,0)))))</f>
        <v>1</v>
      </c>
      <c r="AX592" s="69">
        <f t="shared" ref="AX592" si="6410">IF($N592=0,0,IF(AW592=100%,100%,IF(AND(AX591=100%,$N$2=AX$3),100%,IF(AX$3&lt;=$N$2,0,IF($N592&lt;=AX$3,100%,0)))))</f>
        <v>1</v>
      </c>
      <c r="AY592" s="69">
        <f t="shared" ref="AY592" si="6411">IF($N592=0,0,IF(AX592=100%,100%,IF(AND(AY591=100%,$N$2=AY$3),100%,IF(AY$3&lt;=$N$2,0,IF($N592&lt;=AY$3,100%,0)))))</f>
        <v>1</v>
      </c>
      <c r="AZ592" s="69">
        <f t="shared" ref="AZ592" si="6412">IF($N592=0,0,IF(AY592=100%,100%,IF(AND(AZ591=100%,$N$2=AZ$3),100%,IF(AZ$3&lt;=$N$2,0,IF($N592&lt;=AZ$3,100%,0)))))</f>
        <v>1</v>
      </c>
      <c r="BA592" s="69">
        <f t="shared" ref="BA592" si="6413">IF($N592=0,0,IF(AZ592=100%,100%,IF(AND(BA591=100%,$N$2=BA$3),100%,IF(BA$3&lt;=$N$2,0,IF($N592&lt;=BA$3,100%,0)))))</f>
        <v>1</v>
      </c>
      <c r="BB592" s="69">
        <f t="shared" ref="BB592" si="6414">IF($N592=0,0,IF(BA592=100%,100%,IF(AND(BB591=100%,$N$2=BB$3),100%,IF(BB$3&lt;=$N$2,0,IF($N592&lt;=BB$3,100%,0)))))</f>
        <v>1</v>
      </c>
      <c r="BC592" s="69">
        <f t="shared" ref="BC592" si="6415">IF($N592=0,0,IF(BB592=100%,100%,IF(AND(BC591=100%,$N$2=BC$3),100%,IF(BC$3&lt;=$N$2,0,IF($N592&lt;=BC$3,100%,0)))))</f>
        <v>1</v>
      </c>
      <c r="BD592" s="69">
        <f t="shared" ref="BD592" si="6416">IF($N592=0,0,IF(BC592=100%,100%,IF(AND(BD591=100%,$N$2=BD$3),100%,IF(BD$3&lt;=$N$2,0,IF($N592&lt;=BD$3,100%,0)))))</f>
        <v>1</v>
      </c>
      <c r="BE592" s="69">
        <f t="shared" ref="BE592" si="6417">IF($N592=0,0,IF(BD592=100%,100%,IF(AND(BE591=100%,$N$2=BE$3),100%,IF(BE$3&lt;=$N$2,0,IF($N592&lt;=BE$3,100%,0)))))</f>
        <v>1</v>
      </c>
      <c r="BF592" s="69">
        <f t="shared" ref="BF592" si="6418">IF($N592=0,0,IF(BE592=100%,100%,IF(AND(BF591=100%,$N$2=BF$3),100%,IF(BF$3&lt;=$N$2,0,IF($N592&lt;=BF$3,100%,0)))))</f>
        <v>1</v>
      </c>
      <c r="BG592" s="69">
        <f t="shared" ref="BG592" si="6419">IF($N592=0,0,IF(BF592=100%,100%,IF(AND(BG591=100%,$N$2=BG$3),100%,IF(BG$3&lt;=$N$2,0,IF($N592&lt;=BG$3,100%,0)))))</f>
        <v>1</v>
      </c>
      <c r="BH592" s="69">
        <f t="shared" ref="BH592" si="6420">IF($N592=0,0,IF(BG592=100%,100%,IF(AND(BH591=100%,$N$2=BH$3),100%,IF(BH$3&lt;=$N$2,0,IF($N592&lt;=BH$3,100%,0)))))</f>
        <v>1</v>
      </c>
      <c r="BI592" s="69">
        <f t="shared" ref="BI592" si="6421">IF($N592=0,0,IF(BH592=100%,100%,IF(AND(BI591=100%,$N$2=BI$3),100%,IF(BI$3&lt;=$N$2,0,IF($N592&lt;=BI$3,100%,0)))))</f>
        <v>1</v>
      </c>
      <c r="BJ592" s="69">
        <f t="shared" ref="BJ592" si="6422">IF($N592=0,0,IF(BI592=100%,100%,IF(AND(BJ591=100%,$N$2=BJ$3),100%,IF(BJ$3&lt;=$N$2,0,IF($N592&lt;=BJ$3,100%,0)))))</f>
        <v>1</v>
      </c>
      <c r="BK592" s="69">
        <f t="shared" ref="BK592" si="6423">IF($N592=0,0,IF(BJ592=100%,100%,IF(AND(BK591=100%,$N$2=BK$3),100%,IF(BK$3&lt;=$N$2,0,IF($N592&lt;=BK$3,100%,0)))))</f>
        <v>1</v>
      </c>
      <c r="BL592" s="69">
        <f t="shared" ref="BL592" si="6424">IF($N592=0,0,IF(BK592=100%,100%,IF(AND(BL591=100%,$N$2=BL$3),100%,IF(BL$3&lt;=$N$2,0,IF($N592&lt;=BL$3,100%,0)))))</f>
        <v>1</v>
      </c>
    </row>
    <row r="593" spans="1:64" s="5" customFormat="1" outlineLevel="2" x14ac:dyDescent="0.3">
      <c r="A593" s="156"/>
      <c r="B593" s="167"/>
      <c r="C593" s="182"/>
      <c r="D593" s="214"/>
      <c r="E593" s="246"/>
      <c r="F593" s="216"/>
      <c r="G593" s="219" t="s">
        <v>200</v>
      </c>
      <c r="H593" s="218"/>
      <c r="I593" s="218"/>
      <c r="J593" s="218"/>
      <c r="K593" s="218">
        <v>0.2</v>
      </c>
      <c r="L593" s="220"/>
      <c r="M593" s="251"/>
      <c r="O593" s="2"/>
      <c r="P593" s="223" t="s">
        <v>80</v>
      </c>
      <c r="Q593" s="224"/>
      <c r="R593" s="224"/>
      <c r="S593" s="224"/>
      <c r="T593" s="224"/>
      <c r="U593" s="224"/>
      <c r="V593" s="224"/>
      <c r="W593" s="224"/>
      <c r="X593" s="224"/>
      <c r="Y593" s="224"/>
      <c r="Z593" s="224"/>
      <c r="AA593" s="224"/>
      <c r="AB593" s="224"/>
      <c r="AC593" s="224"/>
      <c r="AD593" s="224"/>
      <c r="AE593" s="224"/>
      <c r="AF593" s="224"/>
      <c r="AG593" s="224"/>
      <c r="AH593" s="224"/>
      <c r="AI593" s="224"/>
      <c r="AJ593" s="224"/>
      <c r="AK593" s="224"/>
      <c r="AL593" s="224"/>
      <c r="AM593" s="224"/>
      <c r="AN593" s="224"/>
      <c r="AO593" s="224"/>
      <c r="AP593" s="224"/>
      <c r="AQ593" s="224"/>
      <c r="AR593" s="224"/>
      <c r="AS593" s="224"/>
      <c r="AT593" s="224">
        <v>1</v>
      </c>
      <c r="AU593" s="224">
        <v>1</v>
      </c>
      <c r="AV593" s="224">
        <v>1</v>
      </c>
      <c r="AW593" s="224">
        <v>1</v>
      </c>
      <c r="AX593" s="224">
        <v>1</v>
      </c>
      <c r="AY593" s="224">
        <v>1</v>
      </c>
      <c r="AZ593" s="224">
        <v>1</v>
      </c>
      <c r="BA593" s="224">
        <v>1</v>
      </c>
      <c r="BB593" s="224">
        <v>1</v>
      </c>
      <c r="BC593" s="224">
        <v>1</v>
      </c>
      <c r="BD593" s="224">
        <v>1</v>
      </c>
      <c r="BE593" s="224">
        <v>1</v>
      </c>
      <c r="BF593" s="224">
        <v>1</v>
      </c>
      <c r="BG593" s="224">
        <v>1</v>
      </c>
      <c r="BH593" s="224">
        <v>1</v>
      </c>
      <c r="BI593" s="224">
        <v>1</v>
      </c>
      <c r="BJ593" s="224">
        <v>1</v>
      </c>
      <c r="BK593" s="224">
        <v>1</v>
      </c>
      <c r="BL593" s="224">
        <v>1</v>
      </c>
    </row>
    <row r="594" spans="1:64" s="5" customFormat="1" outlineLevel="3" x14ac:dyDescent="0.3">
      <c r="A594" s="156"/>
      <c r="B594" s="167"/>
      <c r="C594" s="182"/>
      <c r="D594" s="197"/>
      <c r="E594" s="240"/>
      <c r="F594" s="18"/>
      <c r="G594" s="58"/>
      <c r="H594" s="9"/>
      <c r="I594" s="9"/>
      <c r="J594" s="9"/>
      <c r="K594" s="9"/>
      <c r="L594" s="9"/>
      <c r="M594" s="16"/>
      <c r="N594" s="62">
        <v>45458</v>
      </c>
      <c r="O594" s="10"/>
      <c r="P594" s="43" t="s">
        <v>81</v>
      </c>
      <c r="Q594" s="69">
        <f>IF($N594=0,0,IF(Q$3&gt;$N$2,0,100%)*IF($N594&gt;=Q$3,0,100%))</f>
        <v>0</v>
      </c>
      <c r="R594" s="69">
        <f t="shared" ref="R594:BL594" si="6425">IF($N594=0,0,IF(R$3&gt;$N$2,0,100%)*IF($N594&gt;=R$3,0,100%))</f>
        <v>0</v>
      </c>
      <c r="S594" s="69">
        <f t="shared" si="6425"/>
        <v>0</v>
      </c>
      <c r="T594" s="69">
        <f t="shared" si="6425"/>
        <v>0</v>
      </c>
      <c r="U594" s="69">
        <f t="shared" si="6425"/>
        <v>0</v>
      </c>
      <c r="V594" s="69">
        <f t="shared" si="6425"/>
        <v>0</v>
      </c>
      <c r="W594" s="69">
        <f t="shared" si="6425"/>
        <v>0</v>
      </c>
      <c r="X594" s="69">
        <f t="shared" si="6425"/>
        <v>0</v>
      </c>
      <c r="Y594" s="69">
        <f t="shared" si="6425"/>
        <v>0</v>
      </c>
      <c r="Z594" s="69">
        <f t="shared" si="6425"/>
        <v>0</v>
      </c>
      <c r="AA594" s="69">
        <f t="shared" si="6425"/>
        <v>0</v>
      </c>
      <c r="AB594" s="69">
        <f t="shared" si="6425"/>
        <v>0</v>
      </c>
      <c r="AC594" s="69">
        <f t="shared" si="6425"/>
        <v>0</v>
      </c>
      <c r="AD594" s="69">
        <f t="shared" si="6425"/>
        <v>0</v>
      </c>
      <c r="AE594" s="69">
        <f t="shared" si="6425"/>
        <v>0</v>
      </c>
      <c r="AF594" s="69">
        <f t="shared" si="6425"/>
        <v>0</v>
      </c>
      <c r="AG594" s="69">
        <f t="shared" si="6425"/>
        <v>0</v>
      </c>
      <c r="AH594" s="69">
        <f t="shared" si="6425"/>
        <v>0</v>
      </c>
      <c r="AI594" s="69">
        <f t="shared" si="6425"/>
        <v>0</v>
      </c>
      <c r="AJ594" s="69">
        <f t="shared" si="6425"/>
        <v>0</v>
      </c>
      <c r="AK594" s="69">
        <f t="shared" si="6425"/>
        <v>0</v>
      </c>
      <c r="AL594" s="69">
        <f t="shared" si="6425"/>
        <v>0</v>
      </c>
      <c r="AM594" s="69">
        <f t="shared" si="6425"/>
        <v>0</v>
      </c>
      <c r="AN594" s="69">
        <f t="shared" si="6425"/>
        <v>0</v>
      </c>
      <c r="AO594" s="69">
        <f t="shared" si="6425"/>
        <v>0</v>
      </c>
      <c r="AP594" s="69">
        <f t="shared" si="6425"/>
        <v>0</v>
      </c>
      <c r="AQ594" s="69">
        <f t="shared" si="6425"/>
        <v>0</v>
      </c>
      <c r="AR594" s="69">
        <f t="shared" si="6425"/>
        <v>0</v>
      </c>
      <c r="AS594" s="69">
        <f t="shared" si="6425"/>
        <v>0</v>
      </c>
      <c r="AT594" s="69">
        <f t="shared" si="6425"/>
        <v>0</v>
      </c>
      <c r="AU594" s="69">
        <f t="shared" si="6425"/>
        <v>0</v>
      </c>
      <c r="AV594" s="69">
        <f t="shared" si="6425"/>
        <v>0</v>
      </c>
      <c r="AW594" s="69">
        <f t="shared" si="6425"/>
        <v>0</v>
      </c>
      <c r="AX594" s="69">
        <f t="shared" si="6425"/>
        <v>0</v>
      </c>
      <c r="AY594" s="69">
        <f t="shared" si="6425"/>
        <v>0</v>
      </c>
      <c r="AZ594" s="69">
        <f t="shared" si="6425"/>
        <v>0</v>
      </c>
      <c r="BA594" s="69">
        <f t="shared" si="6425"/>
        <v>0</v>
      </c>
      <c r="BB594" s="69">
        <f t="shared" si="6425"/>
        <v>0</v>
      </c>
      <c r="BC594" s="69">
        <f t="shared" si="6425"/>
        <v>0</v>
      </c>
      <c r="BD594" s="69">
        <f t="shared" si="6425"/>
        <v>0</v>
      </c>
      <c r="BE594" s="69">
        <f t="shared" si="6425"/>
        <v>0</v>
      </c>
      <c r="BF594" s="69">
        <f t="shared" si="6425"/>
        <v>0</v>
      </c>
      <c r="BG594" s="69">
        <f t="shared" si="6425"/>
        <v>0</v>
      </c>
      <c r="BH594" s="69">
        <f t="shared" si="6425"/>
        <v>0</v>
      </c>
      <c r="BI594" s="69">
        <f t="shared" si="6425"/>
        <v>0</v>
      </c>
      <c r="BJ594" s="69">
        <f t="shared" si="6425"/>
        <v>0</v>
      </c>
      <c r="BK594" s="69">
        <f t="shared" si="6425"/>
        <v>0</v>
      </c>
      <c r="BL594" s="69">
        <f t="shared" si="6425"/>
        <v>0</v>
      </c>
    </row>
    <row r="595" spans="1:64" s="5" customFormat="1" outlineLevel="3" x14ac:dyDescent="0.3">
      <c r="A595" s="156"/>
      <c r="B595" s="167"/>
      <c r="C595" s="182"/>
      <c r="D595" s="197"/>
      <c r="E595" s="246"/>
      <c r="F595" s="122"/>
      <c r="G595" s="58"/>
      <c r="H595" s="9"/>
      <c r="I595" s="9"/>
      <c r="J595" s="9"/>
      <c r="K595" s="9"/>
      <c r="L595" s="9"/>
      <c r="M595" s="16"/>
      <c r="N595" s="62">
        <v>45458</v>
      </c>
      <c r="O595" s="10"/>
      <c r="P595" s="43" t="s">
        <v>289</v>
      </c>
      <c r="Q595" s="69">
        <f>IF($N595=0,0,IF(P595=100%,100%,IF(AND(Q594=100%,$N$2=Q$3),100%,IF(Q$3&lt;=$N$2,0,IF($N595&lt;=Q$3,100%,0)))))</f>
        <v>0</v>
      </c>
      <c r="R595" s="69">
        <f>IF($N595=0,0,IF(Q595=100%,100%,IF(AND(R594=100%,$N$2=R$3),100%,IF(R$3&lt;=$N$2,0,IF($N595&lt;=R$3,100%,0)))))</f>
        <v>0</v>
      </c>
      <c r="S595" s="69">
        <f>IF($N595=0,0,IF(R595=100%,100%,IF(AND(S594=100%,$N$2=S$3),100%,IF(S$3&lt;=$N$2,0,IF($N595&lt;=S$3,100%,0)))))</f>
        <v>0</v>
      </c>
      <c r="T595" s="69">
        <f>IF($N595=0,0,IF(S595=100%,100%,IF(AND(T594=100%,$N$2=T$3),100%,IF(T$3&lt;=$N$2,0,IF($N595&lt;=T$3,100%,0)))))</f>
        <v>0</v>
      </c>
      <c r="U595" s="69">
        <f t="shared" ref="U595" si="6426">IF($N595=0,0,IF(T595=100%,100%,IF(AND(U594=100%,$N$2=U$3),100%,IF(U$3&lt;=$N$2,0,IF($N595&lt;=U$3,100%,0)))))</f>
        <v>0</v>
      </c>
      <c r="V595" s="69">
        <f t="shared" ref="V595" si="6427">IF($N595=0,0,IF(U595=100%,100%,IF(AND(V594=100%,$N$2=V$3),100%,IF(V$3&lt;=$N$2,0,IF($N595&lt;=V$3,100%,0)))))</f>
        <v>0</v>
      </c>
      <c r="W595" s="69">
        <f t="shared" ref="W595" si="6428">IF($N595=0,0,IF(V595=100%,100%,IF(AND(W594=100%,$N$2=W$3),100%,IF(W$3&lt;=$N$2,0,IF($N595&lt;=W$3,100%,0)))))</f>
        <v>0</v>
      </c>
      <c r="X595" s="69">
        <f t="shared" ref="X595" si="6429">IF($N595=0,0,IF(W595=100%,100%,IF(AND(X594=100%,$N$2=X$3),100%,IF(X$3&lt;=$N$2,0,IF($N595&lt;=X$3,100%,0)))))</f>
        <v>0</v>
      </c>
      <c r="Y595" s="69">
        <f t="shared" ref="Y595" si="6430">IF($N595=0,0,IF(X595=100%,100%,IF(AND(Y594=100%,$N$2=Y$3),100%,IF(Y$3&lt;=$N$2,0,IF($N595&lt;=Y$3,100%,0)))))</f>
        <v>0</v>
      </c>
      <c r="Z595" s="69">
        <f t="shared" ref="Z595" si="6431">IF($N595=0,0,IF(Y595=100%,100%,IF(AND(Z594=100%,$N$2=Z$3),100%,IF(Z$3&lt;=$N$2,0,IF($N595&lt;=Z$3,100%,0)))))</f>
        <v>0</v>
      </c>
      <c r="AA595" s="69">
        <f t="shared" ref="AA595" si="6432">IF($N595=0,0,IF(Z595=100%,100%,IF(AND(AA594=100%,$N$2=AA$3),100%,IF(AA$3&lt;=$N$2,0,IF($N595&lt;=AA$3,100%,0)))))</f>
        <v>0</v>
      </c>
      <c r="AB595" s="69">
        <f t="shared" ref="AB595" si="6433">IF($N595=0,0,IF(AA595=100%,100%,IF(AND(AB594=100%,$N$2=AB$3),100%,IF(AB$3&lt;=$N$2,0,IF($N595&lt;=AB$3,100%,0)))))</f>
        <v>0</v>
      </c>
      <c r="AC595" s="69">
        <f t="shared" ref="AC595" si="6434">IF($N595=0,0,IF(AB595=100%,100%,IF(AND(AC594=100%,$N$2=AC$3),100%,IF(AC$3&lt;=$N$2,0,IF($N595&lt;=AC$3,100%,0)))))</f>
        <v>0</v>
      </c>
      <c r="AD595" s="69">
        <f t="shared" ref="AD595" si="6435">IF($N595=0,0,IF(AC595=100%,100%,IF(AND(AD594=100%,$N$2=AD$3),100%,IF(AD$3&lt;=$N$2,0,IF($N595&lt;=AD$3,100%,0)))))</f>
        <v>0</v>
      </c>
      <c r="AE595" s="69">
        <f t="shared" ref="AE595" si="6436">IF($N595=0,0,IF(AD595=100%,100%,IF(AND(AE594=100%,$N$2=AE$3),100%,IF(AE$3&lt;=$N$2,0,IF($N595&lt;=AE$3,100%,0)))))</f>
        <v>0</v>
      </c>
      <c r="AF595" s="69">
        <f t="shared" ref="AF595" si="6437">IF($N595=0,0,IF(AE595=100%,100%,IF(AND(AF594=100%,$N$2=AF$3),100%,IF(AF$3&lt;=$N$2,0,IF($N595&lt;=AF$3,100%,0)))))</f>
        <v>0</v>
      </c>
      <c r="AG595" s="69">
        <f t="shared" ref="AG595" si="6438">IF($N595=0,0,IF(AF595=100%,100%,IF(AND(AG594=100%,$N$2=AG$3),100%,IF(AG$3&lt;=$N$2,0,IF($N595&lt;=AG$3,100%,0)))))</f>
        <v>0</v>
      </c>
      <c r="AH595" s="69">
        <f t="shared" ref="AH595" si="6439">IF($N595=0,0,IF(AG595=100%,100%,IF(AND(AH594=100%,$N$2=AH$3),100%,IF(AH$3&lt;=$N$2,0,IF($N595&lt;=AH$3,100%,0)))))</f>
        <v>0</v>
      </c>
      <c r="AI595" s="69">
        <f t="shared" ref="AI595" si="6440">IF($N595=0,0,IF(AH595=100%,100%,IF(AND(AI594=100%,$N$2=AI$3),100%,IF(AI$3&lt;=$N$2,0,IF($N595&lt;=AI$3,100%,0)))))</f>
        <v>0</v>
      </c>
      <c r="AJ595" s="69">
        <f t="shared" ref="AJ595" si="6441">IF($N595=0,0,IF(AI595=100%,100%,IF(AND(AJ594=100%,$N$2=AJ$3),100%,IF(AJ$3&lt;=$N$2,0,IF($N595&lt;=AJ$3,100%,0)))))</f>
        <v>0</v>
      </c>
      <c r="AK595" s="69">
        <f t="shared" ref="AK595" si="6442">IF($N595=0,0,IF(AJ595=100%,100%,IF(AND(AK594=100%,$N$2=AK$3),100%,IF(AK$3&lt;=$N$2,0,IF($N595&lt;=AK$3,100%,0)))))</f>
        <v>0</v>
      </c>
      <c r="AL595" s="69">
        <f t="shared" ref="AL595" si="6443">IF($N595=0,0,IF(AK595=100%,100%,IF(AND(AL594=100%,$N$2=AL$3),100%,IF(AL$3&lt;=$N$2,0,IF($N595&lt;=AL$3,100%,0)))))</f>
        <v>0</v>
      </c>
      <c r="AM595" s="69">
        <f t="shared" ref="AM595" si="6444">IF($N595=0,0,IF(AL595=100%,100%,IF(AND(AM594=100%,$N$2=AM$3),100%,IF(AM$3&lt;=$N$2,0,IF($N595&lt;=AM$3,100%,0)))))</f>
        <v>0</v>
      </c>
      <c r="AN595" s="69">
        <f t="shared" ref="AN595" si="6445">IF($N595=0,0,IF(AM595=100%,100%,IF(AND(AN594=100%,$N$2=AN$3),100%,IF(AN$3&lt;=$N$2,0,IF($N595&lt;=AN$3,100%,0)))))</f>
        <v>0</v>
      </c>
      <c r="AO595" s="69">
        <f t="shared" ref="AO595" si="6446">IF($N595=0,0,IF(AN595=100%,100%,IF(AND(AO594=100%,$N$2=AO$3),100%,IF(AO$3&lt;=$N$2,0,IF($N595&lt;=AO$3,100%,0)))))</f>
        <v>0</v>
      </c>
      <c r="AP595" s="69">
        <f t="shared" ref="AP595" si="6447">IF($N595=0,0,IF(AO595=100%,100%,IF(AND(AP594=100%,$N$2=AP$3),100%,IF(AP$3&lt;=$N$2,0,IF($N595&lt;=AP$3,100%,0)))))</f>
        <v>0</v>
      </c>
      <c r="AQ595" s="69">
        <f t="shared" ref="AQ595" si="6448">IF($N595=0,0,IF(AP595=100%,100%,IF(AND(AQ594=100%,$N$2=AQ$3),100%,IF(AQ$3&lt;=$N$2,0,IF($N595&lt;=AQ$3,100%,0)))))</f>
        <v>0</v>
      </c>
      <c r="AR595" s="69">
        <f t="shared" ref="AR595" si="6449">IF($N595=0,0,IF(AQ595=100%,100%,IF(AND(AR594=100%,$N$2=AR$3),100%,IF(AR$3&lt;=$N$2,0,IF($N595&lt;=AR$3,100%,0)))))</f>
        <v>0</v>
      </c>
      <c r="AS595" s="69">
        <f t="shared" ref="AS595" si="6450">IF($N595=0,0,IF(AR595=100%,100%,IF(AND(AS594=100%,$N$2=AS$3),100%,IF(AS$3&lt;=$N$2,0,IF($N595&lt;=AS$3,100%,0)))))</f>
        <v>0</v>
      </c>
      <c r="AT595" s="69">
        <f t="shared" ref="AT595" si="6451">IF($N595=0,0,IF(AS595=100%,100%,IF(AND(AT594=100%,$N$2=AT$3),100%,IF(AT$3&lt;=$N$2,0,IF($N595&lt;=AT$3,100%,0)))))</f>
        <v>1</v>
      </c>
      <c r="AU595" s="69">
        <f t="shared" ref="AU595" si="6452">IF($N595=0,0,IF(AT595=100%,100%,IF(AND(AU594=100%,$N$2=AU$3),100%,IF(AU$3&lt;=$N$2,0,IF($N595&lt;=AU$3,100%,0)))))</f>
        <v>1</v>
      </c>
      <c r="AV595" s="69">
        <f t="shared" ref="AV595" si="6453">IF($N595=0,0,IF(AU595=100%,100%,IF(AND(AV594=100%,$N$2=AV$3),100%,IF(AV$3&lt;=$N$2,0,IF($N595&lt;=AV$3,100%,0)))))</f>
        <v>1</v>
      </c>
      <c r="AW595" s="69">
        <f t="shared" ref="AW595" si="6454">IF($N595=0,0,IF(AV595=100%,100%,IF(AND(AW594=100%,$N$2=AW$3),100%,IF(AW$3&lt;=$N$2,0,IF($N595&lt;=AW$3,100%,0)))))</f>
        <v>1</v>
      </c>
      <c r="AX595" s="69">
        <f t="shared" ref="AX595" si="6455">IF($N595=0,0,IF(AW595=100%,100%,IF(AND(AX594=100%,$N$2=AX$3),100%,IF(AX$3&lt;=$N$2,0,IF($N595&lt;=AX$3,100%,0)))))</f>
        <v>1</v>
      </c>
      <c r="AY595" s="69">
        <f t="shared" ref="AY595" si="6456">IF($N595=0,0,IF(AX595=100%,100%,IF(AND(AY594=100%,$N$2=AY$3),100%,IF(AY$3&lt;=$N$2,0,IF($N595&lt;=AY$3,100%,0)))))</f>
        <v>1</v>
      </c>
      <c r="AZ595" s="69">
        <f t="shared" ref="AZ595" si="6457">IF($N595=0,0,IF(AY595=100%,100%,IF(AND(AZ594=100%,$N$2=AZ$3),100%,IF(AZ$3&lt;=$N$2,0,IF($N595&lt;=AZ$3,100%,0)))))</f>
        <v>1</v>
      </c>
      <c r="BA595" s="69">
        <f t="shared" ref="BA595" si="6458">IF($N595=0,0,IF(AZ595=100%,100%,IF(AND(BA594=100%,$N$2=BA$3),100%,IF(BA$3&lt;=$N$2,0,IF($N595&lt;=BA$3,100%,0)))))</f>
        <v>1</v>
      </c>
      <c r="BB595" s="69">
        <f t="shared" ref="BB595" si="6459">IF($N595=0,0,IF(BA595=100%,100%,IF(AND(BB594=100%,$N$2=BB$3),100%,IF(BB$3&lt;=$N$2,0,IF($N595&lt;=BB$3,100%,0)))))</f>
        <v>1</v>
      </c>
      <c r="BC595" s="69">
        <f t="shared" ref="BC595" si="6460">IF($N595=0,0,IF(BB595=100%,100%,IF(AND(BC594=100%,$N$2=BC$3),100%,IF(BC$3&lt;=$N$2,0,IF($N595&lt;=BC$3,100%,0)))))</f>
        <v>1</v>
      </c>
      <c r="BD595" s="69">
        <f t="shared" ref="BD595" si="6461">IF($N595=0,0,IF(BC595=100%,100%,IF(AND(BD594=100%,$N$2=BD$3),100%,IF(BD$3&lt;=$N$2,0,IF($N595&lt;=BD$3,100%,0)))))</f>
        <v>1</v>
      </c>
      <c r="BE595" s="69">
        <f t="shared" ref="BE595" si="6462">IF($N595=0,0,IF(BD595=100%,100%,IF(AND(BE594=100%,$N$2=BE$3),100%,IF(BE$3&lt;=$N$2,0,IF($N595&lt;=BE$3,100%,0)))))</f>
        <v>1</v>
      </c>
      <c r="BF595" s="69">
        <f t="shared" ref="BF595" si="6463">IF($N595=0,0,IF(BE595=100%,100%,IF(AND(BF594=100%,$N$2=BF$3),100%,IF(BF$3&lt;=$N$2,0,IF($N595&lt;=BF$3,100%,0)))))</f>
        <v>1</v>
      </c>
      <c r="BG595" s="69">
        <f t="shared" ref="BG595" si="6464">IF($N595=0,0,IF(BF595=100%,100%,IF(AND(BG594=100%,$N$2=BG$3),100%,IF(BG$3&lt;=$N$2,0,IF($N595&lt;=BG$3,100%,0)))))</f>
        <v>1</v>
      </c>
      <c r="BH595" s="69">
        <f t="shared" ref="BH595" si="6465">IF($N595=0,0,IF(BG595=100%,100%,IF(AND(BH594=100%,$N$2=BH$3),100%,IF(BH$3&lt;=$N$2,0,IF($N595&lt;=BH$3,100%,0)))))</f>
        <v>1</v>
      </c>
      <c r="BI595" s="69">
        <f t="shared" ref="BI595" si="6466">IF($N595=0,0,IF(BH595=100%,100%,IF(AND(BI594=100%,$N$2=BI$3),100%,IF(BI$3&lt;=$N$2,0,IF($N595&lt;=BI$3,100%,0)))))</f>
        <v>1</v>
      </c>
      <c r="BJ595" s="69">
        <f t="shared" ref="BJ595" si="6467">IF($N595=0,0,IF(BI595=100%,100%,IF(AND(BJ594=100%,$N$2=BJ$3),100%,IF(BJ$3&lt;=$N$2,0,IF($N595&lt;=BJ$3,100%,0)))))</f>
        <v>1</v>
      </c>
      <c r="BK595" s="69">
        <f t="shared" ref="BK595" si="6468">IF($N595=0,0,IF(BJ595=100%,100%,IF(AND(BK594=100%,$N$2=BK$3),100%,IF(BK$3&lt;=$N$2,0,IF($N595&lt;=BK$3,100%,0)))))</f>
        <v>1</v>
      </c>
      <c r="BL595" s="69">
        <f t="shared" ref="BL595" si="6469">IF($N595=0,0,IF(BK595=100%,100%,IF(AND(BL594=100%,$N$2=BL$3),100%,IF(BL$3&lt;=$N$2,0,IF($N595&lt;=BL$3,100%,0)))))</f>
        <v>1</v>
      </c>
    </row>
    <row r="596" spans="1:64" s="5" customFormat="1" outlineLevel="2" x14ac:dyDescent="0.3">
      <c r="A596" s="156"/>
      <c r="B596" s="167"/>
      <c r="C596" s="182"/>
      <c r="D596" s="214"/>
      <c r="E596" s="246"/>
      <c r="F596" s="216"/>
      <c r="G596" s="219" t="s">
        <v>199</v>
      </c>
      <c r="H596" s="218"/>
      <c r="I596" s="218"/>
      <c r="J596" s="218"/>
      <c r="K596" s="218">
        <v>0.5</v>
      </c>
      <c r="L596" s="220"/>
      <c r="M596" s="251"/>
      <c r="O596" s="2"/>
      <c r="P596" s="223" t="s">
        <v>80</v>
      </c>
      <c r="Q596" s="224"/>
      <c r="R596" s="224"/>
      <c r="S596" s="224"/>
      <c r="T596" s="224"/>
      <c r="U596" s="224"/>
      <c r="V596" s="224"/>
      <c r="W596" s="224"/>
      <c r="X596" s="224"/>
      <c r="Y596" s="224"/>
      <c r="Z596" s="224"/>
      <c r="AA596" s="224"/>
      <c r="AB596" s="224"/>
      <c r="AC596" s="224"/>
      <c r="AD596" s="224"/>
      <c r="AE596" s="224"/>
      <c r="AF596" s="224"/>
      <c r="AG596" s="224"/>
      <c r="AH596" s="224"/>
      <c r="AI596" s="224"/>
      <c r="AJ596" s="224"/>
      <c r="AK596" s="224"/>
      <c r="AL596" s="224"/>
      <c r="AM596" s="224"/>
      <c r="AN596" s="224"/>
      <c r="AO596" s="224"/>
      <c r="AP596" s="224"/>
      <c r="AQ596" s="224"/>
      <c r="AR596" s="224"/>
      <c r="AS596" s="224"/>
      <c r="AT596" s="224"/>
      <c r="AU596" s="224">
        <v>1</v>
      </c>
      <c r="AV596" s="224">
        <v>1</v>
      </c>
      <c r="AW596" s="224">
        <v>1</v>
      </c>
      <c r="AX596" s="224">
        <v>1</v>
      </c>
      <c r="AY596" s="224">
        <v>1</v>
      </c>
      <c r="AZ596" s="224">
        <v>1</v>
      </c>
      <c r="BA596" s="224">
        <v>1</v>
      </c>
      <c r="BB596" s="224">
        <v>1</v>
      </c>
      <c r="BC596" s="224">
        <v>1</v>
      </c>
      <c r="BD596" s="224">
        <v>1</v>
      </c>
      <c r="BE596" s="224">
        <v>1</v>
      </c>
      <c r="BF596" s="224">
        <v>1</v>
      </c>
      <c r="BG596" s="224">
        <v>1</v>
      </c>
      <c r="BH596" s="224">
        <v>1</v>
      </c>
      <c r="BI596" s="224">
        <v>1</v>
      </c>
      <c r="BJ596" s="224">
        <v>1</v>
      </c>
      <c r="BK596" s="224">
        <v>1</v>
      </c>
      <c r="BL596" s="224">
        <v>1</v>
      </c>
    </row>
    <row r="597" spans="1:64" s="5" customFormat="1" outlineLevel="3" x14ac:dyDescent="0.3">
      <c r="A597" s="156"/>
      <c r="B597" s="167"/>
      <c r="C597" s="182"/>
      <c r="D597" s="197"/>
      <c r="E597" s="240"/>
      <c r="F597" s="18"/>
      <c r="G597" s="58"/>
      <c r="H597" s="9"/>
      <c r="I597" s="9"/>
      <c r="J597" s="9"/>
      <c r="K597" s="9"/>
      <c r="L597" s="9"/>
      <c r="M597" s="16"/>
      <c r="N597" s="62">
        <v>45474</v>
      </c>
      <c r="O597" s="10"/>
      <c r="P597" s="43" t="s">
        <v>81</v>
      </c>
      <c r="Q597" s="69">
        <f>IF($N597=0,0,IF(Q$3&gt;$N$2,0,100%)*IF($N597&gt;=Q$3,0,100%))</f>
        <v>0</v>
      </c>
      <c r="R597" s="69">
        <f t="shared" ref="R597:BL597" si="6470">IF($N597=0,0,IF(R$3&gt;$N$2,0,100%)*IF($N597&gt;=R$3,0,100%))</f>
        <v>0</v>
      </c>
      <c r="S597" s="69">
        <f t="shared" si="6470"/>
        <v>0</v>
      </c>
      <c r="T597" s="69">
        <f t="shared" si="6470"/>
        <v>0</v>
      </c>
      <c r="U597" s="69">
        <f t="shared" si="6470"/>
        <v>0</v>
      </c>
      <c r="V597" s="69">
        <f t="shared" si="6470"/>
        <v>0</v>
      </c>
      <c r="W597" s="69">
        <f t="shared" si="6470"/>
        <v>0</v>
      </c>
      <c r="X597" s="69">
        <f t="shared" si="6470"/>
        <v>0</v>
      </c>
      <c r="Y597" s="69">
        <f t="shared" si="6470"/>
        <v>0</v>
      </c>
      <c r="Z597" s="69">
        <f t="shared" si="6470"/>
        <v>0</v>
      </c>
      <c r="AA597" s="69">
        <f t="shared" si="6470"/>
        <v>0</v>
      </c>
      <c r="AB597" s="69">
        <f t="shared" si="6470"/>
        <v>0</v>
      </c>
      <c r="AC597" s="69">
        <f t="shared" si="6470"/>
        <v>0</v>
      </c>
      <c r="AD597" s="69">
        <f t="shared" si="6470"/>
        <v>0</v>
      </c>
      <c r="AE597" s="69">
        <f t="shared" si="6470"/>
        <v>0</v>
      </c>
      <c r="AF597" s="69">
        <f t="shared" si="6470"/>
        <v>0</v>
      </c>
      <c r="AG597" s="69">
        <f t="shared" si="6470"/>
        <v>0</v>
      </c>
      <c r="AH597" s="69">
        <f t="shared" si="6470"/>
        <v>0</v>
      </c>
      <c r="AI597" s="69">
        <f t="shared" si="6470"/>
        <v>0</v>
      </c>
      <c r="AJ597" s="69">
        <f t="shared" si="6470"/>
        <v>0</v>
      </c>
      <c r="AK597" s="69">
        <f t="shared" si="6470"/>
        <v>0</v>
      </c>
      <c r="AL597" s="69">
        <f t="shared" si="6470"/>
        <v>0</v>
      </c>
      <c r="AM597" s="69">
        <f t="shared" si="6470"/>
        <v>0</v>
      </c>
      <c r="AN597" s="69">
        <f t="shared" si="6470"/>
        <v>0</v>
      </c>
      <c r="AO597" s="69">
        <f t="shared" si="6470"/>
        <v>0</v>
      </c>
      <c r="AP597" s="69">
        <f t="shared" si="6470"/>
        <v>0</v>
      </c>
      <c r="AQ597" s="69">
        <f t="shared" si="6470"/>
        <v>0</v>
      </c>
      <c r="AR597" s="69">
        <f t="shared" si="6470"/>
        <v>0</v>
      </c>
      <c r="AS597" s="69">
        <f t="shared" si="6470"/>
        <v>0</v>
      </c>
      <c r="AT597" s="69">
        <f t="shared" si="6470"/>
        <v>0</v>
      </c>
      <c r="AU597" s="69">
        <f t="shared" si="6470"/>
        <v>0</v>
      </c>
      <c r="AV597" s="69">
        <f t="shared" si="6470"/>
        <v>0</v>
      </c>
      <c r="AW597" s="69">
        <f t="shared" si="6470"/>
        <v>0</v>
      </c>
      <c r="AX597" s="69">
        <f t="shared" si="6470"/>
        <v>0</v>
      </c>
      <c r="AY597" s="69">
        <f t="shared" si="6470"/>
        <v>0</v>
      </c>
      <c r="AZ597" s="69">
        <f t="shared" si="6470"/>
        <v>0</v>
      </c>
      <c r="BA597" s="69">
        <f t="shared" si="6470"/>
        <v>0</v>
      </c>
      <c r="BB597" s="69">
        <f t="shared" si="6470"/>
        <v>0</v>
      </c>
      <c r="BC597" s="69">
        <f t="shared" si="6470"/>
        <v>0</v>
      </c>
      <c r="BD597" s="69">
        <f t="shared" si="6470"/>
        <v>0</v>
      </c>
      <c r="BE597" s="69">
        <f t="shared" si="6470"/>
        <v>0</v>
      </c>
      <c r="BF597" s="69">
        <f t="shared" si="6470"/>
        <v>0</v>
      </c>
      <c r="BG597" s="69">
        <f t="shared" si="6470"/>
        <v>0</v>
      </c>
      <c r="BH597" s="69">
        <f t="shared" si="6470"/>
        <v>0</v>
      </c>
      <c r="BI597" s="69">
        <f t="shared" si="6470"/>
        <v>0</v>
      </c>
      <c r="BJ597" s="69">
        <f t="shared" si="6470"/>
        <v>0</v>
      </c>
      <c r="BK597" s="69">
        <f t="shared" si="6470"/>
        <v>0</v>
      </c>
      <c r="BL597" s="69">
        <f t="shared" si="6470"/>
        <v>0</v>
      </c>
    </row>
    <row r="598" spans="1:64" s="5" customFormat="1" outlineLevel="3" x14ac:dyDescent="0.3">
      <c r="A598" s="156"/>
      <c r="B598" s="167"/>
      <c r="C598" s="182"/>
      <c r="D598" s="197"/>
      <c r="E598" s="246"/>
      <c r="F598" s="122"/>
      <c r="G598" s="58"/>
      <c r="H598" s="9"/>
      <c r="I598" s="9"/>
      <c r="J598" s="9"/>
      <c r="K598" s="9"/>
      <c r="L598" s="9"/>
      <c r="M598" s="16"/>
      <c r="N598" s="62">
        <v>45474</v>
      </c>
      <c r="O598" s="10"/>
      <c r="P598" s="43" t="s">
        <v>289</v>
      </c>
      <c r="Q598" s="69">
        <f>IF($N598=0,0,IF(P598=100%,100%,IF(AND(Q597=100%,$N$2=Q$3),100%,IF(Q$3&lt;=$N$2,0,IF($N598&lt;=Q$3,100%,0)))))</f>
        <v>0</v>
      </c>
      <c r="R598" s="69">
        <f>IF($N598=0,0,IF(Q598=100%,100%,IF(AND(R597=100%,$N$2=R$3),100%,IF(R$3&lt;=$N$2,0,IF($N598&lt;=R$3,100%,0)))))</f>
        <v>0</v>
      </c>
      <c r="S598" s="69">
        <f>IF($N598=0,0,IF(R598=100%,100%,IF(AND(S597=100%,$N$2=S$3),100%,IF(S$3&lt;=$N$2,0,IF($N598&lt;=S$3,100%,0)))))</f>
        <v>0</v>
      </c>
      <c r="T598" s="69">
        <f>IF($N598=0,0,IF(S598=100%,100%,IF(AND(T597=100%,$N$2=T$3),100%,IF(T$3&lt;=$N$2,0,IF($N598&lt;=T$3,100%,0)))))</f>
        <v>0</v>
      </c>
      <c r="U598" s="69">
        <f t="shared" ref="U598" si="6471">IF($N598=0,0,IF(T598=100%,100%,IF(AND(U597=100%,$N$2=U$3),100%,IF(U$3&lt;=$N$2,0,IF($N598&lt;=U$3,100%,0)))))</f>
        <v>0</v>
      </c>
      <c r="V598" s="69">
        <f t="shared" ref="V598" si="6472">IF($N598=0,0,IF(U598=100%,100%,IF(AND(V597=100%,$N$2=V$3),100%,IF(V$3&lt;=$N$2,0,IF($N598&lt;=V$3,100%,0)))))</f>
        <v>0</v>
      </c>
      <c r="W598" s="69">
        <f t="shared" ref="W598" si="6473">IF($N598=0,0,IF(V598=100%,100%,IF(AND(W597=100%,$N$2=W$3),100%,IF(W$3&lt;=$N$2,0,IF($N598&lt;=W$3,100%,0)))))</f>
        <v>0</v>
      </c>
      <c r="X598" s="69">
        <f t="shared" ref="X598" si="6474">IF($N598=0,0,IF(W598=100%,100%,IF(AND(X597=100%,$N$2=X$3),100%,IF(X$3&lt;=$N$2,0,IF($N598&lt;=X$3,100%,0)))))</f>
        <v>0</v>
      </c>
      <c r="Y598" s="69">
        <f t="shared" ref="Y598" si="6475">IF($N598=0,0,IF(X598=100%,100%,IF(AND(Y597=100%,$N$2=Y$3),100%,IF(Y$3&lt;=$N$2,0,IF($N598&lt;=Y$3,100%,0)))))</f>
        <v>0</v>
      </c>
      <c r="Z598" s="69">
        <f t="shared" ref="Z598" si="6476">IF($N598=0,0,IF(Y598=100%,100%,IF(AND(Z597=100%,$N$2=Z$3),100%,IF(Z$3&lt;=$N$2,0,IF($N598&lt;=Z$3,100%,0)))))</f>
        <v>0</v>
      </c>
      <c r="AA598" s="69">
        <f t="shared" ref="AA598" si="6477">IF($N598=0,0,IF(Z598=100%,100%,IF(AND(AA597=100%,$N$2=AA$3),100%,IF(AA$3&lt;=$N$2,0,IF($N598&lt;=AA$3,100%,0)))))</f>
        <v>0</v>
      </c>
      <c r="AB598" s="69">
        <f t="shared" ref="AB598" si="6478">IF($N598=0,0,IF(AA598=100%,100%,IF(AND(AB597=100%,$N$2=AB$3),100%,IF(AB$3&lt;=$N$2,0,IF($N598&lt;=AB$3,100%,0)))))</f>
        <v>0</v>
      </c>
      <c r="AC598" s="69">
        <f t="shared" ref="AC598" si="6479">IF($N598=0,0,IF(AB598=100%,100%,IF(AND(AC597=100%,$N$2=AC$3),100%,IF(AC$3&lt;=$N$2,0,IF($N598&lt;=AC$3,100%,0)))))</f>
        <v>0</v>
      </c>
      <c r="AD598" s="69">
        <f t="shared" ref="AD598" si="6480">IF($N598=0,0,IF(AC598=100%,100%,IF(AND(AD597=100%,$N$2=AD$3),100%,IF(AD$3&lt;=$N$2,0,IF($N598&lt;=AD$3,100%,0)))))</f>
        <v>0</v>
      </c>
      <c r="AE598" s="69">
        <f t="shared" ref="AE598" si="6481">IF($N598=0,0,IF(AD598=100%,100%,IF(AND(AE597=100%,$N$2=AE$3),100%,IF(AE$3&lt;=$N$2,0,IF($N598&lt;=AE$3,100%,0)))))</f>
        <v>0</v>
      </c>
      <c r="AF598" s="69">
        <f t="shared" ref="AF598" si="6482">IF($N598=0,0,IF(AE598=100%,100%,IF(AND(AF597=100%,$N$2=AF$3),100%,IF(AF$3&lt;=$N$2,0,IF($N598&lt;=AF$3,100%,0)))))</f>
        <v>0</v>
      </c>
      <c r="AG598" s="69">
        <f t="shared" ref="AG598" si="6483">IF($N598=0,0,IF(AF598=100%,100%,IF(AND(AG597=100%,$N$2=AG$3),100%,IF(AG$3&lt;=$N$2,0,IF($N598&lt;=AG$3,100%,0)))))</f>
        <v>0</v>
      </c>
      <c r="AH598" s="69">
        <f t="shared" ref="AH598" si="6484">IF($N598=0,0,IF(AG598=100%,100%,IF(AND(AH597=100%,$N$2=AH$3),100%,IF(AH$3&lt;=$N$2,0,IF($N598&lt;=AH$3,100%,0)))))</f>
        <v>0</v>
      </c>
      <c r="AI598" s="69">
        <f t="shared" ref="AI598" si="6485">IF($N598=0,0,IF(AH598=100%,100%,IF(AND(AI597=100%,$N$2=AI$3),100%,IF(AI$3&lt;=$N$2,0,IF($N598&lt;=AI$3,100%,0)))))</f>
        <v>0</v>
      </c>
      <c r="AJ598" s="69">
        <f t="shared" ref="AJ598" si="6486">IF($N598=0,0,IF(AI598=100%,100%,IF(AND(AJ597=100%,$N$2=AJ$3),100%,IF(AJ$3&lt;=$N$2,0,IF($N598&lt;=AJ$3,100%,0)))))</f>
        <v>0</v>
      </c>
      <c r="AK598" s="69">
        <f t="shared" ref="AK598" si="6487">IF($N598=0,0,IF(AJ598=100%,100%,IF(AND(AK597=100%,$N$2=AK$3),100%,IF(AK$3&lt;=$N$2,0,IF($N598&lt;=AK$3,100%,0)))))</f>
        <v>0</v>
      </c>
      <c r="AL598" s="69">
        <f t="shared" ref="AL598" si="6488">IF($N598=0,0,IF(AK598=100%,100%,IF(AND(AL597=100%,$N$2=AL$3),100%,IF(AL$3&lt;=$N$2,0,IF($N598&lt;=AL$3,100%,0)))))</f>
        <v>0</v>
      </c>
      <c r="AM598" s="69">
        <f t="shared" ref="AM598" si="6489">IF($N598=0,0,IF(AL598=100%,100%,IF(AND(AM597=100%,$N$2=AM$3),100%,IF(AM$3&lt;=$N$2,0,IF($N598&lt;=AM$3,100%,0)))))</f>
        <v>0</v>
      </c>
      <c r="AN598" s="69">
        <f t="shared" ref="AN598" si="6490">IF($N598=0,0,IF(AM598=100%,100%,IF(AND(AN597=100%,$N$2=AN$3),100%,IF(AN$3&lt;=$N$2,0,IF($N598&lt;=AN$3,100%,0)))))</f>
        <v>0</v>
      </c>
      <c r="AO598" s="69">
        <f t="shared" ref="AO598" si="6491">IF($N598=0,0,IF(AN598=100%,100%,IF(AND(AO597=100%,$N$2=AO$3),100%,IF(AO$3&lt;=$N$2,0,IF($N598&lt;=AO$3,100%,0)))))</f>
        <v>0</v>
      </c>
      <c r="AP598" s="69">
        <f t="shared" ref="AP598" si="6492">IF($N598=0,0,IF(AO598=100%,100%,IF(AND(AP597=100%,$N$2=AP$3),100%,IF(AP$3&lt;=$N$2,0,IF($N598&lt;=AP$3,100%,0)))))</f>
        <v>0</v>
      </c>
      <c r="AQ598" s="69">
        <f t="shared" ref="AQ598" si="6493">IF($N598=0,0,IF(AP598=100%,100%,IF(AND(AQ597=100%,$N$2=AQ$3),100%,IF(AQ$3&lt;=$N$2,0,IF($N598&lt;=AQ$3,100%,0)))))</f>
        <v>0</v>
      </c>
      <c r="AR598" s="69">
        <f t="shared" ref="AR598" si="6494">IF($N598=0,0,IF(AQ598=100%,100%,IF(AND(AR597=100%,$N$2=AR$3),100%,IF(AR$3&lt;=$N$2,0,IF($N598&lt;=AR$3,100%,0)))))</f>
        <v>0</v>
      </c>
      <c r="AS598" s="69">
        <f t="shared" ref="AS598" si="6495">IF($N598=0,0,IF(AR598=100%,100%,IF(AND(AS597=100%,$N$2=AS$3),100%,IF(AS$3&lt;=$N$2,0,IF($N598&lt;=AS$3,100%,0)))))</f>
        <v>0</v>
      </c>
      <c r="AT598" s="69">
        <f t="shared" ref="AT598" si="6496">IF($N598=0,0,IF(AS598=100%,100%,IF(AND(AT597=100%,$N$2=AT$3),100%,IF(AT$3&lt;=$N$2,0,IF($N598&lt;=AT$3,100%,0)))))</f>
        <v>0</v>
      </c>
      <c r="AU598" s="69">
        <f t="shared" ref="AU598" si="6497">IF($N598=0,0,IF(AT598=100%,100%,IF(AND(AU597=100%,$N$2=AU$3),100%,IF(AU$3&lt;=$N$2,0,IF($N598&lt;=AU$3,100%,0)))))</f>
        <v>1</v>
      </c>
      <c r="AV598" s="69">
        <f t="shared" ref="AV598" si="6498">IF($N598=0,0,IF(AU598=100%,100%,IF(AND(AV597=100%,$N$2=AV$3),100%,IF(AV$3&lt;=$N$2,0,IF($N598&lt;=AV$3,100%,0)))))</f>
        <v>1</v>
      </c>
      <c r="AW598" s="69">
        <f t="shared" ref="AW598" si="6499">IF($N598=0,0,IF(AV598=100%,100%,IF(AND(AW597=100%,$N$2=AW$3),100%,IF(AW$3&lt;=$N$2,0,IF($N598&lt;=AW$3,100%,0)))))</f>
        <v>1</v>
      </c>
      <c r="AX598" s="69">
        <f t="shared" ref="AX598" si="6500">IF($N598=0,0,IF(AW598=100%,100%,IF(AND(AX597=100%,$N$2=AX$3),100%,IF(AX$3&lt;=$N$2,0,IF($N598&lt;=AX$3,100%,0)))))</f>
        <v>1</v>
      </c>
      <c r="AY598" s="69">
        <f t="shared" ref="AY598" si="6501">IF($N598=0,0,IF(AX598=100%,100%,IF(AND(AY597=100%,$N$2=AY$3),100%,IF(AY$3&lt;=$N$2,0,IF($N598&lt;=AY$3,100%,0)))))</f>
        <v>1</v>
      </c>
      <c r="AZ598" s="69">
        <f t="shared" ref="AZ598" si="6502">IF($N598=0,0,IF(AY598=100%,100%,IF(AND(AZ597=100%,$N$2=AZ$3),100%,IF(AZ$3&lt;=$N$2,0,IF($N598&lt;=AZ$3,100%,0)))))</f>
        <v>1</v>
      </c>
      <c r="BA598" s="69">
        <f t="shared" ref="BA598" si="6503">IF($N598=0,0,IF(AZ598=100%,100%,IF(AND(BA597=100%,$N$2=BA$3),100%,IF(BA$3&lt;=$N$2,0,IF($N598&lt;=BA$3,100%,0)))))</f>
        <v>1</v>
      </c>
      <c r="BB598" s="69">
        <f t="shared" ref="BB598" si="6504">IF($N598=0,0,IF(BA598=100%,100%,IF(AND(BB597=100%,$N$2=BB$3),100%,IF(BB$3&lt;=$N$2,0,IF($N598&lt;=BB$3,100%,0)))))</f>
        <v>1</v>
      </c>
      <c r="BC598" s="69">
        <f t="shared" ref="BC598" si="6505">IF($N598=0,0,IF(BB598=100%,100%,IF(AND(BC597=100%,$N$2=BC$3),100%,IF(BC$3&lt;=$N$2,0,IF($N598&lt;=BC$3,100%,0)))))</f>
        <v>1</v>
      </c>
      <c r="BD598" s="69">
        <f t="shared" ref="BD598" si="6506">IF($N598=0,0,IF(BC598=100%,100%,IF(AND(BD597=100%,$N$2=BD$3),100%,IF(BD$3&lt;=$N$2,0,IF($N598&lt;=BD$3,100%,0)))))</f>
        <v>1</v>
      </c>
      <c r="BE598" s="69">
        <f t="shared" ref="BE598" si="6507">IF($N598=0,0,IF(BD598=100%,100%,IF(AND(BE597=100%,$N$2=BE$3),100%,IF(BE$3&lt;=$N$2,0,IF($N598&lt;=BE$3,100%,0)))))</f>
        <v>1</v>
      </c>
      <c r="BF598" s="69">
        <f t="shared" ref="BF598" si="6508">IF($N598=0,0,IF(BE598=100%,100%,IF(AND(BF597=100%,$N$2=BF$3),100%,IF(BF$3&lt;=$N$2,0,IF($N598&lt;=BF$3,100%,0)))))</f>
        <v>1</v>
      </c>
      <c r="BG598" s="69">
        <f t="shared" ref="BG598" si="6509">IF($N598=0,0,IF(BF598=100%,100%,IF(AND(BG597=100%,$N$2=BG$3),100%,IF(BG$3&lt;=$N$2,0,IF($N598&lt;=BG$3,100%,0)))))</f>
        <v>1</v>
      </c>
      <c r="BH598" s="69">
        <f t="shared" ref="BH598" si="6510">IF($N598=0,0,IF(BG598=100%,100%,IF(AND(BH597=100%,$N$2=BH$3),100%,IF(BH$3&lt;=$N$2,0,IF($N598&lt;=BH$3,100%,0)))))</f>
        <v>1</v>
      </c>
      <c r="BI598" s="69">
        <f t="shared" ref="BI598" si="6511">IF($N598=0,0,IF(BH598=100%,100%,IF(AND(BI597=100%,$N$2=BI$3),100%,IF(BI$3&lt;=$N$2,0,IF($N598&lt;=BI$3,100%,0)))))</f>
        <v>1</v>
      </c>
      <c r="BJ598" s="69">
        <f t="shared" ref="BJ598" si="6512">IF($N598=0,0,IF(BI598=100%,100%,IF(AND(BJ597=100%,$N$2=BJ$3),100%,IF(BJ$3&lt;=$N$2,0,IF($N598&lt;=BJ$3,100%,0)))))</f>
        <v>1</v>
      </c>
      <c r="BK598" s="69">
        <f t="shared" ref="BK598" si="6513">IF($N598=0,0,IF(BJ598=100%,100%,IF(AND(BK597=100%,$N$2=BK$3),100%,IF(BK$3&lt;=$N$2,0,IF($N598&lt;=BK$3,100%,0)))))</f>
        <v>1</v>
      </c>
      <c r="BL598" s="69">
        <f t="shared" ref="BL598" si="6514">IF($N598=0,0,IF(BK598=100%,100%,IF(AND(BL597=100%,$N$2=BL$3),100%,IF(BL$3&lt;=$N$2,0,IF($N598&lt;=BL$3,100%,0)))))</f>
        <v>1</v>
      </c>
    </row>
    <row r="599" spans="1:64" s="5" customFormat="1" ht="26.4" outlineLevel="2" x14ac:dyDescent="0.3">
      <c r="A599" s="156"/>
      <c r="B599" s="167"/>
      <c r="C599" s="182"/>
      <c r="D599" s="214"/>
      <c r="E599" s="246"/>
      <c r="F599" s="216"/>
      <c r="G599" s="219" t="s">
        <v>198</v>
      </c>
      <c r="H599" s="218"/>
      <c r="I599" s="218"/>
      <c r="J599" s="218"/>
      <c r="K599" s="218">
        <v>0.05</v>
      </c>
      <c r="L599" s="220"/>
      <c r="M599" s="251"/>
      <c r="O599" s="2"/>
      <c r="P599" s="223" t="s">
        <v>80</v>
      </c>
      <c r="Q599" s="224"/>
      <c r="R599" s="224"/>
      <c r="S599" s="224"/>
      <c r="T599" s="224"/>
      <c r="U599" s="224"/>
      <c r="V599" s="224"/>
      <c r="W599" s="224"/>
      <c r="X599" s="224"/>
      <c r="Y599" s="224"/>
      <c r="Z599" s="224"/>
      <c r="AA599" s="224"/>
      <c r="AB599" s="224"/>
      <c r="AC599" s="224"/>
      <c r="AD599" s="224"/>
      <c r="AE599" s="224"/>
      <c r="AF599" s="224"/>
      <c r="AG599" s="224"/>
      <c r="AH599" s="224"/>
      <c r="AI599" s="224"/>
      <c r="AJ599" s="224"/>
      <c r="AK599" s="224"/>
      <c r="AL599" s="224"/>
      <c r="AM599" s="224"/>
      <c r="AN599" s="224"/>
      <c r="AO599" s="224"/>
      <c r="AP599" s="224"/>
      <c r="AQ599" s="224"/>
      <c r="AR599" s="224"/>
      <c r="AS599" s="224"/>
      <c r="AT599" s="224"/>
      <c r="AU599" s="224">
        <v>1</v>
      </c>
      <c r="AV599" s="224">
        <v>1</v>
      </c>
      <c r="AW599" s="224">
        <v>1</v>
      </c>
      <c r="AX599" s="224">
        <v>1</v>
      </c>
      <c r="AY599" s="224">
        <v>1</v>
      </c>
      <c r="AZ599" s="224">
        <v>1</v>
      </c>
      <c r="BA599" s="224">
        <v>1</v>
      </c>
      <c r="BB599" s="224">
        <v>1</v>
      </c>
      <c r="BC599" s="224">
        <v>1</v>
      </c>
      <c r="BD599" s="224">
        <v>1</v>
      </c>
      <c r="BE599" s="224">
        <v>1</v>
      </c>
      <c r="BF599" s="224">
        <v>1</v>
      </c>
      <c r="BG599" s="224">
        <v>1</v>
      </c>
      <c r="BH599" s="224">
        <v>1</v>
      </c>
      <c r="BI599" s="224">
        <v>1</v>
      </c>
      <c r="BJ599" s="224">
        <v>1</v>
      </c>
      <c r="BK599" s="224">
        <v>1</v>
      </c>
      <c r="BL599" s="224">
        <v>1</v>
      </c>
    </row>
    <row r="600" spans="1:64" s="5" customFormat="1" outlineLevel="3" x14ac:dyDescent="0.3">
      <c r="A600" s="156"/>
      <c r="B600" s="167"/>
      <c r="C600" s="182"/>
      <c r="D600" s="197"/>
      <c r="E600" s="240"/>
      <c r="F600" s="70"/>
      <c r="G600" s="58"/>
      <c r="H600" s="9"/>
      <c r="I600" s="9"/>
      <c r="J600" s="9"/>
      <c r="K600" s="9"/>
      <c r="L600" s="9"/>
      <c r="M600" s="2"/>
      <c r="N600" s="62">
        <v>45488</v>
      </c>
      <c r="O600" s="10"/>
      <c r="P600" s="43" t="s">
        <v>81</v>
      </c>
      <c r="Q600" s="69">
        <f>IF($N600=0,0,IF(Q$3&gt;$N$2,0,100%)*IF($N600&gt;=Q$3,0,100%))</f>
        <v>0</v>
      </c>
      <c r="R600" s="69">
        <f t="shared" ref="R600:BL600" si="6515">IF($N600=0,0,IF(R$3&gt;$N$2,0,100%)*IF($N600&gt;=R$3,0,100%))</f>
        <v>0</v>
      </c>
      <c r="S600" s="69">
        <f t="shared" si="6515"/>
        <v>0</v>
      </c>
      <c r="T600" s="69">
        <f t="shared" si="6515"/>
        <v>0</v>
      </c>
      <c r="U600" s="69">
        <f t="shared" si="6515"/>
        <v>0</v>
      </c>
      <c r="V600" s="69">
        <f t="shared" si="6515"/>
        <v>0</v>
      </c>
      <c r="W600" s="69">
        <f t="shared" si="6515"/>
        <v>0</v>
      </c>
      <c r="X600" s="69">
        <f t="shared" si="6515"/>
        <v>0</v>
      </c>
      <c r="Y600" s="69">
        <f t="shared" si="6515"/>
        <v>0</v>
      </c>
      <c r="Z600" s="69">
        <f t="shared" si="6515"/>
        <v>0</v>
      </c>
      <c r="AA600" s="69">
        <f t="shared" si="6515"/>
        <v>0</v>
      </c>
      <c r="AB600" s="69">
        <f t="shared" si="6515"/>
        <v>0</v>
      </c>
      <c r="AC600" s="69">
        <f t="shared" si="6515"/>
        <v>0</v>
      </c>
      <c r="AD600" s="69">
        <f t="shared" si="6515"/>
        <v>0</v>
      </c>
      <c r="AE600" s="69">
        <f t="shared" si="6515"/>
        <v>0</v>
      </c>
      <c r="AF600" s="69">
        <f t="shared" si="6515"/>
        <v>0</v>
      </c>
      <c r="AG600" s="69">
        <f t="shared" si="6515"/>
        <v>0</v>
      </c>
      <c r="AH600" s="69">
        <f t="shared" si="6515"/>
        <v>0</v>
      </c>
      <c r="AI600" s="69">
        <f t="shared" si="6515"/>
        <v>0</v>
      </c>
      <c r="AJ600" s="69">
        <f t="shared" si="6515"/>
        <v>0</v>
      </c>
      <c r="AK600" s="69">
        <f t="shared" si="6515"/>
        <v>0</v>
      </c>
      <c r="AL600" s="69">
        <f t="shared" si="6515"/>
        <v>0</v>
      </c>
      <c r="AM600" s="69">
        <f t="shared" si="6515"/>
        <v>0</v>
      </c>
      <c r="AN600" s="69">
        <f t="shared" si="6515"/>
        <v>0</v>
      </c>
      <c r="AO600" s="69">
        <f t="shared" si="6515"/>
        <v>0</v>
      </c>
      <c r="AP600" s="69">
        <f t="shared" si="6515"/>
        <v>0</v>
      </c>
      <c r="AQ600" s="69">
        <f t="shared" si="6515"/>
        <v>0</v>
      </c>
      <c r="AR600" s="69">
        <f t="shared" si="6515"/>
        <v>0</v>
      </c>
      <c r="AS600" s="69">
        <f t="shared" si="6515"/>
        <v>0</v>
      </c>
      <c r="AT600" s="69">
        <f t="shared" si="6515"/>
        <v>0</v>
      </c>
      <c r="AU600" s="69">
        <f t="shared" si="6515"/>
        <v>0</v>
      </c>
      <c r="AV600" s="69">
        <f t="shared" si="6515"/>
        <v>0</v>
      </c>
      <c r="AW600" s="69">
        <f t="shared" si="6515"/>
        <v>0</v>
      </c>
      <c r="AX600" s="69">
        <f t="shared" si="6515"/>
        <v>0</v>
      </c>
      <c r="AY600" s="69">
        <f t="shared" si="6515"/>
        <v>0</v>
      </c>
      <c r="AZ600" s="69">
        <f t="shared" si="6515"/>
        <v>0</v>
      </c>
      <c r="BA600" s="69">
        <f t="shared" si="6515"/>
        <v>0</v>
      </c>
      <c r="BB600" s="69">
        <f t="shared" si="6515"/>
        <v>0</v>
      </c>
      <c r="BC600" s="69">
        <f t="shared" si="6515"/>
        <v>0</v>
      </c>
      <c r="BD600" s="69">
        <f t="shared" si="6515"/>
        <v>0</v>
      </c>
      <c r="BE600" s="69">
        <f t="shared" si="6515"/>
        <v>0</v>
      </c>
      <c r="BF600" s="69">
        <f t="shared" si="6515"/>
        <v>0</v>
      </c>
      <c r="BG600" s="69">
        <f t="shared" si="6515"/>
        <v>0</v>
      </c>
      <c r="BH600" s="69">
        <f t="shared" si="6515"/>
        <v>0</v>
      </c>
      <c r="BI600" s="69">
        <f t="shared" si="6515"/>
        <v>0</v>
      </c>
      <c r="BJ600" s="69">
        <f t="shared" si="6515"/>
        <v>0</v>
      </c>
      <c r="BK600" s="69">
        <f t="shared" si="6515"/>
        <v>0</v>
      </c>
      <c r="BL600" s="69">
        <f t="shared" si="6515"/>
        <v>0</v>
      </c>
    </row>
    <row r="601" spans="1:64" s="5" customFormat="1" outlineLevel="3" x14ac:dyDescent="0.3">
      <c r="A601" s="156"/>
      <c r="B601" s="167"/>
      <c r="C601" s="182"/>
      <c r="D601" s="197"/>
      <c r="E601" s="242"/>
      <c r="F601" s="121"/>
      <c r="G601" s="58"/>
      <c r="H601" s="9"/>
      <c r="I601" s="9"/>
      <c r="J601" s="9"/>
      <c r="K601" s="9"/>
      <c r="L601" s="9"/>
      <c r="M601" s="2"/>
      <c r="N601" s="62">
        <v>45488</v>
      </c>
      <c r="O601" s="10"/>
      <c r="P601" s="43" t="s">
        <v>289</v>
      </c>
      <c r="Q601" s="69">
        <f>IF($N601=0,0,IF(P601=100%,100%,IF(AND(Q600=100%,$N$2=Q$3),100%,IF(Q$3&lt;=$N$2,0,IF($N601&lt;=Q$3,100%,0)))))</f>
        <v>0</v>
      </c>
      <c r="R601" s="69">
        <f>IF($N601=0,0,IF(Q601=100%,100%,IF(AND(R600=100%,$N$2=R$3),100%,IF(R$3&lt;=$N$2,0,IF($N601&lt;=R$3,100%,0)))))</f>
        <v>0</v>
      </c>
      <c r="S601" s="69">
        <f>IF($N601=0,0,IF(R601=100%,100%,IF(AND(S600=100%,$N$2=S$3),100%,IF(S$3&lt;=$N$2,0,IF($N601&lt;=S$3,100%,0)))))</f>
        <v>0</v>
      </c>
      <c r="T601" s="69">
        <f>IF($N601=0,0,IF(S601=100%,100%,IF(AND(T600=100%,$N$2=T$3),100%,IF(T$3&lt;=$N$2,0,IF($N601&lt;=T$3,100%,0)))))</f>
        <v>0</v>
      </c>
      <c r="U601" s="69">
        <f t="shared" ref="U601" si="6516">IF($N601=0,0,IF(T601=100%,100%,IF(AND(U600=100%,$N$2=U$3),100%,IF(U$3&lt;=$N$2,0,IF($N601&lt;=U$3,100%,0)))))</f>
        <v>0</v>
      </c>
      <c r="V601" s="69">
        <f t="shared" ref="V601" si="6517">IF($N601=0,0,IF(U601=100%,100%,IF(AND(V600=100%,$N$2=V$3),100%,IF(V$3&lt;=$N$2,0,IF($N601&lt;=V$3,100%,0)))))</f>
        <v>0</v>
      </c>
      <c r="W601" s="69">
        <f t="shared" ref="W601" si="6518">IF($N601=0,0,IF(V601=100%,100%,IF(AND(W600=100%,$N$2=W$3),100%,IF(W$3&lt;=$N$2,0,IF($N601&lt;=W$3,100%,0)))))</f>
        <v>0</v>
      </c>
      <c r="X601" s="69">
        <f t="shared" ref="X601" si="6519">IF($N601=0,0,IF(W601=100%,100%,IF(AND(X600=100%,$N$2=X$3),100%,IF(X$3&lt;=$N$2,0,IF($N601&lt;=X$3,100%,0)))))</f>
        <v>0</v>
      </c>
      <c r="Y601" s="69">
        <f t="shared" ref="Y601" si="6520">IF($N601=0,0,IF(X601=100%,100%,IF(AND(Y600=100%,$N$2=Y$3),100%,IF(Y$3&lt;=$N$2,0,IF($N601&lt;=Y$3,100%,0)))))</f>
        <v>0</v>
      </c>
      <c r="Z601" s="69">
        <f t="shared" ref="Z601" si="6521">IF($N601=0,0,IF(Y601=100%,100%,IF(AND(Z600=100%,$N$2=Z$3),100%,IF(Z$3&lt;=$N$2,0,IF($N601&lt;=Z$3,100%,0)))))</f>
        <v>0</v>
      </c>
      <c r="AA601" s="69">
        <f t="shared" ref="AA601" si="6522">IF($N601=0,0,IF(Z601=100%,100%,IF(AND(AA600=100%,$N$2=AA$3),100%,IF(AA$3&lt;=$N$2,0,IF($N601&lt;=AA$3,100%,0)))))</f>
        <v>0</v>
      </c>
      <c r="AB601" s="69">
        <f t="shared" ref="AB601" si="6523">IF($N601=0,0,IF(AA601=100%,100%,IF(AND(AB600=100%,$N$2=AB$3),100%,IF(AB$3&lt;=$N$2,0,IF($N601&lt;=AB$3,100%,0)))))</f>
        <v>0</v>
      </c>
      <c r="AC601" s="69">
        <f t="shared" ref="AC601" si="6524">IF($N601=0,0,IF(AB601=100%,100%,IF(AND(AC600=100%,$N$2=AC$3),100%,IF(AC$3&lt;=$N$2,0,IF($N601&lt;=AC$3,100%,0)))))</f>
        <v>0</v>
      </c>
      <c r="AD601" s="69">
        <f t="shared" ref="AD601" si="6525">IF($N601=0,0,IF(AC601=100%,100%,IF(AND(AD600=100%,$N$2=AD$3),100%,IF(AD$3&lt;=$N$2,0,IF($N601&lt;=AD$3,100%,0)))))</f>
        <v>0</v>
      </c>
      <c r="AE601" s="69">
        <f t="shared" ref="AE601" si="6526">IF($N601=0,0,IF(AD601=100%,100%,IF(AND(AE600=100%,$N$2=AE$3),100%,IF(AE$3&lt;=$N$2,0,IF($N601&lt;=AE$3,100%,0)))))</f>
        <v>0</v>
      </c>
      <c r="AF601" s="69">
        <f t="shared" ref="AF601" si="6527">IF($N601=0,0,IF(AE601=100%,100%,IF(AND(AF600=100%,$N$2=AF$3),100%,IF(AF$3&lt;=$N$2,0,IF($N601&lt;=AF$3,100%,0)))))</f>
        <v>0</v>
      </c>
      <c r="AG601" s="69">
        <f t="shared" ref="AG601" si="6528">IF($N601=0,0,IF(AF601=100%,100%,IF(AND(AG600=100%,$N$2=AG$3),100%,IF(AG$3&lt;=$N$2,0,IF($N601&lt;=AG$3,100%,0)))))</f>
        <v>0</v>
      </c>
      <c r="AH601" s="69">
        <f t="shared" ref="AH601" si="6529">IF($N601=0,0,IF(AG601=100%,100%,IF(AND(AH600=100%,$N$2=AH$3),100%,IF(AH$3&lt;=$N$2,0,IF($N601&lt;=AH$3,100%,0)))))</f>
        <v>0</v>
      </c>
      <c r="AI601" s="69">
        <f t="shared" ref="AI601" si="6530">IF($N601=0,0,IF(AH601=100%,100%,IF(AND(AI600=100%,$N$2=AI$3),100%,IF(AI$3&lt;=$N$2,0,IF($N601&lt;=AI$3,100%,0)))))</f>
        <v>0</v>
      </c>
      <c r="AJ601" s="69">
        <f t="shared" ref="AJ601" si="6531">IF($N601=0,0,IF(AI601=100%,100%,IF(AND(AJ600=100%,$N$2=AJ$3),100%,IF(AJ$3&lt;=$N$2,0,IF($N601&lt;=AJ$3,100%,0)))))</f>
        <v>0</v>
      </c>
      <c r="AK601" s="69">
        <f t="shared" ref="AK601" si="6532">IF($N601=0,0,IF(AJ601=100%,100%,IF(AND(AK600=100%,$N$2=AK$3),100%,IF(AK$3&lt;=$N$2,0,IF($N601&lt;=AK$3,100%,0)))))</f>
        <v>0</v>
      </c>
      <c r="AL601" s="69">
        <f t="shared" ref="AL601" si="6533">IF($N601=0,0,IF(AK601=100%,100%,IF(AND(AL600=100%,$N$2=AL$3),100%,IF(AL$3&lt;=$N$2,0,IF($N601&lt;=AL$3,100%,0)))))</f>
        <v>0</v>
      </c>
      <c r="AM601" s="69">
        <f t="shared" ref="AM601" si="6534">IF($N601=0,0,IF(AL601=100%,100%,IF(AND(AM600=100%,$N$2=AM$3),100%,IF(AM$3&lt;=$N$2,0,IF($N601&lt;=AM$3,100%,0)))))</f>
        <v>0</v>
      </c>
      <c r="AN601" s="69">
        <f t="shared" ref="AN601" si="6535">IF($N601=0,0,IF(AM601=100%,100%,IF(AND(AN600=100%,$N$2=AN$3),100%,IF(AN$3&lt;=$N$2,0,IF($N601&lt;=AN$3,100%,0)))))</f>
        <v>0</v>
      </c>
      <c r="AO601" s="69">
        <f t="shared" ref="AO601" si="6536">IF($N601=0,0,IF(AN601=100%,100%,IF(AND(AO600=100%,$N$2=AO$3),100%,IF(AO$3&lt;=$N$2,0,IF($N601&lt;=AO$3,100%,0)))))</f>
        <v>0</v>
      </c>
      <c r="AP601" s="69">
        <f t="shared" ref="AP601" si="6537">IF($N601=0,0,IF(AO601=100%,100%,IF(AND(AP600=100%,$N$2=AP$3),100%,IF(AP$3&lt;=$N$2,0,IF($N601&lt;=AP$3,100%,0)))))</f>
        <v>0</v>
      </c>
      <c r="AQ601" s="69">
        <f t="shared" ref="AQ601" si="6538">IF($N601=0,0,IF(AP601=100%,100%,IF(AND(AQ600=100%,$N$2=AQ$3),100%,IF(AQ$3&lt;=$N$2,0,IF($N601&lt;=AQ$3,100%,0)))))</f>
        <v>0</v>
      </c>
      <c r="AR601" s="69">
        <f t="shared" ref="AR601" si="6539">IF($N601=0,0,IF(AQ601=100%,100%,IF(AND(AR600=100%,$N$2=AR$3),100%,IF(AR$3&lt;=$N$2,0,IF($N601&lt;=AR$3,100%,0)))))</f>
        <v>0</v>
      </c>
      <c r="AS601" s="69">
        <f t="shared" ref="AS601" si="6540">IF($N601=0,0,IF(AR601=100%,100%,IF(AND(AS600=100%,$N$2=AS$3),100%,IF(AS$3&lt;=$N$2,0,IF($N601&lt;=AS$3,100%,0)))))</f>
        <v>0</v>
      </c>
      <c r="AT601" s="69">
        <f t="shared" ref="AT601" si="6541">IF($N601=0,0,IF(AS601=100%,100%,IF(AND(AT600=100%,$N$2=AT$3),100%,IF(AT$3&lt;=$N$2,0,IF($N601&lt;=AT$3,100%,0)))))</f>
        <v>0</v>
      </c>
      <c r="AU601" s="69">
        <f t="shared" ref="AU601" si="6542">IF($N601=0,0,IF(AT601=100%,100%,IF(AND(AU600=100%,$N$2=AU$3),100%,IF(AU$3&lt;=$N$2,0,IF($N601&lt;=AU$3,100%,0)))))</f>
        <v>1</v>
      </c>
      <c r="AV601" s="69">
        <f t="shared" ref="AV601" si="6543">IF($N601=0,0,IF(AU601=100%,100%,IF(AND(AV600=100%,$N$2=AV$3),100%,IF(AV$3&lt;=$N$2,0,IF($N601&lt;=AV$3,100%,0)))))</f>
        <v>1</v>
      </c>
      <c r="AW601" s="69">
        <f t="shared" ref="AW601" si="6544">IF($N601=0,0,IF(AV601=100%,100%,IF(AND(AW600=100%,$N$2=AW$3),100%,IF(AW$3&lt;=$N$2,0,IF($N601&lt;=AW$3,100%,0)))))</f>
        <v>1</v>
      </c>
      <c r="AX601" s="69">
        <f t="shared" ref="AX601" si="6545">IF($N601=0,0,IF(AW601=100%,100%,IF(AND(AX600=100%,$N$2=AX$3),100%,IF(AX$3&lt;=$N$2,0,IF($N601&lt;=AX$3,100%,0)))))</f>
        <v>1</v>
      </c>
      <c r="AY601" s="69">
        <f t="shared" ref="AY601" si="6546">IF($N601=0,0,IF(AX601=100%,100%,IF(AND(AY600=100%,$N$2=AY$3),100%,IF(AY$3&lt;=$N$2,0,IF($N601&lt;=AY$3,100%,0)))))</f>
        <v>1</v>
      </c>
      <c r="AZ601" s="69">
        <f t="shared" ref="AZ601" si="6547">IF($N601=0,0,IF(AY601=100%,100%,IF(AND(AZ600=100%,$N$2=AZ$3),100%,IF(AZ$3&lt;=$N$2,0,IF($N601&lt;=AZ$3,100%,0)))))</f>
        <v>1</v>
      </c>
      <c r="BA601" s="69">
        <f t="shared" ref="BA601" si="6548">IF($N601=0,0,IF(AZ601=100%,100%,IF(AND(BA600=100%,$N$2=BA$3),100%,IF(BA$3&lt;=$N$2,0,IF($N601&lt;=BA$3,100%,0)))))</f>
        <v>1</v>
      </c>
      <c r="BB601" s="69">
        <f t="shared" ref="BB601" si="6549">IF($N601=0,0,IF(BA601=100%,100%,IF(AND(BB600=100%,$N$2=BB$3),100%,IF(BB$3&lt;=$N$2,0,IF($N601&lt;=BB$3,100%,0)))))</f>
        <v>1</v>
      </c>
      <c r="BC601" s="69">
        <f t="shared" ref="BC601" si="6550">IF($N601=0,0,IF(BB601=100%,100%,IF(AND(BC600=100%,$N$2=BC$3),100%,IF(BC$3&lt;=$N$2,0,IF($N601&lt;=BC$3,100%,0)))))</f>
        <v>1</v>
      </c>
      <c r="BD601" s="69">
        <f t="shared" ref="BD601" si="6551">IF($N601=0,0,IF(BC601=100%,100%,IF(AND(BD600=100%,$N$2=BD$3),100%,IF(BD$3&lt;=$N$2,0,IF($N601&lt;=BD$3,100%,0)))))</f>
        <v>1</v>
      </c>
      <c r="BE601" s="69">
        <f t="shared" ref="BE601" si="6552">IF($N601=0,0,IF(BD601=100%,100%,IF(AND(BE600=100%,$N$2=BE$3),100%,IF(BE$3&lt;=$N$2,0,IF($N601&lt;=BE$3,100%,0)))))</f>
        <v>1</v>
      </c>
      <c r="BF601" s="69">
        <f t="shared" ref="BF601" si="6553">IF($N601=0,0,IF(BE601=100%,100%,IF(AND(BF600=100%,$N$2=BF$3),100%,IF(BF$3&lt;=$N$2,0,IF($N601&lt;=BF$3,100%,0)))))</f>
        <v>1</v>
      </c>
      <c r="BG601" s="69">
        <f t="shared" ref="BG601" si="6554">IF($N601=0,0,IF(BF601=100%,100%,IF(AND(BG600=100%,$N$2=BG$3),100%,IF(BG$3&lt;=$N$2,0,IF($N601&lt;=BG$3,100%,0)))))</f>
        <v>1</v>
      </c>
      <c r="BH601" s="69">
        <f t="shared" ref="BH601" si="6555">IF($N601=0,0,IF(BG601=100%,100%,IF(AND(BH600=100%,$N$2=BH$3),100%,IF(BH$3&lt;=$N$2,0,IF($N601&lt;=BH$3,100%,0)))))</f>
        <v>1</v>
      </c>
      <c r="BI601" s="69">
        <f t="shared" ref="BI601" si="6556">IF($N601=0,0,IF(BH601=100%,100%,IF(AND(BI600=100%,$N$2=BI$3),100%,IF(BI$3&lt;=$N$2,0,IF($N601&lt;=BI$3,100%,0)))))</f>
        <v>1</v>
      </c>
      <c r="BJ601" s="69">
        <f t="shared" ref="BJ601" si="6557">IF($N601=0,0,IF(BI601=100%,100%,IF(AND(BJ600=100%,$N$2=BJ$3),100%,IF(BJ$3&lt;=$N$2,0,IF($N601&lt;=BJ$3,100%,0)))))</f>
        <v>1</v>
      </c>
      <c r="BK601" s="69">
        <f t="shared" ref="BK601" si="6558">IF($N601=0,0,IF(BJ601=100%,100%,IF(AND(BK600=100%,$N$2=BK$3),100%,IF(BK$3&lt;=$N$2,0,IF($N601&lt;=BK$3,100%,0)))))</f>
        <v>1</v>
      </c>
      <c r="BL601" s="69">
        <f t="shared" ref="BL601" si="6559">IF($N601=0,0,IF(BK601=100%,100%,IF(AND(BL600=100%,$N$2=BL$3),100%,IF(BL$3&lt;=$N$2,0,IF($N601&lt;=BL$3,100%,0)))))</f>
        <v>1</v>
      </c>
    </row>
    <row r="602" spans="1:64" s="5" customFormat="1" outlineLevel="1" x14ac:dyDescent="0.3">
      <c r="A602" s="156"/>
      <c r="B602" s="167"/>
      <c r="C602" s="182"/>
      <c r="D602" s="197"/>
      <c r="E602" s="215"/>
      <c r="F602" s="198" t="s">
        <v>362</v>
      </c>
      <c r="G602" s="238" t="s">
        <v>102</v>
      </c>
      <c r="H602" s="200"/>
      <c r="I602" s="200"/>
      <c r="J602" s="200"/>
      <c r="K602" s="200">
        <v>0.25</v>
      </c>
      <c r="L602" s="202"/>
      <c r="M602" s="205"/>
      <c r="O602" s="2"/>
      <c r="P602" s="207" t="s">
        <v>80</v>
      </c>
      <c r="Q602" s="208">
        <f>Q605*$K$605</f>
        <v>0</v>
      </c>
      <c r="R602" s="208">
        <f t="shared" ref="R602:BL604" si="6560">R605*$K$605</f>
        <v>0</v>
      </c>
      <c r="S602" s="208">
        <f t="shared" si="6560"/>
        <v>0</v>
      </c>
      <c r="T602" s="208">
        <f t="shared" si="6560"/>
        <v>0</v>
      </c>
      <c r="U602" s="208">
        <f t="shared" si="6560"/>
        <v>0</v>
      </c>
      <c r="V602" s="208">
        <f t="shared" si="6560"/>
        <v>0</v>
      </c>
      <c r="W602" s="208">
        <f t="shared" si="6560"/>
        <v>0</v>
      </c>
      <c r="X602" s="208">
        <f t="shared" si="6560"/>
        <v>0</v>
      </c>
      <c r="Y602" s="208">
        <f t="shared" si="6560"/>
        <v>0</v>
      </c>
      <c r="Z602" s="208">
        <f t="shared" si="6560"/>
        <v>0</v>
      </c>
      <c r="AA602" s="208">
        <f t="shared" si="6560"/>
        <v>0</v>
      </c>
      <c r="AB602" s="208">
        <f t="shared" si="6560"/>
        <v>0</v>
      </c>
      <c r="AC602" s="208">
        <f t="shared" si="6560"/>
        <v>0</v>
      </c>
      <c r="AD602" s="208">
        <f t="shared" si="6560"/>
        <v>0</v>
      </c>
      <c r="AE602" s="208">
        <f t="shared" si="6560"/>
        <v>0</v>
      </c>
      <c r="AF602" s="208">
        <f t="shared" si="6560"/>
        <v>0</v>
      </c>
      <c r="AG602" s="208">
        <f t="shared" si="6560"/>
        <v>0</v>
      </c>
      <c r="AH602" s="208">
        <f t="shared" si="6560"/>
        <v>0</v>
      </c>
      <c r="AI602" s="208">
        <f t="shared" si="6560"/>
        <v>0</v>
      </c>
      <c r="AJ602" s="208">
        <f t="shared" si="6560"/>
        <v>0</v>
      </c>
      <c r="AK602" s="208">
        <f t="shared" si="6560"/>
        <v>0</v>
      </c>
      <c r="AL602" s="208">
        <f t="shared" si="6560"/>
        <v>0</v>
      </c>
      <c r="AM602" s="208">
        <f t="shared" si="6560"/>
        <v>0</v>
      </c>
      <c r="AN602" s="208">
        <f t="shared" si="6560"/>
        <v>0</v>
      </c>
      <c r="AO602" s="208">
        <f t="shared" si="6560"/>
        <v>0</v>
      </c>
      <c r="AP602" s="208">
        <f t="shared" si="6560"/>
        <v>0</v>
      </c>
      <c r="AQ602" s="208">
        <f t="shared" si="6560"/>
        <v>0</v>
      </c>
      <c r="AR602" s="208">
        <f t="shared" si="6560"/>
        <v>0</v>
      </c>
      <c r="AS602" s="208">
        <f t="shared" si="6560"/>
        <v>0</v>
      </c>
      <c r="AT602" s="208">
        <f t="shared" si="6560"/>
        <v>0</v>
      </c>
      <c r="AU602" s="208">
        <f t="shared" si="6560"/>
        <v>1</v>
      </c>
      <c r="AV602" s="208">
        <f t="shared" si="6560"/>
        <v>1</v>
      </c>
      <c r="AW602" s="208">
        <f t="shared" si="6560"/>
        <v>1</v>
      </c>
      <c r="AX602" s="208">
        <f t="shared" si="6560"/>
        <v>1</v>
      </c>
      <c r="AY602" s="208">
        <f t="shared" si="6560"/>
        <v>1</v>
      </c>
      <c r="AZ602" s="208">
        <f t="shared" si="6560"/>
        <v>1</v>
      </c>
      <c r="BA602" s="208">
        <f t="shared" si="6560"/>
        <v>1</v>
      </c>
      <c r="BB602" s="208">
        <f t="shared" si="6560"/>
        <v>1</v>
      </c>
      <c r="BC602" s="208">
        <f t="shared" si="6560"/>
        <v>1</v>
      </c>
      <c r="BD602" s="208">
        <f t="shared" si="6560"/>
        <v>1</v>
      </c>
      <c r="BE602" s="208">
        <f t="shared" si="6560"/>
        <v>1</v>
      </c>
      <c r="BF602" s="208">
        <f t="shared" si="6560"/>
        <v>1</v>
      </c>
      <c r="BG602" s="208">
        <f t="shared" si="6560"/>
        <v>1</v>
      </c>
      <c r="BH602" s="208">
        <f t="shared" si="6560"/>
        <v>1</v>
      </c>
      <c r="BI602" s="208">
        <f t="shared" si="6560"/>
        <v>1</v>
      </c>
      <c r="BJ602" s="208">
        <f t="shared" si="6560"/>
        <v>1</v>
      </c>
      <c r="BK602" s="208">
        <f t="shared" si="6560"/>
        <v>1</v>
      </c>
      <c r="BL602" s="208">
        <f t="shared" si="6560"/>
        <v>1</v>
      </c>
    </row>
    <row r="603" spans="1:64" s="5" customFormat="1" outlineLevel="1" x14ac:dyDescent="0.3">
      <c r="A603" s="156"/>
      <c r="B603" s="167"/>
      <c r="C603" s="182"/>
      <c r="D603" s="197"/>
      <c r="E603" s="240"/>
      <c r="F603" s="89"/>
      <c r="G603" s="58"/>
      <c r="H603" s="9"/>
      <c r="I603" s="9"/>
      <c r="J603" s="9"/>
      <c r="K603" s="9"/>
      <c r="L603" s="9"/>
      <c r="M603" s="2"/>
      <c r="O603" s="10"/>
      <c r="P603" s="43" t="s">
        <v>81</v>
      </c>
      <c r="Q603" s="69">
        <f t="shared" ref="Q603:AF604" si="6561">Q606*$K$605</f>
        <v>0</v>
      </c>
      <c r="R603" s="69">
        <f t="shared" si="6561"/>
        <v>0</v>
      </c>
      <c r="S603" s="69">
        <f t="shared" si="6561"/>
        <v>0</v>
      </c>
      <c r="T603" s="69">
        <f t="shared" si="6561"/>
        <v>0</v>
      </c>
      <c r="U603" s="69">
        <f t="shared" si="6561"/>
        <v>0</v>
      </c>
      <c r="V603" s="69">
        <f t="shared" si="6561"/>
        <v>0</v>
      </c>
      <c r="W603" s="69">
        <f t="shared" si="6561"/>
        <v>0</v>
      </c>
      <c r="X603" s="69">
        <f t="shared" si="6561"/>
        <v>0</v>
      </c>
      <c r="Y603" s="69">
        <f t="shared" si="6561"/>
        <v>0</v>
      </c>
      <c r="Z603" s="69">
        <f t="shared" si="6561"/>
        <v>0</v>
      </c>
      <c r="AA603" s="69">
        <f t="shared" si="6561"/>
        <v>0</v>
      </c>
      <c r="AB603" s="69">
        <f t="shared" si="6561"/>
        <v>0</v>
      </c>
      <c r="AC603" s="69">
        <f t="shared" si="6561"/>
        <v>0</v>
      </c>
      <c r="AD603" s="69">
        <f t="shared" si="6561"/>
        <v>0</v>
      </c>
      <c r="AE603" s="69">
        <f t="shared" si="6561"/>
        <v>0</v>
      </c>
      <c r="AF603" s="69">
        <f t="shared" si="6561"/>
        <v>0</v>
      </c>
      <c r="AG603" s="69">
        <f t="shared" si="6560"/>
        <v>0</v>
      </c>
      <c r="AH603" s="69">
        <f t="shared" si="6560"/>
        <v>0</v>
      </c>
      <c r="AI603" s="69">
        <f t="shared" si="6560"/>
        <v>0</v>
      </c>
      <c r="AJ603" s="69">
        <f t="shared" si="6560"/>
        <v>0</v>
      </c>
      <c r="AK603" s="69">
        <f t="shared" si="6560"/>
        <v>0</v>
      </c>
      <c r="AL603" s="69">
        <f t="shared" si="6560"/>
        <v>0</v>
      </c>
      <c r="AM603" s="69">
        <f t="shared" si="6560"/>
        <v>0</v>
      </c>
      <c r="AN603" s="69">
        <f t="shared" si="6560"/>
        <v>0</v>
      </c>
      <c r="AO603" s="69">
        <f t="shared" si="6560"/>
        <v>0</v>
      </c>
      <c r="AP603" s="69">
        <f t="shared" si="6560"/>
        <v>0</v>
      </c>
      <c r="AQ603" s="69">
        <f t="shared" si="6560"/>
        <v>0</v>
      </c>
      <c r="AR603" s="69">
        <f t="shared" si="6560"/>
        <v>0</v>
      </c>
      <c r="AS603" s="69">
        <f t="shared" si="6560"/>
        <v>0</v>
      </c>
      <c r="AT603" s="69">
        <f t="shared" si="6560"/>
        <v>0</v>
      </c>
      <c r="AU603" s="69">
        <f t="shared" si="6560"/>
        <v>0</v>
      </c>
      <c r="AV603" s="69">
        <f t="shared" si="6560"/>
        <v>0</v>
      </c>
      <c r="AW603" s="69">
        <f t="shared" si="6560"/>
        <v>0</v>
      </c>
      <c r="AX603" s="69">
        <f t="shared" si="6560"/>
        <v>0</v>
      </c>
      <c r="AY603" s="69">
        <f t="shared" si="6560"/>
        <v>0</v>
      </c>
      <c r="AZ603" s="69">
        <f t="shared" si="6560"/>
        <v>0</v>
      </c>
      <c r="BA603" s="69">
        <f t="shared" si="6560"/>
        <v>0</v>
      </c>
      <c r="BB603" s="69">
        <f t="shared" si="6560"/>
        <v>0</v>
      </c>
      <c r="BC603" s="69">
        <f t="shared" si="6560"/>
        <v>0</v>
      </c>
      <c r="BD603" s="69">
        <f t="shared" si="6560"/>
        <v>0</v>
      </c>
      <c r="BE603" s="69">
        <f t="shared" si="6560"/>
        <v>0</v>
      </c>
      <c r="BF603" s="69">
        <f t="shared" si="6560"/>
        <v>0</v>
      </c>
      <c r="BG603" s="69">
        <f t="shared" si="6560"/>
        <v>0</v>
      </c>
      <c r="BH603" s="69">
        <f t="shared" si="6560"/>
        <v>0</v>
      </c>
      <c r="BI603" s="69">
        <f t="shared" si="6560"/>
        <v>0</v>
      </c>
      <c r="BJ603" s="69">
        <f t="shared" si="6560"/>
        <v>0</v>
      </c>
      <c r="BK603" s="69">
        <f t="shared" si="6560"/>
        <v>0</v>
      </c>
      <c r="BL603" s="69">
        <f t="shared" si="6560"/>
        <v>0</v>
      </c>
    </row>
    <row r="604" spans="1:64" s="5" customFormat="1" outlineLevel="1" x14ac:dyDescent="0.3">
      <c r="A604" s="156"/>
      <c r="B604" s="167"/>
      <c r="C604" s="182"/>
      <c r="D604" s="197"/>
      <c r="E604" s="246"/>
      <c r="F604" s="122"/>
      <c r="G604" s="58"/>
      <c r="H604" s="9"/>
      <c r="I604" s="9"/>
      <c r="J604" s="9"/>
      <c r="K604" s="9"/>
      <c r="L604" s="9"/>
      <c r="M604" s="2"/>
      <c r="O604" s="10"/>
      <c r="P604" s="43" t="s">
        <v>289</v>
      </c>
      <c r="Q604" s="69">
        <f t="shared" si="6561"/>
        <v>0</v>
      </c>
      <c r="R604" s="69">
        <f t="shared" si="6560"/>
        <v>0</v>
      </c>
      <c r="S604" s="69">
        <f t="shared" si="6560"/>
        <v>0</v>
      </c>
      <c r="T604" s="69">
        <f t="shared" si="6560"/>
        <v>0</v>
      </c>
      <c r="U604" s="69">
        <f t="shared" si="6560"/>
        <v>0</v>
      </c>
      <c r="V604" s="69">
        <f t="shared" si="6560"/>
        <v>0</v>
      </c>
      <c r="W604" s="69">
        <f t="shared" si="6560"/>
        <v>0</v>
      </c>
      <c r="X604" s="69">
        <f t="shared" si="6560"/>
        <v>0</v>
      </c>
      <c r="Y604" s="69">
        <f t="shared" si="6560"/>
        <v>0</v>
      </c>
      <c r="Z604" s="69">
        <f t="shared" si="6560"/>
        <v>0</v>
      </c>
      <c r="AA604" s="69">
        <f t="shared" si="6560"/>
        <v>0</v>
      </c>
      <c r="AB604" s="69">
        <f t="shared" si="6560"/>
        <v>0</v>
      </c>
      <c r="AC604" s="69">
        <f t="shared" si="6560"/>
        <v>0</v>
      </c>
      <c r="AD604" s="69">
        <f t="shared" si="6560"/>
        <v>0</v>
      </c>
      <c r="AE604" s="69">
        <f t="shared" si="6560"/>
        <v>0</v>
      </c>
      <c r="AF604" s="69">
        <f t="shared" si="6560"/>
        <v>0</v>
      </c>
      <c r="AG604" s="69">
        <f t="shared" si="6560"/>
        <v>0</v>
      </c>
      <c r="AH604" s="69">
        <f t="shared" si="6560"/>
        <v>0</v>
      </c>
      <c r="AI604" s="69">
        <f t="shared" si="6560"/>
        <v>0</v>
      </c>
      <c r="AJ604" s="69">
        <f t="shared" si="6560"/>
        <v>0</v>
      </c>
      <c r="AK604" s="69">
        <f t="shared" si="6560"/>
        <v>0</v>
      </c>
      <c r="AL604" s="69">
        <f t="shared" si="6560"/>
        <v>0</v>
      </c>
      <c r="AM604" s="69">
        <f t="shared" si="6560"/>
        <v>0</v>
      </c>
      <c r="AN604" s="69">
        <f t="shared" si="6560"/>
        <v>0</v>
      </c>
      <c r="AO604" s="69">
        <f t="shared" si="6560"/>
        <v>0</v>
      </c>
      <c r="AP604" s="69">
        <f t="shared" si="6560"/>
        <v>0</v>
      </c>
      <c r="AQ604" s="69">
        <f t="shared" si="6560"/>
        <v>0</v>
      </c>
      <c r="AR604" s="69">
        <f t="shared" si="6560"/>
        <v>0</v>
      </c>
      <c r="AS604" s="69">
        <f t="shared" si="6560"/>
        <v>0</v>
      </c>
      <c r="AT604" s="69">
        <f t="shared" si="6560"/>
        <v>0</v>
      </c>
      <c r="AU604" s="69">
        <f t="shared" si="6560"/>
        <v>1</v>
      </c>
      <c r="AV604" s="69">
        <f t="shared" si="6560"/>
        <v>1</v>
      </c>
      <c r="AW604" s="69">
        <f t="shared" si="6560"/>
        <v>1</v>
      </c>
      <c r="AX604" s="69">
        <f t="shared" si="6560"/>
        <v>1</v>
      </c>
      <c r="AY604" s="69">
        <f t="shared" si="6560"/>
        <v>1</v>
      </c>
      <c r="AZ604" s="69">
        <f t="shared" si="6560"/>
        <v>1</v>
      </c>
      <c r="BA604" s="69">
        <f t="shared" si="6560"/>
        <v>1</v>
      </c>
      <c r="BB604" s="69">
        <f t="shared" si="6560"/>
        <v>1</v>
      </c>
      <c r="BC604" s="69">
        <f t="shared" si="6560"/>
        <v>1</v>
      </c>
      <c r="BD604" s="69">
        <f t="shared" si="6560"/>
        <v>1</v>
      </c>
      <c r="BE604" s="69">
        <f t="shared" si="6560"/>
        <v>1</v>
      </c>
      <c r="BF604" s="69">
        <f t="shared" si="6560"/>
        <v>1</v>
      </c>
      <c r="BG604" s="69">
        <f t="shared" si="6560"/>
        <v>1</v>
      </c>
      <c r="BH604" s="69">
        <f t="shared" si="6560"/>
        <v>1</v>
      </c>
      <c r="BI604" s="69">
        <f t="shared" si="6560"/>
        <v>1</v>
      </c>
      <c r="BJ604" s="69">
        <f t="shared" si="6560"/>
        <v>1</v>
      </c>
      <c r="BK604" s="69">
        <f t="shared" si="6560"/>
        <v>1</v>
      </c>
      <c r="BL604" s="69">
        <f t="shared" si="6560"/>
        <v>1</v>
      </c>
    </row>
    <row r="605" spans="1:64" s="5" customFormat="1" outlineLevel="2" x14ac:dyDescent="0.3">
      <c r="A605" s="156"/>
      <c r="B605" s="167"/>
      <c r="C605" s="182"/>
      <c r="D605" s="214"/>
      <c r="E605" s="246"/>
      <c r="F605" s="216"/>
      <c r="G605" s="219" t="s">
        <v>102</v>
      </c>
      <c r="H605" s="218"/>
      <c r="I605" s="218"/>
      <c r="J605" s="218"/>
      <c r="K605" s="218">
        <v>1</v>
      </c>
      <c r="L605" s="220"/>
      <c r="M605" s="251"/>
      <c r="O605" s="2"/>
      <c r="P605" s="223" t="s">
        <v>80</v>
      </c>
      <c r="Q605" s="224"/>
      <c r="R605" s="224"/>
      <c r="S605" s="224"/>
      <c r="T605" s="224"/>
      <c r="U605" s="224"/>
      <c r="V605" s="224"/>
      <c r="W605" s="224"/>
      <c r="X605" s="224"/>
      <c r="Y605" s="224"/>
      <c r="Z605" s="224"/>
      <c r="AA605" s="224"/>
      <c r="AB605" s="224"/>
      <c r="AC605" s="224"/>
      <c r="AD605" s="224"/>
      <c r="AE605" s="224"/>
      <c r="AF605" s="224"/>
      <c r="AG605" s="224"/>
      <c r="AH605" s="224"/>
      <c r="AI605" s="224"/>
      <c r="AJ605" s="224"/>
      <c r="AK605" s="224"/>
      <c r="AL605" s="224"/>
      <c r="AM605" s="224"/>
      <c r="AN605" s="224"/>
      <c r="AO605" s="224"/>
      <c r="AP605" s="224"/>
      <c r="AQ605" s="224"/>
      <c r="AR605" s="224"/>
      <c r="AS605" s="224"/>
      <c r="AT605" s="224"/>
      <c r="AU605" s="224">
        <v>1</v>
      </c>
      <c r="AV605" s="224">
        <v>1</v>
      </c>
      <c r="AW605" s="224">
        <v>1</v>
      </c>
      <c r="AX605" s="224">
        <v>1</v>
      </c>
      <c r="AY605" s="224">
        <v>1</v>
      </c>
      <c r="AZ605" s="224">
        <v>1</v>
      </c>
      <c r="BA605" s="224">
        <v>1</v>
      </c>
      <c r="BB605" s="224">
        <v>1</v>
      </c>
      <c r="BC605" s="224">
        <v>1</v>
      </c>
      <c r="BD605" s="224">
        <v>1</v>
      </c>
      <c r="BE605" s="224">
        <v>1</v>
      </c>
      <c r="BF605" s="224">
        <v>1</v>
      </c>
      <c r="BG605" s="224">
        <v>1</v>
      </c>
      <c r="BH605" s="224">
        <v>1</v>
      </c>
      <c r="BI605" s="224">
        <v>1</v>
      </c>
      <c r="BJ605" s="224">
        <v>1</v>
      </c>
      <c r="BK605" s="224">
        <v>1</v>
      </c>
      <c r="BL605" s="224">
        <v>1</v>
      </c>
    </row>
    <row r="606" spans="1:64" s="5" customFormat="1" outlineLevel="3" x14ac:dyDescent="0.3">
      <c r="A606" s="156"/>
      <c r="B606" s="167"/>
      <c r="C606" s="182"/>
      <c r="D606" s="197"/>
      <c r="E606" s="240"/>
      <c r="F606" s="18"/>
      <c r="G606" s="58"/>
      <c r="H606" s="9"/>
      <c r="I606" s="9"/>
      <c r="J606" s="9"/>
      <c r="K606" s="9"/>
      <c r="L606" s="9"/>
      <c r="M606" s="2"/>
      <c r="N606" s="62">
        <v>45474</v>
      </c>
      <c r="O606" s="10"/>
      <c r="P606" s="43" t="s">
        <v>81</v>
      </c>
      <c r="Q606" s="69">
        <f>IF($N606=0,0,IF(Q$3&gt;$N$2,0,100%)*IF($N606&gt;=Q$3,0,100%))</f>
        <v>0</v>
      </c>
      <c r="R606" s="69">
        <f t="shared" ref="R606:BL606" si="6562">IF($N606=0,0,IF(R$3&gt;$N$2,0,100%)*IF($N606&gt;=R$3,0,100%))</f>
        <v>0</v>
      </c>
      <c r="S606" s="69">
        <f t="shared" si="6562"/>
        <v>0</v>
      </c>
      <c r="T606" s="69">
        <f t="shared" si="6562"/>
        <v>0</v>
      </c>
      <c r="U606" s="69">
        <f t="shared" si="6562"/>
        <v>0</v>
      </c>
      <c r="V606" s="69">
        <f t="shared" si="6562"/>
        <v>0</v>
      </c>
      <c r="W606" s="69">
        <f t="shared" si="6562"/>
        <v>0</v>
      </c>
      <c r="X606" s="69">
        <f t="shared" si="6562"/>
        <v>0</v>
      </c>
      <c r="Y606" s="69">
        <f t="shared" si="6562"/>
        <v>0</v>
      </c>
      <c r="Z606" s="69">
        <f t="shared" si="6562"/>
        <v>0</v>
      </c>
      <c r="AA606" s="69">
        <f t="shared" si="6562"/>
        <v>0</v>
      </c>
      <c r="AB606" s="69">
        <f t="shared" si="6562"/>
        <v>0</v>
      </c>
      <c r="AC606" s="69">
        <f t="shared" si="6562"/>
        <v>0</v>
      </c>
      <c r="AD606" s="69">
        <f t="shared" si="6562"/>
        <v>0</v>
      </c>
      <c r="AE606" s="69">
        <f t="shared" si="6562"/>
        <v>0</v>
      </c>
      <c r="AF606" s="69">
        <f t="shared" si="6562"/>
        <v>0</v>
      </c>
      <c r="AG606" s="69">
        <f t="shared" si="6562"/>
        <v>0</v>
      </c>
      <c r="AH606" s="69">
        <f t="shared" si="6562"/>
        <v>0</v>
      </c>
      <c r="AI606" s="69">
        <f t="shared" si="6562"/>
        <v>0</v>
      </c>
      <c r="AJ606" s="69">
        <f t="shared" si="6562"/>
        <v>0</v>
      </c>
      <c r="AK606" s="69">
        <f t="shared" si="6562"/>
        <v>0</v>
      </c>
      <c r="AL606" s="69">
        <f t="shared" si="6562"/>
        <v>0</v>
      </c>
      <c r="AM606" s="69">
        <f t="shared" si="6562"/>
        <v>0</v>
      </c>
      <c r="AN606" s="69">
        <f t="shared" si="6562"/>
        <v>0</v>
      </c>
      <c r="AO606" s="69">
        <f t="shared" si="6562"/>
        <v>0</v>
      </c>
      <c r="AP606" s="69">
        <f t="shared" si="6562"/>
        <v>0</v>
      </c>
      <c r="AQ606" s="69">
        <f t="shared" si="6562"/>
        <v>0</v>
      </c>
      <c r="AR606" s="69">
        <f t="shared" si="6562"/>
        <v>0</v>
      </c>
      <c r="AS606" s="69">
        <f t="shared" si="6562"/>
        <v>0</v>
      </c>
      <c r="AT606" s="69">
        <f t="shared" si="6562"/>
        <v>0</v>
      </c>
      <c r="AU606" s="69">
        <f t="shared" si="6562"/>
        <v>0</v>
      </c>
      <c r="AV606" s="69">
        <f t="shared" si="6562"/>
        <v>0</v>
      </c>
      <c r="AW606" s="69">
        <f t="shared" si="6562"/>
        <v>0</v>
      </c>
      <c r="AX606" s="69">
        <f t="shared" si="6562"/>
        <v>0</v>
      </c>
      <c r="AY606" s="69">
        <f t="shared" si="6562"/>
        <v>0</v>
      </c>
      <c r="AZ606" s="69">
        <f t="shared" si="6562"/>
        <v>0</v>
      </c>
      <c r="BA606" s="69">
        <f t="shared" si="6562"/>
        <v>0</v>
      </c>
      <c r="BB606" s="69">
        <f t="shared" si="6562"/>
        <v>0</v>
      </c>
      <c r="BC606" s="69">
        <f t="shared" si="6562"/>
        <v>0</v>
      </c>
      <c r="BD606" s="69">
        <f t="shared" si="6562"/>
        <v>0</v>
      </c>
      <c r="BE606" s="69">
        <f t="shared" si="6562"/>
        <v>0</v>
      </c>
      <c r="BF606" s="69">
        <f t="shared" si="6562"/>
        <v>0</v>
      </c>
      <c r="BG606" s="69">
        <f t="shared" si="6562"/>
        <v>0</v>
      </c>
      <c r="BH606" s="69">
        <f t="shared" si="6562"/>
        <v>0</v>
      </c>
      <c r="BI606" s="69">
        <f t="shared" si="6562"/>
        <v>0</v>
      </c>
      <c r="BJ606" s="69">
        <f t="shared" si="6562"/>
        <v>0</v>
      </c>
      <c r="BK606" s="69">
        <f t="shared" si="6562"/>
        <v>0</v>
      </c>
      <c r="BL606" s="69">
        <f t="shared" si="6562"/>
        <v>0</v>
      </c>
    </row>
    <row r="607" spans="1:64" s="5" customFormat="1" outlineLevel="3" x14ac:dyDescent="0.3">
      <c r="A607" s="156"/>
      <c r="B607" s="167"/>
      <c r="C607" s="182"/>
      <c r="D607" s="212"/>
      <c r="E607" s="242"/>
      <c r="F607" s="75"/>
      <c r="G607" s="58"/>
      <c r="H607" s="9"/>
      <c r="I607" s="9"/>
      <c r="J607" s="9"/>
      <c r="K607" s="9"/>
      <c r="L607" s="9"/>
      <c r="M607" s="2"/>
      <c r="N607" s="62">
        <v>45474</v>
      </c>
      <c r="O607" s="10"/>
      <c r="P607" s="43" t="s">
        <v>289</v>
      </c>
      <c r="Q607" s="69">
        <f>IF($N607=0,0,IF(P607=100%,100%,IF(AND(Q606=100%,$N$2=Q$3),100%,IF(Q$3&lt;=$N$2,0,IF($N607&lt;=Q$3,100%,0)))))</f>
        <v>0</v>
      </c>
      <c r="R607" s="69">
        <f>IF($N607=0,0,IF(Q607=100%,100%,IF(AND(R606=100%,$N$2=R$3),100%,IF(R$3&lt;=$N$2,0,IF($N607&lt;=R$3,100%,0)))))</f>
        <v>0</v>
      </c>
      <c r="S607" s="69">
        <f>IF($N607=0,0,IF(R607=100%,100%,IF(AND(S606=100%,$N$2=S$3),100%,IF(S$3&lt;=$N$2,0,IF($N607&lt;=S$3,100%,0)))))</f>
        <v>0</v>
      </c>
      <c r="T607" s="69">
        <f>IF($N607=0,0,IF(S607=100%,100%,IF(AND(T606=100%,$N$2=T$3),100%,IF(T$3&lt;=$N$2,0,IF($N607&lt;=T$3,100%,0)))))</f>
        <v>0</v>
      </c>
      <c r="U607" s="69">
        <f t="shared" ref="U607" si="6563">IF($N607=0,0,IF(T607=100%,100%,IF(AND(U606=100%,$N$2=U$3),100%,IF(U$3&lt;=$N$2,0,IF($N607&lt;=U$3,100%,0)))))</f>
        <v>0</v>
      </c>
      <c r="V607" s="69">
        <f t="shared" ref="V607" si="6564">IF($N607=0,0,IF(U607=100%,100%,IF(AND(V606=100%,$N$2=V$3),100%,IF(V$3&lt;=$N$2,0,IF($N607&lt;=V$3,100%,0)))))</f>
        <v>0</v>
      </c>
      <c r="W607" s="69">
        <f t="shared" ref="W607" si="6565">IF($N607=0,0,IF(V607=100%,100%,IF(AND(W606=100%,$N$2=W$3),100%,IF(W$3&lt;=$N$2,0,IF($N607&lt;=W$3,100%,0)))))</f>
        <v>0</v>
      </c>
      <c r="X607" s="69">
        <f t="shared" ref="X607" si="6566">IF($N607=0,0,IF(W607=100%,100%,IF(AND(X606=100%,$N$2=X$3),100%,IF(X$3&lt;=$N$2,0,IF($N607&lt;=X$3,100%,0)))))</f>
        <v>0</v>
      </c>
      <c r="Y607" s="69">
        <f t="shared" ref="Y607" si="6567">IF($N607=0,0,IF(X607=100%,100%,IF(AND(Y606=100%,$N$2=Y$3),100%,IF(Y$3&lt;=$N$2,0,IF($N607&lt;=Y$3,100%,0)))))</f>
        <v>0</v>
      </c>
      <c r="Z607" s="69">
        <f t="shared" ref="Z607" si="6568">IF($N607=0,0,IF(Y607=100%,100%,IF(AND(Z606=100%,$N$2=Z$3),100%,IF(Z$3&lt;=$N$2,0,IF($N607&lt;=Z$3,100%,0)))))</f>
        <v>0</v>
      </c>
      <c r="AA607" s="69">
        <f t="shared" ref="AA607" si="6569">IF($N607=0,0,IF(Z607=100%,100%,IF(AND(AA606=100%,$N$2=AA$3),100%,IF(AA$3&lt;=$N$2,0,IF($N607&lt;=AA$3,100%,0)))))</f>
        <v>0</v>
      </c>
      <c r="AB607" s="69">
        <f t="shared" ref="AB607" si="6570">IF($N607=0,0,IF(AA607=100%,100%,IF(AND(AB606=100%,$N$2=AB$3),100%,IF(AB$3&lt;=$N$2,0,IF($N607&lt;=AB$3,100%,0)))))</f>
        <v>0</v>
      </c>
      <c r="AC607" s="69">
        <f t="shared" ref="AC607" si="6571">IF($N607=0,0,IF(AB607=100%,100%,IF(AND(AC606=100%,$N$2=AC$3),100%,IF(AC$3&lt;=$N$2,0,IF($N607&lt;=AC$3,100%,0)))))</f>
        <v>0</v>
      </c>
      <c r="AD607" s="69">
        <f t="shared" ref="AD607" si="6572">IF($N607=0,0,IF(AC607=100%,100%,IF(AND(AD606=100%,$N$2=AD$3),100%,IF(AD$3&lt;=$N$2,0,IF($N607&lt;=AD$3,100%,0)))))</f>
        <v>0</v>
      </c>
      <c r="AE607" s="69">
        <f t="shared" ref="AE607" si="6573">IF($N607=0,0,IF(AD607=100%,100%,IF(AND(AE606=100%,$N$2=AE$3),100%,IF(AE$3&lt;=$N$2,0,IF($N607&lt;=AE$3,100%,0)))))</f>
        <v>0</v>
      </c>
      <c r="AF607" s="69">
        <f t="shared" ref="AF607" si="6574">IF($N607=0,0,IF(AE607=100%,100%,IF(AND(AF606=100%,$N$2=AF$3),100%,IF(AF$3&lt;=$N$2,0,IF($N607&lt;=AF$3,100%,0)))))</f>
        <v>0</v>
      </c>
      <c r="AG607" s="69">
        <f t="shared" ref="AG607" si="6575">IF($N607=0,0,IF(AF607=100%,100%,IF(AND(AG606=100%,$N$2=AG$3),100%,IF(AG$3&lt;=$N$2,0,IF($N607&lt;=AG$3,100%,0)))))</f>
        <v>0</v>
      </c>
      <c r="AH607" s="69">
        <f t="shared" ref="AH607" si="6576">IF($N607=0,0,IF(AG607=100%,100%,IF(AND(AH606=100%,$N$2=AH$3),100%,IF(AH$3&lt;=$N$2,0,IF($N607&lt;=AH$3,100%,0)))))</f>
        <v>0</v>
      </c>
      <c r="AI607" s="69">
        <f t="shared" ref="AI607" si="6577">IF($N607=0,0,IF(AH607=100%,100%,IF(AND(AI606=100%,$N$2=AI$3),100%,IF(AI$3&lt;=$N$2,0,IF($N607&lt;=AI$3,100%,0)))))</f>
        <v>0</v>
      </c>
      <c r="AJ607" s="69">
        <f t="shared" ref="AJ607" si="6578">IF($N607=0,0,IF(AI607=100%,100%,IF(AND(AJ606=100%,$N$2=AJ$3),100%,IF(AJ$3&lt;=$N$2,0,IF($N607&lt;=AJ$3,100%,0)))))</f>
        <v>0</v>
      </c>
      <c r="AK607" s="69">
        <f t="shared" ref="AK607" si="6579">IF($N607=0,0,IF(AJ607=100%,100%,IF(AND(AK606=100%,$N$2=AK$3),100%,IF(AK$3&lt;=$N$2,0,IF($N607&lt;=AK$3,100%,0)))))</f>
        <v>0</v>
      </c>
      <c r="AL607" s="69">
        <f t="shared" ref="AL607" si="6580">IF($N607=0,0,IF(AK607=100%,100%,IF(AND(AL606=100%,$N$2=AL$3),100%,IF(AL$3&lt;=$N$2,0,IF($N607&lt;=AL$3,100%,0)))))</f>
        <v>0</v>
      </c>
      <c r="AM607" s="69">
        <f t="shared" ref="AM607" si="6581">IF($N607=0,0,IF(AL607=100%,100%,IF(AND(AM606=100%,$N$2=AM$3),100%,IF(AM$3&lt;=$N$2,0,IF($N607&lt;=AM$3,100%,0)))))</f>
        <v>0</v>
      </c>
      <c r="AN607" s="69">
        <f t="shared" ref="AN607" si="6582">IF($N607=0,0,IF(AM607=100%,100%,IF(AND(AN606=100%,$N$2=AN$3),100%,IF(AN$3&lt;=$N$2,0,IF($N607&lt;=AN$3,100%,0)))))</f>
        <v>0</v>
      </c>
      <c r="AO607" s="69">
        <f t="shared" ref="AO607" si="6583">IF($N607=0,0,IF(AN607=100%,100%,IF(AND(AO606=100%,$N$2=AO$3),100%,IF(AO$3&lt;=$N$2,0,IF($N607&lt;=AO$3,100%,0)))))</f>
        <v>0</v>
      </c>
      <c r="AP607" s="69">
        <f t="shared" ref="AP607" si="6584">IF($N607=0,0,IF(AO607=100%,100%,IF(AND(AP606=100%,$N$2=AP$3),100%,IF(AP$3&lt;=$N$2,0,IF($N607&lt;=AP$3,100%,0)))))</f>
        <v>0</v>
      </c>
      <c r="AQ607" s="69">
        <f t="shared" ref="AQ607" si="6585">IF($N607=0,0,IF(AP607=100%,100%,IF(AND(AQ606=100%,$N$2=AQ$3),100%,IF(AQ$3&lt;=$N$2,0,IF($N607&lt;=AQ$3,100%,0)))))</f>
        <v>0</v>
      </c>
      <c r="AR607" s="69">
        <f t="shared" ref="AR607" si="6586">IF($N607=0,0,IF(AQ607=100%,100%,IF(AND(AR606=100%,$N$2=AR$3),100%,IF(AR$3&lt;=$N$2,0,IF($N607&lt;=AR$3,100%,0)))))</f>
        <v>0</v>
      </c>
      <c r="AS607" s="69">
        <f t="shared" ref="AS607" si="6587">IF($N607=0,0,IF(AR607=100%,100%,IF(AND(AS606=100%,$N$2=AS$3),100%,IF(AS$3&lt;=$N$2,0,IF($N607&lt;=AS$3,100%,0)))))</f>
        <v>0</v>
      </c>
      <c r="AT607" s="69">
        <f t="shared" ref="AT607" si="6588">IF($N607=0,0,IF(AS607=100%,100%,IF(AND(AT606=100%,$N$2=AT$3),100%,IF(AT$3&lt;=$N$2,0,IF($N607&lt;=AT$3,100%,0)))))</f>
        <v>0</v>
      </c>
      <c r="AU607" s="69">
        <f t="shared" ref="AU607" si="6589">IF($N607=0,0,IF(AT607=100%,100%,IF(AND(AU606=100%,$N$2=AU$3),100%,IF(AU$3&lt;=$N$2,0,IF($N607&lt;=AU$3,100%,0)))))</f>
        <v>1</v>
      </c>
      <c r="AV607" s="69">
        <f t="shared" ref="AV607" si="6590">IF($N607=0,0,IF(AU607=100%,100%,IF(AND(AV606=100%,$N$2=AV$3),100%,IF(AV$3&lt;=$N$2,0,IF($N607&lt;=AV$3,100%,0)))))</f>
        <v>1</v>
      </c>
      <c r="AW607" s="69">
        <f t="shared" ref="AW607" si="6591">IF($N607=0,0,IF(AV607=100%,100%,IF(AND(AW606=100%,$N$2=AW$3),100%,IF(AW$3&lt;=$N$2,0,IF($N607&lt;=AW$3,100%,0)))))</f>
        <v>1</v>
      </c>
      <c r="AX607" s="69">
        <f t="shared" ref="AX607" si="6592">IF($N607=0,0,IF(AW607=100%,100%,IF(AND(AX606=100%,$N$2=AX$3),100%,IF(AX$3&lt;=$N$2,0,IF($N607&lt;=AX$3,100%,0)))))</f>
        <v>1</v>
      </c>
      <c r="AY607" s="69">
        <f t="shared" ref="AY607" si="6593">IF($N607=0,0,IF(AX607=100%,100%,IF(AND(AY606=100%,$N$2=AY$3),100%,IF(AY$3&lt;=$N$2,0,IF($N607&lt;=AY$3,100%,0)))))</f>
        <v>1</v>
      </c>
      <c r="AZ607" s="69">
        <f t="shared" ref="AZ607" si="6594">IF($N607=0,0,IF(AY607=100%,100%,IF(AND(AZ606=100%,$N$2=AZ$3),100%,IF(AZ$3&lt;=$N$2,0,IF($N607&lt;=AZ$3,100%,0)))))</f>
        <v>1</v>
      </c>
      <c r="BA607" s="69">
        <f t="shared" ref="BA607" si="6595">IF($N607=0,0,IF(AZ607=100%,100%,IF(AND(BA606=100%,$N$2=BA$3),100%,IF(BA$3&lt;=$N$2,0,IF($N607&lt;=BA$3,100%,0)))))</f>
        <v>1</v>
      </c>
      <c r="BB607" s="69">
        <f t="shared" ref="BB607" si="6596">IF($N607=0,0,IF(BA607=100%,100%,IF(AND(BB606=100%,$N$2=BB$3),100%,IF(BB$3&lt;=$N$2,0,IF($N607&lt;=BB$3,100%,0)))))</f>
        <v>1</v>
      </c>
      <c r="BC607" s="69">
        <f t="shared" ref="BC607" si="6597">IF($N607=0,0,IF(BB607=100%,100%,IF(AND(BC606=100%,$N$2=BC$3),100%,IF(BC$3&lt;=$N$2,0,IF($N607&lt;=BC$3,100%,0)))))</f>
        <v>1</v>
      </c>
      <c r="BD607" s="69">
        <f t="shared" ref="BD607" si="6598">IF($N607=0,0,IF(BC607=100%,100%,IF(AND(BD606=100%,$N$2=BD$3),100%,IF(BD$3&lt;=$N$2,0,IF($N607&lt;=BD$3,100%,0)))))</f>
        <v>1</v>
      </c>
      <c r="BE607" s="69">
        <f t="shared" ref="BE607" si="6599">IF($N607=0,0,IF(BD607=100%,100%,IF(AND(BE606=100%,$N$2=BE$3),100%,IF(BE$3&lt;=$N$2,0,IF($N607&lt;=BE$3,100%,0)))))</f>
        <v>1</v>
      </c>
      <c r="BF607" s="69">
        <f t="shared" ref="BF607" si="6600">IF($N607=0,0,IF(BE607=100%,100%,IF(AND(BF606=100%,$N$2=BF$3),100%,IF(BF$3&lt;=$N$2,0,IF($N607&lt;=BF$3,100%,0)))))</f>
        <v>1</v>
      </c>
      <c r="BG607" s="69">
        <f t="shared" ref="BG607" si="6601">IF($N607=0,0,IF(BF607=100%,100%,IF(AND(BG606=100%,$N$2=BG$3),100%,IF(BG$3&lt;=$N$2,0,IF($N607&lt;=BG$3,100%,0)))))</f>
        <v>1</v>
      </c>
      <c r="BH607" s="69">
        <f t="shared" ref="BH607" si="6602">IF($N607=0,0,IF(BG607=100%,100%,IF(AND(BH606=100%,$N$2=BH$3),100%,IF(BH$3&lt;=$N$2,0,IF($N607&lt;=BH$3,100%,0)))))</f>
        <v>1</v>
      </c>
      <c r="BI607" s="69">
        <f t="shared" ref="BI607" si="6603">IF($N607=0,0,IF(BH607=100%,100%,IF(AND(BI606=100%,$N$2=BI$3),100%,IF(BI$3&lt;=$N$2,0,IF($N607&lt;=BI$3,100%,0)))))</f>
        <v>1</v>
      </c>
      <c r="BJ607" s="69">
        <f t="shared" ref="BJ607" si="6604">IF($N607=0,0,IF(BI607=100%,100%,IF(AND(BJ606=100%,$N$2=BJ$3),100%,IF(BJ$3&lt;=$N$2,0,IF($N607&lt;=BJ$3,100%,0)))))</f>
        <v>1</v>
      </c>
      <c r="BK607" s="69">
        <f t="shared" ref="BK607" si="6605">IF($N607=0,0,IF(BJ607=100%,100%,IF(AND(BK606=100%,$N$2=BK$3),100%,IF(BK$3&lt;=$N$2,0,IF($N607&lt;=BK$3,100%,0)))))</f>
        <v>1</v>
      </c>
      <c r="BL607" s="69">
        <f t="shared" ref="BL607" si="6606">IF($N607=0,0,IF(BK607=100%,100%,IF(AND(BL606=100%,$N$2=BL$3),100%,IF(BL$3&lt;=$N$2,0,IF($N607&lt;=BL$3,100%,0)))))</f>
        <v>1</v>
      </c>
    </row>
    <row r="608" spans="1:64" s="5" customFormat="1" ht="39.6" x14ac:dyDescent="0.25">
      <c r="A608" s="156"/>
      <c r="B608" s="167"/>
      <c r="C608" s="182"/>
      <c r="D608" s="185"/>
      <c r="E608" s="192"/>
      <c r="F608" s="183" t="s">
        <v>62</v>
      </c>
      <c r="G608" s="253" t="s">
        <v>103</v>
      </c>
      <c r="H608" s="184"/>
      <c r="I608" s="184"/>
      <c r="J608" s="184">
        <f>M608/$M$481</f>
        <v>0.7</v>
      </c>
      <c r="K608" s="184"/>
      <c r="L608" s="231"/>
      <c r="M608" s="186">
        <f>$M$481*70%</f>
        <v>350000000</v>
      </c>
      <c r="O608" s="2"/>
      <c r="P608" s="232" t="s">
        <v>80</v>
      </c>
      <c r="Q608" s="181">
        <f>Q611*$K$611+Q626*$K$626+Q677*$K$677+Q689*$K$689</f>
        <v>0</v>
      </c>
      <c r="R608" s="181">
        <f t="shared" ref="R608:BL608" si="6607">R611*$K$611+R626*$K$626+R677*$K$677+R689*$K$689</f>
        <v>0</v>
      </c>
      <c r="S608" s="181">
        <f t="shared" si="6607"/>
        <v>0</v>
      </c>
      <c r="T608" s="181">
        <f t="shared" si="6607"/>
        <v>0</v>
      </c>
      <c r="U608" s="181">
        <f t="shared" si="6607"/>
        <v>0</v>
      </c>
      <c r="V608" s="181">
        <f t="shared" si="6607"/>
        <v>0</v>
      </c>
      <c r="W608" s="181">
        <f t="shared" si="6607"/>
        <v>0</v>
      </c>
      <c r="X608" s="181">
        <f t="shared" si="6607"/>
        <v>0</v>
      </c>
      <c r="Y608" s="181">
        <f t="shared" si="6607"/>
        <v>0</v>
      </c>
      <c r="Z608" s="181">
        <f t="shared" si="6607"/>
        <v>0</v>
      </c>
      <c r="AA608" s="181">
        <f t="shared" si="6607"/>
        <v>0</v>
      </c>
      <c r="AB608" s="181">
        <f t="shared" si="6607"/>
        <v>0</v>
      </c>
      <c r="AC608" s="181">
        <f t="shared" si="6607"/>
        <v>0</v>
      </c>
      <c r="AD608" s="181">
        <f t="shared" si="6607"/>
        <v>0</v>
      </c>
      <c r="AE608" s="181">
        <f t="shared" si="6607"/>
        <v>0</v>
      </c>
      <c r="AF608" s="181">
        <f t="shared" si="6607"/>
        <v>0</v>
      </c>
      <c r="AG608" s="181">
        <f t="shared" si="6607"/>
        <v>0</v>
      </c>
      <c r="AH608" s="181">
        <f t="shared" si="6607"/>
        <v>0</v>
      </c>
      <c r="AI608" s="181">
        <f t="shared" si="6607"/>
        <v>0</v>
      </c>
      <c r="AJ608" s="181">
        <f t="shared" si="6607"/>
        <v>0</v>
      </c>
      <c r="AK608" s="181">
        <f t="shared" si="6607"/>
        <v>0</v>
      </c>
      <c r="AL608" s="181">
        <f t="shared" si="6607"/>
        <v>0</v>
      </c>
      <c r="AM608" s="181">
        <f t="shared" si="6607"/>
        <v>0</v>
      </c>
      <c r="AN608" s="181">
        <f t="shared" si="6607"/>
        <v>0</v>
      </c>
      <c r="AO608" s="181">
        <f t="shared" si="6607"/>
        <v>0</v>
      </c>
      <c r="AP608" s="181">
        <f t="shared" si="6607"/>
        <v>0</v>
      </c>
      <c r="AQ608" s="181">
        <f t="shared" si="6607"/>
        <v>0</v>
      </c>
      <c r="AR608" s="181">
        <f t="shared" si="6607"/>
        <v>0</v>
      </c>
      <c r="AS608" s="181">
        <f t="shared" si="6607"/>
        <v>0</v>
      </c>
      <c r="AT608" s="181">
        <f t="shared" si="6607"/>
        <v>0</v>
      </c>
      <c r="AU608" s="181">
        <f t="shared" si="6607"/>
        <v>0</v>
      </c>
      <c r="AV608" s="181">
        <f t="shared" si="6607"/>
        <v>0</v>
      </c>
      <c r="AW608" s="181">
        <f t="shared" si="6607"/>
        <v>8.0000000000000016E-2</v>
      </c>
      <c r="AX608" s="181">
        <f t="shared" si="6607"/>
        <v>0.17399999999999999</v>
      </c>
      <c r="AY608" s="181">
        <f t="shared" si="6607"/>
        <v>0.27400000000000002</v>
      </c>
      <c r="AZ608" s="181">
        <f t="shared" si="6607"/>
        <v>0.32400000000000001</v>
      </c>
      <c r="BA608" s="181">
        <f t="shared" si="6607"/>
        <v>0.32400000000000001</v>
      </c>
      <c r="BB608" s="181">
        <f t="shared" si="6607"/>
        <v>0.40400000000000003</v>
      </c>
      <c r="BC608" s="181">
        <f t="shared" si="6607"/>
        <v>0.58399999999999996</v>
      </c>
      <c r="BD608" s="181">
        <f t="shared" si="6607"/>
        <v>0.68800000000000006</v>
      </c>
      <c r="BE608" s="181">
        <f t="shared" si="6607"/>
        <v>0.68800000000000006</v>
      </c>
      <c r="BF608" s="181">
        <f t="shared" si="6607"/>
        <v>0.96</v>
      </c>
      <c r="BG608" s="181">
        <f t="shared" si="6607"/>
        <v>0.98</v>
      </c>
      <c r="BH608" s="181">
        <f t="shared" si="6607"/>
        <v>1</v>
      </c>
      <c r="BI608" s="181">
        <f t="shared" si="6607"/>
        <v>1</v>
      </c>
      <c r="BJ608" s="181">
        <f t="shared" si="6607"/>
        <v>1</v>
      </c>
      <c r="BK608" s="181">
        <f t="shared" si="6607"/>
        <v>1</v>
      </c>
      <c r="BL608" s="181">
        <f t="shared" si="6607"/>
        <v>1</v>
      </c>
    </row>
    <row r="609" spans="1:64" s="5" customFormat="1" x14ac:dyDescent="0.3">
      <c r="A609" s="156"/>
      <c r="B609" s="167"/>
      <c r="C609" s="182"/>
      <c r="D609" s="197"/>
      <c r="E609" s="240"/>
      <c r="F609" s="70"/>
      <c r="G609" s="58"/>
      <c r="H609" s="9"/>
      <c r="I609" s="9"/>
      <c r="J609" s="9"/>
      <c r="K609" s="9"/>
      <c r="L609" s="9"/>
      <c r="M609" s="83"/>
      <c r="O609" s="10"/>
      <c r="P609" s="43" t="s">
        <v>81</v>
      </c>
      <c r="Q609" s="69">
        <f t="shared" ref="Q609:Q610" si="6608">Q612*$K$611+Q627*$K$626+Q678*$K$677+Q690*$K$689</f>
        <v>0</v>
      </c>
      <c r="R609" s="69">
        <f t="shared" ref="R609:BL609" si="6609">R612*$K$611+R627*$K$626+R678*$K$677+R690*$K$689</f>
        <v>0</v>
      </c>
      <c r="S609" s="69">
        <f t="shared" si="6609"/>
        <v>0</v>
      </c>
      <c r="T609" s="69">
        <f t="shared" si="6609"/>
        <v>0</v>
      </c>
      <c r="U609" s="69">
        <f t="shared" si="6609"/>
        <v>0</v>
      </c>
      <c r="V609" s="69">
        <f t="shared" si="6609"/>
        <v>0</v>
      </c>
      <c r="W609" s="69">
        <f t="shared" si="6609"/>
        <v>0</v>
      </c>
      <c r="X609" s="69">
        <f t="shared" si="6609"/>
        <v>0</v>
      </c>
      <c r="Y609" s="69">
        <f t="shared" si="6609"/>
        <v>0</v>
      </c>
      <c r="Z609" s="69">
        <f t="shared" si="6609"/>
        <v>0</v>
      </c>
      <c r="AA609" s="69">
        <f t="shared" si="6609"/>
        <v>0</v>
      </c>
      <c r="AB609" s="69">
        <f t="shared" si="6609"/>
        <v>0</v>
      </c>
      <c r="AC609" s="69">
        <f t="shared" si="6609"/>
        <v>0</v>
      </c>
      <c r="AD609" s="69">
        <f t="shared" si="6609"/>
        <v>0</v>
      </c>
      <c r="AE609" s="69">
        <f t="shared" si="6609"/>
        <v>0</v>
      </c>
      <c r="AF609" s="69">
        <f t="shared" si="6609"/>
        <v>0</v>
      </c>
      <c r="AG609" s="69">
        <f t="shared" si="6609"/>
        <v>0</v>
      </c>
      <c r="AH609" s="69">
        <f t="shared" si="6609"/>
        <v>0</v>
      </c>
      <c r="AI609" s="69">
        <f t="shared" si="6609"/>
        <v>0</v>
      </c>
      <c r="AJ609" s="69">
        <f t="shared" si="6609"/>
        <v>0</v>
      </c>
      <c r="AK609" s="69">
        <f t="shared" si="6609"/>
        <v>0</v>
      </c>
      <c r="AL609" s="69">
        <f t="shared" si="6609"/>
        <v>0</v>
      </c>
      <c r="AM609" s="69">
        <f t="shared" si="6609"/>
        <v>0</v>
      </c>
      <c r="AN609" s="69">
        <f t="shared" si="6609"/>
        <v>0</v>
      </c>
      <c r="AO609" s="69">
        <f t="shared" si="6609"/>
        <v>0</v>
      </c>
      <c r="AP609" s="69">
        <f t="shared" si="6609"/>
        <v>0</v>
      </c>
      <c r="AQ609" s="69">
        <f t="shared" si="6609"/>
        <v>0</v>
      </c>
      <c r="AR609" s="69">
        <f t="shared" si="6609"/>
        <v>0</v>
      </c>
      <c r="AS609" s="69">
        <f t="shared" si="6609"/>
        <v>0</v>
      </c>
      <c r="AT609" s="69">
        <f t="shared" si="6609"/>
        <v>0</v>
      </c>
      <c r="AU609" s="69">
        <f t="shared" si="6609"/>
        <v>0</v>
      </c>
      <c r="AV609" s="69">
        <f t="shared" si="6609"/>
        <v>0</v>
      </c>
      <c r="AW609" s="69">
        <f t="shared" si="6609"/>
        <v>0</v>
      </c>
      <c r="AX609" s="69">
        <f t="shared" si="6609"/>
        <v>0</v>
      </c>
      <c r="AY609" s="69">
        <f t="shared" si="6609"/>
        <v>0</v>
      </c>
      <c r="AZ609" s="69">
        <f t="shared" si="6609"/>
        <v>0</v>
      </c>
      <c r="BA609" s="69">
        <f t="shared" si="6609"/>
        <v>0</v>
      </c>
      <c r="BB609" s="69">
        <f t="shared" si="6609"/>
        <v>0</v>
      </c>
      <c r="BC609" s="69">
        <f t="shared" si="6609"/>
        <v>0</v>
      </c>
      <c r="BD609" s="69">
        <f t="shared" si="6609"/>
        <v>0</v>
      </c>
      <c r="BE609" s="69">
        <f t="shared" si="6609"/>
        <v>0</v>
      </c>
      <c r="BF609" s="69">
        <f t="shared" si="6609"/>
        <v>0</v>
      </c>
      <c r="BG609" s="69">
        <f t="shared" si="6609"/>
        <v>0</v>
      </c>
      <c r="BH609" s="69">
        <f t="shared" si="6609"/>
        <v>0</v>
      </c>
      <c r="BI609" s="69">
        <f t="shared" si="6609"/>
        <v>0</v>
      </c>
      <c r="BJ609" s="69">
        <f t="shared" si="6609"/>
        <v>0</v>
      </c>
      <c r="BK609" s="69">
        <f t="shared" si="6609"/>
        <v>0</v>
      </c>
      <c r="BL609" s="69">
        <f t="shared" si="6609"/>
        <v>0</v>
      </c>
    </row>
    <row r="610" spans="1:64" s="5" customFormat="1" x14ac:dyDescent="0.3">
      <c r="A610" s="156"/>
      <c r="B610" s="167"/>
      <c r="C610" s="182"/>
      <c r="D610" s="197"/>
      <c r="E610" s="242"/>
      <c r="F610" s="70"/>
      <c r="G610" s="58"/>
      <c r="H610" s="9"/>
      <c r="I610" s="9"/>
      <c r="J610" s="9"/>
      <c r="K610" s="9"/>
      <c r="L610" s="9"/>
      <c r="M610" s="83"/>
      <c r="O610" s="10"/>
      <c r="P610" s="43" t="s">
        <v>289</v>
      </c>
      <c r="Q610" s="69">
        <f t="shared" si="6608"/>
        <v>0</v>
      </c>
      <c r="R610" s="69">
        <f t="shared" ref="R610:BL610" si="6610">R613*$K$611+R628*$K$626+R679*$K$677+R691*$K$689</f>
        <v>0</v>
      </c>
      <c r="S610" s="69">
        <f t="shared" si="6610"/>
        <v>0</v>
      </c>
      <c r="T610" s="69">
        <f t="shared" si="6610"/>
        <v>0</v>
      </c>
      <c r="U610" s="69">
        <f t="shared" si="6610"/>
        <v>0</v>
      </c>
      <c r="V610" s="69">
        <f t="shared" si="6610"/>
        <v>0</v>
      </c>
      <c r="W610" s="69">
        <f t="shared" si="6610"/>
        <v>0</v>
      </c>
      <c r="X610" s="69">
        <f t="shared" si="6610"/>
        <v>0</v>
      </c>
      <c r="Y610" s="69">
        <f t="shared" si="6610"/>
        <v>0</v>
      </c>
      <c r="Z610" s="69">
        <f t="shared" si="6610"/>
        <v>0</v>
      </c>
      <c r="AA610" s="69">
        <f t="shared" si="6610"/>
        <v>0</v>
      </c>
      <c r="AB610" s="69">
        <f t="shared" si="6610"/>
        <v>0</v>
      </c>
      <c r="AC610" s="69">
        <f t="shared" si="6610"/>
        <v>0</v>
      </c>
      <c r="AD610" s="69">
        <f t="shared" si="6610"/>
        <v>0</v>
      </c>
      <c r="AE610" s="69">
        <f t="shared" si="6610"/>
        <v>0</v>
      </c>
      <c r="AF610" s="69">
        <f t="shared" si="6610"/>
        <v>0</v>
      </c>
      <c r="AG610" s="69">
        <f t="shared" si="6610"/>
        <v>0</v>
      </c>
      <c r="AH610" s="69">
        <f t="shared" si="6610"/>
        <v>0</v>
      </c>
      <c r="AI610" s="69">
        <f t="shared" si="6610"/>
        <v>0</v>
      </c>
      <c r="AJ610" s="69">
        <f t="shared" si="6610"/>
        <v>0</v>
      </c>
      <c r="AK610" s="69">
        <f t="shared" si="6610"/>
        <v>0</v>
      </c>
      <c r="AL610" s="69">
        <f t="shared" si="6610"/>
        <v>0</v>
      </c>
      <c r="AM610" s="69">
        <f t="shared" si="6610"/>
        <v>0</v>
      </c>
      <c r="AN610" s="69">
        <f t="shared" si="6610"/>
        <v>0</v>
      </c>
      <c r="AO610" s="69">
        <f t="shared" si="6610"/>
        <v>0</v>
      </c>
      <c r="AP610" s="69">
        <f t="shared" si="6610"/>
        <v>0</v>
      </c>
      <c r="AQ610" s="69">
        <f t="shared" si="6610"/>
        <v>0</v>
      </c>
      <c r="AR610" s="69">
        <f t="shared" si="6610"/>
        <v>0</v>
      </c>
      <c r="AS610" s="69">
        <f t="shared" si="6610"/>
        <v>0</v>
      </c>
      <c r="AT610" s="69">
        <f t="shared" si="6610"/>
        <v>0</v>
      </c>
      <c r="AU610" s="69">
        <f t="shared" si="6610"/>
        <v>0</v>
      </c>
      <c r="AV610" s="69">
        <f t="shared" si="6610"/>
        <v>0</v>
      </c>
      <c r="AW610" s="69">
        <f t="shared" si="6610"/>
        <v>8.0000000000000016E-2</v>
      </c>
      <c r="AX610" s="69">
        <f t="shared" si="6610"/>
        <v>0.17399999999999999</v>
      </c>
      <c r="AY610" s="69">
        <f t="shared" si="6610"/>
        <v>0.27400000000000002</v>
      </c>
      <c r="AZ610" s="69">
        <f t="shared" si="6610"/>
        <v>0.32400000000000001</v>
      </c>
      <c r="BA610" s="69">
        <f t="shared" si="6610"/>
        <v>0.32400000000000001</v>
      </c>
      <c r="BB610" s="69">
        <f t="shared" si="6610"/>
        <v>0.40400000000000003</v>
      </c>
      <c r="BC610" s="69">
        <f t="shared" si="6610"/>
        <v>0.58399999999999996</v>
      </c>
      <c r="BD610" s="69">
        <f t="shared" si="6610"/>
        <v>0.68800000000000006</v>
      </c>
      <c r="BE610" s="69">
        <f t="shared" si="6610"/>
        <v>0.68800000000000006</v>
      </c>
      <c r="BF610" s="69">
        <f t="shared" si="6610"/>
        <v>0.96</v>
      </c>
      <c r="BG610" s="69">
        <f t="shared" si="6610"/>
        <v>0.98</v>
      </c>
      <c r="BH610" s="69">
        <f t="shared" si="6610"/>
        <v>1</v>
      </c>
      <c r="BI610" s="69">
        <f t="shared" si="6610"/>
        <v>1</v>
      </c>
      <c r="BJ610" s="69">
        <f t="shared" si="6610"/>
        <v>1</v>
      </c>
      <c r="BK610" s="69">
        <f t="shared" si="6610"/>
        <v>1</v>
      </c>
      <c r="BL610" s="69">
        <f t="shared" si="6610"/>
        <v>1</v>
      </c>
    </row>
    <row r="611" spans="1:64" s="5" customFormat="1" outlineLevel="1" x14ac:dyDescent="0.3">
      <c r="A611" s="156"/>
      <c r="B611" s="167"/>
      <c r="C611" s="182"/>
      <c r="D611" s="197"/>
      <c r="E611" s="215"/>
      <c r="F611" s="198" t="s">
        <v>104</v>
      </c>
      <c r="G611" s="238" t="s">
        <v>355</v>
      </c>
      <c r="H611" s="200"/>
      <c r="I611" s="200"/>
      <c r="J611" s="200"/>
      <c r="K611" s="200">
        <v>0.2</v>
      </c>
      <c r="L611" s="202"/>
      <c r="M611" s="205"/>
      <c r="O611" s="2"/>
      <c r="P611" s="207" t="s">
        <v>80</v>
      </c>
      <c r="Q611" s="208">
        <f>Q614*$K$614+Q617*$K$617+Q620*$K$620+Q623*$K$623</f>
        <v>0</v>
      </c>
      <c r="R611" s="208">
        <f t="shared" ref="R611:BL613" si="6611">R614*$K$614+R617*$K$617+R620*$K$620+R623*$K$623</f>
        <v>0</v>
      </c>
      <c r="S611" s="208">
        <f t="shared" si="6611"/>
        <v>0</v>
      </c>
      <c r="T611" s="208">
        <f t="shared" si="6611"/>
        <v>0</v>
      </c>
      <c r="U611" s="208">
        <f t="shared" si="6611"/>
        <v>0</v>
      </c>
      <c r="V611" s="208">
        <f t="shared" si="6611"/>
        <v>0</v>
      </c>
      <c r="W611" s="208">
        <f t="shared" si="6611"/>
        <v>0</v>
      </c>
      <c r="X611" s="208">
        <f t="shared" si="6611"/>
        <v>0</v>
      </c>
      <c r="Y611" s="208">
        <f t="shared" si="6611"/>
        <v>0</v>
      </c>
      <c r="Z611" s="208">
        <f t="shared" si="6611"/>
        <v>0</v>
      </c>
      <c r="AA611" s="208">
        <f t="shared" si="6611"/>
        <v>0</v>
      </c>
      <c r="AB611" s="208">
        <f t="shared" si="6611"/>
        <v>0</v>
      </c>
      <c r="AC611" s="208">
        <f t="shared" si="6611"/>
        <v>0</v>
      </c>
      <c r="AD611" s="208">
        <f t="shared" si="6611"/>
        <v>0</v>
      </c>
      <c r="AE611" s="208">
        <f t="shared" si="6611"/>
        <v>0</v>
      </c>
      <c r="AF611" s="208">
        <f t="shared" si="6611"/>
        <v>0</v>
      </c>
      <c r="AG611" s="208">
        <f t="shared" si="6611"/>
        <v>0</v>
      </c>
      <c r="AH611" s="208">
        <f t="shared" si="6611"/>
        <v>0</v>
      </c>
      <c r="AI611" s="208">
        <f t="shared" si="6611"/>
        <v>0</v>
      </c>
      <c r="AJ611" s="208">
        <f t="shared" si="6611"/>
        <v>0</v>
      </c>
      <c r="AK611" s="208">
        <f t="shared" si="6611"/>
        <v>0</v>
      </c>
      <c r="AL611" s="208">
        <f t="shared" si="6611"/>
        <v>0</v>
      </c>
      <c r="AM611" s="208">
        <f t="shared" si="6611"/>
        <v>0</v>
      </c>
      <c r="AN611" s="208">
        <f t="shared" si="6611"/>
        <v>0</v>
      </c>
      <c r="AO611" s="208">
        <f t="shared" si="6611"/>
        <v>0</v>
      </c>
      <c r="AP611" s="208">
        <f t="shared" si="6611"/>
        <v>0</v>
      </c>
      <c r="AQ611" s="208">
        <f t="shared" si="6611"/>
        <v>0</v>
      </c>
      <c r="AR611" s="208">
        <f t="shared" si="6611"/>
        <v>0</v>
      </c>
      <c r="AS611" s="208">
        <f t="shared" si="6611"/>
        <v>0</v>
      </c>
      <c r="AT611" s="208">
        <f t="shared" si="6611"/>
        <v>0</v>
      </c>
      <c r="AU611" s="208">
        <f t="shared" si="6611"/>
        <v>0</v>
      </c>
      <c r="AV611" s="208">
        <f t="shared" si="6611"/>
        <v>0</v>
      </c>
      <c r="AW611" s="208">
        <f t="shared" si="6611"/>
        <v>0</v>
      </c>
      <c r="AX611" s="208">
        <f t="shared" si="6611"/>
        <v>0.25</v>
      </c>
      <c r="AY611" s="208">
        <f t="shared" si="6611"/>
        <v>0.75</v>
      </c>
      <c r="AZ611" s="208">
        <f t="shared" si="6611"/>
        <v>1</v>
      </c>
      <c r="BA611" s="208">
        <f t="shared" si="6611"/>
        <v>1</v>
      </c>
      <c r="BB611" s="208">
        <f t="shared" si="6611"/>
        <v>1</v>
      </c>
      <c r="BC611" s="208">
        <f t="shared" si="6611"/>
        <v>1</v>
      </c>
      <c r="BD611" s="208">
        <f t="shared" si="6611"/>
        <v>1</v>
      </c>
      <c r="BE611" s="208">
        <f t="shared" si="6611"/>
        <v>1</v>
      </c>
      <c r="BF611" s="208">
        <f t="shared" si="6611"/>
        <v>1</v>
      </c>
      <c r="BG611" s="208">
        <f t="shared" si="6611"/>
        <v>1</v>
      </c>
      <c r="BH611" s="208">
        <f t="shared" si="6611"/>
        <v>1</v>
      </c>
      <c r="BI611" s="208">
        <f t="shared" si="6611"/>
        <v>1</v>
      </c>
      <c r="BJ611" s="208">
        <f t="shared" si="6611"/>
        <v>1</v>
      </c>
      <c r="BK611" s="208">
        <f t="shared" si="6611"/>
        <v>1</v>
      </c>
      <c r="BL611" s="208">
        <f t="shared" si="6611"/>
        <v>1</v>
      </c>
    </row>
    <row r="612" spans="1:64" s="5" customFormat="1" outlineLevel="1" x14ac:dyDescent="0.3">
      <c r="A612" s="156"/>
      <c r="B612" s="167"/>
      <c r="C612" s="182"/>
      <c r="D612" s="197"/>
      <c r="E612" s="240"/>
      <c r="F612" s="89"/>
      <c r="G612" s="58"/>
      <c r="H612" s="9"/>
      <c r="I612" s="9"/>
      <c r="J612" s="9"/>
      <c r="K612" s="9"/>
      <c r="L612" s="9"/>
      <c r="M612" s="2"/>
      <c r="O612" s="10"/>
      <c r="P612" s="43" t="s">
        <v>81</v>
      </c>
      <c r="Q612" s="69">
        <f t="shared" ref="Q612:AF613" si="6612">Q615*$K$614+Q618*$K$617+Q621*$K$620+Q624*$K$623</f>
        <v>0</v>
      </c>
      <c r="R612" s="69">
        <f t="shared" si="6612"/>
        <v>0</v>
      </c>
      <c r="S612" s="69">
        <f t="shared" si="6612"/>
        <v>0</v>
      </c>
      <c r="T612" s="69">
        <f t="shared" si="6612"/>
        <v>0</v>
      </c>
      <c r="U612" s="69">
        <f t="shared" si="6612"/>
        <v>0</v>
      </c>
      <c r="V612" s="69">
        <f t="shared" si="6612"/>
        <v>0</v>
      </c>
      <c r="W612" s="69">
        <f t="shared" si="6612"/>
        <v>0</v>
      </c>
      <c r="X612" s="69">
        <f t="shared" si="6612"/>
        <v>0</v>
      </c>
      <c r="Y612" s="69">
        <f t="shared" si="6612"/>
        <v>0</v>
      </c>
      <c r="Z612" s="69">
        <f t="shared" si="6612"/>
        <v>0</v>
      </c>
      <c r="AA612" s="69">
        <f t="shared" si="6612"/>
        <v>0</v>
      </c>
      <c r="AB612" s="69">
        <f t="shared" si="6612"/>
        <v>0</v>
      </c>
      <c r="AC612" s="69">
        <f t="shared" si="6612"/>
        <v>0</v>
      </c>
      <c r="AD612" s="69">
        <f t="shared" si="6612"/>
        <v>0</v>
      </c>
      <c r="AE612" s="69">
        <f t="shared" si="6612"/>
        <v>0</v>
      </c>
      <c r="AF612" s="69">
        <f t="shared" si="6612"/>
        <v>0</v>
      </c>
      <c r="AG612" s="69">
        <f t="shared" si="6611"/>
        <v>0</v>
      </c>
      <c r="AH612" s="69">
        <f t="shared" si="6611"/>
        <v>0</v>
      </c>
      <c r="AI612" s="69">
        <f t="shared" si="6611"/>
        <v>0</v>
      </c>
      <c r="AJ612" s="69">
        <f t="shared" si="6611"/>
        <v>0</v>
      </c>
      <c r="AK612" s="69">
        <f t="shared" si="6611"/>
        <v>0</v>
      </c>
      <c r="AL612" s="69">
        <f t="shared" si="6611"/>
        <v>0</v>
      </c>
      <c r="AM612" s="69">
        <f t="shared" si="6611"/>
        <v>0</v>
      </c>
      <c r="AN612" s="69">
        <f t="shared" si="6611"/>
        <v>0</v>
      </c>
      <c r="AO612" s="69">
        <f t="shared" si="6611"/>
        <v>0</v>
      </c>
      <c r="AP612" s="69">
        <f t="shared" si="6611"/>
        <v>0</v>
      </c>
      <c r="AQ612" s="69">
        <f t="shared" si="6611"/>
        <v>0</v>
      </c>
      <c r="AR612" s="69">
        <f t="shared" si="6611"/>
        <v>0</v>
      </c>
      <c r="AS612" s="69">
        <f t="shared" si="6611"/>
        <v>0</v>
      </c>
      <c r="AT612" s="69">
        <f t="shared" si="6611"/>
        <v>0</v>
      </c>
      <c r="AU612" s="69">
        <f t="shared" si="6611"/>
        <v>0</v>
      </c>
      <c r="AV612" s="69">
        <f t="shared" si="6611"/>
        <v>0</v>
      </c>
      <c r="AW612" s="69">
        <f t="shared" si="6611"/>
        <v>0</v>
      </c>
      <c r="AX612" s="69">
        <f t="shared" si="6611"/>
        <v>0</v>
      </c>
      <c r="AY612" s="69">
        <f t="shared" si="6611"/>
        <v>0</v>
      </c>
      <c r="AZ612" s="69">
        <f t="shared" si="6611"/>
        <v>0</v>
      </c>
      <c r="BA612" s="69">
        <f t="shared" si="6611"/>
        <v>0</v>
      </c>
      <c r="BB612" s="69">
        <f t="shared" si="6611"/>
        <v>0</v>
      </c>
      <c r="BC612" s="69">
        <f t="shared" si="6611"/>
        <v>0</v>
      </c>
      <c r="BD612" s="69">
        <f t="shared" si="6611"/>
        <v>0</v>
      </c>
      <c r="BE612" s="69">
        <f t="shared" si="6611"/>
        <v>0</v>
      </c>
      <c r="BF612" s="69">
        <f t="shared" si="6611"/>
        <v>0</v>
      </c>
      <c r="BG612" s="69">
        <f t="shared" si="6611"/>
        <v>0</v>
      </c>
      <c r="BH612" s="69">
        <f t="shared" si="6611"/>
        <v>0</v>
      </c>
      <c r="BI612" s="69">
        <f t="shared" si="6611"/>
        <v>0</v>
      </c>
      <c r="BJ612" s="69">
        <f t="shared" si="6611"/>
        <v>0</v>
      </c>
      <c r="BK612" s="69">
        <f t="shared" si="6611"/>
        <v>0</v>
      </c>
      <c r="BL612" s="69">
        <f t="shared" si="6611"/>
        <v>0</v>
      </c>
    </row>
    <row r="613" spans="1:64" s="5" customFormat="1" outlineLevel="1" x14ac:dyDescent="0.3">
      <c r="A613" s="156"/>
      <c r="B613" s="167"/>
      <c r="C613" s="182"/>
      <c r="D613" s="197"/>
      <c r="E613" s="246"/>
      <c r="F613" s="122"/>
      <c r="G613" s="58"/>
      <c r="H613" s="9"/>
      <c r="I613" s="9"/>
      <c r="J613" s="9"/>
      <c r="K613" s="9"/>
      <c r="L613" s="9"/>
      <c r="M613" s="2"/>
      <c r="O613" s="10"/>
      <c r="P613" s="43" t="s">
        <v>289</v>
      </c>
      <c r="Q613" s="69">
        <f t="shared" si="6612"/>
        <v>0</v>
      </c>
      <c r="R613" s="69">
        <f t="shared" si="6611"/>
        <v>0</v>
      </c>
      <c r="S613" s="69">
        <f t="shared" si="6611"/>
        <v>0</v>
      </c>
      <c r="T613" s="69">
        <f t="shared" si="6611"/>
        <v>0</v>
      </c>
      <c r="U613" s="69">
        <f t="shared" si="6611"/>
        <v>0</v>
      </c>
      <c r="V613" s="69">
        <f t="shared" si="6611"/>
        <v>0</v>
      </c>
      <c r="W613" s="69">
        <f t="shared" si="6611"/>
        <v>0</v>
      </c>
      <c r="X613" s="69">
        <f t="shared" si="6611"/>
        <v>0</v>
      </c>
      <c r="Y613" s="69">
        <f t="shared" si="6611"/>
        <v>0</v>
      </c>
      <c r="Z613" s="69">
        <f t="shared" si="6611"/>
        <v>0</v>
      </c>
      <c r="AA613" s="69">
        <f t="shared" si="6611"/>
        <v>0</v>
      </c>
      <c r="AB613" s="69">
        <f t="shared" si="6611"/>
        <v>0</v>
      </c>
      <c r="AC613" s="69">
        <f t="shared" si="6611"/>
        <v>0</v>
      </c>
      <c r="AD613" s="69">
        <f t="shared" si="6611"/>
        <v>0</v>
      </c>
      <c r="AE613" s="69">
        <f t="shared" si="6611"/>
        <v>0</v>
      </c>
      <c r="AF613" s="69">
        <f t="shared" si="6611"/>
        <v>0</v>
      </c>
      <c r="AG613" s="69">
        <f t="shared" si="6611"/>
        <v>0</v>
      </c>
      <c r="AH613" s="69">
        <f t="shared" si="6611"/>
        <v>0</v>
      </c>
      <c r="AI613" s="69">
        <f t="shared" si="6611"/>
        <v>0</v>
      </c>
      <c r="AJ613" s="69">
        <f t="shared" si="6611"/>
        <v>0</v>
      </c>
      <c r="AK613" s="69">
        <f t="shared" si="6611"/>
        <v>0</v>
      </c>
      <c r="AL613" s="69">
        <f t="shared" si="6611"/>
        <v>0</v>
      </c>
      <c r="AM613" s="69">
        <f t="shared" si="6611"/>
        <v>0</v>
      </c>
      <c r="AN613" s="69">
        <f t="shared" si="6611"/>
        <v>0</v>
      </c>
      <c r="AO613" s="69">
        <f t="shared" si="6611"/>
        <v>0</v>
      </c>
      <c r="AP613" s="69">
        <f t="shared" si="6611"/>
        <v>0</v>
      </c>
      <c r="AQ613" s="69">
        <f t="shared" si="6611"/>
        <v>0</v>
      </c>
      <c r="AR613" s="69">
        <f t="shared" si="6611"/>
        <v>0</v>
      </c>
      <c r="AS613" s="69">
        <f t="shared" si="6611"/>
        <v>0</v>
      </c>
      <c r="AT613" s="69">
        <f t="shared" si="6611"/>
        <v>0</v>
      </c>
      <c r="AU613" s="69">
        <f t="shared" si="6611"/>
        <v>0</v>
      </c>
      <c r="AV613" s="69">
        <f t="shared" si="6611"/>
        <v>0</v>
      </c>
      <c r="AW613" s="69">
        <f t="shared" si="6611"/>
        <v>0</v>
      </c>
      <c r="AX613" s="69">
        <f t="shared" si="6611"/>
        <v>0.25</v>
      </c>
      <c r="AY613" s="69">
        <f t="shared" si="6611"/>
        <v>0.75</v>
      </c>
      <c r="AZ613" s="69">
        <f t="shared" si="6611"/>
        <v>1</v>
      </c>
      <c r="BA613" s="69">
        <f t="shared" si="6611"/>
        <v>1</v>
      </c>
      <c r="BB613" s="69">
        <f t="shared" si="6611"/>
        <v>1</v>
      </c>
      <c r="BC613" s="69">
        <f t="shared" si="6611"/>
        <v>1</v>
      </c>
      <c r="BD613" s="69">
        <f t="shared" si="6611"/>
        <v>1</v>
      </c>
      <c r="BE613" s="69">
        <f t="shared" si="6611"/>
        <v>1</v>
      </c>
      <c r="BF613" s="69">
        <f t="shared" si="6611"/>
        <v>1</v>
      </c>
      <c r="BG613" s="69">
        <f t="shared" si="6611"/>
        <v>1</v>
      </c>
      <c r="BH613" s="69">
        <f t="shared" si="6611"/>
        <v>1</v>
      </c>
      <c r="BI613" s="69">
        <f t="shared" si="6611"/>
        <v>1</v>
      </c>
      <c r="BJ613" s="69">
        <f t="shared" si="6611"/>
        <v>1</v>
      </c>
      <c r="BK613" s="69">
        <f t="shared" si="6611"/>
        <v>1</v>
      </c>
      <c r="BL613" s="69">
        <f t="shared" si="6611"/>
        <v>1</v>
      </c>
    </row>
    <row r="614" spans="1:64" s="5" customFormat="1" outlineLevel="2" x14ac:dyDescent="0.3">
      <c r="A614" s="156"/>
      <c r="B614" s="167"/>
      <c r="C614" s="182"/>
      <c r="D614" s="197"/>
      <c r="E614" s="240"/>
      <c r="F614" s="216"/>
      <c r="G614" s="217" t="s">
        <v>351</v>
      </c>
      <c r="H614" s="218"/>
      <c r="I614" s="218"/>
      <c r="J614" s="218"/>
      <c r="K614" s="218">
        <v>0.25</v>
      </c>
      <c r="L614" s="218"/>
      <c r="M614" s="221"/>
      <c r="O614" s="10"/>
      <c r="P614" s="223" t="s">
        <v>80</v>
      </c>
      <c r="Q614" s="224"/>
      <c r="R614" s="224"/>
      <c r="S614" s="224"/>
      <c r="T614" s="224"/>
      <c r="U614" s="224"/>
      <c r="V614" s="224"/>
      <c r="W614" s="224"/>
      <c r="X614" s="224"/>
      <c r="Y614" s="224"/>
      <c r="Z614" s="224"/>
      <c r="AA614" s="224"/>
      <c r="AB614" s="224"/>
      <c r="AC614" s="224"/>
      <c r="AD614" s="224"/>
      <c r="AE614" s="224"/>
      <c r="AF614" s="224"/>
      <c r="AG614" s="224"/>
      <c r="AH614" s="224"/>
      <c r="AI614" s="224"/>
      <c r="AJ614" s="224"/>
      <c r="AK614" s="224"/>
      <c r="AL614" s="224"/>
      <c r="AM614" s="224"/>
      <c r="AN614" s="224"/>
      <c r="AO614" s="224"/>
      <c r="AP614" s="224"/>
      <c r="AQ614" s="224"/>
      <c r="AR614" s="224"/>
      <c r="AS614" s="224"/>
      <c r="AT614" s="224"/>
      <c r="AU614" s="224"/>
      <c r="AV614" s="224"/>
      <c r="AW614" s="224"/>
      <c r="AX614" s="224">
        <v>1</v>
      </c>
      <c r="AY614" s="224">
        <v>1</v>
      </c>
      <c r="AZ614" s="224">
        <v>1</v>
      </c>
      <c r="BA614" s="224">
        <v>1</v>
      </c>
      <c r="BB614" s="224">
        <v>1</v>
      </c>
      <c r="BC614" s="224">
        <v>1</v>
      </c>
      <c r="BD614" s="224">
        <v>1</v>
      </c>
      <c r="BE614" s="224">
        <v>1</v>
      </c>
      <c r="BF614" s="224">
        <v>1</v>
      </c>
      <c r="BG614" s="224">
        <v>1</v>
      </c>
      <c r="BH614" s="224">
        <v>1</v>
      </c>
      <c r="BI614" s="224">
        <v>1</v>
      </c>
      <c r="BJ614" s="224">
        <v>1</v>
      </c>
      <c r="BK614" s="224">
        <v>1</v>
      </c>
      <c r="BL614" s="224">
        <v>1</v>
      </c>
    </row>
    <row r="615" spans="1:64" s="5" customFormat="1" outlineLevel="3" x14ac:dyDescent="0.3">
      <c r="A615" s="156"/>
      <c r="B615" s="167"/>
      <c r="C615" s="182"/>
      <c r="D615" s="197"/>
      <c r="E615" s="240"/>
      <c r="F615" s="18"/>
      <c r="G615" s="58"/>
      <c r="H615" s="9"/>
      <c r="I615" s="9"/>
      <c r="J615" s="9"/>
      <c r="K615" s="9"/>
      <c r="L615" s="9"/>
      <c r="M615" s="2"/>
      <c r="N615" s="62">
        <v>45566</v>
      </c>
      <c r="O615" s="10"/>
      <c r="P615" s="43" t="s">
        <v>81</v>
      </c>
      <c r="Q615" s="69">
        <f>IF($N615=0,0,IF(Q$3&gt;$N$2,0,100%)*IF($N615&gt;=Q$3,0,100%))</f>
        <v>0</v>
      </c>
      <c r="R615" s="69">
        <f t="shared" ref="R615:BL615" si="6613">IF($N615=0,0,IF(R$3&gt;$N$2,0,100%)*IF($N615&gt;=R$3,0,100%))</f>
        <v>0</v>
      </c>
      <c r="S615" s="69">
        <f t="shared" si="6613"/>
        <v>0</v>
      </c>
      <c r="T615" s="69">
        <f t="shared" si="6613"/>
        <v>0</v>
      </c>
      <c r="U615" s="69">
        <f t="shared" si="6613"/>
        <v>0</v>
      </c>
      <c r="V615" s="69">
        <f t="shared" si="6613"/>
        <v>0</v>
      </c>
      <c r="W615" s="69">
        <f t="shared" si="6613"/>
        <v>0</v>
      </c>
      <c r="X615" s="69">
        <f t="shared" si="6613"/>
        <v>0</v>
      </c>
      <c r="Y615" s="69">
        <f t="shared" si="6613"/>
        <v>0</v>
      </c>
      <c r="Z615" s="69">
        <f t="shared" si="6613"/>
        <v>0</v>
      </c>
      <c r="AA615" s="69">
        <f t="shared" si="6613"/>
        <v>0</v>
      </c>
      <c r="AB615" s="69">
        <f t="shared" si="6613"/>
        <v>0</v>
      </c>
      <c r="AC615" s="69">
        <f t="shared" si="6613"/>
        <v>0</v>
      </c>
      <c r="AD615" s="69">
        <f t="shared" si="6613"/>
        <v>0</v>
      </c>
      <c r="AE615" s="69">
        <f t="shared" si="6613"/>
        <v>0</v>
      </c>
      <c r="AF615" s="69">
        <f t="shared" si="6613"/>
        <v>0</v>
      </c>
      <c r="AG615" s="69">
        <f t="shared" si="6613"/>
        <v>0</v>
      </c>
      <c r="AH615" s="69">
        <f t="shared" si="6613"/>
        <v>0</v>
      </c>
      <c r="AI615" s="69">
        <f t="shared" si="6613"/>
        <v>0</v>
      </c>
      <c r="AJ615" s="69">
        <f t="shared" si="6613"/>
        <v>0</v>
      </c>
      <c r="AK615" s="69">
        <f t="shared" si="6613"/>
        <v>0</v>
      </c>
      <c r="AL615" s="69">
        <f t="shared" si="6613"/>
        <v>0</v>
      </c>
      <c r="AM615" s="69">
        <f t="shared" si="6613"/>
        <v>0</v>
      </c>
      <c r="AN615" s="69">
        <f t="shared" si="6613"/>
        <v>0</v>
      </c>
      <c r="AO615" s="69">
        <f t="shared" si="6613"/>
        <v>0</v>
      </c>
      <c r="AP615" s="69">
        <f t="shared" si="6613"/>
        <v>0</v>
      </c>
      <c r="AQ615" s="69">
        <f t="shared" si="6613"/>
        <v>0</v>
      </c>
      <c r="AR615" s="69">
        <f t="shared" si="6613"/>
        <v>0</v>
      </c>
      <c r="AS615" s="69">
        <f t="shared" si="6613"/>
        <v>0</v>
      </c>
      <c r="AT615" s="69">
        <f t="shared" si="6613"/>
        <v>0</v>
      </c>
      <c r="AU615" s="69">
        <f t="shared" si="6613"/>
        <v>0</v>
      </c>
      <c r="AV615" s="69">
        <f t="shared" si="6613"/>
        <v>0</v>
      </c>
      <c r="AW615" s="69">
        <f t="shared" si="6613"/>
        <v>0</v>
      </c>
      <c r="AX615" s="69">
        <f t="shared" si="6613"/>
        <v>0</v>
      </c>
      <c r="AY615" s="69">
        <f t="shared" si="6613"/>
        <v>0</v>
      </c>
      <c r="AZ615" s="69">
        <f t="shared" si="6613"/>
        <v>0</v>
      </c>
      <c r="BA615" s="69">
        <f t="shared" si="6613"/>
        <v>0</v>
      </c>
      <c r="BB615" s="69">
        <f t="shared" si="6613"/>
        <v>0</v>
      </c>
      <c r="BC615" s="69">
        <f t="shared" si="6613"/>
        <v>0</v>
      </c>
      <c r="BD615" s="69">
        <f t="shared" si="6613"/>
        <v>0</v>
      </c>
      <c r="BE615" s="69">
        <f t="shared" si="6613"/>
        <v>0</v>
      </c>
      <c r="BF615" s="69">
        <f t="shared" si="6613"/>
        <v>0</v>
      </c>
      <c r="BG615" s="69">
        <f t="shared" si="6613"/>
        <v>0</v>
      </c>
      <c r="BH615" s="69">
        <f t="shared" si="6613"/>
        <v>0</v>
      </c>
      <c r="BI615" s="69">
        <f t="shared" si="6613"/>
        <v>0</v>
      </c>
      <c r="BJ615" s="69">
        <f t="shared" si="6613"/>
        <v>0</v>
      </c>
      <c r="BK615" s="69">
        <f t="shared" si="6613"/>
        <v>0</v>
      </c>
      <c r="BL615" s="69">
        <f t="shared" si="6613"/>
        <v>0</v>
      </c>
    </row>
    <row r="616" spans="1:64" s="5" customFormat="1" outlineLevel="3" x14ac:dyDescent="0.3">
      <c r="A616" s="156"/>
      <c r="B616" s="167"/>
      <c r="C616" s="182"/>
      <c r="D616" s="197"/>
      <c r="E616" s="240"/>
      <c r="F616" s="89"/>
      <c r="G616" s="58"/>
      <c r="H616" s="9"/>
      <c r="I616" s="9"/>
      <c r="J616" s="9"/>
      <c r="K616" s="9"/>
      <c r="L616" s="9"/>
      <c r="M616" s="2"/>
      <c r="N616" s="62">
        <v>45566</v>
      </c>
      <c r="O616" s="10"/>
      <c r="P616" s="43" t="s">
        <v>289</v>
      </c>
      <c r="Q616" s="69">
        <f>IF($N616=0,0,IF(P616=100%,100%,IF(AND(Q615=100%,$N$2=Q$3),100%,IF(Q$3&lt;=$N$2,0,IF($N616&lt;=Q$3,100%,0)))))</f>
        <v>0</v>
      </c>
      <c r="R616" s="69">
        <f>IF($N616=0,0,IF(Q616=100%,100%,IF(AND(R615=100%,$N$2=R$3),100%,IF(R$3&lt;=$N$2,0,IF($N616&lt;=R$3,100%,0)))))</f>
        <v>0</v>
      </c>
      <c r="S616" s="69">
        <f>IF($N616=0,0,IF(R616=100%,100%,IF(AND(S615=100%,$N$2=S$3),100%,IF(S$3&lt;=$N$2,0,IF($N616&lt;=S$3,100%,0)))))</f>
        <v>0</v>
      </c>
      <c r="T616" s="69">
        <f>IF($N616=0,0,IF(S616=100%,100%,IF(AND(T615=100%,$N$2=T$3),100%,IF(T$3&lt;=$N$2,0,IF($N616&lt;=T$3,100%,0)))))</f>
        <v>0</v>
      </c>
      <c r="U616" s="69">
        <f t="shared" ref="U616" si="6614">IF($N616=0,0,IF(T616=100%,100%,IF(AND(U615=100%,$N$2=U$3),100%,IF(U$3&lt;=$N$2,0,IF($N616&lt;=U$3,100%,0)))))</f>
        <v>0</v>
      </c>
      <c r="V616" s="69">
        <f t="shared" ref="V616" si="6615">IF($N616=0,0,IF(U616=100%,100%,IF(AND(V615=100%,$N$2=V$3),100%,IF(V$3&lt;=$N$2,0,IF($N616&lt;=V$3,100%,0)))))</f>
        <v>0</v>
      </c>
      <c r="W616" s="69">
        <f t="shared" ref="W616" si="6616">IF($N616=0,0,IF(V616=100%,100%,IF(AND(W615=100%,$N$2=W$3),100%,IF(W$3&lt;=$N$2,0,IF($N616&lt;=W$3,100%,0)))))</f>
        <v>0</v>
      </c>
      <c r="X616" s="69">
        <f t="shared" ref="X616" si="6617">IF($N616=0,0,IF(W616=100%,100%,IF(AND(X615=100%,$N$2=X$3),100%,IF(X$3&lt;=$N$2,0,IF($N616&lt;=X$3,100%,0)))))</f>
        <v>0</v>
      </c>
      <c r="Y616" s="69">
        <f t="shared" ref="Y616" si="6618">IF($N616=0,0,IF(X616=100%,100%,IF(AND(Y615=100%,$N$2=Y$3),100%,IF(Y$3&lt;=$N$2,0,IF($N616&lt;=Y$3,100%,0)))))</f>
        <v>0</v>
      </c>
      <c r="Z616" s="69">
        <f t="shared" ref="Z616" si="6619">IF($N616=0,0,IF(Y616=100%,100%,IF(AND(Z615=100%,$N$2=Z$3),100%,IF(Z$3&lt;=$N$2,0,IF($N616&lt;=Z$3,100%,0)))))</f>
        <v>0</v>
      </c>
      <c r="AA616" s="69">
        <f t="shared" ref="AA616" si="6620">IF($N616=0,0,IF(Z616=100%,100%,IF(AND(AA615=100%,$N$2=AA$3),100%,IF(AA$3&lt;=$N$2,0,IF($N616&lt;=AA$3,100%,0)))))</f>
        <v>0</v>
      </c>
      <c r="AB616" s="69">
        <f t="shared" ref="AB616" si="6621">IF($N616=0,0,IF(AA616=100%,100%,IF(AND(AB615=100%,$N$2=AB$3),100%,IF(AB$3&lt;=$N$2,0,IF($N616&lt;=AB$3,100%,0)))))</f>
        <v>0</v>
      </c>
      <c r="AC616" s="69">
        <f t="shared" ref="AC616" si="6622">IF($N616=0,0,IF(AB616=100%,100%,IF(AND(AC615=100%,$N$2=AC$3),100%,IF(AC$3&lt;=$N$2,0,IF($N616&lt;=AC$3,100%,0)))))</f>
        <v>0</v>
      </c>
      <c r="AD616" s="69">
        <f t="shared" ref="AD616" si="6623">IF($N616=0,0,IF(AC616=100%,100%,IF(AND(AD615=100%,$N$2=AD$3),100%,IF(AD$3&lt;=$N$2,0,IF($N616&lt;=AD$3,100%,0)))))</f>
        <v>0</v>
      </c>
      <c r="AE616" s="69">
        <f t="shared" ref="AE616" si="6624">IF($N616=0,0,IF(AD616=100%,100%,IF(AND(AE615=100%,$N$2=AE$3),100%,IF(AE$3&lt;=$N$2,0,IF($N616&lt;=AE$3,100%,0)))))</f>
        <v>0</v>
      </c>
      <c r="AF616" s="69">
        <f t="shared" ref="AF616" si="6625">IF($N616=0,0,IF(AE616=100%,100%,IF(AND(AF615=100%,$N$2=AF$3),100%,IF(AF$3&lt;=$N$2,0,IF($N616&lt;=AF$3,100%,0)))))</f>
        <v>0</v>
      </c>
      <c r="AG616" s="69">
        <f t="shared" ref="AG616" si="6626">IF($N616=0,0,IF(AF616=100%,100%,IF(AND(AG615=100%,$N$2=AG$3),100%,IF(AG$3&lt;=$N$2,0,IF($N616&lt;=AG$3,100%,0)))))</f>
        <v>0</v>
      </c>
      <c r="AH616" s="69">
        <f t="shared" ref="AH616" si="6627">IF($N616=0,0,IF(AG616=100%,100%,IF(AND(AH615=100%,$N$2=AH$3),100%,IF(AH$3&lt;=$N$2,0,IF($N616&lt;=AH$3,100%,0)))))</f>
        <v>0</v>
      </c>
      <c r="AI616" s="69">
        <f t="shared" ref="AI616" si="6628">IF($N616=0,0,IF(AH616=100%,100%,IF(AND(AI615=100%,$N$2=AI$3),100%,IF(AI$3&lt;=$N$2,0,IF($N616&lt;=AI$3,100%,0)))))</f>
        <v>0</v>
      </c>
      <c r="AJ616" s="69">
        <f t="shared" ref="AJ616" si="6629">IF($N616=0,0,IF(AI616=100%,100%,IF(AND(AJ615=100%,$N$2=AJ$3),100%,IF(AJ$3&lt;=$N$2,0,IF($N616&lt;=AJ$3,100%,0)))))</f>
        <v>0</v>
      </c>
      <c r="AK616" s="69">
        <f t="shared" ref="AK616" si="6630">IF($N616=0,0,IF(AJ616=100%,100%,IF(AND(AK615=100%,$N$2=AK$3),100%,IF(AK$3&lt;=$N$2,0,IF($N616&lt;=AK$3,100%,0)))))</f>
        <v>0</v>
      </c>
      <c r="AL616" s="69">
        <f t="shared" ref="AL616" si="6631">IF($N616=0,0,IF(AK616=100%,100%,IF(AND(AL615=100%,$N$2=AL$3),100%,IF(AL$3&lt;=$N$2,0,IF($N616&lt;=AL$3,100%,0)))))</f>
        <v>0</v>
      </c>
      <c r="AM616" s="69">
        <f t="shared" ref="AM616" si="6632">IF($N616=0,0,IF(AL616=100%,100%,IF(AND(AM615=100%,$N$2=AM$3),100%,IF(AM$3&lt;=$N$2,0,IF($N616&lt;=AM$3,100%,0)))))</f>
        <v>0</v>
      </c>
      <c r="AN616" s="69">
        <f t="shared" ref="AN616" si="6633">IF($N616=0,0,IF(AM616=100%,100%,IF(AND(AN615=100%,$N$2=AN$3),100%,IF(AN$3&lt;=$N$2,0,IF($N616&lt;=AN$3,100%,0)))))</f>
        <v>0</v>
      </c>
      <c r="AO616" s="69">
        <f t="shared" ref="AO616" si="6634">IF($N616=0,0,IF(AN616=100%,100%,IF(AND(AO615=100%,$N$2=AO$3),100%,IF(AO$3&lt;=$N$2,0,IF($N616&lt;=AO$3,100%,0)))))</f>
        <v>0</v>
      </c>
      <c r="AP616" s="69">
        <f t="shared" ref="AP616" si="6635">IF($N616=0,0,IF(AO616=100%,100%,IF(AND(AP615=100%,$N$2=AP$3),100%,IF(AP$3&lt;=$N$2,0,IF($N616&lt;=AP$3,100%,0)))))</f>
        <v>0</v>
      </c>
      <c r="AQ616" s="69">
        <f t="shared" ref="AQ616" si="6636">IF($N616=0,0,IF(AP616=100%,100%,IF(AND(AQ615=100%,$N$2=AQ$3),100%,IF(AQ$3&lt;=$N$2,0,IF($N616&lt;=AQ$3,100%,0)))))</f>
        <v>0</v>
      </c>
      <c r="AR616" s="69">
        <f t="shared" ref="AR616" si="6637">IF($N616=0,0,IF(AQ616=100%,100%,IF(AND(AR615=100%,$N$2=AR$3),100%,IF(AR$3&lt;=$N$2,0,IF($N616&lt;=AR$3,100%,0)))))</f>
        <v>0</v>
      </c>
      <c r="AS616" s="69">
        <f t="shared" ref="AS616" si="6638">IF($N616=0,0,IF(AR616=100%,100%,IF(AND(AS615=100%,$N$2=AS$3),100%,IF(AS$3&lt;=$N$2,0,IF($N616&lt;=AS$3,100%,0)))))</f>
        <v>0</v>
      </c>
      <c r="AT616" s="69">
        <f t="shared" ref="AT616" si="6639">IF($N616=0,0,IF(AS616=100%,100%,IF(AND(AT615=100%,$N$2=AT$3),100%,IF(AT$3&lt;=$N$2,0,IF($N616&lt;=AT$3,100%,0)))))</f>
        <v>0</v>
      </c>
      <c r="AU616" s="69">
        <f t="shared" ref="AU616" si="6640">IF($N616=0,0,IF(AT616=100%,100%,IF(AND(AU615=100%,$N$2=AU$3),100%,IF(AU$3&lt;=$N$2,0,IF($N616&lt;=AU$3,100%,0)))))</f>
        <v>0</v>
      </c>
      <c r="AV616" s="69">
        <f t="shared" ref="AV616" si="6641">IF($N616=0,0,IF(AU616=100%,100%,IF(AND(AV615=100%,$N$2=AV$3),100%,IF(AV$3&lt;=$N$2,0,IF($N616&lt;=AV$3,100%,0)))))</f>
        <v>0</v>
      </c>
      <c r="AW616" s="69">
        <f t="shared" ref="AW616" si="6642">IF($N616=0,0,IF(AV616=100%,100%,IF(AND(AW615=100%,$N$2=AW$3),100%,IF(AW$3&lt;=$N$2,0,IF($N616&lt;=AW$3,100%,0)))))</f>
        <v>0</v>
      </c>
      <c r="AX616" s="69">
        <f t="shared" ref="AX616" si="6643">IF($N616=0,0,IF(AW616=100%,100%,IF(AND(AX615=100%,$N$2=AX$3),100%,IF(AX$3&lt;=$N$2,0,IF($N616&lt;=AX$3,100%,0)))))</f>
        <v>1</v>
      </c>
      <c r="AY616" s="69">
        <f t="shared" ref="AY616" si="6644">IF($N616=0,0,IF(AX616=100%,100%,IF(AND(AY615=100%,$N$2=AY$3),100%,IF(AY$3&lt;=$N$2,0,IF($N616&lt;=AY$3,100%,0)))))</f>
        <v>1</v>
      </c>
      <c r="AZ616" s="69">
        <f t="shared" ref="AZ616" si="6645">IF($N616=0,0,IF(AY616=100%,100%,IF(AND(AZ615=100%,$N$2=AZ$3),100%,IF(AZ$3&lt;=$N$2,0,IF($N616&lt;=AZ$3,100%,0)))))</f>
        <v>1</v>
      </c>
      <c r="BA616" s="69">
        <f t="shared" ref="BA616" si="6646">IF($N616=0,0,IF(AZ616=100%,100%,IF(AND(BA615=100%,$N$2=BA$3),100%,IF(BA$3&lt;=$N$2,0,IF($N616&lt;=BA$3,100%,0)))))</f>
        <v>1</v>
      </c>
      <c r="BB616" s="69">
        <f t="shared" ref="BB616" si="6647">IF($N616=0,0,IF(BA616=100%,100%,IF(AND(BB615=100%,$N$2=BB$3),100%,IF(BB$3&lt;=$N$2,0,IF($N616&lt;=BB$3,100%,0)))))</f>
        <v>1</v>
      </c>
      <c r="BC616" s="69">
        <f t="shared" ref="BC616" si="6648">IF($N616=0,0,IF(BB616=100%,100%,IF(AND(BC615=100%,$N$2=BC$3),100%,IF(BC$3&lt;=$N$2,0,IF($N616&lt;=BC$3,100%,0)))))</f>
        <v>1</v>
      </c>
      <c r="BD616" s="69">
        <f t="shared" ref="BD616" si="6649">IF($N616=0,0,IF(BC616=100%,100%,IF(AND(BD615=100%,$N$2=BD$3),100%,IF(BD$3&lt;=$N$2,0,IF($N616&lt;=BD$3,100%,0)))))</f>
        <v>1</v>
      </c>
      <c r="BE616" s="69">
        <f t="shared" ref="BE616" si="6650">IF($N616=0,0,IF(BD616=100%,100%,IF(AND(BE615=100%,$N$2=BE$3),100%,IF(BE$3&lt;=$N$2,0,IF($N616&lt;=BE$3,100%,0)))))</f>
        <v>1</v>
      </c>
      <c r="BF616" s="69">
        <f t="shared" ref="BF616" si="6651">IF($N616=0,0,IF(BE616=100%,100%,IF(AND(BF615=100%,$N$2=BF$3),100%,IF(BF$3&lt;=$N$2,0,IF($N616&lt;=BF$3,100%,0)))))</f>
        <v>1</v>
      </c>
      <c r="BG616" s="69">
        <f t="shared" ref="BG616" si="6652">IF($N616=0,0,IF(BF616=100%,100%,IF(AND(BG615=100%,$N$2=BG$3),100%,IF(BG$3&lt;=$N$2,0,IF($N616&lt;=BG$3,100%,0)))))</f>
        <v>1</v>
      </c>
      <c r="BH616" s="69">
        <f t="shared" ref="BH616" si="6653">IF($N616=0,0,IF(BG616=100%,100%,IF(AND(BH615=100%,$N$2=BH$3),100%,IF(BH$3&lt;=$N$2,0,IF($N616&lt;=BH$3,100%,0)))))</f>
        <v>1</v>
      </c>
      <c r="BI616" s="69">
        <f t="shared" ref="BI616" si="6654">IF($N616=0,0,IF(BH616=100%,100%,IF(AND(BI615=100%,$N$2=BI$3),100%,IF(BI$3&lt;=$N$2,0,IF($N616&lt;=BI$3,100%,0)))))</f>
        <v>1</v>
      </c>
      <c r="BJ616" s="69">
        <f t="shared" ref="BJ616" si="6655">IF($N616=0,0,IF(BI616=100%,100%,IF(AND(BJ615=100%,$N$2=BJ$3),100%,IF(BJ$3&lt;=$N$2,0,IF($N616&lt;=BJ$3,100%,0)))))</f>
        <v>1</v>
      </c>
      <c r="BK616" s="69">
        <f t="shared" ref="BK616" si="6656">IF($N616=0,0,IF(BJ616=100%,100%,IF(AND(BK615=100%,$N$2=BK$3),100%,IF(BK$3&lt;=$N$2,0,IF($N616&lt;=BK$3,100%,0)))))</f>
        <v>1</v>
      </c>
      <c r="BL616" s="69">
        <f t="shared" ref="BL616" si="6657">IF($N616=0,0,IF(BK616=100%,100%,IF(AND(BL615=100%,$N$2=BL$3),100%,IF(BL$3&lt;=$N$2,0,IF($N616&lt;=BL$3,100%,0)))))</f>
        <v>1</v>
      </c>
    </row>
    <row r="617" spans="1:64" s="5" customFormat="1" outlineLevel="2" x14ac:dyDescent="0.3">
      <c r="A617" s="156"/>
      <c r="B617" s="167"/>
      <c r="C617" s="182"/>
      <c r="D617" s="197"/>
      <c r="E617" s="240"/>
      <c r="F617" s="216"/>
      <c r="G617" s="217" t="s">
        <v>352</v>
      </c>
      <c r="H617" s="218"/>
      <c r="I617" s="218"/>
      <c r="J617" s="218"/>
      <c r="K617" s="218">
        <v>0.25</v>
      </c>
      <c r="L617" s="218"/>
      <c r="M617" s="221"/>
      <c r="O617" s="10"/>
      <c r="P617" s="223" t="s">
        <v>80</v>
      </c>
      <c r="Q617" s="224"/>
      <c r="R617" s="224"/>
      <c r="S617" s="224"/>
      <c r="T617" s="224"/>
      <c r="U617" s="224"/>
      <c r="V617" s="224"/>
      <c r="W617" s="224"/>
      <c r="X617" s="224"/>
      <c r="Y617" s="224"/>
      <c r="Z617" s="224"/>
      <c r="AA617" s="224"/>
      <c r="AB617" s="224"/>
      <c r="AC617" s="224"/>
      <c r="AD617" s="224"/>
      <c r="AE617" s="224"/>
      <c r="AF617" s="224"/>
      <c r="AG617" s="224"/>
      <c r="AH617" s="224"/>
      <c r="AI617" s="224"/>
      <c r="AJ617" s="224"/>
      <c r="AK617" s="224"/>
      <c r="AL617" s="224"/>
      <c r="AM617" s="224"/>
      <c r="AN617" s="224"/>
      <c r="AO617" s="224"/>
      <c r="AP617" s="224"/>
      <c r="AQ617" s="224"/>
      <c r="AR617" s="224"/>
      <c r="AS617" s="224"/>
      <c r="AT617" s="224"/>
      <c r="AU617" s="224"/>
      <c r="AV617" s="224"/>
      <c r="AW617" s="224"/>
      <c r="AX617" s="224"/>
      <c r="AY617" s="224">
        <v>1</v>
      </c>
      <c r="AZ617" s="224">
        <v>1</v>
      </c>
      <c r="BA617" s="224">
        <v>1</v>
      </c>
      <c r="BB617" s="224">
        <v>1</v>
      </c>
      <c r="BC617" s="224">
        <v>1</v>
      </c>
      <c r="BD617" s="224">
        <v>1</v>
      </c>
      <c r="BE617" s="224">
        <v>1</v>
      </c>
      <c r="BF617" s="224">
        <v>1</v>
      </c>
      <c r="BG617" s="224">
        <v>1</v>
      </c>
      <c r="BH617" s="224">
        <v>1</v>
      </c>
      <c r="BI617" s="224">
        <v>1</v>
      </c>
      <c r="BJ617" s="224">
        <v>1</v>
      </c>
      <c r="BK617" s="224">
        <v>1</v>
      </c>
      <c r="BL617" s="224">
        <v>1</v>
      </c>
    </row>
    <row r="618" spans="1:64" s="5" customFormat="1" outlineLevel="3" x14ac:dyDescent="0.3">
      <c r="A618" s="156"/>
      <c r="B618" s="167"/>
      <c r="C618" s="182"/>
      <c r="D618" s="197"/>
      <c r="E618" s="240"/>
      <c r="F618" s="18"/>
      <c r="G618" s="58"/>
      <c r="H618" s="9"/>
      <c r="I618" s="9"/>
      <c r="J618" s="9"/>
      <c r="K618" s="9"/>
      <c r="L618" s="9"/>
      <c r="M618" s="2"/>
      <c r="N618" s="62">
        <v>45597</v>
      </c>
      <c r="O618" s="10"/>
      <c r="P618" s="43" t="s">
        <v>81</v>
      </c>
      <c r="Q618" s="69">
        <f>IF($N618=0,0,IF(Q$3&gt;$N$2,0,100%)*IF($N618&gt;=Q$3,0,100%))</f>
        <v>0</v>
      </c>
      <c r="R618" s="69">
        <f t="shared" ref="R618:BL618" si="6658">IF($N618=0,0,IF(R$3&gt;$N$2,0,100%)*IF($N618&gt;=R$3,0,100%))</f>
        <v>0</v>
      </c>
      <c r="S618" s="69">
        <f t="shared" si="6658"/>
        <v>0</v>
      </c>
      <c r="T618" s="69">
        <f t="shared" si="6658"/>
        <v>0</v>
      </c>
      <c r="U618" s="69">
        <f t="shared" si="6658"/>
        <v>0</v>
      </c>
      <c r="V618" s="69">
        <f t="shared" si="6658"/>
        <v>0</v>
      </c>
      <c r="W618" s="69">
        <f t="shared" si="6658"/>
        <v>0</v>
      </c>
      <c r="X618" s="69">
        <f t="shared" si="6658"/>
        <v>0</v>
      </c>
      <c r="Y618" s="69">
        <f t="shared" si="6658"/>
        <v>0</v>
      </c>
      <c r="Z618" s="69">
        <f t="shared" si="6658"/>
        <v>0</v>
      </c>
      <c r="AA618" s="69">
        <f t="shared" si="6658"/>
        <v>0</v>
      </c>
      <c r="AB618" s="69">
        <f t="shared" si="6658"/>
        <v>0</v>
      </c>
      <c r="AC618" s="69">
        <f t="shared" si="6658"/>
        <v>0</v>
      </c>
      <c r="AD618" s="69">
        <f t="shared" si="6658"/>
        <v>0</v>
      </c>
      <c r="AE618" s="69">
        <f t="shared" si="6658"/>
        <v>0</v>
      </c>
      <c r="AF618" s="69">
        <f t="shared" si="6658"/>
        <v>0</v>
      </c>
      <c r="AG618" s="69">
        <f t="shared" si="6658"/>
        <v>0</v>
      </c>
      <c r="AH618" s="69">
        <f t="shared" si="6658"/>
        <v>0</v>
      </c>
      <c r="AI618" s="69">
        <f t="shared" si="6658"/>
        <v>0</v>
      </c>
      <c r="AJ618" s="69">
        <f t="shared" si="6658"/>
        <v>0</v>
      </c>
      <c r="AK618" s="69">
        <f t="shared" si="6658"/>
        <v>0</v>
      </c>
      <c r="AL618" s="69">
        <f t="shared" si="6658"/>
        <v>0</v>
      </c>
      <c r="AM618" s="69">
        <f t="shared" si="6658"/>
        <v>0</v>
      </c>
      <c r="AN618" s="69">
        <f t="shared" si="6658"/>
        <v>0</v>
      </c>
      <c r="AO618" s="69">
        <f t="shared" si="6658"/>
        <v>0</v>
      </c>
      <c r="AP618" s="69">
        <f t="shared" si="6658"/>
        <v>0</v>
      </c>
      <c r="AQ618" s="69">
        <f t="shared" si="6658"/>
        <v>0</v>
      </c>
      <c r="AR618" s="69">
        <f t="shared" si="6658"/>
        <v>0</v>
      </c>
      <c r="AS618" s="69">
        <f t="shared" si="6658"/>
        <v>0</v>
      </c>
      <c r="AT618" s="69">
        <f t="shared" si="6658"/>
        <v>0</v>
      </c>
      <c r="AU618" s="69">
        <f t="shared" si="6658"/>
        <v>0</v>
      </c>
      <c r="AV618" s="69">
        <f t="shared" si="6658"/>
        <v>0</v>
      </c>
      <c r="AW618" s="69">
        <f t="shared" si="6658"/>
        <v>0</v>
      </c>
      <c r="AX618" s="69">
        <f t="shared" si="6658"/>
        <v>0</v>
      </c>
      <c r="AY618" s="69">
        <f t="shared" si="6658"/>
        <v>0</v>
      </c>
      <c r="AZ618" s="69">
        <f t="shared" si="6658"/>
        <v>0</v>
      </c>
      <c r="BA618" s="69">
        <f t="shared" si="6658"/>
        <v>0</v>
      </c>
      <c r="BB618" s="69">
        <f t="shared" si="6658"/>
        <v>0</v>
      </c>
      <c r="BC618" s="69">
        <f t="shared" si="6658"/>
        <v>0</v>
      </c>
      <c r="BD618" s="69">
        <f t="shared" si="6658"/>
        <v>0</v>
      </c>
      <c r="BE618" s="69">
        <f t="shared" si="6658"/>
        <v>0</v>
      </c>
      <c r="BF618" s="69">
        <f t="shared" si="6658"/>
        <v>0</v>
      </c>
      <c r="BG618" s="69">
        <f t="shared" si="6658"/>
        <v>0</v>
      </c>
      <c r="BH618" s="69">
        <f t="shared" si="6658"/>
        <v>0</v>
      </c>
      <c r="BI618" s="69">
        <f t="shared" si="6658"/>
        <v>0</v>
      </c>
      <c r="BJ618" s="69">
        <f t="shared" si="6658"/>
        <v>0</v>
      </c>
      <c r="BK618" s="69">
        <f t="shared" si="6658"/>
        <v>0</v>
      </c>
      <c r="BL618" s="69">
        <f t="shared" si="6658"/>
        <v>0</v>
      </c>
    </row>
    <row r="619" spans="1:64" s="5" customFormat="1" outlineLevel="3" x14ac:dyDescent="0.3">
      <c r="A619" s="156"/>
      <c r="B619" s="167"/>
      <c r="C619" s="182"/>
      <c r="D619" s="197"/>
      <c r="E619" s="240"/>
      <c r="F619" s="89"/>
      <c r="G619" s="58"/>
      <c r="H619" s="9"/>
      <c r="I619" s="9"/>
      <c r="J619" s="9"/>
      <c r="K619" s="9"/>
      <c r="L619" s="9"/>
      <c r="M619" s="2"/>
      <c r="N619" s="62">
        <v>45597</v>
      </c>
      <c r="O619" s="10"/>
      <c r="P619" s="43" t="s">
        <v>289</v>
      </c>
      <c r="Q619" s="69">
        <f>IF($N619=0,0,IF(P619=100%,100%,IF(AND(Q618=100%,$N$2=Q$3),100%,IF(Q$3&lt;=$N$2,0,IF($N619&lt;=Q$3,100%,0)))))</f>
        <v>0</v>
      </c>
      <c r="R619" s="69">
        <f>IF($N619=0,0,IF(Q619=100%,100%,IF(AND(R618=100%,$N$2=R$3),100%,IF(R$3&lt;=$N$2,0,IF($N619&lt;=R$3,100%,0)))))</f>
        <v>0</v>
      </c>
      <c r="S619" s="69">
        <f>IF($N619=0,0,IF(R619=100%,100%,IF(AND(S618=100%,$N$2=S$3),100%,IF(S$3&lt;=$N$2,0,IF($N619&lt;=S$3,100%,0)))))</f>
        <v>0</v>
      </c>
      <c r="T619" s="69">
        <f>IF($N619=0,0,IF(S619=100%,100%,IF(AND(T618=100%,$N$2=T$3),100%,IF(T$3&lt;=$N$2,0,IF($N619&lt;=T$3,100%,0)))))</f>
        <v>0</v>
      </c>
      <c r="U619" s="69">
        <f t="shared" ref="U619" si="6659">IF($N619=0,0,IF(T619=100%,100%,IF(AND(U618=100%,$N$2=U$3),100%,IF(U$3&lt;=$N$2,0,IF($N619&lt;=U$3,100%,0)))))</f>
        <v>0</v>
      </c>
      <c r="V619" s="69">
        <f t="shared" ref="V619" si="6660">IF($N619=0,0,IF(U619=100%,100%,IF(AND(V618=100%,$N$2=V$3),100%,IF(V$3&lt;=$N$2,0,IF($N619&lt;=V$3,100%,0)))))</f>
        <v>0</v>
      </c>
      <c r="W619" s="69">
        <f t="shared" ref="W619" si="6661">IF($N619=0,0,IF(V619=100%,100%,IF(AND(W618=100%,$N$2=W$3),100%,IF(W$3&lt;=$N$2,0,IF($N619&lt;=W$3,100%,0)))))</f>
        <v>0</v>
      </c>
      <c r="X619" s="69">
        <f t="shared" ref="X619" si="6662">IF($N619=0,0,IF(W619=100%,100%,IF(AND(X618=100%,$N$2=X$3),100%,IF(X$3&lt;=$N$2,0,IF($N619&lt;=X$3,100%,0)))))</f>
        <v>0</v>
      </c>
      <c r="Y619" s="69">
        <f t="shared" ref="Y619" si="6663">IF($N619=0,0,IF(X619=100%,100%,IF(AND(Y618=100%,$N$2=Y$3),100%,IF(Y$3&lt;=$N$2,0,IF($N619&lt;=Y$3,100%,0)))))</f>
        <v>0</v>
      </c>
      <c r="Z619" s="69">
        <f t="shared" ref="Z619" si="6664">IF($N619=0,0,IF(Y619=100%,100%,IF(AND(Z618=100%,$N$2=Z$3),100%,IF(Z$3&lt;=$N$2,0,IF($N619&lt;=Z$3,100%,0)))))</f>
        <v>0</v>
      </c>
      <c r="AA619" s="69">
        <f t="shared" ref="AA619" si="6665">IF($N619=0,0,IF(Z619=100%,100%,IF(AND(AA618=100%,$N$2=AA$3),100%,IF(AA$3&lt;=$N$2,0,IF($N619&lt;=AA$3,100%,0)))))</f>
        <v>0</v>
      </c>
      <c r="AB619" s="69">
        <f t="shared" ref="AB619" si="6666">IF($N619=0,0,IF(AA619=100%,100%,IF(AND(AB618=100%,$N$2=AB$3),100%,IF(AB$3&lt;=$N$2,0,IF($N619&lt;=AB$3,100%,0)))))</f>
        <v>0</v>
      </c>
      <c r="AC619" s="69">
        <f t="shared" ref="AC619" si="6667">IF($N619=0,0,IF(AB619=100%,100%,IF(AND(AC618=100%,$N$2=AC$3),100%,IF(AC$3&lt;=$N$2,0,IF($N619&lt;=AC$3,100%,0)))))</f>
        <v>0</v>
      </c>
      <c r="AD619" s="69">
        <f t="shared" ref="AD619" si="6668">IF($N619=0,0,IF(AC619=100%,100%,IF(AND(AD618=100%,$N$2=AD$3),100%,IF(AD$3&lt;=$N$2,0,IF($N619&lt;=AD$3,100%,0)))))</f>
        <v>0</v>
      </c>
      <c r="AE619" s="69">
        <f t="shared" ref="AE619" si="6669">IF($N619=0,0,IF(AD619=100%,100%,IF(AND(AE618=100%,$N$2=AE$3),100%,IF(AE$3&lt;=$N$2,0,IF($N619&lt;=AE$3,100%,0)))))</f>
        <v>0</v>
      </c>
      <c r="AF619" s="69">
        <f t="shared" ref="AF619" si="6670">IF($N619=0,0,IF(AE619=100%,100%,IF(AND(AF618=100%,$N$2=AF$3),100%,IF(AF$3&lt;=$N$2,0,IF($N619&lt;=AF$3,100%,0)))))</f>
        <v>0</v>
      </c>
      <c r="AG619" s="69">
        <f t="shared" ref="AG619" si="6671">IF($N619=0,0,IF(AF619=100%,100%,IF(AND(AG618=100%,$N$2=AG$3),100%,IF(AG$3&lt;=$N$2,0,IF($N619&lt;=AG$3,100%,0)))))</f>
        <v>0</v>
      </c>
      <c r="AH619" s="69">
        <f t="shared" ref="AH619" si="6672">IF($N619=0,0,IF(AG619=100%,100%,IF(AND(AH618=100%,$N$2=AH$3),100%,IF(AH$3&lt;=$N$2,0,IF($N619&lt;=AH$3,100%,0)))))</f>
        <v>0</v>
      </c>
      <c r="AI619" s="69">
        <f t="shared" ref="AI619" si="6673">IF($N619=0,0,IF(AH619=100%,100%,IF(AND(AI618=100%,$N$2=AI$3),100%,IF(AI$3&lt;=$N$2,0,IF($N619&lt;=AI$3,100%,0)))))</f>
        <v>0</v>
      </c>
      <c r="AJ619" s="69">
        <f t="shared" ref="AJ619" si="6674">IF($N619=0,0,IF(AI619=100%,100%,IF(AND(AJ618=100%,$N$2=AJ$3),100%,IF(AJ$3&lt;=$N$2,0,IF($N619&lt;=AJ$3,100%,0)))))</f>
        <v>0</v>
      </c>
      <c r="AK619" s="69">
        <f t="shared" ref="AK619" si="6675">IF($N619=0,0,IF(AJ619=100%,100%,IF(AND(AK618=100%,$N$2=AK$3),100%,IF(AK$3&lt;=$N$2,0,IF($N619&lt;=AK$3,100%,0)))))</f>
        <v>0</v>
      </c>
      <c r="AL619" s="69">
        <f t="shared" ref="AL619" si="6676">IF($N619=0,0,IF(AK619=100%,100%,IF(AND(AL618=100%,$N$2=AL$3),100%,IF(AL$3&lt;=$N$2,0,IF($N619&lt;=AL$3,100%,0)))))</f>
        <v>0</v>
      </c>
      <c r="AM619" s="69">
        <f t="shared" ref="AM619" si="6677">IF($N619=0,0,IF(AL619=100%,100%,IF(AND(AM618=100%,$N$2=AM$3),100%,IF(AM$3&lt;=$N$2,0,IF($N619&lt;=AM$3,100%,0)))))</f>
        <v>0</v>
      </c>
      <c r="AN619" s="69">
        <f t="shared" ref="AN619" si="6678">IF($N619=0,0,IF(AM619=100%,100%,IF(AND(AN618=100%,$N$2=AN$3),100%,IF(AN$3&lt;=$N$2,0,IF($N619&lt;=AN$3,100%,0)))))</f>
        <v>0</v>
      </c>
      <c r="AO619" s="69">
        <f t="shared" ref="AO619" si="6679">IF($N619=0,0,IF(AN619=100%,100%,IF(AND(AO618=100%,$N$2=AO$3),100%,IF(AO$3&lt;=$N$2,0,IF($N619&lt;=AO$3,100%,0)))))</f>
        <v>0</v>
      </c>
      <c r="AP619" s="69">
        <f t="shared" ref="AP619" si="6680">IF($N619=0,0,IF(AO619=100%,100%,IF(AND(AP618=100%,$N$2=AP$3),100%,IF(AP$3&lt;=$N$2,0,IF($N619&lt;=AP$3,100%,0)))))</f>
        <v>0</v>
      </c>
      <c r="AQ619" s="69">
        <f t="shared" ref="AQ619" si="6681">IF($N619=0,0,IF(AP619=100%,100%,IF(AND(AQ618=100%,$N$2=AQ$3),100%,IF(AQ$3&lt;=$N$2,0,IF($N619&lt;=AQ$3,100%,0)))))</f>
        <v>0</v>
      </c>
      <c r="AR619" s="69">
        <f t="shared" ref="AR619" si="6682">IF($N619=0,0,IF(AQ619=100%,100%,IF(AND(AR618=100%,$N$2=AR$3),100%,IF(AR$3&lt;=$N$2,0,IF($N619&lt;=AR$3,100%,0)))))</f>
        <v>0</v>
      </c>
      <c r="AS619" s="69">
        <f t="shared" ref="AS619" si="6683">IF($N619=0,0,IF(AR619=100%,100%,IF(AND(AS618=100%,$N$2=AS$3),100%,IF(AS$3&lt;=$N$2,0,IF($N619&lt;=AS$3,100%,0)))))</f>
        <v>0</v>
      </c>
      <c r="AT619" s="69">
        <f t="shared" ref="AT619" si="6684">IF($N619=0,0,IF(AS619=100%,100%,IF(AND(AT618=100%,$N$2=AT$3),100%,IF(AT$3&lt;=$N$2,0,IF($N619&lt;=AT$3,100%,0)))))</f>
        <v>0</v>
      </c>
      <c r="AU619" s="69">
        <f t="shared" ref="AU619" si="6685">IF($N619=0,0,IF(AT619=100%,100%,IF(AND(AU618=100%,$N$2=AU$3),100%,IF(AU$3&lt;=$N$2,0,IF($N619&lt;=AU$3,100%,0)))))</f>
        <v>0</v>
      </c>
      <c r="AV619" s="69">
        <f t="shared" ref="AV619" si="6686">IF($N619=0,0,IF(AU619=100%,100%,IF(AND(AV618=100%,$N$2=AV$3),100%,IF(AV$3&lt;=$N$2,0,IF($N619&lt;=AV$3,100%,0)))))</f>
        <v>0</v>
      </c>
      <c r="AW619" s="69">
        <f t="shared" ref="AW619" si="6687">IF($N619=0,0,IF(AV619=100%,100%,IF(AND(AW618=100%,$N$2=AW$3),100%,IF(AW$3&lt;=$N$2,0,IF($N619&lt;=AW$3,100%,0)))))</f>
        <v>0</v>
      </c>
      <c r="AX619" s="69">
        <f t="shared" ref="AX619" si="6688">IF($N619=0,0,IF(AW619=100%,100%,IF(AND(AX618=100%,$N$2=AX$3),100%,IF(AX$3&lt;=$N$2,0,IF($N619&lt;=AX$3,100%,0)))))</f>
        <v>0</v>
      </c>
      <c r="AY619" s="69">
        <f t="shared" ref="AY619" si="6689">IF($N619=0,0,IF(AX619=100%,100%,IF(AND(AY618=100%,$N$2=AY$3),100%,IF(AY$3&lt;=$N$2,0,IF($N619&lt;=AY$3,100%,0)))))</f>
        <v>1</v>
      </c>
      <c r="AZ619" s="69">
        <f t="shared" ref="AZ619" si="6690">IF($N619=0,0,IF(AY619=100%,100%,IF(AND(AZ618=100%,$N$2=AZ$3),100%,IF(AZ$3&lt;=$N$2,0,IF($N619&lt;=AZ$3,100%,0)))))</f>
        <v>1</v>
      </c>
      <c r="BA619" s="69">
        <f t="shared" ref="BA619" si="6691">IF($N619=0,0,IF(AZ619=100%,100%,IF(AND(BA618=100%,$N$2=BA$3),100%,IF(BA$3&lt;=$N$2,0,IF($N619&lt;=BA$3,100%,0)))))</f>
        <v>1</v>
      </c>
      <c r="BB619" s="69">
        <f t="shared" ref="BB619" si="6692">IF($N619=0,0,IF(BA619=100%,100%,IF(AND(BB618=100%,$N$2=BB$3),100%,IF(BB$3&lt;=$N$2,0,IF($N619&lt;=BB$3,100%,0)))))</f>
        <v>1</v>
      </c>
      <c r="BC619" s="69">
        <f t="shared" ref="BC619" si="6693">IF($N619=0,0,IF(BB619=100%,100%,IF(AND(BC618=100%,$N$2=BC$3),100%,IF(BC$3&lt;=$N$2,0,IF($N619&lt;=BC$3,100%,0)))))</f>
        <v>1</v>
      </c>
      <c r="BD619" s="69">
        <f t="shared" ref="BD619" si="6694">IF($N619=0,0,IF(BC619=100%,100%,IF(AND(BD618=100%,$N$2=BD$3),100%,IF(BD$3&lt;=$N$2,0,IF($N619&lt;=BD$3,100%,0)))))</f>
        <v>1</v>
      </c>
      <c r="BE619" s="69">
        <f t="shared" ref="BE619" si="6695">IF($N619=0,0,IF(BD619=100%,100%,IF(AND(BE618=100%,$N$2=BE$3),100%,IF(BE$3&lt;=$N$2,0,IF($N619&lt;=BE$3,100%,0)))))</f>
        <v>1</v>
      </c>
      <c r="BF619" s="69">
        <f t="shared" ref="BF619" si="6696">IF($N619=0,0,IF(BE619=100%,100%,IF(AND(BF618=100%,$N$2=BF$3),100%,IF(BF$3&lt;=$N$2,0,IF($N619&lt;=BF$3,100%,0)))))</f>
        <v>1</v>
      </c>
      <c r="BG619" s="69">
        <f t="shared" ref="BG619" si="6697">IF($N619=0,0,IF(BF619=100%,100%,IF(AND(BG618=100%,$N$2=BG$3),100%,IF(BG$3&lt;=$N$2,0,IF($N619&lt;=BG$3,100%,0)))))</f>
        <v>1</v>
      </c>
      <c r="BH619" s="69">
        <f t="shared" ref="BH619" si="6698">IF($N619=0,0,IF(BG619=100%,100%,IF(AND(BH618=100%,$N$2=BH$3),100%,IF(BH$3&lt;=$N$2,0,IF($N619&lt;=BH$3,100%,0)))))</f>
        <v>1</v>
      </c>
      <c r="BI619" s="69">
        <f t="shared" ref="BI619" si="6699">IF($N619=0,0,IF(BH619=100%,100%,IF(AND(BI618=100%,$N$2=BI$3),100%,IF(BI$3&lt;=$N$2,0,IF($N619&lt;=BI$3,100%,0)))))</f>
        <v>1</v>
      </c>
      <c r="BJ619" s="69">
        <f t="shared" ref="BJ619" si="6700">IF($N619=0,0,IF(BI619=100%,100%,IF(AND(BJ618=100%,$N$2=BJ$3),100%,IF(BJ$3&lt;=$N$2,0,IF($N619&lt;=BJ$3,100%,0)))))</f>
        <v>1</v>
      </c>
      <c r="BK619" s="69">
        <f t="shared" ref="BK619" si="6701">IF($N619=0,0,IF(BJ619=100%,100%,IF(AND(BK618=100%,$N$2=BK$3),100%,IF(BK$3&lt;=$N$2,0,IF($N619&lt;=BK$3,100%,0)))))</f>
        <v>1</v>
      </c>
      <c r="BL619" s="69">
        <f t="shared" ref="BL619" si="6702">IF($N619=0,0,IF(BK619=100%,100%,IF(AND(BL618=100%,$N$2=BL$3),100%,IF(BL$3&lt;=$N$2,0,IF($N619&lt;=BL$3,100%,0)))))</f>
        <v>1</v>
      </c>
    </row>
    <row r="620" spans="1:64" s="5" customFormat="1" outlineLevel="2" x14ac:dyDescent="0.3">
      <c r="A620" s="156"/>
      <c r="B620" s="167"/>
      <c r="C620" s="182"/>
      <c r="D620" s="197"/>
      <c r="E620" s="240"/>
      <c r="F620" s="216"/>
      <c r="G620" s="217" t="s">
        <v>353</v>
      </c>
      <c r="H620" s="218"/>
      <c r="I620" s="218"/>
      <c r="J620" s="218"/>
      <c r="K620" s="218">
        <v>0.25</v>
      </c>
      <c r="L620" s="218"/>
      <c r="M620" s="221"/>
      <c r="O620" s="10"/>
      <c r="P620" s="223" t="s">
        <v>80</v>
      </c>
      <c r="Q620" s="224"/>
      <c r="R620" s="224"/>
      <c r="S620" s="224"/>
      <c r="T620" s="224"/>
      <c r="U620" s="224"/>
      <c r="V620" s="224"/>
      <c r="W620" s="224"/>
      <c r="X620" s="224"/>
      <c r="Y620" s="224"/>
      <c r="Z620" s="224"/>
      <c r="AA620" s="224"/>
      <c r="AB620" s="224"/>
      <c r="AC620" s="224"/>
      <c r="AD620" s="224"/>
      <c r="AE620" s="224"/>
      <c r="AF620" s="224"/>
      <c r="AG620" s="224"/>
      <c r="AH620" s="224"/>
      <c r="AI620" s="224"/>
      <c r="AJ620" s="224"/>
      <c r="AK620" s="224"/>
      <c r="AL620" s="224"/>
      <c r="AM620" s="224"/>
      <c r="AN620" s="224"/>
      <c r="AO620" s="224"/>
      <c r="AP620" s="224"/>
      <c r="AQ620" s="224"/>
      <c r="AR620" s="224"/>
      <c r="AS620" s="224"/>
      <c r="AT620" s="224"/>
      <c r="AU620" s="224"/>
      <c r="AV620" s="224"/>
      <c r="AW620" s="224"/>
      <c r="AX620" s="224"/>
      <c r="AY620" s="224"/>
      <c r="AZ620" s="224">
        <v>1</v>
      </c>
      <c r="BA620" s="224">
        <v>1</v>
      </c>
      <c r="BB620" s="224">
        <v>1</v>
      </c>
      <c r="BC620" s="224">
        <v>1</v>
      </c>
      <c r="BD620" s="224">
        <v>1</v>
      </c>
      <c r="BE620" s="224">
        <v>1</v>
      </c>
      <c r="BF620" s="224">
        <v>1</v>
      </c>
      <c r="BG620" s="224">
        <v>1</v>
      </c>
      <c r="BH620" s="224">
        <v>1</v>
      </c>
      <c r="BI620" s="224">
        <v>1</v>
      </c>
      <c r="BJ620" s="224">
        <v>1</v>
      </c>
      <c r="BK620" s="224">
        <v>1</v>
      </c>
      <c r="BL620" s="224">
        <v>1</v>
      </c>
    </row>
    <row r="621" spans="1:64" s="5" customFormat="1" outlineLevel="3" x14ac:dyDescent="0.3">
      <c r="A621" s="156"/>
      <c r="B621" s="167"/>
      <c r="C621" s="182"/>
      <c r="D621" s="197"/>
      <c r="E621" s="240"/>
      <c r="F621" s="18"/>
      <c r="G621" s="58"/>
      <c r="H621" s="9"/>
      <c r="I621" s="9"/>
      <c r="J621" s="9"/>
      <c r="K621" s="9"/>
      <c r="L621" s="9"/>
      <c r="M621" s="2"/>
      <c r="N621" s="62">
        <v>45627</v>
      </c>
      <c r="O621" s="10"/>
      <c r="P621" s="43" t="s">
        <v>81</v>
      </c>
      <c r="Q621" s="69">
        <f>IF($N621=0,0,IF(Q$3&gt;$N$2,0,100%)*IF($N621&gt;=Q$3,0,100%))</f>
        <v>0</v>
      </c>
      <c r="R621" s="69">
        <f t="shared" ref="R621:BL621" si="6703">IF($N621=0,0,IF(R$3&gt;$N$2,0,100%)*IF($N621&gt;=R$3,0,100%))</f>
        <v>0</v>
      </c>
      <c r="S621" s="69">
        <f t="shared" si="6703"/>
        <v>0</v>
      </c>
      <c r="T621" s="69">
        <f t="shared" si="6703"/>
        <v>0</v>
      </c>
      <c r="U621" s="69">
        <f t="shared" si="6703"/>
        <v>0</v>
      </c>
      <c r="V621" s="69">
        <f t="shared" si="6703"/>
        <v>0</v>
      </c>
      <c r="W621" s="69">
        <f t="shared" si="6703"/>
        <v>0</v>
      </c>
      <c r="X621" s="69">
        <f t="shared" si="6703"/>
        <v>0</v>
      </c>
      <c r="Y621" s="69">
        <f t="shared" si="6703"/>
        <v>0</v>
      </c>
      <c r="Z621" s="69">
        <f t="shared" si="6703"/>
        <v>0</v>
      </c>
      <c r="AA621" s="69">
        <f t="shared" si="6703"/>
        <v>0</v>
      </c>
      <c r="AB621" s="69">
        <f t="shared" si="6703"/>
        <v>0</v>
      </c>
      <c r="AC621" s="69">
        <f t="shared" si="6703"/>
        <v>0</v>
      </c>
      <c r="AD621" s="69">
        <f t="shared" si="6703"/>
        <v>0</v>
      </c>
      <c r="AE621" s="69">
        <f t="shared" si="6703"/>
        <v>0</v>
      </c>
      <c r="AF621" s="69">
        <f t="shared" si="6703"/>
        <v>0</v>
      </c>
      <c r="AG621" s="69">
        <f t="shared" si="6703"/>
        <v>0</v>
      </c>
      <c r="AH621" s="69">
        <f t="shared" si="6703"/>
        <v>0</v>
      </c>
      <c r="AI621" s="69">
        <f t="shared" si="6703"/>
        <v>0</v>
      </c>
      <c r="AJ621" s="69">
        <f t="shared" si="6703"/>
        <v>0</v>
      </c>
      <c r="AK621" s="69">
        <f t="shared" si="6703"/>
        <v>0</v>
      </c>
      <c r="AL621" s="69">
        <f t="shared" si="6703"/>
        <v>0</v>
      </c>
      <c r="AM621" s="69">
        <f t="shared" si="6703"/>
        <v>0</v>
      </c>
      <c r="AN621" s="69">
        <f t="shared" si="6703"/>
        <v>0</v>
      </c>
      <c r="AO621" s="69">
        <f t="shared" si="6703"/>
        <v>0</v>
      </c>
      <c r="AP621" s="69">
        <f t="shared" si="6703"/>
        <v>0</v>
      </c>
      <c r="AQ621" s="69">
        <f t="shared" si="6703"/>
        <v>0</v>
      </c>
      <c r="AR621" s="69">
        <f t="shared" si="6703"/>
        <v>0</v>
      </c>
      <c r="AS621" s="69">
        <f t="shared" si="6703"/>
        <v>0</v>
      </c>
      <c r="AT621" s="69">
        <f t="shared" si="6703"/>
        <v>0</v>
      </c>
      <c r="AU621" s="69">
        <f t="shared" si="6703"/>
        <v>0</v>
      </c>
      <c r="AV621" s="69">
        <f t="shared" si="6703"/>
        <v>0</v>
      </c>
      <c r="AW621" s="69">
        <f t="shared" si="6703"/>
        <v>0</v>
      </c>
      <c r="AX621" s="69">
        <f t="shared" si="6703"/>
        <v>0</v>
      </c>
      <c r="AY621" s="69">
        <f t="shared" si="6703"/>
        <v>0</v>
      </c>
      <c r="AZ621" s="69">
        <f t="shared" si="6703"/>
        <v>0</v>
      </c>
      <c r="BA621" s="69">
        <f t="shared" si="6703"/>
        <v>0</v>
      </c>
      <c r="BB621" s="69">
        <f t="shared" si="6703"/>
        <v>0</v>
      </c>
      <c r="BC621" s="69">
        <f t="shared" si="6703"/>
        <v>0</v>
      </c>
      <c r="BD621" s="69">
        <f t="shared" si="6703"/>
        <v>0</v>
      </c>
      <c r="BE621" s="69">
        <f t="shared" si="6703"/>
        <v>0</v>
      </c>
      <c r="BF621" s="69">
        <f t="shared" si="6703"/>
        <v>0</v>
      </c>
      <c r="BG621" s="69">
        <f t="shared" si="6703"/>
        <v>0</v>
      </c>
      <c r="BH621" s="69">
        <f t="shared" si="6703"/>
        <v>0</v>
      </c>
      <c r="BI621" s="69">
        <f t="shared" si="6703"/>
        <v>0</v>
      </c>
      <c r="BJ621" s="69">
        <f t="shared" si="6703"/>
        <v>0</v>
      </c>
      <c r="BK621" s="69">
        <f t="shared" si="6703"/>
        <v>0</v>
      </c>
      <c r="BL621" s="69">
        <f t="shared" si="6703"/>
        <v>0</v>
      </c>
    </row>
    <row r="622" spans="1:64" s="5" customFormat="1" outlineLevel="3" x14ac:dyDescent="0.3">
      <c r="A622" s="156"/>
      <c r="B622" s="167"/>
      <c r="C622" s="182"/>
      <c r="D622" s="197"/>
      <c r="E622" s="240"/>
      <c r="F622" s="89"/>
      <c r="G622" s="58"/>
      <c r="H622" s="9"/>
      <c r="I622" s="9"/>
      <c r="J622" s="9"/>
      <c r="K622" s="9"/>
      <c r="L622" s="9"/>
      <c r="M622" s="2"/>
      <c r="N622" s="62">
        <v>45627</v>
      </c>
      <c r="O622" s="10"/>
      <c r="P622" s="43" t="s">
        <v>289</v>
      </c>
      <c r="Q622" s="69">
        <f>IF($N622=0,0,IF(P622=100%,100%,IF(AND(Q621=100%,$N$2=Q$3),100%,IF(Q$3&lt;=$N$2,0,IF($N622&lt;=Q$3,100%,0)))))</f>
        <v>0</v>
      </c>
      <c r="R622" s="69">
        <f>IF($N622=0,0,IF(Q622=100%,100%,IF(AND(R621=100%,$N$2=R$3),100%,IF(R$3&lt;=$N$2,0,IF($N622&lt;=R$3,100%,0)))))</f>
        <v>0</v>
      </c>
      <c r="S622" s="69">
        <f>IF($N622=0,0,IF(R622=100%,100%,IF(AND(S621=100%,$N$2=S$3),100%,IF(S$3&lt;=$N$2,0,IF($N622&lt;=S$3,100%,0)))))</f>
        <v>0</v>
      </c>
      <c r="T622" s="69">
        <f>IF($N622=0,0,IF(S622=100%,100%,IF(AND(T621=100%,$N$2=T$3),100%,IF(T$3&lt;=$N$2,0,IF($N622&lt;=T$3,100%,0)))))</f>
        <v>0</v>
      </c>
      <c r="U622" s="69">
        <f t="shared" ref="U622" si="6704">IF($N622=0,0,IF(T622=100%,100%,IF(AND(U621=100%,$N$2=U$3),100%,IF(U$3&lt;=$N$2,0,IF($N622&lt;=U$3,100%,0)))))</f>
        <v>0</v>
      </c>
      <c r="V622" s="69">
        <f t="shared" ref="V622" si="6705">IF($N622=0,0,IF(U622=100%,100%,IF(AND(V621=100%,$N$2=V$3),100%,IF(V$3&lt;=$N$2,0,IF($N622&lt;=V$3,100%,0)))))</f>
        <v>0</v>
      </c>
      <c r="W622" s="69">
        <f t="shared" ref="W622" si="6706">IF($N622=0,0,IF(V622=100%,100%,IF(AND(W621=100%,$N$2=W$3),100%,IF(W$3&lt;=$N$2,0,IF($N622&lt;=W$3,100%,0)))))</f>
        <v>0</v>
      </c>
      <c r="X622" s="69">
        <f t="shared" ref="X622" si="6707">IF($N622=0,0,IF(W622=100%,100%,IF(AND(X621=100%,$N$2=X$3),100%,IF(X$3&lt;=$N$2,0,IF($N622&lt;=X$3,100%,0)))))</f>
        <v>0</v>
      </c>
      <c r="Y622" s="69">
        <f t="shared" ref="Y622" si="6708">IF($N622=0,0,IF(X622=100%,100%,IF(AND(Y621=100%,$N$2=Y$3),100%,IF(Y$3&lt;=$N$2,0,IF($N622&lt;=Y$3,100%,0)))))</f>
        <v>0</v>
      </c>
      <c r="Z622" s="69">
        <f t="shared" ref="Z622" si="6709">IF($N622=0,0,IF(Y622=100%,100%,IF(AND(Z621=100%,$N$2=Z$3),100%,IF(Z$3&lt;=$N$2,0,IF($N622&lt;=Z$3,100%,0)))))</f>
        <v>0</v>
      </c>
      <c r="AA622" s="69">
        <f t="shared" ref="AA622" si="6710">IF($N622=0,0,IF(Z622=100%,100%,IF(AND(AA621=100%,$N$2=AA$3),100%,IF(AA$3&lt;=$N$2,0,IF($N622&lt;=AA$3,100%,0)))))</f>
        <v>0</v>
      </c>
      <c r="AB622" s="69">
        <f t="shared" ref="AB622" si="6711">IF($N622=0,0,IF(AA622=100%,100%,IF(AND(AB621=100%,$N$2=AB$3),100%,IF(AB$3&lt;=$N$2,0,IF($N622&lt;=AB$3,100%,0)))))</f>
        <v>0</v>
      </c>
      <c r="AC622" s="69">
        <f t="shared" ref="AC622" si="6712">IF($N622=0,0,IF(AB622=100%,100%,IF(AND(AC621=100%,$N$2=AC$3),100%,IF(AC$3&lt;=$N$2,0,IF($N622&lt;=AC$3,100%,0)))))</f>
        <v>0</v>
      </c>
      <c r="AD622" s="69">
        <f t="shared" ref="AD622" si="6713">IF($N622=0,0,IF(AC622=100%,100%,IF(AND(AD621=100%,$N$2=AD$3),100%,IF(AD$3&lt;=$N$2,0,IF($N622&lt;=AD$3,100%,0)))))</f>
        <v>0</v>
      </c>
      <c r="AE622" s="69">
        <f t="shared" ref="AE622" si="6714">IF($N622=0,0,IF(AD622=100%,100%,IF(AND(AE621=100%,$N$2=AE$3),100%,IF(AE$3&lt;=$N$2,0,IF($N622&lt;=AE$3,100%,0)))))</f>
        <v>0</v>
      </c>
      <c r="AF622" s="69">
        <f t="shared" ref="AF622" si="6715">IF($N622=0,0,IF(AE622=100%,100%,IF(AND(AF621=100%,$N$2=AF$3),100%,IF(AF$3&lt;=$N$2,0,IF($N622&lt;=AF$3,100%,0)))))</f>
        <v>0</v>
      </c>
      <c r="AG622" s="69">
        <f t="shared" ref="AG622" si="6716">IF($N622=0,0,IF(AF622=100%,100%,IF(AND(AG621=100%,$N$2=AG$3),100%,IF(AG$3&lt;=$N$2,0,IF($N622&lt;=AG$3,100%,0)))))</f>
        <v>0</v>
      </c>
      <c r="AH622" s="69">
        <f t="shared" ref="AH622" si="6717">IF($N622=0,0,IF(AG622=100%,100%,IF(AND(AH621=100%,$N$2=AH$3),100%,IF(AH$3&lt;=$N$2,0,IF($N622&lt;=AH$3,100%,0)))))</f>
        <v>0</v>
      </c>
      <c r="AI622" s="69">
        <f t="shared" ref="AI622" si="6718">IF($N622=0,0,IF(AH622=100%,100%,IF(AND(AI621=100%,$N$2=AI$3),100%,IF(AI$3&lt;=$N$2,0,IF($N622&lt;=AI$3,100%,0)))))</f>
        <v>0</v>
      </c>
      <c r="AJ622" s="69">
        <f t="shared" ref="AJ622" si="6719">IF($N622=0,0,IF(AI622=100%,100%,IF(AND(AJ621=100%,$N$2=AJ$3),100%,IF(AJ$3&lt;=$N$2,0,IF($N622&lt;=AJ$3,100%,0)))))</f>
        <v>0</v>
      </c>
      <c r="AK622" s="69">
        <f t="shared" ref="AK622" si="6720">IF($N622=0,0,IF(AJ622=100%,100%,IF(AND(AK621=100%,$N$2=AK$3),100%,IF(AK$3&lt;=$N$2,0,IF($N622&lt;=AK$3,100%,0)))))</f>
        <v>0</v>
      </c>
      <c r="AL622" s="69">
        <f t="shared" ref="AL622" si="6721">IF($N622=0,0,IF(AK622=100%,100%,IF(AND(AL621=100%,$N$2=AL$3),100%,IF(AL$3&lt;=$N$2,0,IF($N622&lt;=AL$3,100%,0)))))</f>
        <v>0</v>
      </c>
      <c r="AM622" s="69">
        <f t="shared" ref="AM622" si="6722">IF($N622=0,0,IF(AL622=100%,100%,IF(AND(AM621=100%,$N$2=AM$3),100%,IF(AM$3&lt;=$N$2,0,IF($N622&lt;=AM$3,100%,0)))))</f>
        <v>0</v>
      </c>
      <c r="AN622" s="69">
        <f t="shared" ref="AN622" si="6723">IF($N622=0,0,IF(AM622=100%,100%,IF(AND(AN621=100%,$N$2=AN$3),100%,IF(AN$3&lt;=$N$2,0,IF($N622&lt;=AN$3,100%,0)))))</f>
        <v>0</v>
      </c>
      <c r="AO622" s="69">
        <f t="shared" ref="AO622" si="6724">IF($N622=0,0,IF(AN622=100%,100%,IF(AND(AO621=100%,$N$2=AO$3),100%,IF(AO$3&lt;=$N$2,0,IF($N622&lt;=AO$3,100%,0)))))</f>
        <v>0</v>
      </c>
      <c r="AP622" s="69">
        <f t="shared" ref="AP622" si="6725">IF($N622=0,0,IF(AO622=100%,100%,IF(AND(AP621=100%,$N$2=AP$3),100%,IF(AP$3&lt;=$N$2,0,IF($N622&lt;=AP$3,100%,0)))))</f>
        <v>0</v>
      </c>
      <c r="AQ622" s="69">
        <f t="shared" ref="AQ622" si="6726">IF($N622=0,0,IF(AP622=100%,100%,IF(AND(AQ621=100%,$N$2=AQ$3),100%,IF(AQ$3&lt;=$N$2,0,IF($N622&lt;=AQ$3,100%,0)))))</f>
        <v>0</v>
      </c>
      <c r="AR622" s="69">
        <f t="shared" ref="AR622" si="6727">IF($N622=0,0,IF(AQ622=100%,100%,IF(AND(AR621=100%,$N$2=AR$3),100%,IF(AR$3&lt;=$N$2,0,IF($N622&lt;=AR$3,100%,0)))))</f>
        <v>0</v>
      </c>
      <c r="AS622" s="69">
        <f t="shared" ref="AS622" si="6728">IF($N622=0,0,IF(AR622=100%,100%,IF(AND(AS621=100%,$N$2=AS$3),100%,IF(AS$3&lt;=$N$2,0,IF($N622&lt;=AS$3,100%,0)))))</f>
        <v>0</v>
      </c>
      <c r="AT622" s="69">
        <f t="shared" ref="AT622" si="6729">IF($N622=0,0,IF(AS622=100%,100%,IF(AND(AT621=100%,$N$2=AT$3),100%,IF(AT$3&lt;=$N$2,0,IF($N622&lt;=AT$3,100%,0)))))</f>
        <v>0</v>
      </c>
      <c r="AU622" s="69">
        <f t="shared" ref="AU622" si="6730">IF($N622=0,0,IF(AT622=100%,100%,IF(AND(AU621=100%,$N$2=AU$3),100%,IF(AU$3&lt;=$N$2,0,IF($N622&lt;=AU$3,100%,0)))))</f>
        <v>0</v>
      </c>
      <c r="AV622" s="69">
        <f t="shared" ref="AV622" si="6731">IF($N622=0,0,IF(AU622=100%,100%,IF(AND(AV621=100%,$N$2=AV$3),100%,IF(AV$3&lt;=$N$2,0,IF($N622&lt;=AV$3,100%,0)))))</f>
        <v>0</v>
      </c>
      <c r="AW622" s="69">
        <f t="shared" ref="AW622" si="6732">IF($N622=0,0,IF(AV622=100%,100%,IF(AND(AW621=100%,$N$2=AW$3),100%,IF(AW$3&lt;=$N$2,0,IF($N622&lt;=AW$3,100%,0)))))</f>
        <v>0</v>
      </c>
      <c r="AX622" s="69">
        <f t="shared" ref="AX622" si="6733">IF($N622=0,0,IF(AW622=100%,100%,IF(AND(AX621=100%,$N$2=AX$3),100%,IF(AX$3&lt;=$N$2,0,IF($N622&lt;=AX$3,100%,0)))))</f>
        <v>0</v>
      </c>
      <c r="AY622" s="69">
        <f t="shared" ref="AY622" si="6734">IF($N622=0,0,IF(AX622=100%,100%,IF(AND(AY621=100%,$N$2=AY$3),100%,IF(AY$3&lt;=$N$2,0,IF($N622&lt;=AY$3,100%,0)))))</f>
        <v>0</v>
      </c>
      <c r="AZ622" s="69">
        <f t="shared" ref="AZ622" si="6735">IF($N622=0,0,IF(AY622=100%,100%,IF(AND(AZ621=100%,$N$2=AZ$3),100%,IF(AZ$3&lt;=$N$2,0,IF($N622&lt;=AZ$3,100%,0)))))</f>
        <v>1</v>
      </c>
      <c r="BA622" s="69">
        <f t="shared" ref="BA622" si="6736">IF($N622=0,0,IF(AZ622=100%,100%,IF(AND(BA621=100%,$N$2=BA$3),100%,IF(BA$3&lt;=$N$2,0,IF($N622&lt;=BA$3,100%,0)))))</f>
        <v>1</v>
      </c>
      <c r="BB622" s="69">
        <f t="shared" ref="BB622" si="6737">IF($N622=0,0,IF(BA622=100%,100%,IF(AND(BB621=100%,$N$2=BB$3),100%,IF(BB$3&lt;=$N$2,0,IF($N622&lt;=BB$3,100%,0)))))</f>
        <v>1</v>
      </c>
      <c r="BC622" s="69">
        <f t="shared" ref="BC622" si="6738">IF($N622=0,0,IF(BB622=100%,100%,IF(AND(BC621=100%,$N$2=BC$3),100%,IF(BC$3&lt;=$N$2,0,IF($N622&lt;=BC$3,100%,0)))))</f>
        <v>1</v>
      </c>
      <c r="BD622" s="69">
        <f t="shared" ref="BD622" si="6739">IF($N622=0,0,IF(BC622=100%,100%,IF(AND(BD621=100%,$N$2=BD$3),100%,IF(BD$3&lt;=$N$2,0,IF($N622&lt;=BD$3,100%,0)))))</f>
        <v>1</v>
      </c>
      <c r="BE622" s="69">
        <f t="shared" ref="BE622" si="6740">IF($N622=0,0,IF(BD622=100%,100%,IF(AND(BE621=100%,$N$2=BE$3),100%,IF(BE$3&lt;=$N$2,0,IF($N622&lt;=BE$3,100%,0)))))</f>
        <v>1</v>
      </c>
      <c r="BF622" s="69">
        <f t="shared" ref="BF622" si="6741">IF($N622=0,0,IF(BE622=100%,100%,IF(AND(BF621=100%,$N$2=BF$3),100%,IF(BF$3&lt;=$N$2,0,IF($N622&lt;=BF$3,100%,0)))))</f>
        <v>1</v>
      </c>
      <c r="BG622" s="69">
        <f t="shared" ref="BG622" si="6742">IF($N622=0,0,IF(BF622=100%,100%,IF(AND(BG621=100%,$N$2=BG$3),100%,IF(BG$3&lt;=$N$2,0,IF($N622&lt;=BG$3,100%,0)))))</f>
        <v>1</v>
      </c>
      <c r="BH622" s="69">
        <f t="shared" ref="BH622" si="6743">IF($N622=0,0,IF(BG622=100%,100%,IF(AND(BH621=100%,$N$2=BH$3),100%,IF(BH$3&lt;=$N$2,0,IF($N622&lt;=BH$3,100%,0)))))</f>
        <v>1</v>
      </c>
      <c r="BI622" s="69">
        <f t="shared" ref="BI622" si="6744">IF($N622=0,0,IF(BH622=100%,100%,IF(AND(BI621=100%,$N$2=BI$3),100%,IF(BI$3&lt;=$N$2,0,IF($N622&lt;=BI$3,100%,0)))))</f>
        <v>1</v>
      </c>
      <c r="BJ622" s="69">
        <f t="shared" ref="BJ622" si="6745">IF($N622=0,0,IF(BI622=100%,100%,IF(AND(BJ621=100%,$N$2=BJ$3),100%,IF(BJ$3&lt;=$N$2,0,IF($N622&lt;=BJ$3,100%,0)))))</f>
        <v>1</v>
      </c>
      <c r="BK622" s="69">
        <f t="shared" ref="BK622" si="6746">IF($N622=0,0,IF(BJ622=100%,100%,IF(AND(BK621=100%,$N$2=BK$3),100%,IF(BK$3&lt;=$N$2,0,IF($N622&lt;=BK$3,100%,0)))))</f>
        <v>1</v>
      </c>
      <c r="BL622" s="69">
        <f t="shared" ref="BL622" si="6747">IF($N622=0,0,IF(BK622=100%,100%,IF(AND(BL621=100%,$N$2=BL$3),100%,IF(BL$3&lt;=$N$2,0,IF($N622&lt;=BL$3,100%,0)))))</f>
        <v>1</v>
      </c>
    </row>
    <row r="623" spans="1:64" s="5" customFormat="1" outlineLevel="2" x14ac:dyDescent="0.3">
      <c r="A623" s="156"/>
      <c r="B623" s="167"/>
      <c r="C623" s="182"/>
      <c r="D623" s="197"/>
      <c r="E623" s="240"/>
      <c r="F623" s="216"/>
      <c r="G623" s="217" t="s">
        <v>354</v>
      </c>
      <c r="H623" s="218"/>
      <c r="I623" s="218"/>
      <c r="J623" s="218"/>
      <c r="K623" s="218">
        <v>0.25</v>
      </c>
      <c r="L623" s="218"/>
      <c r="M623" s="221"/>
      <c r="O623" s="10"/>
      <c r="P623" s="223" t="s">
        <v>80</v>
      </c>
      <c r="Q623" s="224"/>
      <c r="R623" s="224"/>
      <c r="S623" s="224"/>
      <c r="T623" s="224"/>
      <c r="U623" s="224"/>
      <c r="V623" s="224"/>
      <c r="W623" s="224"/>
      <c r="X623" s="224"/>
      <c r="Y623" s="224"/>
      <c r="Z623" s="224"/>
      <c r="AA623" s="224"/>
      <c r="AB623" s="224"/>
      <c r="AC623" s="224"/>
      <c r="AD623" s="224"/>
      <c r="AE623" s="224"/>
      <c r="AF623" s="224"/>
      <c r="AG623" s="224"/>
      <c r="AH623" s="224"/>
      <c r="AI623" s="224"/>
      <c r="AJ623" s="224"/>
      <c r="AK623" s="224"/>
      <c r="AL623" s="224"/>
      <c r="AM623" s="224"/>
      <c r="AN623" s="224"/>
      <c r="AO623" s="224"/>
      <c r="AP623" s="224"/>
      <c r="AQ623" s="224"/>
      <c r="AR623" s="224"/>
      <c r="AS623" s="224"/>
      <c r="AT623" s="224"/>
      <c r="AU623" s="224"/>
      <c r="AV623" s="224"/>
      <c r="AW623" s="224"/>
      <c r="AX623" s="224"/>
      <c r="AY623" s="224">
        <v>1</v>
      </c>
      <c r="AZ623" s="224">
        <v>1</v>
      </c>
      <c r="BA623" s="224">
        <v>1</v>
      </c>
      <c r="BB623" s="224">
        <v>1</v>
      </c>
      <c r="BC623" s="224">
        <v>1</v>
      </c>
      <c r="BD623" s="224">
        <v>1</v>
      </c>
      <c r="BE623" s="224">
        <v>1</v>
      </c>
      <c r="BF623" s="224">
        <v>1</v>
      </c>
      <c r="BG623" s="224">
        <v>1</v>
      </c>
      <c r="BH623" s="224">
        <v>1</v>
      </c>
      <c r="BI623" s="224">
        <v>1</v>
      </c>
      <c r="BJ623" s="224">
        <v>1</v>
      </c>
      <c r="BK623" s="224">
        <v>1</v>
      </c>
      <c r="BL623" s="224">
        <v>1</v>
      </c>
    </row>
    <row r="624" spans="1:64" s="5" customFormat="1" outlineLevel="3" x14ac:dyDescent="0.3">
      <c r="A624" s="156"/>
      <c r="B624" s="167"/>
      <c r="C624" s="182"/>
      <c r="D624" s="197"/>
      <c r="E624" s="240"/>
      <c r="F624" s="18"/>
      <c r="G624" s="58"/>
      <c r="H624" s="9"/>
      <c r="I624" s="9"/>
      <c r="J624" s="9"/>
      <c r="K624" s="9"/>
      <c r="L624" s="9"/>
      <c r="M624" s="2"/>
      <c r="N624" s="62">
        <v>45597</v>
      </c>
      <c r="O624" s="10"/>
      <c r="P624" s="43" t="s">
        <v>81</v>
      </c>
      <c r="Q624" s="69">
        <f>IF($N624=0,0,IF(Q$3&gt;$N$2,0,100%)*IF($N624&gt;=Q$3,0,100%))</f>
        <v>0</v>
      </c>
      <c r="R624" s="69">
        <f t="shared" ref="R624:BL624" si="6748">IF($N624=0,0,IF(R$3&gt;$N$2,0,100%)*IF($N624&gt;=R$3,0,100%))</f>
        <v>0</v>
      </c>
      <c r="S624" s="69">
        <f t="shared" si="6748"/>
        <v>0</v>
      </c>
      <c r="T624" s="69">
        <f t="shared" si="6748"/>
        <v>0</v>
      </c>
      <c r="U624" s="69">
        <f t="shared" si="6748"/>
        <v>0</v>
      </c>
      <c r="V624" s="69">
        <f t="shared" si="6748"/>
        <v>0</v>
      </c>
      <c r="W624" s="69">
        <f t="shared" si="6748"/>
        <v>0</v>
      </c>
      <c r="X624" s="69">
        <f t="shared" si="6748"/>
        <v>0</v>
      </c>
      <c r="Y624" s="69">
        <f t="shared" si="6748"/>
        <v>0</v>
      </c>
      <c r="Z624" s="69">
        <f t="shared" si="6748"/>
        <v>0</v>
      </c>
      <c r="AA624" s="69">
        <f t="shared" si="6748"/>
        <v>0</v>
      </c>
      <c r="AB624" s="69">
        <f t="shared" si="6748"/>
        <v>0</v>
      </c>
      <c r="AC624" s="69">
        <f t="shared" si="6748"/>
        <v>0</v>
      </c>
      <c r="AD624" s="69">
        <f t="shared" si="6748"/>
        <v>0</v>
      </c>
      <c r="AE624" s="69">
        <f t="shared" si="6748"/>
        <v>0</v>
      </c>
      <c r="AF624" s="69">
        <f t="shared" si="6748"/>
        <v>0</v>
      </c>
      <c r="AG624" s="69">
        <f t="shared" si="6748"/>
        <v>0</v>
      </c>
      <c r="AH624" s="69">
        <f t="shared" si="6748"/>
        <v>0</v>
      </c>
      <c r="AI624" s="69">
        <f t="shared" si="6748"/>
        <v>0</v>
      </c>
      <c r="AJ624" s="69">
        <f t="shared" si="6748"/>
        <v>0</v>
      </c>
      <c r="AK624" s="69">
        <f t="shared" si="6748"/>
        <v>0</v>
      </c>
      <c r="AL624" s="69">
        <f t="shared" si="6748"/>
        <v>0</v>
      </c>
      <c r="AM624" s="69">
        <f t="shared" si="6748"/>
        <v>0</v>
      </c>
      <c r="AN624" s="69">
        <f t="shared" si="6748"/>
        <v>0</v>
      </c>
      <c r="AO624" s="69">
        <f t="shared" si="6748"/>
        <v>0</v>
      </c>
      <c r="AP624" s="69">
        <f t="shared" si="6748"/>
        <v>0</v>
      </c>
      <c r="AQ624" s="69">
        <f t="shared" si="6748"/>
        <v>0</v>
      </c>
      <c r="AR624" s="69">
        <f t="shared" si="6748"/>
        <v>0</v>
      </c>
      <c r="AS624" s="69">
        <f t="shared" si="6748"/>
        <v>0</v>
      </c>
      <c r="AT624" s="69">
        <f t="shared" si="6748"/>
        <v>0</v>
      </c>
      <c r="AU624" s="69">
        <f t="shared" si="6748"/>
        <v>0</v>
      </c>
      <c r="AV624" s="69">
        <f t="shared" si="6748"/>
        <v>0</v>
      </c>
      <c r="AW624" s="69">
        <f t="shared" si="6748"/>
        <v>0</v>
      </c>
      <c r="AX624" s="69">
        <f t="shared" si="6748"/>
        <v>0</v>
      </c>
      <c r="AY624" s="69">
        <f t="shared" si="6748"/>
        <v>0</v>
      </c>
      <c r="AZ624" s="69">
        <f t="shared" si="6748"/>
        <v>0</v>
      </c>
      <c r="BA624" s="69">
        <f t="shared" si="6748"/>
        <v>0</v>
      </c>
      <c r="BB624" s="69">
        <f t="shared" si="6748"/>
        <v>0</v>
      </c>
      <c r="BC624" s="69">
        <f t="shared" si="6748"/>
        <v>0</v>
      </c>
      <c r="BD624" s="69">
        <f t="shared" si="6748"/>
        <v>0</v>
      </c>
      <c r="BE624" s="69">
        <f t="shared" si="6748"/>
        <v>0</v>
      </c>
      <c r="BF624" s="69">
        <f t="shared" si="6748"/>
        <v>0</v>
      </c>
      <c r="BG624" s="69">
        <f t="shared" si="6748"/>
        <v>0</v>
      </c>
      <c r="BH624" s="69">
        <f t="shared" si="6748"/>
        <v>0</v>
      </c>
      <c r="BI624" s="69">
        <f t="shared" si="6748"/>
        <v>0</v>
      </c>
      <c r="BJ624" s="69">
        <f t="shared" si="6748"/>
        <v>0</v>
      </c>
      <c r="BK624" s="69">
        <f t="shared" si="6748"/>
        <v>0</v>
      </c>
      <c r="BL624" s="69">
        <f t="shared" si="6748"/>
        <v>0</v>
      </c>
    </row>
    <row r="625" spans="1:64" s="5" customFormat="1" outlineLevel="3" x14ac:dyDescent="0.3">
      <c r="A625" s="156"/>
      <c r="B625" s="167"/>
      <c r="C625" s="182"/>
      <c r="D625" s="197"/>
      <c r="E625" s="240"/>
      <c r="F625" s="89"/>
      <c r="G625" s="58"/>
      <c r="H625" s="9"/>
      <c r="I625" s="9"/>
      <c r="J625" s="9"/>
      <c r="K625" s="9"/>
      <c r="L625" s="9"/>
      <c r="M625" s="2"/>
      <c r="N625" s="62">
        <v>45597</v>
      </c>
      <c r="O625" s="10"/>
      <c r="P625" s="43" t="s">
        <v>289</v>
      </c>
      <c r="Q625" s="69">
        <f>IF($N625=0,0,IF(P625=100%,100%,IF(AND(Q624=100%,$N$2=Q$3),100%,IF(Q$3&lt;=$N$2,0,IF($N625&lt;=Q$3,100%,0)))))</f>
        <v>0</v>
      </c>
      <c r="R625" s="69">
        <f>IF($N625=0,0,IF(Q625=100%,100%,IF(AND(R624=100%,$N$2=R$3),100%,IF(R$3&lt;=$N$2,0,IF($N625&lt;=R$3,100%,0)))))</f>
        <v>0</v>
      </c>
      <c r="S625" s="69">
        <f>IF($N625=0,0,IF(R625=100%,100%,IF(AND(S624=100%,$N$2=S$3),100%,IF(S$3&lt;=$N$2,0,IF($N625&lt;=S$3,100%,0)))))</f>
        <v>0</v>
      </c>
      <c r="T625" s="69">
        <f>IF($N625=0,0,IF(S625=100%,100%,IF(AND(T624=100%,$N$2=T$3),100%,IF(T$3&lt;=$N$2,0,IF($N625&lt;=T$3,100%,0)))))</f>
        <v>0</v>
      </c>
      <c r="U625" s="69">
        <f t="shared" ref="U625" si="6749">IF($N625=0,0,IF(T625=100%,100%,IF(AND(U624=100%,$N$2=U$3),100%,IF(U$3&lt;=$N$2,0,IF($N625&lt;=U$3,100%,0)))))</f>
        <v>0</v>
      </c>
      <c r="V625" s="69">
        <f t="shared" ref="V625" si="6750">IF($N625=0,0,IF(U625=100%,100%,IF(AND(V624=100%,$N$2=V$3),100%,IF(V$3&lt;=$N$2,0,IF($N625&lt;=V$3,100%,0)))))</f>
        <v>0</v>
      </c>
      <c r="W625" s="69">
        <f t="shared" ref="W625" si="6751">IF($N625=0,0,IF(V625=100%,100%,IF(AND(W624=100%,$N$2=W$3),100%,IF(W$3&lt;=$N$2,0,IF($N625&lt;=W$3,100%,0)))))</f>
        <v>0</v>
      </c>
      <c r="X625" s="69">
        <f t="shared" ref="X625" si="6752">IF($N625=0,0,IF(W625=100%,100%,IF(AND(X624=100%,$N$2=X$3),100%,IF(X$3&lt;=$N$2,0,IF($N625&lt;=X$3,100%,0)))))</f>
        <v>0</v>
      </c>
      <c r="Y625" s="69">
        <f t="shared" ref="Y625" si="6753">IF($N625=0,0,IF(X625=100%,100%,IF(AND(Y624=100%,$N$2=Y$3),100%,IF(Y$3&lt;=$N$2,0,IF($N625&lt;=Y$3,100%,0)))))</f>
        <v>0</v>
      </c>
      <c r="Z625" s="69">
        <f t="shared" ref="Z625" si="6754">IF($N625=0,0,IF(Y625=100%,100%,IF(AND(Z624=100%,$N$2=Z$3),100%,IF(Z$3&lt;=$N$2,0,IF($N625&lt;=Z$3,100%,0)))))</f>
        <v>0</v>
      </c>
      <c r="AA625" s="69">
        <f t="shared" ref="AA625" si="6755">IF($N625=0,0,IF(Z625=100%,100%,IF(AND(AA624=100%,$N$2=AA$3),100%,IF(AA$3&lt;=$N$2,0,IF($N625&lt;=AA$3,100%,0)))))</f>
        <v>0</v>
      </c>
      <c r="AB625" s="69">
        <f t="shared" ref="AB625" si="6756">IF($N625=0,0,IF(AA625=100%,100%,IF(AND(AB624=100%,$N$2=AB$3),100%,IF(AB$3&lt;=$N$2,0,IF($N625&lt;=AB$3,100%,0)))))</f>
        <v>0</v>
      </c>
      <c r="AC625" s="69">
        <f t="shared" ref="AC625" si="6757">IF($N625=0,0,IF(AB625=100%,100%,IF(AND(AC624=100%,$N$2=AC$3),100%,IF(AC$3&lt;=$N$2,0,IF($N625&lt;=AC$3,100%,0)))))</f>
        <v>0</v>
      </c>
      <c r="AD625" s="69">
        <f t="shared" ref="AD625" si="6758">IF($N625=0,0,IF(AC625=100%,100%,IF(AND(AD624=100%,$N$2=AD$3),100%,IF(AD$3&lt;=$N$2,0,IF($N625&lt;=AD$3,100%,0)))))</f>
        <v>0</v>
      </c>
      <c r="AE625" s="69">
        <f t="shared" ref="AE625" si="6759">IF($N625=0,0,IF(AD625=100%,100%,IF(AND(AE624=100%,$N$2=AE$3),100%,IF(AE$3&lt;=$N$2,0,IF($N625&lt;=AE$3,100%,0)))))</f>
        <v>0</v>
      </c>
      <c r="AF625" s="69">
        <f t="shared" ref="AF625" si="6760">IF($N625=0,0,IF(AE625=100%,100%,IF(AND(AF624=100%,$N$2=AF$3),100%,IF(AF$3&lt;=$N$2,0,IF($N625&lt;=AF$3,100%,0)))))</f>
        <v>0</v>
      </c>
      <c r="AG625" s="69">
        <f t="shared" ref="AG625" si="6761">IF($N625=0,0,IF(AF625=100%,100%,IF(AND(AG624=100%,$N$2=AG$3),100%,IF(AG$3&lt;=$N$2,0,IF($N625&lt;=AG$3,100%,0)))))</f>
        <v>0</v>
      </c>
      <c r="AH625" s="69">
        <f t="shared" ref="AH625" si="6762">IF($N625=0,0,IF(AG625=100%,100%,IF(AND(AH624=100%,$N$2=AH$3),100%,IF(AH$3&lt;=$N$2,0,IF($N625&lt;=AH$3,100%,0)))))</f>
        <v>0</v>
      </c>
      <c r="AI625" s="69">
        <f t="shared" ref="AI625" si="6763">IF($N625=0,0,IF(AH625=100%,100%,IF(AND(AI624=100%,$N$2=AI$3),100%,IF(AI$3&lt;=$N$2,0,IF($N625&lt;=AI$3,100%,0)))))</f>
        <v>0</v>
      </c>
      <c r="AJ625" s="69">
        <f t="shared" ref="AJ625" si="6764">IF($N625=0,0,IF(AI625=100%,100%,IF(AND(AJ624=100%,$N$2=AJ$3),100%,IF(AJ$3&lt;=$N$2,0,IF($N625&lt;=AJ$3,100%,0)))))</f>
        <v>0</v>
      </c>
      <c r="AK625" s="69">
        <f t="shared" ref="AK625" si="6765">IF($N625=0,0,IF(AJ625=100%,100%,IF(AND(AK624=100%,$N$2=AK$3),100%,IF(AK$3&lt;=$N$2,0,IF($N625&lt;=AK$3,100%,0)))))</f>
        <v>0</v>
      </c>
      <c r="AL625" s="69">
        <f t="shared" ref="AL625" si="6766">IF($N625=0,0,IF(AK625=100%,100%,IF(AND(AL624=100%,$N$2=AL$3),100%,IF(AL$3&lt;=$N$2,0,IF($N625&lt;=AL$3,100%,0)))))</f>
        <v>0</v>
      </c>
      <c r="AM625" s="69">
        <f t="shared" ref="AM625" si="6767">IF($N625=0,0,IF(AL625=100%,100%,IF(AND(AM624=100%,$N$2=AM$3),100%,IF(AM$3&lt;=$N$2,0,IF($N625&lt;=AM$3,100%,0)))))</f>
        <v>0</v>
      </c>
      <c r="AN625" s="69">
        <f t="shared" ref="AN625" si="6768">IF($N625=0,0,IF(AM625=100%,100%,IF(AND(AN624=100%,$N$2=AN$3),100%,IF(AN$3&lt;=$N$2,0,IF($N625&lt;=AN$3,100%,0)))))</f>
        <v>0</v>
      </c>
      <c r="AO625" s="69">
        <f t="shared" ref="AO625" si="6769">IF($N625=0,0,IF(AN625=100%,100%,IF(AND(AO624=100%,$N$2=AO$3),100%,IF(AO$3&lt;=$N$2,0,IF($N625&lt;=AO$3,100%,0)))))</f>
        <v>0</v>
      </c>
      <c r="AP625" s="69">
        <f t="shared" ref="AP625" si="6770">IF($N625=0,0,IF(AO625=100%,100%,IF(AND(AP624=100%,$N$2=AP$3),100%,IF(AP$3&lt;=$N$2,0,IF($N625&lt;=AP$3,100%,0)))))</f>
        <v>0</v>
      </c>
      <c r="AQ625" s="69">
        <f t="shared" ref="AQ625" si="6771">IF($N625=0,0,IF(AP625=100%,100%,IF(AND(AQ624=100%,$N$2=AQ$3),100%,IF(AQ$3&lt;=$N$2,0,IF($N625&lt;=AQ$3,100%,0)))))</f>
        <v>0</v>
      </c>
      <c r="AR625" s="69">
        <f t="shared" ref="AR625" si="6772">IF($N625=0,0,IF(AQ625=100%,100%,IF(AND(AR624=100%,$N$2=AR$3),100%,IF(AR$3&lt;=$N$2,0,IF($N625&lt;=AR$3,100%,0)))))</f>
        <v>0</v>
      </c>
      <c r="AS625" s="69">
        <f t="shared" ref="AS625" si="6773">IF($N625=0,0,IF(AR625=100%,100%,IF(AND(AS624=100%,$N$2=AS$3),100%,IF(AS$3&lt;=$N$2,0,IF($N625&lt;=AS$3,100%,0)))))</f>
        <v>0</v>
      </c>
      <c r="AT625" s="69">
        <f t="shared" ref="AT625" si="6774">IF($N625=0,0,IF(AS625=100%,100%,IF(AND(AT624=100%,$N$2=AT$3),100%,IF(AT$3&lt;=$N$2,0,IF($N625&lt;=AT$3,100%,0)))))</f>
        <v>0</v>
      </c>
      <c r="AU625" s="69">
        <f t="shared" ref="AU625" si="6775">IF($N625=0,0,IF(AT625=100%,100%,IF(AND(AU624=100%,$N$2=AU$3),100%,IF(AU$3&lt;=$N$2,0,IF($N625&lt;=AU$3,100%,0)))))</f>
        <v>0</v>
      </c>
      <c r="AV625" s="69">
        <f t="shared" ref="AV625" si="6776">IF($N625=0,0,IF(AU625=100%,100%,IF(AND(AV624=100%,$N$2=AV$3),100%,IF(AV$3&lt;=$N$2,0,IF($N625&lt;=AV$3,100%,0)))))</f>
        <v>0</v>
      </c>
      <c r="AW625" s="69">
        <f t="shared" ref="AW625" si="6777">IF($N625=0,0,IF(AV625=100%,100%,IF(AND(AW624=100%,$N$2=AW$3),100%,IF(AW$3&lt;=$N$2,0,IF($N625&lt;=AW$3,100%,0)))))</f>
        <v>0</v>
      </c>
      <c r="AX625" s="69">
        <f t="shared" ref="AX625" si="6778">IF($N625=0,0,IF(AW625=100%,100%,IF(AND(AX624=100%,$N$2=AX$3),100%,IF(AX$3&lt;=$N$2,0,IF($N625&lt;=AX$3,100%,0)))))</f>
        <v>0</v>
      </c>
      <c r="AY625" s="69">
        <f t="shared" ref="AY625" si="6779">IF($N625=0,0,IF(AX625=100%,100%,IF(AND(AY624=100%,$N$2=AY$3),100%,IF(AY$3&lt;=$N$2,0,IF($N625&lt;=AY$3,100%,0)))))</f>
        <v>1</v>
      </c>
      <c r="AZ625" s="69">
        <f t="shared" ref="AZ625" si="6780">IF($N625=0,0,IF(AY625=100%,100%,IF(AND(AZ624=100%,$N$2=AZ$3),100%,IF(AZ$3&lt;=$N$2,0,IF($N625&lt;=AZ$3,100%,0)))))</f>
        <v>1</v>
      </c>
      <c r="BA625" s="69">
        <f t="shared" ref="BA625" si="6781">IF($N625=0,0,IF(AZ625=100%,100%,IF(AND(BA624=100%,$N$2=BA$3),100%,IF(BA$3&lt;=$N$2,0,IF($N625&lt;=BA$3,100%,0)))))</f>
        <v>1</v>
      </c>
      <c r="BB625" s="69">
        <f t="shared" ref="BB625" si="6782">IF($N625=0,0,IF(BA625=100%,100%,IF(AND(BB624=100%,$N$2=BB$3),100%,IF(BB$3&lt;=$N$2,0,IF($N625&lt;=BB$3,100%,0)))))</f>
        <v>1</v>
      </c>
      <c r="BC625" s="69">
        <f t="shared" ref="BC625" si="6783">IF($N625=0,0,IF(BB625=100%,100%,IF(AND(BC624=100%,$N$2=BC$3),100%,IF(BC$3&lt;=$N$2,0,IF($N625&lt;=BC$3,100%,0)))))</f>
        <v>1</v>
      </c>
      <c r="BD625" s="69">
        <f t="shared" ref="BD625" si="6784">IF($N625=0,0,IF(BC625=100%,100%,IF(AND(BD624=100%,$N$2=BD$3),100%,IF(BD$3&lt;=$N$2,0,IF($N625&lt;=BD$3,100%,0)))))</f>
        <v>1</v>
      </c>
      <c r="BE625" s="69">
        <f t="shared" ref="BE625" si="6785">IF($N625=0,0,IF(BD625=100%,100%,IF(AND(BE624=100%,$N$2=BE$3),100%,IF(BE$3&lt;=$N$2,0,IF($N625&lt;=BE$3,100%,0)))))</f>
        <v>1</v>
      </c>
      <c r="BF625" s="69">
        <f t="shared" ref="BF625" si="6786">IF($N625=0,0,IF(BE625=100%,100%,IF(AND(BF624=100%,$N$2=BF$3),100%,IF(BF$3&lt;=$N$2,0,IF($N625&lt;=BF$3,100%,0)))))</f>
        <v>1</v>
      </c>
      <c r="BG625" s="69">
        <f t="shared" ref="BG625" si="6787">IF($N625=0,0,IF(BF625=100%,100%,IF(AND(BG624=100%,$N$2=BG$3),100%,IF(BG$3&lt;=$N$2,0,IF($N625&lt;=BG$3,100%,0)))))</f>
        <v>1</v>
      </c>
      <c r="BH625" s="69">
        <f t="shared" ref="BH625" si="6788">IF($N625=0,0,IF(BG625=100%,100%,IF(AND(BH624=100%,$N$2=BH$3),100%,IF(BH$3&lt;=$N$2,0,IF($N625&lt;=BH$3,100%,0)))))</f>
        <v>1</v>
      </c>
      <c r="BI625" s="69">
        <f t="shared" ref="BI625" si="6789">IF($N625=0,0,IF(BH625=100%,100%,IF(AND(BI624=100%,$N$2=BI$3),100%,IF(BI$3&lt;=$N$2,0,IF($N625&lt;=BI$3,100%,0)))))</f>
        <v>1</v>
      </c>
      <c r="BJ625" s="69">
        <f t="shared" ref="BJ625" si="6790">IF($N625=0,0,IF(BI625=100%,100%,IF(AND(BJ624=100%,$N$2=BJ$3),100%,IF(BJ$3&lt;=$N$2,0,IF($N625&lt;=BJ$3,100%,0)))))</f>
        <v>1</v>
      </c>
      <c r="BK625" s="69">
        <f t="shared" ref="BK625" si="6791">IF($N625=0,0,IF(BJ625=100%,100%,IF(AND(BK624=100%,$N$2=BK$3),100%,IF(BK$3&lt;=$N$2,0,IF($N625&lt;=BK$3,100%,0)))))</f>
        <v>1</v>
      </c>
      <c r="BL625" s="69">
        <f t="shared" ref="BL625" si="6792">IF($N625=0,0,IF(BK625=100%,100%,IF(AND(BL624=100%,$N$2=BL$3),100%,IF(BL$3&lt;=$N$2,0,IF($N625&lt;=BL$3,100%,0)))))</f>
        <v>1</v>
      </c>
    </row>
    <row r="626" spans="1:64" s="5" customFormat="1" outlineLevel="1" x14ac:dyDescent="0.3">
      <c r="A626" s="156"/>
      <c r="B626" s="167"/>
      <c r="C626" s="182"/>
      <c r="D626" s="197"/>
      <c r="E626" s="215"/>
      <c r="F626" s="198" t="s">
        <v>105</v>
      </c>
      <c r="G626" s="238" t="s">
        <v>350</v>
      </c>
      <c r="H626" s="200"/>
      <c r="I626" s="200"/>
      <c r="J626" s="200"/>
      <c r="K626" s="200">
        <v>0.4</v>
      </c>
      <c r="L626" s="200"/>
      <c r="M626" s="205"/>
      <c r="O626" s="2"/>
      <c r="P626" s="207" t="s">
        <v>80</v>
      </c>
      <c r="Q626" s="208">
        <f>Q629*$K$629+Q632*$K$632+Q635*$K$635+Q638*$K$638+Q641*$K$641+Q644*$K$644+Q647*$K$647+Q650*$K$650+Q653*$K$653+Q656*$K$656+Q659*$K$659+Q662*$K$662+Q665*$K$665+Q668*$K$668+Q671*$K$671+Q674*$K$674</f>
        <v>0</v>
      </c>
      <c r="R626" s="208">
        <f t="shared" ref="R626:BL628" si="6793">R629*$K$629+R632*$K$632+R635*$K$635+R638*$K$638+R641*$K$641+R644*$K$644+R647*$K$647+R650*$K$650+R653*$K$653+R656*$K$656+R659*$K$659+R662*$K$662+R665*$K$665+R668*$K$668+R671*$K$671+R674*$K$674</f>
        <v>0</v>
      </c>
      <c r="S626" s="208">
        <f t="shared" si="6793"/>
        <v>0</v>
      </c>
      <c r="T626" s="208">
        <f t="shared" si="6793"/>
        <v>0</v>
      </c>
      <c r="U626" s="208">
        <f t="shared" si="6793"/>
        <v>0</v>
      </c>
      <c r="V626" s="208">
        <f t="shared" si="6793"/>
        <v>0</v>
      </c>
      <c r="W626" s="208">
        <f t="shared" si="6793"/>
        <v>0</v>
      </c>
      <c r="X626" s="208">
        <f t="shared" si="6793"/>
        <v>0</v>
      </c>
      <c r="Y626" s="208">
        <f t="shared" si="6793"/>
        <v>0</v>
      </c>
      <c r="Z626" s="208">
        <f t="shared" si="6793"/>
        <v>0</v>
      </c>
      <c r="AA626" s="208">
        <f t="shared" si="6793"/>
        <v>0</v>
      </c>
      <c r="AB626" s="208">
        <f t="shared" si="6793"/>
        <v>0</v>
      </c>
      <c r="AC626" s="208">
        <f t="shared" si="6793"/>
        <v>0</v>
      </c>
      <c r="AD626" s="208">
        <f t="shared" si="6793"/>
        <v>0</v>
      </c>
      <c r="AE626" s="208">
        <f t="shared" si="6793"/>
        <v>0</v>
      </c>
      <c r="AF626" s="208">
        <f t="shared" si="6793"/>
        <v>0</v>
      </c>
      <c r="AG626" s="208">
        <f t="shared" si="6793"/>
        <v>0</v>
      </c>
      <c r="AH626" s="208">
        <f t="shared" si="6793"/>
        <v>0</v>
      </c>
      <c r="AI626" s="208">
        <f t="shared" si="6793"/>
        <v>0</v>
      </c>
      <c r="AJ626" s="208">
        <f t="shared" si="6793"/>
        <v>0</v>
      </c>
      <c r="AK626" s="208">
        <f t="shared" si="6793"/>
        <v>0</v>
      </c>
      <c r="AL626" s="208">
        <f t="shared" si="6793"/>
        <v>0</v>
      </c>
      <c r="AM626" s="208">
        <f t="shared" si="6793"/>
        <v>0</v>
      </c>
      <c r="AN626" s="208">
        <f t="shared" si="6793"/>
        <v>0</v>
      </c>
      <c r="AO626" s="208">
        <f t="shared" si="6793"/>
        <v>0</v>
      </c>
      <c r="AP626" s="208">
        <f t="shared" si="6793"/>
        <v>0</v>
      </c>
      <c r="AQ626" s="208">
        <f t="shared" si="6793"/>
        <v>0</v>
      </c>
      <c r="AR626" s="208">
        <f t="shared" si="6793"/>
        <v>0</v>
      </c>
      <c r="AS626" s="208">
        <f t="shared" si="6793"/>
        <v>0</v>
      </c>
      <c r="AT626" s="208">
        <f t="shared" si="6793"/>
        <v>0</v>
      </c>
      <c r="AU626" s="208">
        <f t="shared" si="6793"/>
        <v>0</v>
      </c>
      <c r="AV626" s="208">
        <f t="shared" si="6793"/>
        <v>0</v>
      </c>
      <c r="AW626" s="208">
        <f t="shared" si="6793"/>
        <v>0.2</v>
      </c>
      <c r="AX626" s="208">
        <f t="shared" si="6793"/>
        <v>0.31</v>
      </c>
      <c r="AY626" s="208">
        <f t="shared" si="6793"/>
        <v>0.31</v>
      </c>
      <c r="AZ626" s="208">
        <f t="shared" si="6793"/>
        <v>0.31</v>
      </c>
      <c r="BA626" s="208">
        <f t="shared" si="6793"/>
        <v>0.31</v>
      </c>
      <c r="BB626" s="208">
        <f t="shared" si="6793"/>
        <v>0.31</v>
      </c>
      <c r="BC626" s="208">
        <f t="shared" si="6793"/>
        <v>0.46</v>
      </c>
      <c r="BD626" s="208">
        <f t="shared" si="6793"/>
        <v>0.72000000000000008</v>
      </c>
      <c r="BE626" s="208">
        <f t="shared" si="6793"/>
        <v>0.72000000000000008</v>
      </c>
      <c r="BF626" s="208">
        <f t="shared" si="6793"/>
        <v>0.90000000000000013</v>
      </c>
      <c r="BG626" s="208">
        <f t="shared" si="6793"/>
        <v>0.95000000000000018</v>
      </c>
      <c r="BH626" s="208">
        <f t="shared" si="6793"/>
        <v>1.0000000000000002</v>
      </c>
      <c r="BI626" s="208">
        <f t="shared" si="6793"/>
        <v>1.0000000000000002</v>
      </c>
      <c r="BJ626" s="208">
        <f t="shared" si="6793"/>
        <v>1.0000000000000002</v>
      </c>
      <c r="BK626" s="208">
        <f t="shared" si="6793"/>
        <v>1.0000000000000002</v>
      </c>
      <c r="BL626" s="208">
        <f t="shared" si="6793"/>
        <v>1.0000000000000002</v>
      </c>
    </row>
    <row r="627" spans="1:64" s="5" customFormat="1" outlineLevel="2" x14ac:dyDescent="0.3">
      <c r="A627" s="156"/>
      <c r="B627" s="167"/>
      <c r="C627" s="182"/>
      <c r="D627" s="197"/>
      <c r="E627" s="240"/>
      <c r="F627" s="89"/>
      <c r="G627" s="58"/>
      <c r="H627" s="9"/>
      <c r="I627" s="9"/>
      <c r="J627" s="9"/>
      <c r="K627" s="9"/>
      <c r="L627" s="9"/>
      <c r="M627" s="2"/>
      <c r="O627" s="10"/>
      <c r="P627" s="43" t="s">
        <v>81</v>
      </c>
      <c r="Q627" s="69">
        <f t="shared" ref="Q627:AF628" si="6794">Q630*$K$629+Q633*$K$632+Q636*$K$635+Q639*$K$638+Q642*$K$641+Q645*$K$644+Q648*$K$647+Q651*$K$650+Q654*$K$653+Q657*$K$656+Q660*$K$659+Q663*$K$662+Q666*$K$665+Q669*$K$668+Q672*$K$671+Q675*$K$674</f>
        <v>0</v>
      </c>
      <c r="R627" s="69">
        <f t="shared" si="6794"/>
        <v>0</v>
      </c>
      <c r="S627" s="69">
        <f t="shared" si="6794"/>
        <v>0</v>
      </c>
      <c r="T627" s="69">
        <f t="shared" si="6794"/>
        <v>0</v>
      </c>
      <c r="U627" s="69">
        <f t="shared" si="6794"/>
        <v>0</v>
      </c>
      <c r="V627" s="69">
        <f t="shared" si="6794"/>
        <v>0</v>
      </c>
      <c r="W627" s="69">
        <f t="shared" si="6794"/>
        <v>0</v>
      </c>
      <c r="X627" s="69">
        <f t="shared" si="6794"/>
        <v>0</v>
      </c>
      <c r="Y627" s="69">
        <f t="shared" si="6794"/>
        <v>0</v>
      </c>
      <c r="Z627" s="69">
        <f t="shared" si="6794"/>
        <v>0</v>
      </c>
      <c r="AA627" s="69">
        <f t="shared" si="6794"/>
        <v>0</v>
      </c>
      <c r="AB627" s="69">
        <f t="shared" si="6794"/>
        <v>0</v>
      </c>
      <c r="AC627" s="69">
        <f t="shared" si="6794"/>
        <v>0</v>
      </c>
      <c r="AD627" s="69">
        <f t="shared" si="6794"/>
        <v>0</v>
      </c>
      <c r="AE627" s="69">
        <f t="shared" si="6794"/>
        <v>0</v>
      </c>
      <c r="AF627" s="69">
        <f t="shared" si="6794"/>
        <v>0</v>
      </c>
      <c r="AG627" s="69">
        <f t="shared" si="6793"/>
        <v>0</v>
      </c>
      <c r="AH627" s="69">
        <f t="shared" si="6793"/>
        <v>0</v>
      </c>
      <c r="AI627" s="69">
        <f t="shared" si="6793"/>
        <v>0</v>
      </c>
      <c r="AJ627" s="69">
        <f t="shared" si="6793"/>
        <v>0</v>
      </c>
      <c r="AK627" s="69">
        <f t="shared" si="6793"/>
        <v>0</v>
      </c>
      <c r="AL627" s="69">
        <f t="shared" si="6793"/>
        <v>0</v>
      </c>
      <c r="AM627" s="69">
        <f t="shared" si="6793"/>
        <v>0</v>
      </c>
      <c r="AN627" s="69">
        <f t="shared" si="6793"/>
        <v>0</v>
      </c>
      <c r="AO627" s="69">
        <f t="shared" si="6793"/>
        <v>0</v>
      </c>
      <c r="AP627" s="69">
        <f t="shared" si="6793"/>
        <v>0</v>
      </c>
      <c r="AQ627" s="69">
        <f t="shared" si="6793"/>
        <v>0</v>
      </c>
      <c r="AR627" s="69">
        <f t="shared" si="6793"/>
        <v>0</v>
      </c>
      <c r="AS627" s="69">
        <f t="shared" si="6793"/>
        <v>0</v>
      </c>
      <c r="AT627" s="69">
        <f t="shared" si="6793"/>
        <v>0</v>
      </c>
      <c r="AU627" s="69">
        <f t="shared" si="6793"/>
        <v>0</v>
      </c>
      <c r="AV627" s="69">
        <f t="shared" si="6793"/>
        <v>0</v>
      </c>
      <c r="AW627" s="69">
        <f t="shared" si="6793"/>
        <v>0</v>
      </c>
      <c r="AX627" s="69">
        <f t="shared" si="6793"/>
        <v>0</v>
      </c>
      <c r="AY627" s="69">
        <f t="shared" si="6793"/>
        <v>0</v>
      </c>
      <c r="AZ627" s="69">
        <f t="shared" si="6793"/>
        <v>0</v>
      </c>
      <c r="BA627" s="69">
        <f t="shared" si="6793"/>
        <v>0</v>
      </c>
      <c r="BB627" s="69">
        <f t="shared" si="6793"/>
        <v>0</v>
      </c>
      <c r="BC627" s="69">
        <f t="shared" si="6793"/>
        <v>0</v>
      </c>
      <c r="BD627" s="69">
        <f t="shared" si="6793"/>
        <v>0</v>
      </c>
      <c r="BE627" s="69">
        <f t="shared" si="6793"/>
        <v>0</v>
      </c>
      <c r="BF627" s="69">
        <f t="shared" si="6793"/>
        <v>0</v>
      </c>
      <c r="BG627" s="69">
        <f t="shared" si="6793"/>
        <v>0</v>
      </c>
      <c r="BH627" s="69">
        <f t="shared" si="6793"/>
        <v>0</v>
      </c>
      <c r="BI627" s="69">
        <f t="shared" si="6793"/>
        <v>0</v>
      </c>
      <c r="BJ627" s="69">
        <f t="shared" si="6793"/>
        <v>0</v>
      </c>
      <c r="BK627" s="69">
        <f t="shared" si="6793"/>
        <v>0</v>
      </c>
      <c r="BL627" s="69">
        <f t="shared" si="6793"/>
        <v>0</v>
      </c>
    </row>
    <row r="628" spans="1:64" s="5" customFormat="1" outlineLevel="2" x14ac:dyDescent="0.3">
      <c r="A628" s="156"/>
      <c r="B628" s="167"/>
      <c r="C628" s="182"/>
      <c r="D628" s="197"/>
      <c r="E628" s="246"/>
      <c r="F628" s="122"/>
      <c r="G628" s="58"/>
      <c r="H628" s="9"/>
      <c r="I628" s="9"/>
      <c r="J628" s="9"/>
      <c r="L628" s="9"/>
      <c r="M628" s="2"/>
      <c r="O628" s="10"/>
      <c r="P628" s="43" t="s">
        <v>289</v>
      </c>
      <c r="Q628" s="69">
        <f t="shared" si="6794"/>
        <v>0</v>
      </c>
      <c r="R628" s="69">
        <f t="shared" si="6793"/>
        <v>0</v>
      </c>
      <c r="S628" s="69">
        <f t="shared" si="6793"/>
        <v>0</v>
      </c>
      <c r="T628" s="69">
        <f t="shared" si="6793"/>
        <v>0</v>
      </c>
      <c r="U628" s="69">
        <f t="shared" si="6793"/>
        <v>0</v>
      </c>
      <c r="V628" s="69">
        <f t="shared" si="6793"/>
        <v>0</v>
      </c>
      <c r="W628" s="69">
        <f t="shared" si="6793"/>
        <v>0</v>
      </c>
      <c r="X628" s="69">
        <f t="shared" si="6793"/>
        <v>0</v>
      </c>
      <c r="Y628" s="69">
        <f t="shared" si="6793"/>
        <v>0</v>
      </c>
      <c r="Z628" s="69">
        <f t="shared" si="6793"/>
        <v>0</v>
      </c>
      <c r="AA628" s="69">
        <f t="shared" si="6793"/>
        <v>0</v>
      </c>
      <c r="AB628" s="69">
        <f t="shared" si="6793"/>
        <v>0</v>
      </c>
      <c r="AC628" s="69">
        <f t="shared" si="6793"/>
        <v>0</v>
      </c>
      <c r="AD628" s="69">
        <f t="shared" si="6793"/>
        <v>0</v>
      </c>
      <c r="AE628" s="69">
        <f t="shared" si="6793"/>
        <v>0</v>
      </c>
      <c r="AF628" s="69">
        <f t="shared" si="6793"/>
        <v>0</v>
      </c>
      <c r="AG628" s="69">
        <f t="shared" si="6793"/>
        <v>0</v>
      </c>
      <c r="AH628" s="69">
        <f t="shared" si="6793"/>
        <v>0</v>
      </c>
      <c r="AI628" s="69">
        <f t="shared" si="6793"/>
        <v>0</v>
      </c>
      <c r="AJ628" s="69">
        <f t="shared" si="6793"/>
        <v>0</v>
      </c>
      <c r="AK628" s="69">
        <f t="shared" si="6793"/>
        <v>0</v>
      </c>
      <c r="AL628" s="69">
        <f t="shared" si="6793"/>
        <v>0</v>
      </c>
      <c r="AM628" s="69">
        <f t="shared" si="6793"/>
        <v>0</v>
      </c>
      <c r="AN628" s="69">
        <f t="shared" si="6793"/>
        <v>0</v>
      </c>
      <c r="AO628" s="69">
        <f t="shared" si="6793"/>
        <v>0</v>
      </c>
      <c r="AP628" s="69">
        <f t="shared" si="6793"/>
        <v>0</v>
      </c>
      <c r="AQ628" s="69">
        <f t="shared" si="6793"/>
        <v>0</v>
      </c>
      <c r="AR628" s="69">
        <f t="shared" si="6793"/>
        <v>0</v>
      </c>
      <c r="AS628" s="69">
        <f t="shared" si="6793"/>
        <v>0</v>
      </c>
      <c r="AT628" s="69">
        <f t="shared" si="6793"/>
        <v>0</v>
      </c>
      <c r="AU628" s="69">
        <f t="shared" si="6793"/>
        <v>0</v>
      </c>
      <c r="AV628" s="69">
        <f t="shared" si="6793"/>
        <v>0</v>
      </c>
      <c r="AW628" s="69">
        <f t="shared" si="6793"/>
        <v>0.2</v>
      </c>
      <c r="AX628" s="69">
        <f t="shared" si="6793"/>
        <v>0.31</v>
      </c>
      <c r="AY628" s="69">
        <f t="shared" si="6793"/>
        <v>0.31</v>
      </c>
      <c r="AZ628" s="69">
        <f t="shared" si="6793"/>
        <v>0.31</v>
      </c>
      <c r="BA628" s="69">
        <f t="shared" si="6793"/>
        <v>0.31</v>
      </c>
      <c r="BB628" s="69">
        <f t="shared" si="6793"/>
        <v>0.31</v>
      </c>
      <c r="BC628" s="69">
        <f t="shared" si="6793"/>
        <v>0.46</v>
      </c>
      <c r="BD628" s="69">
        <f t="shared" si="6793"/>
        <v>0.72000000000000008</v>
      </c>
      <c r="BE628" s="69">
        <f t="shared" si="6793"/>
        <v>0.72000000000000008</v>
      </c>
      <c r="BF628" s="69">
        <f t="shared" si="6793"/>
        <v>0.90000000000000013</v>
      </c>
      <c r="BG628" s="69">
        <f t="shared" si="6793"/>
        <v>0.95000000000000018</v>
      </c>
      <c r="BH628" s="69">
        <f t="shared" si="6793"/>
        <v>1.0000000000000002</v>
      </c>
      <c r="BI628" s="69">
        <f t="shared" si="6793"/>
        <v>1.0000000000000002</v>
      </c>
      <c r="BJ628" s="69">
        <f t="shared" si="6793"/>
        <v>1.0000000000000002</v>
      </c>
      <c r="BK628" s="69">
        <f t="shared" si="6793"/>
        <v>1.0000000000000002</v>
      </c>
      <c r="BL628" s="69">
        <f t="shared" si="6793"/>
        <v>1.0000000000000002</v>
      </c>
    </row>
    <row r="629" spans="1:64" s="5" customFormat="1" outlineLevel="3" x14ac:dyDescent="0.3">
      <c r="A629" s="156"/>
      <c r="B629" s="167"/>
      <c r="C629" s="182"/>
      <c r="D629" s="214"/>
      <c r="E629" s="240"/>
      <c r="F629" s="216"/>
      <c r="G629" s="217" t="s">
        <v>15</v>
      </c>
      <c r="H629" s="218"/>
      <c r="I629" s="218"/>
      <c r="J629" s="218"/>
      <c r="K629" s="220">
        <v>0.05</v>
      </c>
      <c r="L629" s="218"/>
      <c r="M629" s="221"/>
      <c r="O629" s="10"/>
      <c r="P629" s="223" t="s">
        <v>80</v>
      </c>
      <c r="Q629" s="224"/>
      <c r="R629" s="224"/>
      <c r="S629" s="224"/>
      <c r="T629" s="224"/>
      <c r="U629" s="224"/>
      <c r="V629" s="224"/>
      <c r="W629" s="224"/>
      <c r="X629" s="224"/>
      <c r="Y629" s="224"/>
      <c r="Z629" s="224"/>
      <c r="AA629" s="224"/>
      <c r="AB629" s="224"/>
      <c r="AC629" s="224"/>
      <c r="AD629" s="224"/>
      <c r="AE629" s="224"/>
      <c r="AF629" s="224"/>
      <c r="AG629" s="224"/>
      <c r="AH629" s="224"/>
      <c r="AI629" s="224"/>
      <c r="AJ629" s="224"/>
      <c r="AK629" s="224"/>
      <c r="AL629" s="224"/>
      <c r="AM629" s="224"/>
      <c r="AN629" s="224"/>
      <c r="AO629" s="224"/>
      <c r="AP629" s="224"/>
      <c r="AQ629" s="224"/>
      <c r="AR629" s="224"/>
      <c r="AS629" s="224"/>
      <c r="AT629" s="224"/>
      <c r="AU629" s="224"/>
      <c r="AV629" s="224"/>
      <c r="AW629" s="224">
        <v>1</v>
      </c>
      <c r="AX629" s="224">
        <v>1</v>
      </c>
      <c r="AY629" s="224">
        <v>1</v>
      </c>
      <c r="AZ629" s="224">
        <v>1</v>
      </c>
      <c r="BA629" s="224">
        <v>1</v>
      </c>
      <c r="BB629" s="224">
        <v>1</v>
      </c>
      <c r="BC629" s="224">
        <v>1</v>
      </c>
      <c r="BD629" s="224">
        <v>1</v>
      </c>
      <c r="BE629" s="224">
        <v>1</v>
      </c>
      <c r="BF629" s="224">
        <v>1</v>
      </c>
      <c r="BG629" s="224">
        <v>1</v>
      </c>
      <c r="BH629" s="224">
        <v>1</v>
      </c>
      <c r="BI629" s="224">
        <v>1</v>
      </c>
      <c r="BJ629" s="224">
        <v>1</v>
      </c>
      <c r="BK629" s="224">
        <v>1</v>
      </c>
      <c r="BL629" s="224">
        <v>1</v>
      </c>
    </row>
    <row r="630" spans="1:64" s="5" customFormat="1" outlineLevel="3" x14ac:dyDescent="0.3">
      <c r="A630" s="156"/>
      <c r="B630" s="167"/>
      <c r="C630" s="182"/>
      <c r="D630" s="197"/>
      <c r="E630" s="240"/>
      <c r="F630" s="18"/>
      <c r="G630" s="85"/>
      <c r="H630" s="9"/>
      <c r="I630" s="9"/>
      <c r="J630" s="9"/>
      <c r="K630" s="9"/>
      <c r="L630" s="9"/>
      <c r="M630" s="2"/>
      <c r="N630" s="62">
        <v>45536</v>
      </c>
      <c r="O630" s="10"/>
      <c r="P630" s="43" t="s">
        <v>81</v>
      </c>
      <c r="Q630" s="69">
        <f>IF($N630=0,0,IF(Q$3&gt;$N$2,0,100%)*IF($N630&gt;=Q$3,0,100%))</f>
        <v>0</v>
      </c>
      <c r="R630" s="69">
        <f t="shared" ref="R630:BL630" si="6795">IF($N630=0,0,IF(R$3&gt;$N$2,0,100%)*IF($N630&gt;=R$3,0,100%))</f>
        <v>0</v>
      </c>
      <c r="S630" s="69">
        <f t="shared" si="6795"/>
        <v>0</v>
      </c>
      <c r="T630" s="69">
        <f t="shared" si="6795"/>
        <v>0</v>
      </c>
      <c r="U630" s="69">
        <f t="shared" si="6795"/>
        <v>0</v>
      </c>
      <c r="V630" s="69">
        <f t="shared" si="6795"/>
        <v>0</v>
      </c>
      <c r="W630" s="69">
        <f t="shared" si="6795"/>
        <v>0</v>
      </c>
      <c r="X630" s="69">
        <f t="shared" si="6795"/>
        <v>0</v>
      </c>
      <c r="Y630" s="69">
        <f t="shared" si="6795"/>
        <v>0</v>
      </c>
      <c r="Z630" s="69">
        <f t="shared" si="6795"/>
        <v>0</v>
      </c>
      <c r="AA630" s="69">
        <f t="shared" si="6795"/>
        <v>0</v>
      </c>
      <c r="AB630" s="69">
        <f t="shared" si="6795"/>
        <v>0</v>
      </c>
      <c r="AC630" s="69">
        <f t="shared" si="6795"/>
        <v>0</v>
      </c>
      <c r="AD630" s="69">
        <f t="shared" si="6795"/>
        <v>0</v>
      </c>
      <c r="AE630" s="69">
        <f t="shared" si="6795"/>
        <v>0</v>
      </c>
      <c r="AF630" s="69">
        <f t="shared" si="6795"/>
        <v>0</v>
      </c>
      <c r="AG630" s="69">
        <f t="shared" si="6795"/>
        <v>0</v>
      </c>
      <c r="AH630" s="69">
        <f t="shared" si="6795"/>
        <v>0</v>
      </c>
      <c r="AI630" s="69">
        <f t="shared" si="6795"/>
        <v>0</v>
      </c>
      <c r="AJ630" s="69">
        <f t="shared" si="6795"/>
        <v>0</v>
      </c>
      <c r="AK630" s="69">
        <f t="shared" si="6795"/>
        <v>0</v>
      </c>
      <c r="AL630" s="69">
        <f t="shared" si="6795"/>
        <v>0</v>
      </c>
      <c r="AM630" s="69">
        <f t="shared" si="6795"/>
        <v>0</v>
      </c>
      <c r="AN630" s="69">
        <f t="shared" si="6795"/>
        <v>0</v>
      </c>
      <c r="AO630" s="69">
        <f t="shared" si="6795"/>
        <v>0</v>
      </c>
      <c r="AP630" s="69">
        <f t="shared" si="6795"/>
        <v>0</v>
      </c>
      <c r="AQ630" s="69">
        <f t="shared" si="6795"/>
        <v>0</v>
      </c>
      <c r="AR630" s="69">
        <f t="shared" si="6795"/>
        <v>0</v>
      </c>
      <c r="AS630" s="69">
        <f t="shared" si="6795"/>
        <v>0</v>
      </c>
      <c r="AT630" s="69">
        <f t="shared" si="6795"/>
        <v>0</v>
      </c>
      <c r="AU630" s="69">
        <f t="shared" si="6795"/>
        <v>0</v>
      </c>
      <c r="AV630" s="69">
        <f t="shared" si="6795"/>
        <v>0</v>
      </c>
      <c r="AW630" s="69">
        <f t="shared" si="6795"/>
        <v>0</v>
      </c>
      <c r="AX630" s="69">
        <f t="shared" si="6795"/>
        <v>0</v>
      </c>
      <c r="AY630" s="69">
        <f t="shared" si="6795"/>
        <v>0</v>
      </c>
      <c r="AZ630" s="69">
        <f t="shared" si="6795"/>
        <v>0</v>
      </c>
      <c r="BA630" s="69">
        <f t="shared" si="6795"/>
        <v>0</v>
      </c>
      <c r="BB630" s="69">
        <f t="shared" si="6795"/>
        <v>0</v>
      </c>
      <c r="BC630" s="69">
        <f t="shared" si="6795"/>
        <v>0</v>
      </c>
      <c r="BD630" s="69">
        <f t="shared" si="6795"/>
        <v>0</v>
      </c>
      <c r="BE630" s="69">
        <f t="shared" si="6795"/>
        <v>0</v>
      </c>
      <c r="BF630" s="69">
        <f t="shared" si="6795"/>
        <v>0</v>
      </c>
      <c r="BG630" s="69">
        <f t="shared" si="6795"/>
        <v>0</v>
      </c>
      <c r="BH630" s="69">
        <f t="shared" si="6795"/>
        <v>0</v>
      </c>
      <c r="BI630" s="69">
        <f t="shared" si="6795"/>
        <v>0</v>
      </c>
      <c r="BJ630" s="69">
        <f t="shared" si="6795"/>
        <v>0</v>
      </c>
      <c r="BK630" s="69">
        <f t="shared" si="6795"/>
        <v>0</v>
      </c>
      <c r="BL630" s="69">
        <f t="shared" si="6795"/>
        <v>0</v>
      </c>
    </row>
    <row r="631" spans="1:64" s="5" customFormat="1" outlineLevel="3" x14ac:dyDescent="0.3">
      <c r="A631" s="156"/>
      <c r="B631" s="167"/>
      <c r="C631" s="182"/>
      <c r="D631" s="197"/>
      <c r="E631" s="240"/>
      <c r="F631" s="75"/>
      <c r="G631" s="123"/>
      <c r="H631" s="9"/>
      <c r="I631" s="9"/>
      <c r="J631" s="9"/>
      <c r="K631" s="9"/>
      <c r="L631" s="9"/>
      <c r="M631" s="2"/>
      <c r="N631" s="62">
        <v>45536</v>
      </c>
      <c r="O631" s="10"/>
      <c r="P631" s="43" t="s">
        <v>289</v>
      </c>
      <c r="Q631" s="69">
        <f>IF($N631=0,0,IF(P631=100%,100%,IF(AND(Q630=100%,$N$2=Q$3),100%,IF(Q$3&lt;=$N$2,0,IF($N631&lt;=Q$3,100%,0)))))</f>
        <v>0</v>
      </c>
      <c r="R631" s="69">
        <f>IF($N631=0,0,IF(Q631=100%,100%,IF(AND(R630=100%,$N$2=R$3),100%,IF(R$3&lt;=$N$2,0,IF($N631&lt;=R$3,100%,0)))))</f>
        <v>0</v>
      </c>
      <c r="S631" s="69">
        <f>IF($N631=0,0,IF(R631=100%,100%,IF(AND(S630=100%,$N$2=S$3),100%,IF(S$3&lt;=$N$2,0,IF($N631&lt;=S$3,100%,0)))))</f>
        <v>0</v>
      </c>
      <c r="T631" s="69">
        <f>IF($N631=0,0,IF(S631=100%,100%,IF(AND(T630=100%,$N$2=T$3),100%,IF(T$3&lt;=$N$2,0,IF($N631&lt;=T$3,100%,0)))))</f>
        <v>0</v>
      </c>
      <c r="U631" s="69">
        <f t="shared" ref="U631" si="6796">IF($N631=0,0,IF(T631=100%,100%,IF(AND(U630=100%,$N$2=U$3),100%,IF(U$3&lt;=$N$2,0,IF($N631&lt;=U$3,100%,0)))))</f>
        <v>0</v>
      </c>
      <c r="V631" s="69">
        <f t="shared" ref="V631" si="6797">IF($N631=0,0,IF(U631=100%,100%,IF(AND(V630=100%,$N$2=V$3),100%,IF(V$3&lt;=$N$2,0,IF($N631&lt;=V$3,100%,0)))))</f>
        <v>0</v>
      </c>
      <c r="W631" s="69">
        <f t="shared" ref="W631" si="6798">IF($N631=0,0,IF(V631=100%,100%,IF(AND(W630=100%,$N$2=W$3),100%,IF(W$3&lt;=$N$2,0,IF($N631&lt;=W$3,100%,0)))))</f>
        <v>0</v>
      </c>
      <c r="X631" s="69">
        <f t="shared" ref="X631" si="6799">IF($N631=0,0,IF(W631=100%,100%,IF(AND(X630=100%,$N$2=X$3),100%,IF(X$3&lt;=$N$2,0,IF($N631&lt;=X$3,100%,0)))))</f>
        <v>0</v>
      </c>
      <c r="Y631" s="69">
        <f t="shared" ref="Y631" si="6800">IF($N631=0,0,IF(X631=100%,100%,IF(AND(Y630=100%,$N$2=Y$3),100%,IF(Y$3&lt;=$N$2,0,IF($N631&lt;=Y$3,100%,0)))))</f>
        <v>0</v>
      </c>
      <c r="Z631" s="69">
        <f t="shared" ref="Z631" si="6801">IF($N631=0,0,IF(Y631=100%,100%,IF(AND(Z630=100%,$N$2=Z$3),100%,IF(Z$3&lt;=$N$2,0,IF($N631&lt;=Z$3,100%,0)))))</f>
        <v>0</v>
      </c>
      <c r="AA631" s="69">
        <f t="shared" ref="AA631" si="6802">IF($N631=0,0,IF(Z631=100%,100%,IF(AND(AA630=100%,$N$2=AA$3),100%,IF(AA$3&lt;=$N$2,0,IF($N631&lt;=AA$3,100%,0)))))</f>
        <v>0</v>
      </c>
      <c r="AB631" s="69">
        <f t="shared" ref="AB631" si="6803">IF($N631=0,0,IF(AA631=100%,100%,IF(AND(AB630=100%,$N$2=AB$3),100%,IF(AB$3&lt;=$N$2,0,IF($N631&lt;=AB$3,100%,0)))))</f>
        <v>0</v>
      </c>
      <c r="AC631" s="69">
        <f t="shared" ref="AC631" si="6804">IF($N631=0,0,IF(AB631=100%,100%,IF(AND(AC630=100%,$N$2=AC$3),100%,IF(AC$3&lt;=$N$2,0,IF($N631&lt;=AC$3,100%,0)))))</f>
        <v>0</v>
      </c>
      <c r="AD631" s="69">
        <f t="shared" ref="AD631" si="6805">IF($N631=0,0,IF(AC631=100%,100%,IF(AND(AD630=100%,$N$2=AD$3),100%,IF(AD$3&lt;=$N$2,0,IF($N631&lt;=AD$3,100%,0)))))</f>
        <v>0</v>
      </c>
      <c r="AE631" s="69">
        <f t="shared" ref="AE631" si="6806">IF($N631=0,0,IF(AD631=100%,100%,IF(AND(AE630=100%,$N$2=AE$3),100%,IF(AE$3&lt;=$N$2,0,IF($N631&lt;=AE$3,100%,0)))))</f>
        <v>0</v>
      </c>
      <c r="AF631" s="69">
        <f t="shared" ref="AF631" si="6807">IF($N631=0,0,IF(AE631=100%,100%,IF(AND(AF630=100%,$N$2=AF$3),100%,IF(AF$3&lt;=$N$2,0,IF($N631&lt;=AF$3,100%,0)))))</f>
        <v>0</v>
      </c>
      <c r="AG631" s="69">
        <f t="shared" ref="AG631" si="6808">IF($N631=0,0,IF(AF631=100%,100%,IF(AND(AG630=100%,$N$2=AG$3),100%,IF(AG$3&lt;=$N$2,0,IF($N631&lt;=AG$3,100%,0)))))</f>
        <v>0</v>
      </c>
      <c r="AH631" s="69">
        <f t="shared" ref="AH631" si="6809">IF($N631=0,0,IF(AG631=100%,100%,IF(AND(AH630=100%,$N$2=AH$3),100%,IF(AH$3&lt;=$N$2,0,IF($N631&lt;=AH$3,100%,0)))))</f>
        <v>0</v>
      </c>
      <c r="AI631" s="69">
        <f t="shared" ref="AI631" si="6810">IF($N631=0,0,IF(AH631=100%,100%,IF(AND(AI630=100%,$N$2=AI$3),100%,IF(AI$3&lt;=$N$2,0,IF($N631&lt;=AI$3,100%,0)))))</f>
        <v>0</v>
      </c>
      <c r="AJ631" s="69">
        <f t="shared" ref="AJ631" si="6811">IF($N631=0,0,IF(AI631=100%,100%,IF(AND(AJ630=100%,$N$2=AJ$3),100%,IF(AJ$3&lt;=$N$2,0,IF($N631&lt;=AJ$3,100%,0)))))</f>
        <v>0</v>
      </c>
      <c r="AK631" s="69">
        <f t="shared" ref="AK631" si="6812">IF($N631=0,0,IF(AJ631=100%,100%,IF(AND(AK630=100%,$N$2=AK$3),100%,IF(AK$3&lt;=$N$2,0,IF($N631&lt;=AK$3,100%,0)))))</f>
        <v>0</v>
      </c>
      <c r="AL631" s="69">
        <f t="shared" ref="AL631" si="6813">IF($N631=0,0,IF(AK631=100%,100%,IF(AND(AL630=100%,$N$2=AL$3),100%,IF(AL$3&lt;=$N$2,0,IF($N631&lt;=AL$3,100%,0)))))</f>
        <v>0</v>
      </c>
      <c r="AM631" s="69">
        <f t="shared" ref="AM631" si="6814">IF($N631=0,0,IF(AL631=100%,100%,IF(AND(AM630=100%,$N$2=AM$3),100%,IF(AM$3&lt;=$N$2,0,IF($N631&lt;=AM$3,100%,0)))))</f>
        <v>0</v>
      </c>
      <c r="AN631" s="69">
        <f t="shared" ref="AN631" si="6815">IF($N631=0,0,IF(AM631=100%,100%,IF(AND(AN630=100%,$N$2=AN$3),100%,IF(AN$3&lt;=$N$2,0,IF($N631&lt;=AN$3,100%,0)))))</f>
        <v>0</v>
      </c>
      <c r="AO631" s="69">
        <f t="shared" ref="AO631" si="6816">IF($N631=0,0,IF(AN631=100%,100%,IF(AND(AO630=100%,$N$2=AO$3),100%,IF(AO$3&lt;=$N$2,0,IF($N631&lt;=AO$3,100%,0)))))</f>
        <v>0</v>
      </c>
      <c r="AP631" s="69">
        <f t="shared" ref="AP631" si="6817">IF($N631=0,0,IF(AO631=100%,100%,IF(AND(AP630=100%,$N$2=AP$3),100%,IF(AP$3&lt;=$N$2,0,IF($N631&lt;=AP$3,100%,0)))))</f>
        <v>0</v>
      </c>
      <c r="AQ631" s="69">
        <f t="shared" ref="AQ631" si="6818">IF($N631=0,0,IF(AP631=100%,100%,IF(AND(AQ630=100%,$N$2=AQ$3),100%,IF(AQ$3&lt;=$N$2,0,IF($N631&lt;=AQ$3,100%,0)))))</f>
        <v>0</v>
      </c>
      <c r="AR631" s="69">
        <f t="shared" ref="AR631" si="6819">IF($N631=0,0,IF(AQ631=100%,100%,IF(AND(AR630=100%,$N$2=AR$3),100%,IF(AR$3&lt;=$N$2,0,IF($N631&lt;=AR$3,100%,0)))))</f>
        <v>0</v>
      </c>
      <c r="AS631" s="69">
        <f t="shared" ref="AS631" si="6820">IF($N631=0,0,IF(AR631=100%,100%,IF(AND(AS630=100%,$N$2=AS$3),100%,IF(AS$3&lt;=$N$2,0,IF($N631&lt;=AS$3,100%,0)))))</f>
        <v>0</v>
      </c>
      <c r="AT631" s="69">
        <f t="shared" ref="AT631" si="6821">IF($N631=0,0,IF(AS631=100%,100%,IF(AND(AT630=100%,$N$2=AT$3),100%,IF(AT$3&lt;=$N$2,0,IF($N631&lt;=AT$3,100%,0)))))</f>
        <v>0</v>
      </c>
      <c r="AU631" s="69">
        <f t="shared" ref="AU631" si="6822">IF($N631=0,0,IF(AT631=100%,100%,IF(AND(AU630=100%,$N$2=AU$3),100%,IF(AU$3&lt;=$N$2,0,IF($N631&lt;=AU$3,100%,0)))))</f>
        <v>0</v>
      </c>
      <c r="AV631" s="69">
        <f t="shared" ref="AV631" si="6823">IF($N631=0,0,IF(AU631=100%,100%,IF(AND(AV630=100%,$N$2=AV$3),100%,IF(AV$3&lt;=$N$2,0,IF($N631&lt;=AV$3,100%,0)))))</f>
        <v>0</v>
      </c>
      <c r="AW631" s="69">
        <f t="shared" ref="AW631" si="6824">IF($N631=0,0,IF(AV631=100%,100%,IF(AND(AW630=100%,$N$2=AW$3),100%,IF(AW$3&lt;=$N$2,0,IF($N631&lt;=AW$3,100%,0)))))</f>
        <v>1</v>
      </c>
      <c r="AX631" s="69">
        <f t="shared" ref="AX631" si="6825">IF($N631=0,0,IF(AW631=100%,100%,IF(AND(AX630=100%,$N$2=AX$3),100%,IF(AX$3&lt;=$N$2,0,IF($N631&lt;=AX$3,100%,0)))))</f>
        <v>1</v>
      </c>
      <c r="AY631" s="69">
        <f t="shared" ref="AY631" si="6826">IF($N631=0,0,IF(AX631=100%,100%,IF(AND(AY630=100%,$N$2=AY$3),100%,IF(AY$3&lt;=$N$2,0,IF($N631&lt;=AY$3,100%,0)))))</f>
        <v>1</v>
      </c>
      <c r="AZ631" s="69">
        <f t="shared" ref="AZ631" si="6827">IF($N631=0,0,IF(AY631=100%,100%,IF(AND(AZ630=100%,$N$2=AZ$3),100%,IF(AZ$3&lt;=$N$2,0,IF($N631&lt;=AZ$3,100%,0)))))</f>
        <v>1</v>
      </c>
      <c r="BA631" s="69">
        <f t="shared" ref="BA631" si="6828">IF($N631=0,0,IF(AZ631=100%,100%,IF(AND(BA630=100%,$N$2=BA$3),100%,IF(BA$3&lt;=$N$2,0,IF($N631&lt;=BA$3,100%,0)))))</f>
        <v>1</v>
      </c>
      <c r="BB631" s="69">
        <f t="shared" ref="BB631" si="6829">IF($N631=0,0,IF(BA631=100%,100%,IF(AND(BB630=100%,$N$2=BB$3),100%,IF(BB$3&lt;=$N$2,0,IF($N631&lt;=BB$3,100%,0)))))</f>
        <v>1</v>
      </c>
      <c r="BC631" s="69">
        <f t="shared" ref="BC631" si="6830">IF($N631=0,0,IF(BB631=100%,100%,IF(AND(BC630=100%,$N$2=BC$3),100%,IF(BC$3&lt;=$N$2,0,IF($N631&lt;=BC$3,100%,0)))))</f>
        <v>1</v>
      </c>
      <c r="BD631" s="69">
        <f t="shared" ref="BD631" si="6831">IF($N631=0,0,IF(BC631=100%,100%,IF(AND(BD630=100%,$N$2=BD$3),100%,IF(BD$3&lt;=$N$2,0,IF($N631&lt;=BD$3,100%,0)))))</f>
        <v>1</v>
      </c>
      <c r="BE631" s="69">
        <f t="shared" ref="BE631" si="6832">IF($N631=0,0,IF(BD631=100%,100%,IF(AND(BE630=100%,$N$2=BE$3),100%,IF(BE$3&lt;=$N$2,0,IF($N631&lt;=BE$3,100%,0)))))</f>
        <v>1</v>
      </c>
      <c r="BF631" s="69">
        <f t="shared" ref="BF631" si="6833">IF($N631=0,0,IF(BE631=100%,100%,IF(AND(BF630=100%,$N$2=BF$3),100%,IF(BF$3&lt;=$N$2,0,IF($N631&lt;=BF$3,100%,0)))))</f>
        <v>1</v>
      </c>
      <c r="BG631" s="69">
        <f t="shared" ref="BG631" si="6834">IF($N631=0,0,IF(BF631=100%,100%,IF(AND(BG630=100%,$N$2=BG$3),100%,IF(BG$3&lt;=$N$2,0,IF($N631&lt;=BG$3,100%,0)))))</f>
        <v>1</v>
      </c>
      <c r="BH631" s="69">
        <f t="shared" ref="BH631" si="6835">IF($N631=0,0,IF(BG631=100%,100%,IF(AND(BH630=100%,$N$2=BH$3),100%,IF(BH$3&lt;=$N$2,0,IF($N631&lt;=BH$3,100%,0)))))</f>
        <v>1</v>
      </c>
      <c r="BI631" s="69">
        <f t="shared" ref="BI631" si="6836">IF($N631=0,0,IF(BH631=100%,100%,IF(AND(BI630=100%,$N$2=BI$3),100%,IF(BI$3&lt;=$N$2,0,IF($N631&lt;=BI$3,100%,0)))))</f>
        <v>1</v>
      </c>
      <c r="BJ631" s="69">
        <f t="shared" ref="BJ631" si="6837">IF($N631=0,0,IF(BI631=100%,100%,IF(AND(BJ630=100%,$N$2=BJ$3),100%,IF(BJ$3&lt;=$N$2,0,IF($N631&lt;=BJ$3,100%,0)))))</f>
        <v>1</v>
      </c>
      <c r="BK631" s="69">
        <f t="shared" ref="BK631" si="6838">IF($N631=0,0,IF(BJ631=100%,100%,IF(AND(BK630=100%,$N$2=BK$3),100%,IF(BK$3&lt;=$N$2,0,IF($N631&lt;=BK$3,100%,0)))))</f>
        <v>1</v>
      </c>
      <c r="BL631" s="69">
        <f t="shared" ref="BL631" si="6839">IF($N631=0,0,IF(BK631=100%,100%,IF(AND(BL630=100%,$N$2=BL$3),100%,IF(BL$3&lt;=$N$2,0,IF($N631&lt;=BL$3,100%,0)))))</f>
        <v>1</v>
      </c>
    </row>
    <row r="632" spans="1:64" s="5" customFormat="1" outlineLevel="3" x14ac:dyDescent="0.3">
      <c r="A632" s="156"/>
      <c r="B632" s="167"/>
      <c r="C632" s="182"/>
      <c r="D632" s="214"/>
      <c r="E632" s="240"/>
      <c r="F632" s="216"/>
      <c r="G632" s="217" t="s">
        <v>342</v>
      </c>
      <c r="H632" s="218"/>
      <c r="I632" s="218"/>
      <c r="J632" s="218"/>
      <c r="K632" s="220">
        <v>0.05</v>
      </c>
      <c r="L632" s="218"/>
      <c r="M632" s="221"/>
      <c r="O632" s="10"/>
      <c r="P632" s="223" t="s">
        <v>80</v>
      </c>
      <c r="Q632" s="224"/>
      <c r="R632" s="224"/>
      <c r="S632" s="224"/>
      <c r="T632" s="224"/>
      <c r="U632" s="224"/>
      <c r="V632" s="224"/>
      <c r="W632" s="224"/>
      <c r="X632" s="224"/>
      <c r="Y632" s="224"/>
      <c r="Z632" s="224"/>
      <c r="AA632" s="224"/>
      <c r="AB632" s="224"/>
      <c r="AC632" s="224"/>
      <c r="AD632" s="224"/>
      <c r="AE632" s="224"/>
      <c r="AF632" s="224"/>
      <c r="AG632" s="224"/>
      <c r="AH632" s="224"/>
      <c r="AI632" s="224"/>
      <c r="AJ632" s="224"/>
      <c r="AK632" s="224"/>
      <c r="AL632" s="224"/>
      <c r="AM632" s="224"/>
      <c r="AN632" s="224"/>
      <c r="AO632" s="224"/>
      <c r="AP632" s="224"/>
      <c r="AQ632" s="224"/>
      <c r="AR632" s="224"/>
      <c r="AS632" s="224"/>
      <c r="AT632" s="224"/>
      <c r="AU632" s="224"/>
      <c r="AV632" s="224"/>
      <c r="AW632" s="224">
        <v>1</v>
      </c>
      <c r="AX632" s="224">
        <v>1</v>
      </c>
      <c r="AY632" s="224">
        <v>1</v>
      </c>
      <c r="AZ632" s="224">
        <v>1</v>
      </c>
      <c r="BA632" s="224">
        <v>1</v>
      </c>
      <c r="BB632" s="224">
        <v>1</v>
      </c>
      <c r="BC632" s="224">
        <v>1</v>
      </c>
      <c r="BD632" s="224">
        <v>1</v>
      </c>
      <c r="BE632" s="224">
        <v>1</v>
      </c>
      <c r="BF632" s="224">
        <v>1</v>
      </c>
      <c r="BG632" s="224">
        <v>1</v>
      </c>
      <c r="BH632" s="224">
        <v>1</v>
      </c>
      <c r="BI632" s="224">
        <v>1</v>
      </c>
      <c r="BJ632" s="224">
        <v>1</v>
      </c>
      <c r="BK632" s="224">
        <v>1</v>
      </c>
      <c r="BL632" s="224">
        <v>1</v>
      </c>
    </row>
    <row r="633" spans="1:64" s="5" customFormat="1" outlineLevel="3" x14ac:dyDescent="0.3">
      <c r="A633" s="156"/>
      <c r="B633" s="167"/>
      <c r="C633" s="182"/>
      <c r="D633" s="197"/>
      <c r="E633" s="240"/>
      <c r="F633" s="18"/>
      <c r="G633" s="85"/>
      <c r="H633" s="9"/>
      <c r="I633" s="9"/>
      <c r="J633" s="9"/>
      <c r="K633" s="9"/>
      <c r="L633" s="9"/>
      <c r="M633" s="2"/>
      <c r="N633" s="62">
        <v>45550</v>
      </c>
      <c r="O633" s="10"/>
      <c r="P633" s="43" t="s">
        <v>81</v>
      </c>
      <c r="Q633" s="69">
        <f>IF($N633=0,0,IF(Q$3&gt;$N$2,0,100%)*IF($N633&gt;=Q$3,0,100%))</f>
        <v>0</v>
      </c>
      <c r="R633" s="69">
        <f t="shared" ref="R633:BL633" si="6840">IF($N633=0,0,IF(R$3&gt;$N$2,0,100%)*IF($N633&gt;=R$3,0,100%))</f>
        <v>0</v>
      </c>
      <c r="S633" s="69">
        <f t="shared" si="6840"/>
        <v>0</v>
      </c>
      <c r="T633" s="69">
        <f t="shared" si="6840"/>
        <v>0</v>
      </c>
      <c r="U633" s="69">
        <f t="shared" si="6840"/>
        <v>0</v>
      </c>
      <c r="V633" s="69">
        <f t="shared" si="6840"/>
        <v>0</v>
      </c>
      <c r="W633" s="69">
        <f t="shared" si="6840"/>
        <v>0</v>
      </c>
      <c r="X633" s="69">
        <f t="shared" si="6840"/>
        <v>0</v>
      </c>
      <c r="Y633" s="69">
        <f t="shared" si="6840"/>
        <v>0</v>
      </c>
      <c r="Z633" s="69">
        <f t="shared" si="6840"/>
        <v>0</v>
      </c>
      <c r="AA633" s="69">
        <f t="shared" si="6840"/>
        <v>0</v>
      </c>
      <c r="AB633" s="69">
        <f t="shared" si="6840"/>
        <v>0</v>
      </c>
      <c r="AC633" s="69">
        <f t="shared" si="6840"/>
        <v>0</v>
      </c>
      <c r="AD633" s="69">
        <f t="shared" si="6840"/>
        <v>0</v>
      </c>
      <c r="AE633" s="69">
        <f t="shared" si="6840"/>
        <v>0</v>
      </c>
      <c r="AF633" s="69">
        <f t="shared" si="6840"/>
        <v>0</v>
      </c>
      <c r="AG633" s="69">
        <f t="shared" si="6840"/>
        <v>0</v>
      </c>
      <c r="AH633" s="69">
        <f t="shared" si="6840"/>
        <v>0</v>
      </c>
      <c r="AI633" s="69">
        <f t="shared" si="6840"/>
        <v>0</v>
      </c>
      <c r="AJ633" s="69">
        <f t="shared" si="6840"/>
        <v>0</v>
      </c>
      <c r="AK633" s="69">
        <f t="shared" si="6840"/>
        <v>0</v>
      </c>
      <c r="AL633" s="69">
        <f t="shared" si="6840"/>
        <v>0</v>
      </c>
      <c r="AM633" s="69">
        <f t="shared" si="6840"/>
        <v>0</v>
      </c>
      <c r="AN633" s="69">
        <f t="shared" si="6840"/>
        <v>0</v>
      </c>
      <c r="AO633" s="69">
        <f t="shared" si="6840"/>
        <v>0</v>
      </c>
      <c r="AP633" s="69">
        <f t="shared" si="6840"/>
        <v>0</v>
      </c>
      <c r="AQ633" s="69">
        <f t="shared" si="6840"/>
        <v>0</v>
      </c>
      <c r="AR633" s="69">
        <f t="shared" si="6840"/>
        <v>0</v>
      </c>
      <c r="AS633" s="69">
        <f t="shared" si="6840"/>
        <v>0</v>
      </c>
      <c r="AT633" s="69">
        <f t="shared" si="6840"/>
        <v>0</v>
      </c>
      <c r="AU633" s="69">
        <f t="shared" si="6840"/>
        <v>0</v>
      </c>
      <c r="AV633" s="69">
        <f t="shared" si="6840"/>
        <v>0</v>
      </c>
      <c r="AW633" s="69">
        <f t="shared" si="6840"/>
        <v>0</v>
      </c>
      <c r="AX633" s="69">
        <f t="shared" si="6840"/>
        <v>0</v>
      </c>
      <c r="AY633" s="69">
        <f t="shared" si="6840"/>
        <v>0</v>
      </c>
      <c r="AZ633" s="69">
        <f t="shared" si="6840"/>
        <v>0</v>
      </c>
      <c r="BA633" s="69">
        <f t="shared" si="6840"/>
        <v>0</v>
      </c>
      <c r="BB633" s="69">
        <f t="shared" si="6840"/>
        <v>0</v>
      </c>
      <c r="BC633" s="69">
        <f t="shared" si="6840"/>
        <v>0</v>
      </c>
      <c r="BD633" s="69">
        <f t="shared" si="6840"/>
        <v>0</v>
      </c>
      <c r="BE633" s="69">
        <f t="shared" si="6840"/>
        <v>0</v>
      </c>
      <c r="BF633" s="69">
        <f t="shared" si="6840"/>
        <v>0</v>
      </c>
      <c r="BG633" s="69">
        <f t="shared" si="6840"/>
        <v>0</v>
      </c>
      <c r="BH633" s="69">
        <f t="shared" si="6840"/>
        <v>0</v>
      </c>
      <c r="BI633" s="69">
        <f t="shared" si="6840"/>
        <v>0</v>
      </c>
      <c r="BJ633" s="69">
        <f t="shared" si="6840"/>
        <v>0</v>
      </c>
      <c r="BK633" s="69">
        <f t="shared" si="6840"/>
        <v>0</v>
      </c>
      <c r="BL633" s="69">
        <f t="shared" si="6840"/>
        <v>0</v>
      </c>
    </row>
    <row r="634" spans="1:64" s="5" customFormat="1" outlineLevel="3" x14ac:dyDescent="0.3">
      <c r="A634" s="156"/>
      <c r="B634" s="167"/>
      <c r="C634" s="182"/>
      <c r="D634" s="197"/>
      <c r="E634" s="240"/>
      <c r="F634" s="75"/>
      <c r="G634" s="123"/>
      <c r="H634" s="9"/>
      <c r="I634" s="9"/>
      <c r="J634" s="9"/>
      <c r="K634" s="9"/>
      <c r="L634" s="9"/>
      <c r="M634" s="2"/>
      <c r="N634" s="62">
        <v>45550</v>
      </c>
      <c r="O634" s="10"/>
      <c r="P634" s="43" t="s">
        <v>289</v>
      </c>
      <c r="Q634" s="69">
        <f>IF($N634=0,0,IF(P634=100%,100%,IF(AND(Q633=100%,$N$2=Q$3),100%,IF(Q$3&lt;=$N$2,0,IF($N634&lt;=Q$3,100%,0)))))</f>
        <v>0</v>
      </c>
      <c r="R634" s="69">
        <f>IF($N634=0,0,IF(Q634=100%,100%,IF(AND(R633=100%,$N$2=R$3),100%,IF(R$3&lt;=$N$2,0,IF($N634&lt;=R$3,100%,0)))))</f>
        <v>0</v>
      </c>
      <c r="S634" s="69">
        <f>IF($N634=0,0,IF(R634=100%,100%,IF(AND(S633=100%,$N$2=S$3),100%,IF(S$3&lt;=$N$2,0,IF($N634&lt;=S$3,100%,0)))))</f>
        <v>0</v>
      </c>
      <c r="T634" s="69">
        <f>IF($N634=0,0,IF(S634=100%,100%,IF(AND(T633=100%,$N$2=T$3),100%,IF(T$3&lt;=$N$2,0,IF($N634&lt;=T$3,100%,0)))))</f>
        <v>0</v>
      </c>
      <c r="U634" s="69">
        <f t="shared" ref="U634" si="6841">IF($N634=0,0,IF(T634=100%,100%,IF(AND(U633=100%,$N$2=U$3),100%,IF(U$3&lt;=$N$2,0,IF($N634&lt;=U$3,100%,0)))))</f>
        <v>0</v>
      </c>
      <c r="V634" s="69">
        <f t="shared" ref="V634" si="6842">IF($N634=0,0,IF(U634=100%,100%,IF(AND(V633=100%,$N$2=V$3),100%,IF(V$3&lt;=$N$2,0,IF($N634&lt;=V$3,100%,0)))))</f>
        <v>0</v>
      </c>
      <c r="W634" s="69">
        <f t="shared" ref="W634" si="6843">IF($N634=0,0,IF(V634=100%,100%,IF(AND(W633=100%,$N$2=W$3),100%,IF(W$3&lt;=$N$2,0,IF($N634&lt;=W$3,100%,0)))))</f>
        <v>0</v>
      </c>
      <c r="X634" s="69">
        <f t="shared" ref="X634" si="6844">IF($N634=0,0,IF(W634=100%,100%,IF(AND(X633=100%,$N$2=X$3),100%,IF(X$3&lt;=$N$2,0,IF($N634&lt;=X$3,100%,0)))))</f>
        <v>0</v>
      </c>
      <c r="Y634" s="69">
        <f t="shared" ref="Y634" si="6845">IF($N634=0,0,IF(X634=100%,100%,IF(AND(Y633=100%,$N$2=Y$3),100%,IF(Y$3&lt;=$N$2,0,IF($N634&lt;=Y$3,100%,0)))))</f>
        <v>0</v>
      </c>
      <c r="Z634" s="69">
        <f t="shared" ref="Z634" si="6846">IF($N634=0,0,IF(Y634=100%,100%,IF(AND(Z633=100%,$N$2=Z$3),100%,IF(Z$3&lt;=$N$2,0,IF($N634&lt;=Z$3,100%,0)))))</f>
        <v>0</v>
      </c>
      <c r="AA634" s="69">
        <f t="shared" ref="AA634" si="6847">IF($N634=0,0,IF(Z634=100%,100%,IF(AND(AA633=100%,$N$2=AA$3),100%,IF(AA$3&lt;=$N$2,0,IF($N634&lt;=AA$3,100%,0)))))</f>
        <v>0</v>
      </c>
      <c r="AB634" s="69">
        <f t="shared" ref="AB634" si="6848">IF($N634=0,0,IF(AA634=100%,100%,IF(AND(AB633=100%,$N$2=AB$3),100%,IF(AB$3&lt;=$N$2,0,IF($N634&lt;=AB$3,100%,0)))))</f>
        <v>0</v>
      </c>
      <c r="AC634" s="69">
        <f t="shared" ref="AC634" si="6849">IF($N634=0,0,IF(AB634=100%,100%,IF(AND(AC633=100%,$N$2=AC$3),100%,IF(AC$3&lt;=$N$2,0,IF($N634&lt;=AC$3,100%,0)))))</f>
        <v>0</v>
      </c>
      <c r="AD634" s="69">
        <f t="shared" ref="AD634" si="6850">IF($N634=0,0,IF(AC634=100%,100%,IF(AND(AD633=100%,$N$2=AD$3),100%,IF(AD$3&lt;=$N$2,0,IF($N634&lt;=AD$3,100%,0)))))</f>
        <v>0</v>
      </c>
      <c r="AE634" s="69">
        <f t="shared" ref="AE634" si="6851">IF($N634=0,0,IF(AD634=100%,100%,IF(AND(AE633=100%,$N$2=AE$3),100%,IF(AE$3&lt;=$N$2,0,IF($N634&lt;=AE$3,100%,0)))))</f>
        <v>0</v>
      </c>
      <c r="AF634" s="69">
        <f t="shared" ref="AF634" si="6852">IF($N634=0,0,IF(AE634=100%,100%,IF(AND(AF633=100%,$N$2=AF$3),100%,IF(AF$3&lt;=$N$2,0,IF($N634&lt;=AF$3,100%,0)))))</f>
        <v>0</v>
      </c>
      <c r="AG634" s="69">
        <f t="shared" ref="AG634" si="6853">IF($N634=0,0,IF(AF634=100%,100%,IF(AND(AG633=100%,$N$2=AG$3),100%,IF(AG$3&lt;=$N$2,0,IF($N634&lt;=AG$3,100%,0)))))</f>
        <v>0</v>
      </c>
      <c r="AH634" s="69">
        <f t="shared" ref="AH634" si="6854">IF($N634=0,0,IF(AG634=100%,100%,IF(AND(AH633=100%,$N$2=AH$3),100%,IF(AH$3&lt;=$N$2,0,IF($N634&lt;=AH$3,100%,0)))))</f>
        <v>0</v>
      </c>
      <c r="AI634" s="69">
        <f t="shared" ref="AI634" si="6855">IF($N634=0,0,IF(AH634=100%,100%,IF(AND(AI633=100%,$N$2=AI$3),100%,IF(AI$3&lt;=$N$2,0,IF($N634&lt;=AI$3,100%,0)))))</f>
        <v>0</v>
      </c>
      <c r="AJ634" s="69">
        <f t="shared" ref="AJ634" si="6856">IF($N634=0,0,IF(AI634=100%,100%,IF(AND(AJ633=100%,$N$2=AJ$3),100%,IF(AJ$3&lt;=$N$2,0,IF($N634&lt;=AJ$3,100%,0)))))</f>
        <v>0</v>
      </c>
      <c r="AK634" s="69">
        <f t="shared" ref="AK634" si="6857">IF($N634=0,0,IF(AJ634=100%,100%,IF(AND(AK633=100%,$N$2=AK$3),100%,IF(AK$3&lt;=$N$2,0,IF($N634&lt;=AK$3,100%,0)))))</f>
        <v>0</v>
      </c>
      <c r="AL634" s="69">
        <f t="shared" ref="AL634" si="6858">IF($N634=0,0,IF(AK634=100%,100%,IF(AND(AL633=100%,$N$2=AL$3),100%,IF(AL$3&lt;=$N$2,0,IF($N634&lt;=AL$3,100%,0)))))</f>
        <v>0</v>
      </c>
      <c r="AM634" s="69">
        <f t="shared" ref="AM634" si="6859">IF($N634=0,0,IF(AL634=100%,100%,IF(AND(AM633=100%,$N$2=AM$3),100%,IF(AM$3&lt;=$N$2,0,IF($N634&lt;=AM$3,100%,0)))))</f>
        <v>0</v>
      </c>
      <c r="AN634" s="69">
        <f t="shared" ref="AN634" si="6860">IF($N634=0,0,IF(AM634=100%,100%,IF(AND(AN633=100%,$N$2=AN$3),100%,IF(AN$3&lt;=$N$2,0,IF($N634&lt;=AN$3,100%,0)))))</f>
        <v>0</v>
      </c>
      <c r="AO634" s="69">
        <f t="shared" ref="AO634" si="6861">IF($N634=0,0,IF(AN634=100%,100%,IF(AND(AO633=100%,$N$2=AO$3),100%,IF(AO$3&lt;=$N$2,0,IF($N634&lt;=AO$3,100%,0)))))</f>
        <v>0</v>
      </c>
      <c r="AP634" s="69">
        <f t="shared" ref="AP634" si="6862">IF($N634=0,0,IF(AO634=100%,100%,IF(AND(AP633=100%,$N$2=AP$3),100%,IF(AP$3&lt;=$N$2,0,IF($N634&lt;=AP$3,100%,0)))))</f>
        <v>0</v>
      </c>
      <c r="AQ634" s="69">
        <f t="shared" ref="AQ634" si="6863">IF($N634=0,0,IF(AP634=100%,100%,IF(AND(AQ633=100%,$N$2=AQ$3),100%,IF(AQ$3&lt;=$N$2,0,IF($N634&lt;=AQ$3,100%,0)))))</f>
        <v>0</v>
      </c>
      <c r="AR634" s="69">
        <f t="shared" ref="AR634" si="6864">IF($N634=0,0,IF(AQ634=100%,100%,IF(AND(AR633=100%,$N$2=AR$3),100%,IF(AR$3&lt;=$N$2,0,IF($N634&lt;=AR$3,100%,0)))))</f>
        <v>0</v>
      </c>
      <c r="AS634" s="69">
        <f t="shared" ref="AS634" si="6865">IF($N634=0,0,IF(AR634=100%,100%,IF(AND(AS633=100%,$N$2=AS$3),100%,IF(AS$3&lt;=$N$2,0,IF($N634&lt;=AS$3,100%,0)))))</f>
        <v>0</v>
      </c>
      <c r="AT634" s="69">
        <f t="shared" ref="AT634" si="6866">IF($N634=0,0,IF(AS634=100%,100%,IF(AND(AT633=100%,$N$2=AT$3),100%,IF(AT$3&lt;=$N$2,0,IF($N634&lt;=AT$3,100%,0)))))</f>
        <v>0</v>
      </c>
      <c r="AU634" s="69">
        <f t="shared" ref="AU634" si="6867">IF($N634=0,0,IF(AT634=100%,100%,IF(AND(AU633=100%,$N$2=AU$3),100%,IF(AU$3&lt;=$N$2,0,IF($N634&lt;=AU$3,100%,0)))))</f>
        <v>0</v>
      </c>
      <c r="AV634" s="69">
        <f t="shared" ref="AV634" si="6868">IF($N634=0,0,IF(AU634=100%,100%,IF(AND(AV633=100%,$N$2=AV$3),100%,IF(AV$3&lt;=$N$2,0,IF($N634&lt;=AV$3,100%,0)))))</f>
        <v>0</v>
      </c>
      <c r="AW634" s="69">
        <f t="shared" ref="AW634" si="6869">IF($N634=0,0,IF(AV634=100%,100%,IF(AND(AW633=100%,$N$2=AW$3),100%,IF(AW$3&lt;=$N$2,0,IF($N634&lt;=AW$3,100%,0)))))</f>
        <v>1</v>
      </c>
      <c r="AX634" s="69">
        <f t="shared" ref="AX634" si="6870">IF($N634=0,0,IF(AW634=100%,100%,IF(AND(AX633=100%,$N$2=AX$3),100%,IF(AX$3&lt;=$N$2,0,IF($N634&lt;=AX$3,100%,0)))))</f>
        <v>1</v>
      </c>
      <c r="AY634" s="69">
        <f t="shared" ref="AY634" si="6871">IF($N634=0,0,IF(AX634=100%,100%,IF(AND(AY633=100%,$N$2=AY$3),100%,IF(AY$3&lt;=$N$2,0,IF($N634&lt;=AY$3,100%,0)))))</f>
        <v>1</v>
      </c>
      <c r="AZ634" s="69">
        <f t="shared" ref="AZ634" si="6872">IF($N634=0,0,IF(AY634=100%,100%,IF(AND(AZ633=100%,$N$2=AZ$3),100%,IF(AZ$3&lt;=$N$2,0,IF($N634&lt;=AZ$3,100%,0)))))</f>
        <v>1</v>
      </c>
      <c r="BA634" s="69">
        <f t="shared" ref="BA634" si="6873">IF($N634=0,0,IF(AZ634=100%,100%,IF(AND(BA633=100%,$N$2=BA$3),100%,IF(BA$3&lt;=$N$2,0,IF($N634&lt;=BA$3,100%,0)))))</f>
        <v>1</v>
      </c>
      <c r="BB634" s="69">
        <f t="shared" ref="BB634" si="6874">IF($N634=0,0,IF(BA634=100%,100%,IF(AND(BB633=100%,$N$2=BB$3),100%,IF(BB$3&lt;=$N$2,0,IF($N634&lt;=BB$3,100%,0)))))</f>
        <v>1</v>
      </c>
      <c r="BC634" s="69">
        <f t="shared" ref="BC634" si="6875">IF($N634=0,0,IF(BB634=100%,100%,IF(AND(BC633=100%,$N$2=BC$3),100%,IF(BC$3&lt;=$N$2,0,IF($N634&lt;=BC$3,100%,0)))))</f>
        <v>1</v>
      </c>
      <c r="BD634" s="69">
        <f t="shared" ref="BD634" si="6876">IF($N634=0,0,IF(BC634=100%,100%,IF(AND(BD633=100%,$N$2=BD$3),100%,IF(BD$3&lt;=$N$2,0,IF($N634&lt;=BD$3,100%,0)))))</f>
        <v>1</v>
      </c>
      <c r="BE634" s="69">
        <f t="shared" ref="BE634" si="6877">IF($N634=0,0,IF(BD634=100%,100%,IF(AND(BE633=100%,$N$2=BE$3),100%,IF(BE$3&lt;=$N$2,0,IF($N634&lt;=BE$3,100%,0)))))</f>
        <v>1</v>
      </c>
      <c r="BF634" s="69">
        <f t="shared" ref="BF634" si="6878">IF($N634=0,0,IF(BE634=100%,100%,IF(AND(BF633=100%,$N$2=BF$3),100%,IF(BF$3&lt;=$N$2,0,IF($N634&lt;=BF$3,100%,0)))))</f>
        <v>1</v>
      </c>
      <c r="BG634" s="69">
        <f t="shared" ref="BG634" si="6879">IF($N634=0,0,IF(BF634=100%,100%,IF(AND(BG633=100%,$N$2=BG$3),100%,IF(BG$3&lt;=$N$2,0,IF($N634&lt;=BG$3,100%,0)))))</f>
        <v>1</v>
      </c>
      <c r="BH634" s="69">
        <f t="shared" ref="BH634" si="6880">IF($N634=0,0,IF(BG634=100%,100%,IF(AND(BH633=100%,$N$2=BH$3),100%,IF(BH$3&lt;=$N$2,0,IF($N634&lt;=BH$3,100%,0)))))</f>
        <v>1</v>
      </c>
      <c r="BI634" s="69">
        <f t="shared" ref="BI634" si="6881">IF($N634=0,0,IF(BH634=100%,100%,IF(AND(BI633=100%,$N$2=BI$3),100%,IF(BI$3&lt;=$N$2,0,IF($N634&lt;=BI$3,100%,0)))))</f>
        <v>1</v>
      </c>
      <c r="BJ634" s="69">
        <f t="shared" ref="BJ634" si="6882">IF($N634=0,0,IF(BI634=100%,100%,IF(AND(BJ633=100%,$N$2=BJ$3),100%,IF(BJ$3&lt;=$N$2,0,IF($N634&lt;=BJ$3,100%,0)))))</f>
        <v>1</v>
      </c>
      <c r="BK634" s="69">
        <f t="shared" ref="BK634" si="6883">IF($N634=0,0,IF(BJ634=100%,100%,IF(AND(BK633=100%,$N$2=BK$3),100%,IF(BK$3&lt;=$N$2,0,IF($N634&lt;=BK$3,100%,0)))))</f>
        <v>1</v>
      </c>
      <c r="BL634" s="69">
        <f t="shared" ref="BL634" si="6884">IF($N634=0,0,IF(BK634=100%,100%,IF(AND(BL633=100%,$N$2=BL$3),100%,IF(BL$3&lt;=$N$2,0,IF($N634&lt;=BL$3,100%,0)))))</f>
        <v>1</v>
      </c>
    </row>
    <row r="635" spans="1:64" s="5" customFormat="1" outlineLevel="3" x14ac:dyDescent="0.3">
      <c r="A635" s="156"/>
      <c r="B635" s="167"/>
      <c r="C635" s="182"/>
      <c r="D635" s="214"/>
      <c r="E635" s="240"/>
      <c r="F635" s="216"/>
      <c r="G635" s="217" t="s">
        <v>347</v>
      </c>
      <c r="H635" s="218"/>
      <c r="I635" s="218"/>
      <c r="J635" s="218"/>
      <c r="K635" s="220">
        <v>0.05</v>
      </c>
      <c r="L635" s="218"/>
      <c r="M635" s="221"/>
      <c r="O635" s="10"/>
      <c r="P635" s="223" t="s">
        <v>80</v>
      </c>
      <c r="Q635" s="224"/>
      <c r="R635" s="224"/>
      <c r="S635" s="224"/>
      <c r="T635" s="224"/>
      <c r="U635" s="224"/>
      <c r="V635" s="224"/>
      <c r="W635" s="224"/>
      <c r="X635" s="224"/>
      <c r="Y635" s="224"/>
      <c r="Z635" s="224"/>
      <c r="AA635" s="224"/>
      <c r="AB635" s="224"/>
      <c r="AC635" s="224"/>
      <c r="AD635" s="224"/>
      <c r="AE635" s="224"/>
      <c r="AF635" s="224"/>
      <c r="AG635" s="224"/>
      <c r="AH635" s="224"/>
      <c r="AI635" s="224"/>
      <c r="AJ635" s="224"/>
      <c r="AK635" s="224"/>
      <c r="AL635" s="224"/>
      <c r="AM635" s="224"/>
      <c r="AN635" s="224"/>
      <c r="AO635" s="224"/>
      <c r="AP635" s="224"/>
      <c r="AQ635" s="224"/>
      <c r="AR635" s="224"/>
      <c r="AS635" s="224"/>
      <c r="AT635" s="224"/>
      <c r="AU635" s="224"/>
      <c r="AV635" s="224"/>
      <c r="AW635" s="224">
        <v>1</v>
      </c>
      <c r="AX635" s="224">
        <v>1</v>
      </c>
      <c r="AY635" s="224">
        <v>1</v>
      </c>
      <c r="AZ635" s="224">
        <v>1</v>
      </c>
      <c r="BA635" s="224">
        <v>1</v>
      </c>
      <c r="BB635" s="224">
        <v>1</v>
      </c>
      <c r="BC635" s="224">
        <v>1</v>
      </c>
      <c r="BD635" s="224">
        <v>1</v>
      </c>
      <c r="BE635" s="224">
        <v>1</v>
      </c>
      <c r="BF635" s="224">
        <v>1</v>
      </c>
      <c r="BG635" s="224">
        <v>1</v>
      </c>
      <c r="BH635" s="224">
        <v>1</v>
      </c>
      <c r="BI635" s="224">
        <v>1</v>
      </c>
      <c r="BJ635" s="224">
        <v>1</v>
      </c>
      <c r="BK635" s="224">
        <v>1</v>
      </c>
      <c r="BL635" s="224">
        <v>1</v>
      </c>
    </row>
    <row r="636" spans="1:64" s="5" customFormat="1" outlineLevel="3" x14ac:dyDescent="0.3">
      <c r="A636" s="156"/>
      <c r="B636" s="167"/>
      <c r="C636" s="182"/>
      <c r="D636" s="197"/>
      <c r="E636" s="240"/>
      <c r="F636" s="18"/>
      <c r="G636" s="85"/>
      <c r="H636" s="9"/>
      <c r="I636" s="9"/>
      <c r="J636" s="9"/>
      <c r="K636" s="9"/>
      <c r="L636" s="9"/>
      <c r="M636" s="2"/>
      <c r="N636" s="62">
        <v>45555</v>
      </c>
      <c r="O636" s="10"/>
      <c r="P636" s="43" t="s">
        <v>81</v>
      </c>
      <c r="Q636" s="69">
        <f>IF($N636=0,0,IF(Q$3&gt;$N$2,0,100%)*IF($N636&gt;=Q$3,0,100%))</f>
        <v>0</v>
      </c>
      <c r="R636" s="69">
        <f t="shared" ref="R636:BL636" si="6885">IF($N636=0,0,IF(R$3&gt;$N$2,0,100%)*IF($N636&gt;=R$3,0,100%))</f>
        <v>0</v>
      </c>
      <c r="S636" s="69">
        <f t="shared" si="6885"/>
        <v>0</v>
      </c>
      <c r="T636" s="69">
        <f t="shared" si="6885"/>
        <v>0</v>
      </c>
      <c r="U636" s="69">
        <f t="shared" si="6885"/>
        <v>0</v>
      </c>
      <c r="V636" s="69">
        <f t="shared" si="6885"/>
        <v>0</v>
      </c>
      <c r="W636" s="69">
        <f t="shared" si="6885"/>
        <v>0</v>
      </c>
      <c r="X636" s="69">
        <f t="shared" si="6885"/>
        <v>0</v>
      </c>
      <c r="Y636" s="69">
        <f t="shared" si="6885"/>
        <v>0</v>
      </c>
      <c r="Z636" s="69">
        <f t="shared" si="6885"/>
        <v>0</v>
      </c>
      <c r="AA636" s="69">
        <f t="shared" si="6885"/>
        <v>0</v>
      </c>
      <c r="AB636" s="69">
        <f t="shared" si="6885"/>
        <v>0</v>
      </c>
      <c r="AC636" s="69">
        <f t="shared" si="6885"/>
        <v>0</v>
      </c>
      <c r="AD636" s="69">
        <f t="shared" si="6885"/>
        <v>0</v>
      </c>
      <c r="AE636" s="69">
        <f t="shared" si="6885"/>
        <v>0</v>
      </c>
      <c r="AF636" s="69">
        <f t="shared" si="6885"/>
        <v>0</v>
      </c>
      <c r="AG636" s="69">
        <f t="shared" si="6885"/>
        <v>0</v>
      </c>
      <c r="AH636" s="69">
        <f t="shared" si="6885"/>
        <v>0</v>
      </c>
      <c r="AI636" s="69">
        <f t="shared" si="6885"/>
        <v>0</v>
      </c>
      <c r="AJ636" s="69">
        <f t="shared" si="6885"/>
        <v>0</v>
      </c>
      <c r="AK636" s="69">
        <f t="shared" si="6885"/>
        <v>0</v>
      </c>
      <c r="AL636" s="69">
        <f t="shared" si="6885"/>
        <v>0</v>
      </c>
      <c r="AM636" s="69">
        <f t="shared" si="6885"/>
        <v>0</v>
      </c>
      <c r="AN636" s="69">
        <f t="shared" si="6885"/>
        <v>0</v>
      </c>
      <c r="AO636" s="69">
        <f t="shared" si="6885"/>
        <v>0</v>
      </c>
      <c r="AP636" s="69">
        <f t="shared" si="6885"/>
        <v>0</v>
      </c>
      <c r="AQ636" s="69">
        <f t="shared" si="6885"/>
        <v>0</v>
      </c>
      <c r="AR636" s="69">
        <f t="shared" si="6885"/>
        <v>0</v>
      </c>
      <c r="AS636" s="69">
        <f t="shared" si="6885"/>
        <v>0</v>
      </c>
      <c r="AT636" s="69">
        <f t="shared" si="6885"/>
        <v>0</v>
      </c>
      <c r="AU636" s="69">
        <f t="shared" si="6885"/>
        <v>0</v>
      </c>
      <c r="AV636" s="69">
        <f t="shared" si="6885"/>
        <v>0</v>
      </c>
      <c r="AW636" s="69">
        <f t="shared" si="6885"/>
        <v>0</v>
      </c>
      <c r="AX636" s="69">
        <f t="shared" si="6885"/>
        <v>0</v>
      </c>
      <c r="AY636" s="69">
        <f t="shared" si="6885"/>
        <v>0</v>
      </c>
      <c r="AZ636" s="69">
        <f t="shared" si="6885"/>
        <v>0</v>
      </c>
      <c r="BA636" s="69">
        <f t="shared" si="6885"/>
        <v>0</v>
      </c>
      <c r="BB636" s="69">
        <f t="shared" si="6885"/>
        <v>0</v>
      </c>
      <c r="BC636" s="69">
        <f t="shared" si="6885"/>
        <v>0</v>
      </c>
      <c r="BD636" s="69">
        <f t="shared" si="6885"/>
        <v>0</v>
      </c>
      <c r="BE636" s="69">
        <f t="shared" si="6885"/>
        <v>0</v>
      </c>
      <c r="BF636" s="69">
        <f t="shared" si="6885"/>
        <v>0</v>
      </c>
      <c r="BG636" s="69">
        <f t="shared" si="6885"/>
        <v>0</v>
      </c>
      <c r="BH636" s="69">
        <f t="shared" si="6885"/>
        <v>0</v>
      </c>
      <c r="BI636" s="69">
        <f t="shared" si="6885"/>
        <v>0</v>
      </c>
      <c r="BJ636" s="69">
        <f t="shared" si="6885"/>
        <v>0</v>
      </c>
      <c r="BK636" s="69">
        <f t="shared" si="6885"/>
        <v>0</v>
      </c>
      <c r="BL636" s="69">
        <f t="shared" si="6885"/>
        <v>0</v>
      </c>
    </row>
    <row r="637" spans="1:64" s="5" customFormat="1" outlineLevel="3" x14ac:dyDescent="0.3">
      <c r="A637" s="156"/>
      <c r="B637" s="167"/>
      <c r="C637" s="182"/>
      <c r="D637" s="197"/>
      <c r="E637" s="240"/>
      <c r="F637" s="75"/>
      <c r="G637" s="85"/>
      <c r="H637" s="9"/>
      <c r="I637" s="9"/>
      <c r="J637" s="9"/>
      <c r="K637" s="9"/>
      <c r="L637" s="9"/>
      <c r="M637" s="2"/>
      <c r="N637" s="62">
        <v>45555</v>
      </c>
      <c r="O637" s="10"/>
      <c r="P637" s="43" t="s">
        <v>289</v>
      </c>
      <c r="Q637" s="69">
        <f>IF($N637=0,0,IF(P637=100%,100%,IF(AND(Q636=100%,$N$2=Q$3),100%,IF(Q$3&lt;=$N$2,0,IF($N637&lt;=Q$3,100%,0)))))</f>
        <v>0</v>
      </c>
      <c r="R637" s="69">
        <f>IF($N637=0,0,IF(Q637=100%,100%,IF(AND(R636=100%,$N$2=R$3),100%,IF(R$3&lt;=$N$2,0,IF($N637&lt;=R$3,100%,0)))))</f>
        <v>0</v>
      </c>
      <c r="S637" s="69">
        <f>IF($N637=0,0,IF(R637=100%,100%,IF(AND(S636=100%,$N$2=S$3),100%,IF(S$3&lt;=$N$2,0,IF($N637&lt;=S$3,100%,0)))))</f>
        <v>0</v>
      </c>
      <c r="T637" s="69">
        <f>IF($N637=0,0,IF(S637=100%,100%,IF(AND(T636=100%,$N$2=T$3),100%,IF(T$3&lt;=$N$2,0,IF($N637&lt;=T$3,100%,0)))))</f>
        <v>0</v>
      </c>
      <c r="U637" s="69">
        <f t="shared" ref="U637" si="6886">IF($N637=0,0,IF(T637=100%,100%,IF(AND(U636=100%,$N$2=U$3),100%,IF(U$3&lt;=$N$2,0,IF($N637&lt;=U$3,100%,0)))))</f>
        <v>0</v>
      </c>
      <c r="V637" s="69">
        <f t="shared" ref="V637" si="6887">IF($N637=0,0,IF(U637=100%,100%,IF(AND(V636=100%,$N$2=V$3),100%,IF(V$3&lt;=$N$2,0,IF($N637&lt;=V$3,100%,0)))))</f>
        <v>0</v>
      </c>
      <c r="W637" s="69">
        <f t="shared" ref="W637" si="6888">IF($N637=0,0,IF(V637=100%,100%,IF(AND(W636=100%,$N$2=W$3),100%,IF(W$3&lt;=$N$2,0,IF($N637&lt;=W$3,100%,0)))))</f>
        <v>0</v>
      </c>
      <c r="X637" s="69">
        <f t="shared" ref="X637" si="6889">IF($N637=0,0,IF(W637=100%,100%,IF(AND(X636=100%,$N$2=X$3),100%,IF(X$3&lt;=$N$2,0,IF($N637&lt;=X$3,100%,0)))))</f>
        <v>0</v>
      </c>
      <c r="Y637" s="69">
        <f t="shared" ref="Y637" si="6890">IF($N637=0,0,IF(X637=100%,100%,IF(AND(Y636=100%,$N$2=Y$3),100%,IF(Y$3&lt;=$N$2,0,IF($N637&lt;=Y$3,100%,0)))))</f>
        <v>0</v>
      </c>
      <c r="Z637" s="69">
        <f t="shared" ref="Z637" si="6891">IF($N637=0,0,IF(Y637=100%,100%,IF(AND(Z636=100%,$N$2=Z$3),100%,IF(Z$3&lt;=$N$2,0,IF($N637&lt;=Z$3,100%,0)))))</f>
        <v>0</v>
      </c>
      <c r="AA637" s="69">
        <f t="shared" ref="AA637" si="6892">IF($N637=0,0,IF(Z637=100%,100%,IF(AND(AA636=100%,$N$2=AA$3),100%,IF(AA$3&lt;=$N$2,0,IF($N637&lt;=AA$3,100%,0)))))</f>
        <v>0</v>
      </c>
      <c r="AB637" s="69">
        <f t="shared" ref="AB637" si="6893">IF($N637=0,0,IF(AA637=100%,100%,IF(AND(AB636=100%,$N$2=AB$3),100%,IF(AB$3&lt;=$N$2,0,IF($N637&lt;=AB$3,100%,0)))))</f>
        <v>0</v>
      </c>
      <c r="AC637" s="69">
        <f t="shared" ref="AC637" si="6894">IF($N637=0,0,IF(AB637=100%,100%,IF(AND(AC636=100%,$N$2=AC$3),100%,IF(AC$3&lt;=$N$2,0,IF($N637&lt;=AC$3,100%,0)))))</f>
        <v>0</v>
      </c>
      <c r="AD637" s="69">
        <f t="shared" ref="AD637" si="6895">IF($N637=0,0,IF(AC637=100%,100%,IF(AND(AD636=100%,$N$2=AD$3),100%,IF(AD$3&lt;=$N$2,0,IF($N637&lt;=AD$3,100%,0)))))</f>
        <v>0</v>
      </c>
      <c r="AE637" s="69">
        <f t="shared" ref="AE637" si="6896">IF($N637=0,0,IF(AD637=100%,100%,IF(AND(AE636=100%,$N$2=AE$3),100%,IF(AE$3&lt;=$N$2,0,IF($N637&lt;=AE$3,100%,0)))))</f>
        <v>0</v>
      </c>
      <c r="AF637" s="69">
        <f t="shared" ref="AF637" si="6897">IF($N637=0,0,IF(AE637=100%,100%,IF(AND(AF636=100%,$N$2=AF$3),100%,IF(AF$3&lt;=$N$2,0,IF($N637&lt;=AF$3,100%,0)))))</f>
        <v>0</v>
      </c>
      <c r="AG637" s="69">
        <f t="shared" ref="AG637" si="6898">IF($N637=0,0,IF(AF637=100%,100%,IF(AND(AG636=100%,$N$2=AG$3),100%,IF(AG$3&lt;=$N$2,0,IF($N637&lt;=AG$3,100%,0)))))</f>
        <v>0</v>
      </c>
      <c r="AH637" s="69">
        <f t="shared" ref="AH637" si="6899">IF($N637=0,0,IF(AG637=100%,100%,IF(AND(AH636=100%,$N$2=AH$3),100%,IF(AH$3&lt;=$N$2,0,IF($N637&lt;=AH$3,100%,0)))))</f>
        <v>0</v>
      </c>
      <c r="AI637" s="69">
        <f t="shared" ref="AI637" si="6900">IF($N637=0,0,IF(AH637=100%,100%,IF(AND(AI636=100%,$N$2=AI$3),100%,IF(AI$3&lt;=$N$2,0,IF($N637&lt;=AI$3,100%,0)))))</f>
        <v>0</v>
      </c>
      <c r="AJ637" s="69">
        <f t="shared" ref="AJ637" si="6901">IF($N637=0,0,IF(AI637=100%,100%,IF(AND(AJ636=100%,$N$2=AJ$3),100%,IF(AJ$3&lt;=$N$2,0,IF($N637&lt;=AJ$3,100%,0)))))</f>
        <v>0</v>
      </c>
      <c r="AK637" s="69">
        <f t="shared" ref="AK637" si="6902">IF($N637=0,0,IF(AJ637=100%,100%,IF(AND(AK636=100%,$N$2=AK$3),100%,IF(AK$3&lt;=$N$2,0,IF($N637&lt;=AK$3,100%,0)))))</f>
        <v>0</v>
      </c>
      <c r="AL637" s="69">
        <f t="shared" ref="AL637" si="6903">IF($N637=0,0,IF(AK637=100%,100%,IF(AND(AL636=100%,$N$2=AL$3),100%,IF(AL$3&lt;=$N$2,0,IF($N637&lt;=AL$3,100%,0)))))</f>
        <v>0</v>
      </c>
      <c r="AM637" s="69">
        <f t="shared" ref="AM637" si="6904">IF($N637=0,0,IF(AL637=100%,100%,IF(AND(AM636=100%,$N$2=AM$3),100%,IF(AM$3&lt;=$N$2,0,IF($N637&lt;=AM$3,100%,0)))))</f>
        <v>0</v>
      </c>
      <c r="AN637" s="69">
        <f t="shared" ref="AN637" si="6905">IF($N637=0,0,IF(AM637=100%,100%,IF(AND(AN636=100%,$N$2=AN$3),100%,IF(AN$3&lt;=$N$2,0,IF($N637&lt;=AN$3,100%,0)))))</f>
        <v>0</v>
      </c>
      <c r="AO637" s="69">
        <f t="shared" ref="AO637" si="6906">IF($N637=0,0,IF(AN637=100%,100%,IF(AND(AO636=100%,$N$2=AO$3),100%,IF(AO$3&lt;=$N$2,0,IF($N637&lt;=AO$3,100%,0)))))</f>
        <v>0</v>
      </c>
      <c r="AP637" s="69">
        <f t="shared" ref="AP637" si="6907">IF($N637=0,0,IF(AO637=100%,100%,IF(AND(AP636=100%,$N$2=AP$3),100%,IF(AP$3&lt;=$N$2,0,IF($N637&lt;=AP$3,100%,0)))))</f>
        <v>0</v>
      </c>
      <c r="AQ637" s="69">
        <f t="shared" ref="AQ637" si="6908">IF($N637=0,0,IF(AP637=100%,100%,IF(AND(AQ636=100%,$N$2=AQ$3),100%,IF(AQ$3&lt;=$N$2,0,IF($N637&lt;=AQ$3,100%,0)))))</f>
        <v>0</v>
      </c>
      <c r="AR637" s="69">
        <f t="shared" ref="AR637" si="6909">IF($N637=0,0,IF(AQ637=100%,100%,IF(AND(AR636=100%,$N$2=AR$3),100%,IF(AR$3&lt;=$N$2,0,IF($N637&lt;=AR$3,100%,0)))))</f>
        <v>0</v>
      </c>
      <c r="AS637" s="69">
        <f t="shared" ref="AS637" si="6910">IF($N637=0,0,IF(AR637=100%,100%,IF(AND(AS636=100%,$N$2=AS$3),100%,IF(AS$3&lt;=$N$2,0,IF($N637&lt;=AS$3,100%,0)))))</f>
        <v>0</v>
      </c>
      <c r="AT637" s="69">
        <f t="shared" ref="AT637" si="6911">IF($N637=0,0,IF(AS637=100%,100%,IF(AND(AT636=100%,$N$2=AT$3),100%,IF(AT$3&lt;=$N$2,0,IF($N637&lt;=AT$3,100%,0)))))</f>
        <v>0</v>
      </c>
      <c r="AU637" s="69">
        <f t="shared" ref="AU637" si="6912">IF($N637=0,0,IF(AT637=100%,100%,IF(AND(AU636=100%,$N$2=AU$3),100%,IF(AU$3&lt;=$N$2,0,IF($N637&lt;=AU$3,100%,0)))))</f>
        <v>0</v>
      </c>
      <c r="AV637" s="69">
        <f t="shared" ref="AV637" si="6913">IF($N637=0,0,IF(AU637=100%,100%,IF(AND(AV636=100%,$N$2=AV$3),100%,IF(AV$3&lt;=$N$2,0,IF($N637&lt;=AV$3,100%,0)))))</f>
        <v>0</v>
      </c>
      <c r="AW637" s="69">
        <f t="shared" ref="AW637" si="6914">IF($N637=0,0,IF(AV637=100%,100%,IF(AND(AW636=100%,$N$2=AW$3),100%,IF(AW$3&lt;=$N$2,0,IF($N637&lt;=AW$3,100%,0)))))</f>
        <v>1</v>
      </c>
      <c r="AX637" s="69">
        <f t="shared" ref="AX637" si="6915">IF($N637=0,0,IF(AW637=100%,100%,IF(AND(AX636=100%,$N$2=AX$3),100%,IF(AX$3&lt;=$N$2,0,IF($N637&lt;=AX$3,100%,0)))))</f>
        <v>1</v>
      </c>
      <c r="AY637" s="69">
        <f t="shared" ref="AY637" si="6916">IF($N637=0,0,IF(AX637=100%,100%,IF(AND(AY636=100%,$N$2=AY$3),100%,IF(AY$3&lt;=$N$2,0,IF($N637&lt;=AY$3,100%,0)))))</f>
        <v>1</v>
      </c>
      <c r="AZ637" s="69">
        <f t="shared" ref="AZ637" si="6917">IF($N637=0,0,IF(AY637=100%,100%,IF(AND(AZ636=100%,$N$2=AZ$3),100%,IF(AZ$3&lt;=$N$2,0,IF($N637&lt;=AZ$3,100%,0)))))</f>
        <v>1</v>
      </c>
      <c r="BA637" s="69">
        <f t="shared" ref="BA637" si="6918">IF($N637=0,0,IF(AZ637=100%,100%,IF(AND(BA636=100%,$N$2=BA$3),100%,IF(BA$3&lt;=$N$2,0,IF($N637&lt;=BA$3,100%,0)))))</f>
        <v>1</v>
      </c>
      <c r="BB637" s="69">
        <f t="shared" ref="BB637" si="6919">IF($N637=0,0,IF(BA637=100%,100%,IF(AND(BB636=100%,$N$2=BB$3),100%,IF(BB$3&lt;=$N$2,0,IF($N637&lt;=BB$3,100%,0)))))</f>
        <v>1</v>
      </c>
      <c r="BC637" s="69">
        <f t="shared" ref="BC637" si="6920">IF($N637=0,0,IF(BB637=100%,100%,IF(AND(BC636=100%,$N$2=BC$3),100%,IF(BC$3&lt;=$N$2,0,IF($N637&lt;=BC$3,100%,0)))))</f>
        <v>1</v>
      </c>
      <c r="BD637" s="69">
        <f t="shared" ref="BD637" si="6921">IF($N637=0,0,IF(BC637=100%,100%,IF(AND(BD636=100%,$N$2=BD$3),100%,IF(BD$3&lt;=$N$2,0,IF($N637&lt;=BD$3,100%,0)))))</f>
        <v>1</v>
      </c>
      <c r="BE637" s="69">
        <f t="shared" ref="BE637" si="6922">IF($N637=0,0,IF(BD637=100%,100%,IF(AND(BE636=100%,$N$2=BE$3),100%,IF(BE$3&lt;=$N$2,0,IF($N637&lt;=BE$3,100%,0)))))</f>
        <v>1</v>
      </c>
      <c r="BF637" s="69">
        <f t="shared" ref="BF637" si="6923">IF($N637=0,0,IF(BE637=100%,100%,IF(AND(BF636=100%,$N$2=BF$3),100%,IF(BF$3&lt;=$N$2,0,IF($N637&lt;=BF$3,100%,0)))))</f>
        <v>1</v>
      </c>
      <c r="BG637" s="69">
        <f t="shared" ref="BG637" si="6924">IF($N637=0,0,IF(BF637=100%,100%,IF(AND(BG636=100%,$N$2=BG$3),100%,IF(BG$3&lt;=$N$2,0,IF($N637&lt;=BG$3,100%,0)))))</f>
        <v>1</v>
      </c>
      <c r="BH637" s="69">
        <f t="shared" ref="BH637" si="6925">IF($N637=0,0,IF(BG637=100%,100%,IF(AND(BH636=100%,$N$2=BH$3),100%,IF(BH$3&lt;=$N$2,0,IF($N637&lt;=BH$3,100%,0)))))</f>
        <v>1</v>
      </c>
      <c r="BI637" s="69">
        <f t="shared" ref="BI637" si="6926">IF($N637=0,0,IF(BH637=100%,100%,IF(AND(BI636=100%,$N$2=BI$3),100%,IF(BI$3&lt;=$N$2,0,IF($N637&lt;=BI$3,100%,0)))))</f>
        <v>1</v>
      </c>
      <c r="BJ637" s="69">
        <f t="shared" ref="BJ637" si="6927">IF($N637=0,0,IF(BI637=100%,100%,IF(AND(BJ636=100%,$N$2=BJ$3),100%,IF(BJ$3&lt;=$N$2,0,IF($N637&lt;=BJ$3,100%,0)))))</f>
        <v>1</v>
      </c>
      <c r="BK637" s="69">
        <f t="shared" ref="BK637" si="6928">IF($N637=0,0,IF(BJ637=100%,100%,IF(AND(BK636=100%,$N$2=BK$3),100%,IF(BK$3&lt;=$N$2,0,IF($N637&lt;=BK$3,100%,0)))))</f>
        <v>1</v>
      </c>
      <c r="BL637" s="69">
        <f t="shared" ref="BL637" si="6929">IF($N637=0,0,IF(BK637=100%,100%,IF(AND(BL636=100%,$N$2=BL$3),100%,IF(BL$3&lt;=$N$2,0,IF($N637&lt;=BL$3,100%,0)))))</f>
        <v>1</v>
      </c>
    </row>
    <row r="638" spans="1:64" s="5" customFormat="1" outlineLevel="3" x14ac:dyDescent="0.3">
      <c r="A638" s="156"/>
      <c r="B638" s="167"/>
      <c r="C638" s="182"/>
      <c r="D638" s="214"/>
      <c r="E638" s="240"/>
      <c r="F638" s="216"/>
      <c r="G638" s="217" t="s">
        <v>341</v>
      </c>
      <c r="H638" s="218"/>
      <c r="I638" s="218"/>
      <c r="J638" s="218"/>
      <c r="K638" s="220">
        <v>0.15</v>
      </c>
      <c r="L638" s="218"/>
      <c r="M638" s="221"/>
      <c r="O638" s="10"/>
      <c r="P638" s="223" t="s">
        <v>80</v>
      </c>
      <c r="Q638" s="224"/>
      <c r="R638" s="224"/>
      <c r="S638" s="224"/>
      <c r="T638" s="224"/>
      <c r="U638" s="224"/>
      <c r="V638" s="224"/>
      <c r="W638" s="224"/>
      <c r="X638" s="224"/>
      <c r="Y638" s="224"/>
      <c r="Z638" s="224"/>
      <c r="AA638" s="224"/>
      <c r="AB638" s="224"/>
      <c r="AC638" s="224"/>
      <c r="AD638" s="224"/>
      <c r="AE638" s="224"/>
      <c r="AF638" s="224"/>
      <c r="AG638" s="224"/>
      <c r="AH638" s="224"/>
      <c r="AI638" s="224"/>
      <c r="AJ638" s="224"/>
      <c r="AK638" s="224"/>
      <c r="AL638" s="224"/>
      <c r="AM638" s="224"/>
      <c r="AN638" s="224"/>
      <c r="AO638" s="224"/>
      <c r="AP638" s="224"/>
      <c r="AQ638" s="224"/>
      <c r="AR638" s="224"/>
      <c r="AS638" s="224"/>
      <c r="AT638" s="224"/>
      <c r="AU638" s="224"/>
      <c r="AV638" s="224"/>
      <c r="AW638" s="224"/>
      <c r="AX638" s="224"/>
      <c r="AY638" s="224"/>
      <c r="AZ638" s="224"/>
      <c r="BA638" s="224"/>
      <c r="BB638" s="224"/>
      <c r="BC638" s="224">
        <v>1</v>
      </c>
      <c r="BD638" s="224">
        <v>1</v>
      </c>
      <c r="BE638" s="224">
        <v>1</v>
      </c>
      <c r="BF638" s="224">
        <v>1</v>
      </c>
      <c r="BG638" s="224">
        <v>1</v>
      </c>
      <c r="BH638" s="224">
        <v>1</v>
      </c>
      <c r="BI638" s="224">
        <v>1</v>
      </c>
      <c r="BJ638" s="224">
        <v>1</v>
      </c>
      <c r="BK638" s="224">
        <v>1</v>
      </c>
      <c r="BL638" s="224">
        <v>1</v>
      </c>
    </row>
    <row r="639" spans="1:64" s="5" customFormat="1" outlineLevel="3" x14ac:dyDescent="0.3">
      <c r="A639" s="156"/>
      <c r="B639" s="167"/>
      <c r="C639" s="182"/>
      <c r="D639" s="197"/>
      <c r="E639" s="240"/>
      <c r="F639" s="18"/>
      <c r="G639" s="85"/>
      <c r="H639" s="9"/>
      <c r="I639" s="9"/>
      <c r="J639" s="9"/>
      <c r="K639" s="9"/>
      <c r="L639" s="9"/>
      <c r="M639" s="2"/>
      <c r="N639" s="62">
        <v>45717</v>
      </c>
      <c r="O639" s="10"/>
      <c r="P639" s="43" t="s">
        <v>81</v>
      </c>
      <c r="Q639" s="69">
        <f>IF($N639=0,0,IF(Q$3&gt;$N$2,0,100%)*IF($N639&gt;=Q$3,0,100%))</f>
        <v>0</v>
      </c>
      <c r="R639" s="69">
        <f t="shared" ref="R639:BL639" si="6930">IF($N639=0,0,IF(R$3&gt;$N$2,0,100%)*IF($N639&gt;=R$3,0,100%))</f>
        <v>0</v>
      </c>
      <c r="S639" s="69">
        <f t="shared" si="6930"/>
        <v>0</v>
      </c>
      <c r="T639" s="69">
        <f t="shared" si="6930"/>
        <v>0</v>
      </c>
      <c r="U639" s="69">
        <f t="shared" si="6930"/>
        <v>0</v>
      </c>
      <c r="V639" s="69">
        <f t="shared" si="6930"/>
        <v>0</v>
      </c>
      <c r="W639" s="69">
        <f t="shared" si="6930"/>
        <v>0</v>
      </c>
      <c r="X639" s="69">
        <f t="shared" si="6930"/>
        <v>0</v>
      </c>
      <c r="Y639" s="69">
        <f t="shared" si="6930"/>
        <v>0</v>
      </c>
      <c r="Z639" s="69">
        <f t="shared" si="6930"/>
        <v>0</v>
      </c>
      <c r="AA639" s="69">
        <f t="shared" si="6930"/>
        <v>0</v>
      </c>
      <c r="AB639" s="69">
        <f t="shared" si="6930"/>
        <v>0</v>
      </c>
      <c r="AC639" s="69">
        <f t="shared" si="6930"/>
        <v>0</v>
      </c>
      <c r="AD639" s="69">
        <f t="shared" si="6930"/>
        <v>0</v>
      </c>
      <c r="AE639" s="69">
        <f t="shared" si="6930"/>
        <v>0</v>
      </c>
      <c r="AF639" s="69">
        <f t="shared" si="6930"/>
        <v>0</v>
      </c>
      <c r="AG639" s="69">
        <f t="shared" si="6930"/>
        <v>0</v>
      </c>
      <c r="AH639" s="69">
        <f t="shared" si="6930"/>
        <v>0</v>
      </c>
      <c r="AI639" s="69">
        <f t="shared" si="6930"/>
        <v>0</v>
      </c>
      <c r="AJ639" s="69">
        <f t="shared" si="6930"/>
        <v>0</v>
      </c>
      <c r="AK639" s="69">
        <f t="shared" si="6930"/>
        <v>0</v>
      </c>
      <c r="AL639" s="69">
        <f t="shared" si="6930"/>
        <v>0</v>
      </c>
      <c r="AM639" s="69">
        <f t="shared" si="6930"/>
        <v>0</v>
      </c>
      <c r="AN639" s="69">
        <f t="shared" si="6930"/>
        <v>0</v>
      </c>
      <c r="AO639" s="69">
        <f t="shared" si="6930"/>
        <v>0</v>
      </c>
      <c r="AP639" s="69">
        <f t="shared" si="6930"/>
        <v>0</v>
      </c>
      <c r="AQ639" s="69">
        <f t="shared" si="6930"/>
        <v>0</v>
      </c>
      <c r="AR639" s="69">
        <f t="shared" si="6930"/>
        <v>0</v>
      </c>
      <c r="AS639" s="69">
        <f t="shared" si="6930"/>
        <v>0</v>
      </c>
      <c r="AT639" s="69">
        <f t="shared" si="6930"/>
        <v>0</v>
      </c>
      <c r="AU639" s="69">
        <f t="shared" si="6930"/>
        <v>0</v>
      </c>
      <c r="AV639" s="69">
        <f t="shared" si="6930"/>
        <v>0</v>
      </c>
      <c r="AW639" s="69">
        <f t="shared" si="6930"/>
        <v>0</v>
      </c>
      <c r="AX639" s="69">
        <f t="shared" si="6930"/>
        <v>0</v>
      </c>
      <c r="AY639" s="69">
        <f t="shared" si="6930"/>
        <v>0</v>
      </c>
      <c r="AZ639" s="69">
        <f t="shared" si="6930"/>
        <v>0</v>
      </c>
      <c r="BA639" s="69">
        <f t="shared" si="6930"/>
        <v>0</v>
      </c>
      <c r="BB639" s="69">
        <f t="shared" si="6930"/>
        <v>0</v>
      </c>
      <c r="BC639" s="69">
        <f t="shared" si="6930"/>
        <v>0</v>
      </c>
      <c r="BD639" s="69">
        <f t="shared" si="6930"/>
        <v>0</v>
      </c>
      <c r="BE639" s="69">
        <f t="shared" si="6930"/>
        <v>0</v>
      </c>
      <c r="BF639" s="69">
        <f t="shared" si="6930"/>
        <v>0</v>
      </c>
      <c r="BG639" s="69">
        <f t="shared" si="6930"/>
        <v>0</v>
      </c>
      <c r="BH639" s="69">
        <f t="shared" si="6930"/>
        <v>0</v>
      </c>
      <c r="BI639" s="69">
        <f t="shared" si="6930"/>
        <v>0</v>
      </c>
      <c r="BJ639" s="69">
        <f t="shared" si="6930"/>
        <v>0</v>
      </c>
      <c r="BK639" s="69">
        <f t="shared" si="6930"/>
        <v>0</v>
      </c>
      <c r="BL639" s="69">
        <f t="shared" si="6930"/>
        <v>0</v>
      </c>
    </row>
    <row r="640" spans="1:64" s="5" customFormat="1" outlineLevel="3" x14ac:dyDescent="0.3">
      <c r="A640" s="156"/>
      <c r="B640" s="167"/>
      <c r="C640" s="182"/>
      <c r="D640" s="197"/>
      <c r="E640" s="240"/>
      <c r="F640" s="75"/>
      <c r="G640" s="85"/>
      <c r="H640" s="9"/>
      <c r="I640" s="9"/>
      <c r="J640" s="9"/>
      <c r="K640" s="9"/>
      <c r="L640" s="9"/>
      <c r="M640" s="2"/>
      <c r="N640" s="62">
        <v>45717</v>
      </c>
      <c r="O640" s="10"/>
      <c r="P640" s="43" t="s">
        <v>289</v>
      </c>
      <c r="Q640" s="69">
        <f>IF($N640=0,0,IF(P640=100%,100%,IF(AND(Q639=100%,$N$2=Q$3),100%,IF(Q$3&lt;=$N$2,0,IF($N640&lt;=Q$3,100%,0)))))</f>
        <v>0</v>
      </c>
      <c r="R640" s="69">
        <f>IF($N640=0,0,IF(Q640=100%,100%,IF(AND(R639=100%,$N$2=R$3),100%,IF(R$3&lt;=$N$2,0,IF($N640&lt;=R$3,100%,0)))))</f>
        <v>0</v>
      </c>
      <c r="S640" s="69">
        <f>IF($N640=0,0,IF(R640=100%,100%,IF(AND(S639=100%,$N$2=S$3),100%,IF(S$3&lt;=$N$2,0,IF($N640&lt;=S$3,100%,0)))))</f>
        <v>0</v>
      </c>
      <c r="T640" s="69">
        <f>IF($N640=0,0,IF(S640=100%,100%,IF(AND(T639=100%,$N$2=T$3),100%,IF(T$3&lt;=$N$2,0,IF($N640&lt;=T$3,100%,0)))))</f>
        <v>0</v>
      </c>
      <c r="U640" s="69">
        <f t="shared" ref="U640" si="6931">IF($N640=0,0,IF(T640=100%,100%,IF(AND(U639=100%,$N$2=U$3),100%,IF(U$3&lt;=$N$2,0,IF($N640&lt;=U$3,100%,0)))))</f>
        <v>0</v>
      </c>
      <c r="V640" s="69">
        <f t="shared" ref="V640" si="6932">IF($N640=0,0,IF(U640=100%,100%,IF(AND(V639=100%,$N$2=V$3),100%,IF(V$3&lt;=$N$2,0,IF($N640&lt;=V$3,100%,0)))))</f>
        <v>0</v>
      </c>
      <c r="W640" s="69">
        <f t="shared" ref="W640" si="6933">IF($N640=0,0,IF(V640=100%,100%,IF(AND(W639=100%,$N$2=W$3),100%,IF(W$3&lt;=$N$2,0,IF($N640&lt;=W$3,100%,0)))))</f>
        <v>0</v>
      </c>
      <c r="X640" s="69">
        <f t="shared" ref="X640" si="6934">IF($N640=0,0,IF(W640=100%,100%,IF(AND(X639=100%,$N$2=X$3),100%,IF(X$3&lt;=$N$2,0,IF($N640&lt;=X$3,100%,0)))))</f>
        <v>0</v>
      </c>
      <c r="Y640" s="69">
        <f t="shared" ref="Y640" si="6935">IF($N640=0,0,IF(X640=100%,100%,IF(AND(Y639=100%,$N$2=Y$3),100%,IF(Y$3&lt;=$N$2,0,IF($N640&lt;=Y$3,100%,0)))))</f>
        <v>0</v>
      </c>
      <c r="Z640" s="69">
        <f t="shared" ref="Z640" si="6936">IF($N640=0,0,IF(Y640=100%,100%,IF(AND(Z639=100%,$N$2=Z$3),100%,IF(Z$3&lt;=$N$2,0,IF($N640&lt;=Z$3,100%,0)))))</f>
        <v>0</v>
      </c>
      <c r="AA640" s="69">
        <f t="shared" ref="AA640" si="6937">IF($N640=0,0,IF(Z640=100%,100%,IF(AND(AA639=100%,$N$2=AA$3),100%,IF(AA$3&lt;=$N$2,0,IF($N640&lt;=AA$3,100%,0)))))</f>
        <v>0</v>
      </c>
      <c r="AB640" s="69">
        <f t="shared" ref="AB640" si="6938">IF($N640=0,0,IF(AA640=100%,100%,IF(AND(AB639=100%,$N$2=AB$3),100%,IF(AB$3&lt;=$N$2,0,IF($N640&lt;=AB$3,100%,0)))))</f>
        <v>0</v>
      </c>
      <c r="AC640" s="69">
        <f t="shared" ref="AC640" si="6939">IF($N640=0,0,IF(AB640=100%,100%,IF(AND(AC639=100%,$N$2=AC$3),100%,IF(AC$3&lt;=$N$2,0,IF($N640&lt;=AC$3,100%,0)))))</f>
        <v>0</v>
      </c>
      <c r="AD640" s="69">
        <f t="shared" ref="AD640" si="6940">IF($N640=0,0,IF(AC640=100%,100%,IF(AND(AD639=100%,$N$2=AD$3),100%,IF(AD$3&lt;=$N$2,0,IF($N640&lt;=AD$3,100%,0)))))</f>
        <v>0</v>
      </c>
      <c r="AE640" s="69">
        <f t="shared" ref="AE640" si="6941">IF($N640=0,0,IF(AD640=100%,100%,IF(AND(AE639=100%,$N$2=AE$3),100%,IF(AE$3&lt;=$N$2,0,IF($N640&lt;=AE$3,100%,0)))))</f>
        <v>0</v>
      </c>
      <c r="AF640" s="69">
        <f t="shared" ref="AF640" si="6942">IF($N640=0,0,IF(AE640=100%,100%,IF(AND(AF639=100%,$N$2=AF$3),100%,IF(AF$3&lt;=$N$2,0,IF($N640&lt;=AF$3,100%,0)))))</f>
        <v>0</v>
      </c>
      <c r="AG640" s="69">
        <f t="shared" ref="AG640" si="6943">IF($N640=0,0,IF(AF640=100%,100%,IF(AND(AG639=100%,$N$2=AG$3),100%,IF(AG$3&lt;=$N$2,0,IF($N640&lt;=AG$3,100%,0)))))</f>
        <v>0</v>
      </c>
      <c r="AH640" s="69">
        <f t="shared" ref="AH640" si="6944">IF($N640=0,0,IF(AG640=100%,100%,IF(AND(AH639=100%,$N$2=AH$3),100%,IF(AH$3&lt;=$N$2,0,IF($N640&lt;=AH$3,100%,0)))))</f>
        <v>0</v>
      </c>
      <c r="AI640" s="69">
        <f t="shared" ref="AI640" si="6945">IF($N640=0,0,IF(AH640=100%,100%,IF(AND(AI639=100%,$N$2=AI$3),100%,IF(AI$3&lt;=$N$2,0,IF($N640&lt;=AI$3,100%,0)))))</f>
        <v>0</v>
      </c>
      <c r="AJ640" s="69">
        <f t="shared" ref="AJ640" si="6946">IF($N640=0,0,IF(AI640=100%,100%,IF(AND(AJ639=100%,$N$2=AJ$3),100%,IF(AJ$3&lt;=$N$2,0,IF($N640&lt;=AJ$3,100%,0)))))</f>
        <v>0</v>
      </c>
      <c r="AK640" s="69">
        <f t="shared" ref="AK640" si="6947">IF($N640=0,0,IF(AJ640=100%,100%,IF(AND(AK639=100%,$N$2=AK$3),100%,IF(AK$3&lt;=$N$2,0,IF($N640&lt;=AK$3,100%,0)))))</f>
        <v>0</v>
      </c>
      <c r="AL640" s="69">
        <f t="shared" ref="AL640" si="6948">IF($N640=0,0,IF(AK640=100%,100%,IF(AND(AL639=100%,$N$2=AL$3),100%,IF(AL$3&lt;=$N$2,0,IF($N640&lt;=AL$3,100%,0)))))</f>
        <v>0</v>
      </c>
      <c r="AM640" s="69">
        <f t="shared" ref="AM640" si="6949">IF($N640=0,0,IF(AL640=100%,100%,IF(AND(AM639=100%,$N$2=AM$3),100%,IF(AM$3&lt;=$N$2,0,IF($N640&lt;=AM$3,100%,0)))))</f>
        <v>0</v>
      </c>
      <c r="AN640" s="69">
        <f t="shared" ref="AN640" si="6950">IF($N640=0,0,IF(AM640=100%,100%,IF(AND(AN639=100%,$N$2=AN$3),100%,IF(AN$3&lt;=$N$2,0,IF($N640&lt;=AN$3,100%,0)))))</f>
        <v>0</v>
      </c>
      <c r="AO640" s="69">
        <f t="shared" ref="AO640" si="6951">IF($N640=0,0,IF(AN640=100%,100%,IF(AND(AO639=100%,$N$2=AO$3),100%,IF(AO$3&lt;=$N$2,0,IF($N640&lt;=AO$3,100%,0)))))</f>
        <v>0</v>
      </c>
      <c r="AP640" s="69">
        <f t="shared" ref="AP640" si="6952">IF($N640=0,0,IF(AO640=100%,100%,IF(AND(AP639=100%,$N$2=AP$3),100%,IF(AP$3&lt;=$N$2,0,IF($N640&lt;=AP$3,100%,0)))))</f>
        <v>0</v>
      </c>
      <c r="AQ640" s="69">
        <f t="shared" ref="AQ640" si="6953">IF($N640=0,0,IF(AP640=100%,100%,IF(AND(AQ639=100%,$N$2=AQ$3),100%,IF(AQ$3&lt;=$N$2,0,IF($N640&lt;=AQ$3,100%,0)))))</f>
        <v>0</v>
      </c>
      <c r="AR640" s="69">
        <f t="shared" ref="AR640" si="6954">IF($N640=0,0,IF(AQ640=100%,100%,IF(AND(AR639=100%,$N$2=AR$3),100%,IF(AR$3&lt;=$N$2,0,IF($N640&lt;=AR$3,100%,0)))))</f>
        <v>0</v>
      </c>
      <c r="AS640" s="69">
        <f t="shared" ref="AS640" si="6955">IF($N640=0,0,IF(AR640=100%,100%,IF(AND(AS639=100%,$N$2=AS$3),100%,IF(AS$3&lt;=$N$2,0,IF($N640&lt;=AS$3,100%,0)))))</f>
        <v>0</v>
      </c>
      <c r="AT640" s="69">
        <f t="shared" ref="AT640" si="6956">IF($N640=0,0,IF(AS640=100%,100%,IF(AND(AT639=100%,$N$2=AT$3),100%,IF(AT$3&lt;=$N$2,0,IF($N640&lt;=AT$3,100%,0)))))</f>
        <v>0</v>
      </c>
      <c r="AU640" s="69">
        <f t="shared" ref="AU640" si="6957">IF($N640=0,0,IF(AT640=100%,100%,IF(AND(AU639=100%,$N$2=AU$3),100%,IF(AU$3&lt;=$N$2,0,IF($N640&lt;=AU$3,100%,0)))))</f>
        <v>0</v>
      </c>
      <c r="AV640" s="69">
        <f t="shared" ref="AV640" si="6958">IF($N640=0,0,IF(AU640=100%,100%,IF(AND(AV639=100%,$N$2=AV$3),100%,IF(AV$3&lt;=$N$2,0,IF($N640&lt;=AV$3,100%,0)))))</f>
        <v>0</v>
      </c>
      <c r="AW640" s="69">
        <f t="shared" ref="AW640" si="6959">IF($N640=0,0,IF(AV640=100%,100%,IF(AND(AW639=100%,$N$2=AW$3),100%,IF(AW$3&lt;=$N$2,0,IF($N640&lt;=AW$3,100%,0)))))</f>
        <v>0</v>
      </c>
      <c r="AX640" s="69">
        <f t="shared" ref="AX640" si="6960">IF($N640=0,0,IF(AW640=100%,100%,IF(AND(AX639=100%,$N$2=AX$3),100%,IF(AX$3&lt;=$N$2,0,IF($N640&lt;=AX$3,100%,0)))))</f>
        <v>0</v>
      </c>
      <c r="AY640" s="69">
        <f t="shared" ref="AY640" si="6961">IF($N640=0,0,IF(AX640=100%,100%,IF(AND(AY639=100%,$N$2=AY$3),100%,IF(AY$3&lt;=$N$2,0,IF($N640&lt;=AY$3,100%,0)))))</f>
        <v>0</v>
      </c>
      <c r="AZ640" s="69">
        <f t="shared" ref="AZ640" si="6962">IF($N640=0,0,IF(AY640=100%,100%,IF(AND(AZ639=100%,$N$2=AZ$3),100%,IF(AZ$3&lt;=$N$2,0,IF($N640&lt;=AZ$3,100%,0)))))</f>
        <v>0</v>
      </c>
      <c r="BA640" s="69">
        <f t="shared" ref="BA640" si="6963">IF($N640=0,0,IF(AZ640=100%,100%,IF(AND(BA639=100%,$N$2=BA$3),100%,IF(BA$3&lt;=$N$2,0,IF($N640&lt;=BA$3,100%,0)))))</f>
        <v>0</v>
      </c>
      <c r="BB640" s="69">
        <f t="shared" ref="BB640" si="6964">IF($N640=0,0,IF(BA640=100%,100%,IF(AND(BB639=100%,$N$2=BB$3),100%,IF(BB$3&lt;=$N$2,0,IF($N640&lt;=BB$3,100%,0)))))</f>
        <v>0</v>
      </c>
      <c r="BC640" s="69">
        <f t="shared" ref="BC640" si="6965">IF($N640=0,0,IF(BB640=100%,100%,IF(AND(BC639=100%,$N$2=BC$3),100%,IF(BC$3&lt;=$N$2,0,IF($N640&lt;=BC$3,100%,0)))))</f>
        <v>1</v>
      </c>
      <c r="BD640" s="69">
        <f t="shared" ref="BD640" si="6966">IF($N640=0,0,IF(BC640=100%,100%,IF(AND(BD639=100%,$N$2=BD$3),100%,IF(BD$3&lt;=$N$2,0,IF($N640&lt;=BD$3,100%,0)))))</f>
        <v>1</v>
      </c>
      <c r="BE640" s="69">
        <f t="shared" ref="BE640" si="6967">IF($N640=0,0,IF(BD640=100%,100%,IF(AND(BE639=100%,$N$2=BE$3),100%,IF(BE$3&lt;=$N$2,0,IF($N640&lt;=BE$3,100%,0)))))</f>
        <v>1</v>
      </c>
      <c r="BF640" s="69">
        <f t="shared" ref="BF640" si="6968">IF($N640=0,0,IF(BE640=100%,100%,IF(AND(BF639=100%,$N$2=BF$3),100%,IF(BF$3&lt;=$N$2,0,IF($N640&lt;=BF$3,100%,0)))))</f>
        <v>1</v>
      </c>
      <c r="BG640" s="69">
        <f t="shared" ref="BG640" si="6969">IF($N640=0,0,IF(BF640=100%,100%,IF(AND(BG639=100%,$N$2=BG$3),100%,IF(BG$3&lt;=$N$2,0,IF($N640&lt;=BG$3,100%,0)))))</f>
        <v>1</v>
      </c>
      <c r="BH640" s="69">
        <f t="shared" ref="BH640" si="6970">IF($N640=0,0,IF(BG640=100%,100%,IF(AND(BH639=100%,$N$2=BH$3),100%,IF(BH$3&lt;=$N$2,0,IF($N640&lt;=BH$3,100%,0)))))</f>
        <v>1</v>
      </c>
      <c r="BI640" s="69">
        <f t="shared" ref="BI640" si="6971">IF($N640=0,0,IF(BH640=100%,100%,IF(AND(BI639=100%,$N$2=BI$3),100%,IF(BI$3&lt;=$N$2,0,IF($N640&lt;=BI$3,100%,0)))))</f>
        <v>1</v>
      </c>
      <c r="BJ640" s="69">
        <f t="shared" ref="BJ640" si="6972">IF($N640=0,0,IF(BI640=100%,100%,IF(AND(BJ639=100%,$N$2=BJ$3),100%,IF(BJ$3&lt;=$N$2,0,IF($N640&lt;=BJ$3,100%,0)))))</f>
        <v>1</v>
      </c>
      <c r="BK640" s="69">
        <f t="shared" ref="BK640" si="6973">IF($N640=0,0,IF(BJ640=100%,100%,IF(AND(BK639=100%,$N$2=BK$3),100%,IF(BK$3&lt;=$N$2,0,IF($N640&lt;=BK$3,100%,0)))))</f>
        <v>1</v>
      </c>
      <c r="BL640" s="69">
        <f t="shared" ref="BL640" si="6974">IF($N640=0,0,IF(BK640=100%,100%,IF(AND(BL639=100%,$N$2=BL$3),100%,IF(BL$3&lt;=$N$2,0,IF($N640&lt;=BL$3,100%,0)))))</f>
        <v>1</v>
      </c>
    </row>
    <row r="641" spans="1:64" s="5" customFormat="1" outlineLevel="3" x14ac:dyDescent="0.3">
      <c r="A641" s="156"/>
      <c r="B641" s="167"/>
      <c r="C641" s="182"/>
      <c r="D641" s="214"/>
      <c r="E641" s="240"/>
      <c r="F641" s="216"/>
      <c r="G641" s="217" t="s">
        <v>340</v>
      </c>
      <c r="H641" s="218"/>
      <c r="I641" s="218"/>
      <c r="J641" s="218"/>
      <c r="K641" s="220">
        <v>0.14000000000000001</v>
      </c>
      <c r="L641" s="218"/>
      <c r="M641" s="221"/>
      <c r="O641" s="10"/>
      <c r="P641" s="223" t="s">
        <v>80</v>
      </c>
      <c r="Q641" s="224"/>
      <c r="R641" s="224"/>
      <c r="S641" s="224"/>
      <c r="T641" s="224"/>
      <c r="U641" s="224"/>
      <c r="V641" s="224"/>
      <c r="W641" s="224"/>
      <c r="X641" s="224"/>
      <c r="Y641" s="224"/>
      <c r="Z641" s="224"/>
      <c r="AA641" s="224"/>
      <c r="AB641" s="224"/>
      <c r="AC641" s="224"/>
      <c r="AD641" s="224"/>
      <c r="AE641" s="224"/>
      <c r="AF641" s="224"/>
      <c r="AG641" s="224"/>
      <c r="AH641" s="224"/>
      <c r="AI641" s="224"/>
      <c r="AJ641" s="224"/>
      <c r="AK641" s="224"/>
      <c r="AL641" s="224"/>
      <c r="AM641" s="224"/>
      <c r="AN641" s="224"/>
      <c r="AO641" s="224"/>
      <c r="AP641" s="224"/>
      <c r="AQ641" s="224"/>
      <c r="AR641" s="224"/>
      <c r="AS641" s="224"/>
      <c r="AT641" s="224"/>
      <c r="AU641" s="224"/>
      <c r="AV641" s="224"/>
      <c r="AW641" s="224"/>
      <c r="AX641" s="224"/>
      <c r="AY641" s="224"/>
      <c r="AZ641" s="224"/>
      <c r="BA641" s="224"/>
      <c r="BB641" s="224"/>
      <c r="BC641" s="224"/>
      <c r="BD641" s="224">
        <v>1</v>
      </c>
      <c r="BE641" s="224">
        <v>1</v>
      </c>
      <c r="BF641" s="224">
        <v>1</v>
      </c>
      <c r="BG641" s="224">
        <v>1</v>
      </c>
      <c r="BH641" s="224">
        <v>1</v>
      </c>
      <c r="BI641" s="224">
        <v>1</v>
      </c>
      <c r="BJ641" s="224">
        <v>1</v>
      </c>
      <c r="BK641" s="224">
        <v>1</v>
      </c>
      <c r="BL641" s="224">
        <v>1</v>
      </c>
    </row>
    <row r="642" spans="1:64" s="5" customFormat="1" outlineLevel="3" x14ac:dyDescent="0.3">
      <c r="A642" s="156"/>
      <c r="B642" s="167"/>
      <c r="C642" s="182"/>
      <c r="D642" s="197"/>
      <c r="E642" s="240"/>
      <c r="F642" s="18"/>
      <c r="G642" s="85"/>
      <c r="H642" s="9"/>
      <c r="I642" s="9"/>
      <c r="J642" s="9"/>
      <c r="K642" s="9"/>
      <c r="L642" s="9"/>
      <c r="M642" s="2"/>
      <c r="N642" s="62">
        <v>45748</v>
      </c>
      <c r="O642" s="10"/>
      <c r="P642" s="43" t="s">
        <v>81</v>
      </c>
      <c r="Q642" s="69">
        <f>IF($N642=0,0,IF(Q$3&gt;$N$2,0,100%)*IF($N642&gt;=Q$3,0,100%))</f>
        <v>0</v>
      </c>
      <c r="R642" s="69">
        <f t="shared" ref="R642:BL642" si="6975">IF($N642=0,0,IF(R$3&gt;$N$2,0,100%)*IF($N642&gt;=R$3,0,100%))</f>
        <v>0</v>
      </c>
      <c r="S642" s="69">
        <f t="shared" si="6975"/>
        <v>0</v>
      </c>
      <c r="T642" s="69">
        <f t="shared" si="6975"/>
        <v>0</v>
      </c>
      <c r="U642" s="69">
        <f t="shared" si="6975"/>
        <v>0</v>
      </c>
      <c r="V642" s="69">
        <f t="shared" si="6975"/>
        <v>0</v>
      </c>
      <c r="W642" s="69">
        <f t="shared" si="6975"/>
        <v>0</v>
      </c>
      <c r="X642" s="69">
        <f t="shared" si="6975"/>
        <v>0</v>
      </c>
      <c r="Y642" s="69">
        <f t="shared" si="6975"/>
        <v>0</v>
      </c>
      <c r="Z642" s="69">
        <f t="shared" si="6975"/>
        <v>0</v>
      </c>
      <c r="AA642" s="69">
        <f t="shared" si="6975"/>
        <v>0</v>
      </c>
      <c r="AB642" s="69">
        <f t="shared" si="6975"/>
        <v>0</v>
      </c>
      <c r="AC642" s="69">
        <f t="shared" si="6975"/>
        <v>0</v>
      </c>
      <c r="AD642" s="69">
        <f t="shared" si="6975"/>
        <v>0</v>
      </c>
      <c r="AE642" s="69">
        <f t="shared" si="6975"/>
        <v>0</v>
      </c>
      <c r="AF642" s="69">
        <f t="shared" si="6975"/>
        <v>0</v>
      </c>
      <c r="AG642" s="69">
        <f t="shared" si="6975"/>
        <v>0</v>
      </c>
      <c r="AH642" s="69">
        <f t="shared" si="6975"/>
        <v>0</v>
      </c>
      <c r="AI642" s="69">
        <f t="shared" si="6975"/>
        <v>0</v>
      </c>
      <c r="AJ642" s="69">
        <f t="shared" si="6975"/>
        <v>0</v>
      </c>
      <c r="AK642" s="69">
        <f t="shared" si="6975"/>
        <v>0</v>
      </c>
      <c r="AL642" s="69">
        <f t="shared" si="6975"/>
        <v>0</v>
      </c>
      <c r="AM642" s="69">
        <f t="shared" si="6975"/>
        <v>0</v>
      </c>
      <c r="AN642" s="69">
        <f t="shared" si="6975"/>
        <v>0</v>
      </c>
      <c r="AO642" s="69">
        <f t="shared" si="6975"/>
        <v>0</v>
      </c>
      <c r="AP642" s="69">
        <f t="shared" si="6975"/>
        <v>0</v>
      </c>
      <c r="AQ642" s="69">
        <f t="shared" si="6975"/>
        <v>0</v>
      </c>
      <c r="AR642" s="69">
        <f t="shared" si="6975"/>
        <v>0</v>
      </c>
      <c r="AS642" s="69">
        <f t="shared" si="6975"/>
        <v>0</v>
      </c>
      <c r="AT642" s="69">
        <f t="shared" si="6975"/>
        <v>0</v>
      </c>
      <c r="AU642" s="69">
        <f t="shared" si="6975"/>
        <v>0</v>
      </c>
      <c r="AV642" s="69">
        <f t="shared" si="6975"/>
        <v>0</v>
      </c>
      <c r="AW642" s="69">
        <f t="shared" si="6975"/>
        <v>0</v>
      </c>
      <c r="AX642" s="69">
        <f t="shared" si="6975"/>
        <v>0</v>
      </c>
      <c r="AY642" s="69">
        <f t="shared" si="6975"/>
        <v>0</v>
      </c>
      <c r="AZ642" s="69">
        <f t="shared" si="6975"/>
        <v>0</v>
      </c>
      <c r="BA642" s="69">
        <f t="shared" si="6975"/>
        <v>0</v>
      </c>
      <c r="BB642" s="69">
        <f t="shared" si="6975"/>
        <v>0</v>
      </c>
      <c r="BC642" s="69">
        <f t="shared" si="6975"/>
        <v>0</v>
      </c>
      <c r="BD642" s="69">
        <f t="shared" si="6975"/>
        <v>0</v>
      </c>
      <c r="BE642" s="69">
        <f t="shared" si="6975"/>
        <v>0</v>
      </c>
      <c r="BF642" s="69">
        <f t="shared" si="6975"/>
        <v>0</v>
      </c>
      <c r="BG642" s="69">
        <f t="shared" si="6975"/>
        <v>0</v>
      </c>
      <c r="BH642" s="69">
        <f t="shared" si="6975"/>
        <v>0</v>
      </c>
      <c r="BI642" s="69">
        <f t="shared" si="6975"/>
        <v>0</v>
      </c>
      <c r="BJ642" s="69">
        <f t="shared" si="6975"/>
        <v>0</v>
      </c>
      <c r="BK642" s="69">
        <f t="shared" si="6975"/>
        <v>0</v>
      </c>
      <c r="BL642" s="69">
        <f t="shared" si="6975"/>
        <v>0</v>
      </c>
    </row>
    <row r="643" spans="1:64" s="5" customFormat="1" outlineLevel="3" x14ac:dyDescent="0.3">
      <c r="A643" s="156"/>
      <c r="B643" s="167"/>
      <c r="C643" s="182"/>
      <c r="D643" s="197"/>
      <c r="E643" s="240"/>
      <c r="F643" s="75"/>
      <c r="G643" s="85"/>
      <c r="H643" s="9"/>
      <c r="I643" s="9"/>
      <c r="J643" s="9"/>
      <c r="K643" s="9"/>
      <c r="L643" s="9"/>
      <c r="M643" s="2"/>
      <c r="N643" s="62">
        <v>45748</v>
      </c>
      <c r="O643" s="10"/>
      <c r="P643" s="43" t="s">
        <v>289</v>
      </c>
      <c r="Q643" s="69">
        <f>IF($N643=0,0,IF(P643=100%,100%,IF(AND(Q642=100%,$N$2=Q$3),100%,IF(Q$3&lt;=$N$2,0,IF($N643&lt;=Q$3,100%,0)))))</f>
        <v>0</v>
      </c>
      <c r="R643" s="69">
        <f>IF($N643=0,0,IF(Q643=100%,100%,IF(AND(R642=100%,$N$2=R$3),100%,IF(R$3&lt;=$N$2,0,IF($N643&lt;=R$3,100%,0)))))</f>
        <v>0</v>
      </c>
      <c r="S643" s="69">
        <f>IF($N643=0,0,IF(R643=100%,100%,IF(AND(S642=100%,$N$2=S$3),100%,IF(S$3&lt;=$N$2,0,IF($N643&lt;=S$3,100%,0)))))</f>
        <v>0</v>
      </c>
      <c r="T643" s="69">
        <f>IF($N643=0,0,IF(S643=100%,100%,IF(AND(T642=100%,$N$2=T$3),100%,IF(T$3&lt;=$N$2,0,IF($N643&lt;=T$3,100%,0)))))</f>
        <v>0</v>
      </c>
      <c r="U643" s="69">
        <f t="shared" ref="U643" si="6976">IF($N643=0,0,IF(T643=100%,100%,IF(AND(U642=100%,$N$2=U$3),100%,IF(U$3&lt;=$N$2,0,IF($N643&lt;=U$3,100%,0)))))</f>
        <v>0</v>
      </c>
      <c r="V643" s="69">
        <f t="shared" ref="V643" si="6977">IF($N643=0,0,IF(U643=100%,100%,IF(AND(V642=100%,$N$2=V$3),100%,IF(V$3&lt;=$N$2,0,IF($N643&lt;=V$3,100%,0)))))</f>
        <v>0</v>
      </c>
      <c r="W643" s="69">
        <f t="shared" ref="W643" si="6978">IF($N643=0,0,IF(V643=100%,100%,IF(AND(W642=100%,$N$2=W$3),100%,IF(W$3&lt;=$N$2,0,IF($N643&lt;=W$3,100%,0)))))</f>
        <v>0</v>
      </c>
      <c r="X643" s="69">
        <f t="shared" ref="X643" si="6979">IF($N643=0,0,IF(W643=100%,100%,IF(AND(X642=100%,$N$2=X$3),100%,IF(X$3&lt;=$N$2,0,IF($N643&lt;=X$3,100%,0)))))</f>
        <v>0</v>
      </c>
      <c r="Y643" s="69">
        <f t="shared" ref="Y643" si="6980">IF($N643=0,0,IF(X643=100%,100%,IF(AND(Y642=100%,$N$2=Y$3),100%,IF(Y$3&lt;=$N$2,0,IF($N643&lt;=Y$3,100%,0)))))</f>
        <v>0</v>
      </c>
      <c r="Z643" s="69">
        <f t="shared" ref="Z643" si="6981">IF($N643=0,0,IF(Y643=100%,100%,IF(AND(Z642=100%,$N$2=Z$3),100%,IF(Z$3&lt;=$N$2,0,IF($N643&lt;=Z$3,100%,0)))))</f>
        <v>0</v>
      </c>
      <c r="AA643" s="69">
        <f t="shared" ref="AA643" si="6982">IF($N643=0,0,IF(Z643=100%,100%,IF(AND(AA642=100%,$N$2=AA$3),100%,IF(AA$3&lt;=$N$2,0,IF($N643&lt;=AA$3,100%,0)))))</f>
        <v>0</v>
      </c>
      <c r="AB643" s="69">
        <f t="shared" ref="AB643" si="6983">IF($N643=0,0,IF(AA643=100%,100%,IF(AND(AB642=100%,$N$2=AB$3),100%,IF(AB$3&lt;=$N$2,0,IF($N643&lt;=AB$3,100%,0)))))</f>
        <v>0</v>
      </c>
      <c r="AC643" s="69">
        <f t="shared" ref="AC643" si="6984">IF($N643=0,0,IF(AB643=100%,100%,IF(AND(AC642=100%,$N$2=AC$3),100%,IF(AC$3&lt;=$N$2,0,IF($N643&lt;=AC$3,100%,0)))))</f>
        <v>0</v>
      </c>
      <c r="AD643" s="69">
        <f t="shared" ref="AD643" si="6985">IF($N643=0,0,IF(AC643=100%,100%,IF(AND(AD642=100%,$N$2=AD$3),100%,IF(AD$3&lt;=$N$2,0,IF($N643&lt;=AD$3,100%,0)))))</f>
        <v>0</v>
      </c>
      <c r="AE643" s="69">
        <f t="shared" ref="AE643" si="6986">IF($N643=0,0,IF(AD643=100%,100%,IF(AND(AE642=100%,$N$2=AE$3),100%,IF(AE$3&lt;=$N$2,0,IF($N643&lt;=AE$3,100%,0)))))</f>
        <v>0</v>
      </c>
      <c r="AF643" s="69">
        <f t="shared" ref="AF643" si="6987">IF($N643=0,0,IF(AE643=100%,100%,IF(AND(AF642=100%,$N$2=AF$3),100%,IF(AF$3&lt;=$N$2,0,IF($N643&lt;=AF$3,100%,0)))))</f>
        <v>0</v>
      </c>
      <c r="AG643" s="69">
        <f t="shared" ref="AG643" si="6988">IF($N643=0,0,IF(AF643=100%,100%,IF(AND(AG642=100%,$N$2=AG$3),100%,IF(AG$3&lt;=$N$2,0,IF($N643&lt;=AG$3,100%,0)))))</f>
        <v>0</v>
      </c>
      <c r="AH643" s="69">
        <f t="shared" ref="AH643" si="6989">IF($N643=0,0,IF(AG643=100%,100%,IF(AND(AH642=100%,$N$2=AH$3),100%,IF(AH$3&lt;=$N$2,0,IF($N643&lt;=AH$3,100%,0)))))</f>
        <v>0</v>
      </c>
      <c r="AI643" s="69">
        <f t="shared" ref="AI643" si="6990">IF($N643=0,0,IF(AH643=100%,100%,IF(AND(AI642=100%,$N$2=AI$3),100%,IF(AI$3&lt;=$N$2,0,IF($N643&lt;=AI$3,100%,0)))))</f>
        <v>0</v>
      </c>
      <c r="AJ643" s="69">
        <f t="shared" ref="AJ643" si="6991">IF($N643=0,0,IF(AI643=100%,100%,IF(AND(AJ642=100%,$N$2=AJ$3),100%,IF(AJ$3&lt;=$N$2,0,IF($N643&lt;=AJ$3,100%,0)))))</f>
        <v>0</v>
      </c>
      <c r="AK643" s="69">
        <f t="shared" ref="AK643" si="6992">IF($N643=0,0,IF(AJ643=100%,100%,IF(AND(AK642=100%,$N$2=AK$3),100%,IF(AK$3&lt;=$N$2,0,IF($N643&lt;=AK$3,100%,0)))))</f>
        <v>0</v>
      </c>
      <c r="AL643" s="69">
        <f t="shared" ref="AL643" si="6993">IF($N643=0,0,IF(AK643=100%,100%,IF(AND(AL642=100%,$N$2=AL$3),100%,IF(AL$3&lt;=$N$2,0,IF($N643&lt;=AL$3,100%,0)))))</f>
        <v>0</v>
      </c>
      <c r="AM643" s="69">
        <f t="shared" ref="AM643" si="6994">IF($N643=0,0,IF(AL643=100%,100%,IF(AND(AM642=100%,$N$2=AM$3),100%,IF(AM$3&lt;=$N$2,0,IF($N643&lt;=AM$3,100%,0)))))</f>
        <v>0</v>
      </c>
      <c r="AN643" s="69">
        <f t="shared" ref="AN643" si="6995">IF($N643=0,0,IF(AM643=100%,100%,IF(AND(AN642=100%,$N$2=AN$3),100%,IF(AN$3&lt;=$N$2,0,IF($N643&lt;=AN$3,100%,0)))))</f>
        <v>0</v>
      </c>
      <c r="AO643" s="69">
        <f t="shared" ref="AO643" si="6996">IF($N643=0,0,IF(AN643=100%,100%,IF(AND(AO642=100%,$N$2=AO$3),100%,IF(AO$3&lt;=$N$2,0,IF($N643&lt;=AO$3,100%,0)))))</f>
        <v>0</v>
      </c>
      <c r="AP643" s="69">
        <f t="shared" ref="AP643" si="6997">IF($N643=0,0,IF(AO643=100%,100%,IF(AND(AP642=100%,$N$2=AP$3),100%,IF(AP$3&lt;=$N$2,0,IF($N643&lt;=AP$3,100%,0)))))</f>
        <v>0</v>
      </c>
      <c r="AQ643" s="69">
        <f t="shared" ref="AQ643" si="6998">IF($N643=0,0,IF(AP643=100%,100%,IF(AND(AQ642=100%,$N$2=AQ$3),100%,IF(AQ$3&lt;=$N$2,0,IF($N643&lt;=AQ$3,100%,0)))))</f>
        <v>0</v>
      </c>
      <c r="AR643" s="69">
        <f t="shared" ref="AR643" si="6999">IF($N643=0,0,IF(AQ643=100%,100%,IF(AND(AR642=100%,$N$2=AR$3),100%,IF(AR$3&lt;=$N$2,0,IF($N643&lt;=AR$3,100%,0)))))</f>
        <v>0</v>
      </c>
      <c r="AS643" s="69">
        <f t="shared" ref="AS643" si="7000">IF($N643=0,0,IF(AR643=100%,100%,IF(AND(AS642=100%,$N$2=AS$3),100%,IF(AS$3&lt;=$N$2,0,IF($N643&lt;=AS$3,100%,0)))))</f>
        <v>0</v>
      </c>
      <c r="AT643" s="69">
        <f t="shared" ref="AT643" si="7001">IF($N643=0,0,IF(AS643=100%,100%,IF(AND(AT642=100%,$N$2=AT$3),100%,IF(AT$3&lt;=$N$2,0,IF($N643&lt;=AT$3,100%,0)))))</f>
        <v>0</v>
      </c>
      <c r="AU643" s="69">
        <f t="shared" ref="AU643" si="7002">IF($N643=0,0,IF(AT643=100%,100%,IF(AND(AU642=100%,$N$2=AU$3),100%,IF(AU$3&lt;=$N$2,0,IF($N643&lt;=AU$3,100%,0)))))</f>
        <v>0</v>
      </c>
      <c r="AV643" s="69">
        <f t="shared" ref="AV643" si="7003">IF($N643=0,0,IF(AU643=100%,100%,IF(AND(AV642=100%,$N$2=AV$3),100%,IF(AV$3&lt;=$N$2,0,IF($N643&lt;=AV$3,100%,0)))))</f>
        <v>0</v>
      </c>
      <c r="AW643" s="69">
        <f t="shared" ref="AW643" si="7004">IF($N643=0,0,IF(AV643=100%,100%,IF(AND(AW642=100%,$N$2=AW$3),100%,IF(AW$3&lt;=$N$2,0,IF($N643&lt;=AW$3,100%,0)))))</f>
        <v>0</v>
      </c>
      <c r="AX643" s="69">
        <f t="shared" ref="AX643" si="7005">IF($N643=0,0,IF(AW643=100%,100%,IF(AND(AX642=100%,$N$2=AX$3),100%,IF(AX$3&lt;=$N$2,0,IF($N643&lt;=AX$3,100%,0)))))</f>
        <v>0</v>
      </c>
      <c r="AY643" s="69">
        <f t="shared" ref="AY643" si="7006">IF($N643=0,0,IF(AX643=100%,100%,IF(AND(AY642=100%,$N$2=AY$3),100%,IF(AY$3&lt;=$N$2,0,IF($N643&lt;=AY$3,100%,0)))))</f>
        <v>0</v>
      </c>
      <c r="AZ643" s="69">
        <f t="shared" ref="AZ643" si="7007">IF($N643=0,0,IF(AY643=100%,100%,IF(AND(AZ642=100%,$N$2=AZ$3),100%,IF(AZ$3&lt;=$N$2,0,IF($N643&lt;=AZ$3,100%,0)))))</f>
        <v>0</v>
      </c>
      <c r="BA643" s="69">
        <f t="shared" ref="BA643" si="7008">IF($N643=0,0,IF(AZ643=100%,100%,IF(AND(BA642=100%,$N$2=BA$3),100%,IF(BA$3&lt;=$N$2,0,IF($N643&lt;=BA$3,100%,0)))))</f>
        <v>0</v>
      </c>
      <c r="BB643" s="69">
        <f t="shared" ref="BB643" si="7009">IF($N643=0,0,IF(BA643=100%,100%,IF(AND(BB642=100%,$N$2=BB$3),100%,IF(BB$3&lt;=$N$2,0,IF($N643&lt;=BB$3,100%,0)))))</f>
        <v>0</v>
      </c>
      <c r="BC643" s="69">
        <f t="shared" ref="BC643" si="7010">IF($N643=0,0,IF(BB643=100%,100%,IF(AND(BC642=100%,$N$2=BC$3),100%,IF(BC$3&lt;=$N$2,0,IF($N643&lt;=BC$3,100%,0)))))</f>
        <v>0</v>
      </c>
      <c r="BD643" s="69">
        <f t="shared" ref="BD643" si="7011">IF($N643=0,0,IF(BC643=100%,100%,IF(AND(BD642=100%,$N$2=BD$3),100%,IF(BD$3&lt;=$N$2,0,IF($N643&lt;=BD$3,100%,0)))))</f>
        <v>1</v>
      </c>
      <c r="BE643" s="69">
        <f t="shared" ref="BE643" si="7012">IF($N643=0,0,IF(BD643=100%,100%,IF(AND(BE642=100%,$N$2=BE$3),100%,IF(BE$3&lt;=$N$2,0,IF($N643&lt;=BE$3,100%,0)))))</f>
        <v>1</v>
      </c>
      <c r="BF643" s="69">
        <f t="shared" ref="BF643" si="7013">IF($N643=0,0,IF(BE643=100%,100%,IF(AND(BF642=100%,$N$2=BF$3),100%,IF(BF$3&lt;=$N$2,0,IF($N643&lt;=BF$3,100%,0)))))</f>
        <v>1</v>
      </c>
      <c r="BG643" s="69">
        <f t="shared" ref="BG643" si="7014">IF($N643=0,0,IF(BF643=100%,100%,IF(AND(BG642=100%,$N$2=BG$3),100%,IF(BG$3&lt;=$N$2,0,IF($N643&lt;=BG$3,100%,0)))))</f>
        <v>1</v>
      </c>
      <c r="BH643" s="69">
        <f t="shared" ref="BH643" si="7015">IF($N643=0,0,IF(BG643=100%,100%,IF(AND(BH642=100%,$N$2=BH$3),100%,IF(BH$3&lt;=$N$2,0,IF($N643&lt;=BH$3,100%,0)))))</f>
        <v>1</v>
      </c>
      <c r="BI643" s="69">
        <f t="shared" ref="BI643" si="7016">IF($N643=0,0,IF(BH643=100%,100%,IF(AND(BI642=100%,$N$2=BI$3),100%,IF(BI$3&lt;=$N$2,0,IF($N643&lt;=BI$3,100%,0)))))</f>
        <v>1</v>
      </c>
      <c r="BJ643" s="69">
        <f t="shared" ref="BJ643" si="7017">IF($N643=0,0,IF(BI643=100%,100%,IF(AND(BJ642=100%,$N$2=BJ$3),100%,IF(BJ$3&lt;=$N$2,0,IF($N643&lt;=BJ$3,100%,0)))))</f>
        <v>1</v>
      </c>
      <c r="BK643" s="69">
        <f t="shared" ref="BK643" si="7018">IF($N643=0,0,IF(BJ643=100%,100%,IF(AND(BK642=100%,$N$2=BK$3),100%,IF(BK$3&lt;=$N$2,0,IF($N643&lt;=BK$3,100%,0)))))</f>
        <v>1</v>
      </c>
      <c r="BL643" s="69">
        <f t="shared" ref="BL643" si="7019">IF($N643=0,0,IF(BK643=100%,100%,IF(AND(BL642=100%,$N$2=BL$3),100%,IF(BL$3&lt;=$N$2,0,IF($N643&lt;=BL$3,100%,0)))))</f>
        <v>1</v>
      </c>
    </row>
    <row r="644" spans="1:64" s="5" customFormat="1" outlineLevel="3" x14ac:dyDescent="0.3">
      <c r="A644" s="156"/>
      <c r="B644" s="167"/>
      <c r="C644" s="182"/>
      <c r="D644" s="214"/>
      <c r="E644" s="240"/>
      <c r="F644" s="216"/>
      <c r="G644" s="217" t="s">
        <v>349</v>
      </c>
      <c r="H644" s="218"/>
      <c r="I644" s="218"/>
      <c r="J644" s="218"/>
      <c r="K644" s="220">
        <v>0.1</v>
      </c>
      <c r="L644" s="218"/>
      <c r="M644" s="221"/>
      <c r="O644" s="10"/>
      <c r="P644" s="223" t="s">
        <v>80</v>
      </c>
      <c r="Q644" s="224"/>
      <c r="R644" s="224"/>
      <c r="S644" s="224"/>
      <c r="T644" s="224"/>
      <c r="U644" s="224"/>
      <c r="V644" s="224"/>
      <c r="W644" s="224"/>
      <c r="X644" s="224"/>
      <c r="Y644" s="224"/>
      <c r="Z644" s="224"/>
      <c r="AA644" s="224"/>
      <c r="AB644" s="224"/>
      <c r="AC644" s="224"/>
      <c r="AD644" s="224"/>
      <c r="AE644" s="224"/>
      <c r="AF644" s="224"/>
      <c r="AG644" s="224"/>
      <c r="AH644" s="224"/>
      <c r="AI644" s="224"/>
      <c r="AJ644" s="224"/>
      <c r="AK644" s="224"/>
      <c r="AL644" s="224"/>
      <c r="AM644" s="224"/>
      <c r="AN644" s="224"/>
      <c r="AO644" s="224"/>
      <c r="AP644" s="224"/>
      <c r="AQ644" s="224"/>
      <c r="AR644" s="224"/>
      <c r="AS644" s="224"/>
      <c r="AT644" s="224"/>
      <c r="AU644" s="224"/>
      <c r="AV644" s="224"/>
      <c r="AW644" s="224"/>
      <c r="AX644" s="224"/>
      <c r="AY644" s="224"/>
      <c r="AZ644" s="224"/>
      <c r="BA644" s="224"/>
      <c r="BB644" s="224"/>
      <c r="BC644" s="224"/>
      <c r="BD644" s="224">
        <v>1</v>
      </c>
      <c r="BE644" s="224">
        <v>1</v>
      </c>
      <c r="BF644" s="224">
        <v>1</v>
      </c>
      <c r="BG644" s="224">
        <v>1</v>
      </c>
      <c r="BH644" s="224">
        <v>1</v>
      </c>
      <c r="BI644" s="224">
        <v>1</v>
      </c>
      <c r="BJ644" s="224">
        <v>1</v>
      </c>
      <c r="BK644" s="224">
        <v>1</v>
      </c>
      <c r="BL644" s="224">
        <v>1</v>
      </c>
    </row>
    <row r="645" spans="1:64" s="5" customFormat="1" outlineLevel="3" x14ac:dyDescent="0.3">
      <c r="A645" s="156"/>
      <c r="B645" s="167"/>
      <c r="C645" s="182"/>
      <c r="D645" s="197"/>
      <c r="E645" s="240"/>
      <c r="F645" s="18"/>
      <c r="G645" s="85"/>
      <c r="H645" s="9"/>
      <c r="I645" s="9"/>
      <c r="J645" s="9"/>
      <c r="K645" s="9"/>
      <c r="L645" s="9"/>
      <c r="M645" s="2"/>
      <c r="N645" s="62">
        <v>45748</v>
      </c>
      <c r="O645" s="10"/>
      <c r="P645" s="43" t="s">
        <v>81</v>
      </c>
      <c r="Q645" s="69">
        <f>IF($N645=0,0,IF(Q$3&gt;$N$2,0,100%)*IF($N645&gt;=Q$3,0,100%))</f>
        <v>0</v>
      </c>
      <c r="R645" s="69">
        <f t="shared" ref="R645:BL645" si="7020">IF($N645=0,0,IF(R$3&gt;$N$2,0,100%)*IF($N645&gt;=R$3,0,100%))</f>
        <v>0</v>
      </c>
      <c r="S645" s="69">
        <f t="shared" si="7020"/>
        <v>0</v>
      </c>
      <c r="T645" s="69">
        <f t="shared" si="7020"/>
        <v>0</v>
      </c>
      <c r="U645" s="69">
        <f t="shared" si="7020"/>
        <v>0</v>
      </c>
      <c r="V645" s="69">
        <f t="shared" si="7020"/>
        <v>0</v>
      </c>
      <c r="W645" s="69">
        <f t="shared" si="7020"/>
        <v>0</v>
      </c>
      <c r="X645" s="69">
        <f t="shared" si="7020"/>
        <v>0</v>
      </c>
      <c r="Y645" s="69">
        <f t="shared" si="7020"/>
        <v>0</v>
      </c>
      <c r="Z645" s="69">
        <f t="shared" si="7020"/>
        <v>0</v>
      </c>
      <c r="AA645" s="69">
        <f t="shared" si="7020"/>
        <v>0</v>
      </c>
      <c r="AB645" s="69">
        <f t="shared" si="7020"/>
        <v>0</v>
      </c>
      <c r="AC645" s="69">
        <f t="shared" si="7020"/>
        <v>0</v>
      </c>
      <c r="AD645" s="69">
        <f t="shared" si="7020"/>
        <v>0</v>
      </c>
      <c r="AE645" s="69">
        <f t="shared" si="7020"/>
        <v>0</v>
      </c>
      <c r="AF645" s="69">
        <f t="shared" si="7020"/>
        <v>0</v>
      </c>
      <c r="AG645" s="69">
        <f t="shared" si="7020"/>
        <v>0</v>
      </c>
      <c r="AH645" s="69">
        <f t="shared" si="7020"/>
        <v>0</v>
      </c>
      <c r="AI645" s="69">
        <f t="shared" si="7020"/>
        <v>0</v>
      </c>
      <c r="AJ645" s="69">
        <f t="shared" si="7020"/>
        <v>0</v>
      </c>
      <c r="AK645" s="69">
        <f t="shared" si="7020"/>
        <v>0</v>
      </c>
      <c r="AL645" s="69">
        <f t="shared" si="7020"/>
        <v>0</v>
      </c>
      <c r="AM645" s="69">
        <f t="shared" si="7020"/>
        <v>0</v>
      </c>
      <c r="AN645" s="69">
        <f t="shared" si="7020"/>
        <v>0</v>
      </c>
      <c r="AO645" s="69">
        <f t="shared" si="7020"/>
        <v>0</v>
      </c>
      <c r="AP645" s="69">
        <f t="shared" si="7020"/>
        <v>0</v>
      </c>
      <c r="AQ645" s="69">
        <f t="shared" si="7020"/>
        <v>0</v>
      </c>
      <c r="AR645" s="69">
        <f t="shared" si="7020"/>
        <v>0</v>
      </c>
      <c r="AS645" s="69">
        <f t="shared" si="7020"/>
        <v>0</v>
      </c>
      <c r="AT645" s="69">
        <f t="shared" si="7020"/>
        <v>0</v>
      </c>
      <c r="AU645" s="69">
        <f t="shared" si="7020"/>
        <v>0</v>
      </c>
      <c r="AV645" s="69">
        <f t="shared" si="7020"/>
        <v>0</v>
      </c>
      <c r="AW645" s="69">
        <f t="shared" si="7020"/>
        <v>0</v>
      </c>
      <c r="AX645" s="69">
        <f t="shared" si="7020"/>
        <v>0</v>
      </c>
      <c r="AY645" s="69">
        <f t="shared" si="7020"/>
        <v>0</v>
      </c>
      <c r="AZ645" s="69">
        <f t="shared" si="7020"/>
        <v>0</v>
      </c>
      <c r="BA645" s="69">
        <f t="shared" si="7020"/>
        <v>0</v>
      </c>
      <c r="BB645" s="69">
        <f t="shared" si="7020"/>
        <v>0</v>
      </c>
      <c r="BC645" s="69">
        <f t="shared" si="7020"/>
        <v>0</v>
      </c>
      <c r="BD645" s="69">
        <f t="shared" si="7020"/>
        <v>0</v>
      </c>
      <c r="BE645" s="69">
        <f t="shared" si="7020"/>
        <v>0</v>
      </c>
      <c r="BF645" s="69">
        <f t="shared" si="7020"/>
        <v>0</v>
      </c>
      <c r="BG645" s="69">
        <f t="shared" si="7020"/>
        <v>0</v>
      </c>
      <c r="BH645" s="69">
        <f t="shared" si="7020"/>
        <v>0</v>
      </c>
      <c r="BI645" s="69">
        <f t="shared" si="7020"/>
        <v>0</v>
      </c>
      <c r="BJ645" s="69">
        <f t="shared" si="7020"/>
        <v>0</v>
      </c>
      <c r="BK645" s="69">
        <f t="shared" si="7020"/>
        <v>0</v>
      </c>
      <c r="BL645" s="69">
        <f t="shared" si="7020"/>
        <v>0</v>
      </c>
    </row>
    <row r="646" spans="1:64" s="5" customFormat="1" outlineLevel="3" x14ac:dyDescent="0.3">
      <c r="A646" s="156"/>
      <c r="B646" s="167"/>
      <c r="C646" s="182"/>
      <c r="D646" s="197"/>
      <c r="E646" s="240"/>
      <c r="F646" s="75"/>
      <c r="G646" s="85"/>
      <c r="H646" s="9"/>
      <c r="I646" s="9"/>
      <c r="J646" s="9"/>
      <c r="K646" s="9"/>
      <c r="L646" s="9"/>
      <c r="M646" s="2"/>
      <c r="N646" s="62">
        <v>45748</v>
      </c>
      <c r="O646" s="10"/>
      <c r="P646" s="43" t="s">
        <v>289</v>
      </c>
      <c r="Q646" s="69">
        <f>IF($N646=0,0,IF(P646=100%,100%,IF(AND(Q645=100%,$N$2=Q$3),100%,IF(Q$3&lt;=$N$2,0,IF($N646&lt;=Q$3,100%,0)))))</f>
        <v>0</v>
      </c>
      <c r="R646" s="69">
        <f>IF($N646=0,0,IF(Q646=100%,100%,IF(AND(R645=100%,$N$2=R$3),100%,IF(R$3&lt;=$N$2,0,IF($N646&lt;=R$3,100%,0)))))</f>
        <v>0</v>
      </c>
      <c r="S646" s="69">
        <f>IF($N646=0,0,IF(R646=100%,100%,IF(AND(S645=100%,$N$2=S$3),100%,IF(S$3&lt;=$N$2,0,IF($N646&lt;=S$3,100%,0)))))</f>
        <v>0</v>
      </c>
      <c r="T646" s="69">
        <f>IF($N646=0,0,IF(S646=100%,100%,IF(AND(T645=100%,$N$2=T$3),100%,IF(T$3&lt;=$N$2,0,IF($N646&lt;=T$3,100%,0)))))</f>
        <v>0</v>
      </c>
      <c r="U646" s="69">
        <f t="shared" ref="U646" si="7021">IF($N646=0,0,IF(T646=100%,100%,IF(AND(U645=100%,$N$2=U$3),100%,IF(U$3&lt;=$N$2,0,IF($N646&lt;=U$3,100%,0)))))</f>
        <v>0</v>
      </c>
      <c r="V646" s="69">
        <f t="shared" ref="V646" si="7022">IF($N646=0,0,IF(U646=100%,100%,IF(AND(V645=100%,$N$2=V$3),100%,IF(V$3&lt;=$N$2,0,IF($N646&lt;=V$3,100%,0)))))</f>
        <v>0</v>
      </c>
      <c r="W646" s="69">
        <f t="shared" ref="W646" si="7023">IF($N646=0,0,IF(V646=100%,100%,IF(AND(W645=100%,$N$2=W$3),100%,IF(W$3&lt;=$N$2,0,IF($N646&lt;=W$3,100%,0)))))</f>
        <v>0</v>
      </c>
      <c r="X646" s="69">
        <f t="shared" ref="X646" si="7024">IF($N646=0,0,IF(W646=100%,100%,IF(AND(X645=100%,$N$2=X$3),100%,IF(X$3&lt;=$N$2,0,IF($N646&lt;=X$3,100%,0)))))</f>
        <v>0</v>
      </c>
      <c r="Y646" s="69">
        <f t="shared" ref="Y646" si="7025">IF($N646=0,0,IF(X646=100%,100%,IF(AND(Y645=100%,$N$2=Y$3),100%,IF(Y$3&lt;=$N$2,0,IF($N646&lt;=Y$3,100%,0)))))</f>
        <v>0</v>
      </c>
      <c r="Z646" s="69">
        <f t="shared" ref="Z646" si="7026">IF($N646=0,0,IF(Y646=100%,100%,IF(AND(Z645=100%,$N$2=Z$3),100%,IF(Z$3&lt;=$N$2,0,IF($N646&lt;=Z$3,100%,0)))))</f>
        <v>0</v>
      </c>
      <c r="AA646" s="69">
        <f t="shared" ref="AA646" si="7027">IF($N646=0,0,IF(Z646=100%,100%,IF(AND(AA645=100%,$N$2=AA$3),100%,IF(AA$3&lt;=$N$2,0,IF($N646&lt;=AA$3,100%,0)))))</f>
        <v>0</v>
      </c>
      <c r="AB646" s="69">
        <f t="shared" ref="AB646" si="7028">IF($N646=0,0,IF(AA646=100%,100%,IF(AND(AB645=100%,$N$2=AB$3),100%,IF(AB$3&lt;=$N$2,0,IF($N646&lt;=AB$3,100%,0)))))</f>
        <v>0</v>
      </c>
      <c r="AC646" s="69">
        <f t="shared" ref="AC646" si="7029">IF($N646=0,0,IF(AB646=100%,100%,IF(AND(AC645=100%,$N$2=AC$3),100%,IF(AC$3&lt;=$N$2,0,IF($N646&lt;=AC$3,100%,0)))))</f>
        <v>0</v>
      </c>
      <c r="AD646" s="69">
        <f t="shared" ref="AD646" si="7030">IF($N646=0,0,IF(AC646=100%,100%,IF(AND(AD645=100%,$N$2=AD$3),100%,IF(AD$3&lt;=$N$2,0,IF($N646&lt;=AD$3,100%,0)))))</f>
        <v>0</v>
      </c>
      <c r="AE646" s="69">
        <f t="shared" ref="AE646" si="7031">IF($N646=0,0,IF(AD646=100%,100%,IF(AND(AE645=100%,$N$2=AE$3),100%,IF(AE$3&lt;=$N$2,0,IF($N646&lt;=AE$3,100%,0)))))</f>
        <v>0</v>
      </c>
      <c r="AF646" s="69">
        <f t="shared" ref="AF646" si="7032">IF($N646=0,0,IF(AE646=100%,100%,IF(AND(AF645=100%,$N$2=AF$3),100%,IF(AF$3&lt;=$N$2,0,IF($N646&lt;=AF$3,100%,0)))))</f>
        <v>0</v>
      </c>
      <c r="AG646" s="69">
        <f t="shared" ref="AG646" si="7033">IF($N646=0,0,IF(AF646=100%,100%,IF(AND(AG645=100%,$N$2=AG$3),100%,IF(AG$3&lt;=$N$2,0,IF($N646&lt;=AG$3,100%,0)))))</f>
        <v>0</v>
      </c>
      <c r="AH646" s="69">
        <f t="shared" ref="AH646" si="7034">IF($N646=0,0,IF(AG646=100%,100%,IF(AND(AH645=100%,$N$2=AH$3),100%,IF(AH$3&lt;=$N$2,0,IF($N646&lt;=AH$3,100%,0)))))</f>
        <v>0</v>
      </c>
      <c r="AI646" s="69">
        <f t="shared" ref="AI646" si="7035">IF($N646=0,0,IF(AH646=100%,100%,IF(AND(AI645=100%,$N$2=AI$3),100%,IF(AI$3&lt;=$N$2,0,IF($N646&lt;=AI$3,100%,0)))))</f>
        <v>0</v>
      </c>
      <c r="AJ646" s="69">
        <f t="shared" ref="AJ646" si="7036">IF($N646=0,0,IF(AI646=100%,100%,IF(AND(AJ645=100%,$N$2=AJ$3),100%,IF(AJ$3&lt;=$N$2,0,IF($N646&lt;=AJ$3,100%,0)))))</f>
        <v>0</v>
      </c>
      <c r="AK646" s="69">
        <f t="shared" ref="AK646" si="7037">IF($N646=0,0,IF(AJ646=100%,100%,IF(AND(AK645=100%,$N$2=AK$3),100%,IF(AK$3&lt;=$N$2,0,IF($N646&lt;=AK$3,100%,0)))))</f>
        <v>0</v>
      </c>
      <c r="AL646" s="69">
        <f t="shared" ref="AL646" si="7038">IF($N646=0,0,IF(AK646=100%,100%,IF(AND(AL645=100%,$N$2=AL$3),100%,IF(AL$3&lt;=$N$2,0,IF($N646&lt;=AL$3,100%,0)))))</f>
        <v>0</v>
      </c>
      <c r="AM646" s="69">
        <f t="shared" ref="AM646" si="7039">IF($N646=0,0,IF(AL646=100%,100%,IF(AND(AM645=100%,$N$2=AM$3),100%,IF(AM$3&lt;=$N$2,0,IF($N646&lt;=AM$3,100%,0)))))</f>
        <v>0</v>
      </c>
      <c r="AN646" s="69">
        <f t="shared" ref="AN646" si="7040">IF($N646=0,0,IF(AM646=100%,100%,IF(AND(AN645=100%,$N$2=AN$3),100%,IF(AN$3&lt;=$N$2,0,IF($N646&lt;=AN$3,100%,0)))))</f>
        <v>0</v>
      </c>
      <c r="AO646" s="69">
        <f t="shared" ref="AO646" si="7041">IF($N646=0,0,IF(AN646=100%,100%,IF(AND(AO645=100%,$N$2=AO$3),100%,IF(AO$3&lt;=$N$2,0,IF($N646&lt;=AO$3,100%,0)))))</f>
        <v>0</v>
      </c>
      <c r="AP646" s="69">
        <f t="shared" ref="AP646" si="7042">IF($N646=0,0,IF(AO646=100%,100%,IF(AND(AP645=100%,$N$2=AP$3),100%,IF(AP$3&lt;=$N$2,0,IF($N646&lt;=AP$3,100%,0)))))</f>
        <v>0</v>
      </c>
      <c r="AQ646" s="69">
        <f t="shared" ref="AQ646" si="7043">IF($N646=0,0,IF(AP646=100%,100%,IF(AND(AQ645=100%,$N$2=AQ$3),100%,IF(AQ$3&lt;=$N$2,0,IF($N646&lt;=AQ$3,100%,0)))))</f>
        <v>0</v>
      </c>
      <c r="AR646" s="69">
        <f t="shared" ref="AR646" si="7044">IF($N646=0,0,IF(AQ646=100%,100%,IF(AND(AR645=100%,$N$2=AR$3),100%,IF(AR$3&lt;=$N$2,0,IF($N646&lt;=AR$3,100%,0)))))</f>
        <v>0</v>
      </c>
      <c r="AS646" s="69">
        <f t="shared" ref="AS646" si="7045">IF($N646=0,0,IF(AR646=100%,100%,IF(AND(AS645=100%,$N$2=AS$3),100%,IF(AS$3&lt;=$N$2,0,IF($N646&lt;=AS$3,100%,0)))))</f>
        <v>0</v>
      </c>
      <c r="AT646" s="69">
        <f t="shared" ref="AT646" si="7046">IF($N646=0,0,IF(AS646=100%,100%,IF(AND(AT645=100%,$N$2=AT$3),100%,IF(AT$3&lt;=$N$2,0,IF($N646&lt;=AT$3,100%,0)))))</f>
        <v>0</v>
      </c>
      <c r="AU646" s="69">
        <f t="shared" ref="AU646" si="7047">IF($N646=0,0,IF(AT646=100%,100%,IF(AND(AU645=100%,$N$2=AU$3),100%,IF(AU$3&lt;=$N$2,0,IF($N646&lt;=AU$3,100%,0)))))</f>
        <v>0</v>
      </c>
      <c r="AV646" s="69">
        <f t="shared" ref="AV646" si="7048">IF($N646=0,0,IF(AU646=100%,100%,IF(AND(AV645=100%,$N$2=AV$3),100%,IF(AV$3&lt;=$N$2,0,IF($N646&lt;=AV$3,100%,0)))))</f>
        <v>0</v>
      </c>
      <c r="AW646" s="69">
        <f t="shared" ref="AW646" si="7049">IF($N646=0,0,IF(AV646=100%,100%,IF(AND(AW645=100%,$N$2=AW$3),100%,IF(AW$3&lt;=$N$2,0,IF($N646&lt;=AW$3,100%,0)))))</f>
        <v>0</v>
      </c>
      <c r="AX646" s="69">
        <f t="shared" ref="AX646" si="7050">IF($N646=0,0,IF(AW646=100%,100%,IF(AND(AX645=100%,$N$2=AX$3),100%,IF(AX$3&lt;=$N$2,0,IF($N646&lt;=AX$3,100%,0)))))</f>
        <v>0</v>
      </c>
      <c r="AY646" s="69">
        <f t="shared" ref="AY646" si="7051">IF($N646=0,0,IF(AX646=100%,100%,IF(AND(AY645=100%,$N$2=AY$3),100%,IF(AY$3&lt;=$N$2,0,IF($N646&lt;=AY$3,100%,0)))))</f>
        <v>0</v>
      </c>
      <c r="AZ646" s="69">
        <f t="shared" ref="AZ646" si="7052">IF($N646=0,0,IF(AY646=100%,100%,IF(AND(AZ645=100%,$N$2=AZ$3),100%,IF(AZ$3&lt;=$N$2,0,IF($N646&lt;=AZ$3,100%,0)))))</f>
        <v>0</v>
      </c>
      <c r="BA646" s="69">
        <f t="shared" ref="BA646" si="7053">IF($N646=0,0,IF(AZ646=100%,100%,IF(AND(BA645=100%,$N$2=BA$3),100%,IF(BA$3&lt;=$N$2,0,IF($N646&lt;=BA$3,100%,0)))))</f>
        <v>0</v>
      </c>
      <c r="BB646" s="69">
        <f t="shared" ref="BB646" si="7054">IF($N646=0,0,IF(BA646=100%,100%,IF(AND(BB645=100%,$N$2=BB$3),100%,IF(BB$3&lt;=$N$2,0,IF($N646&lt;=BB$3,100%,0)))))</f>
        <v>0</v>
      </c>
      <c r="BC646" s="69">
        <f t="shared" ref="BC646" si="7055">IF($N646=0,0,IF(BB646=100%,100%,IF(AND(BC645=100%,$N$2=BC$3),100%,IF(BC$3&lt;=$N$2,0,IF($N646&lt;=BC$3,100%,0)))))</f>
        <v>0</v>
      </c>
      <c r="BD646" s="69">
        <f t="shared" ref="BD646" si="7056">IF($N646=0,0,IF(BC646=100%,100%,IF(AND(BD645=100%,$N$2=BD$3),100%,IF(BD$3&lt;=$N$2,0,IF($N646&lt;=BD$3,100%,0)))))</f>
        <v>1</v>
      </c>
      <c r="BE646" s="69">
        <f t="shared" ref="BE646" si="7057">IF($N646=0,0,IF(BD646=100%,100%,IF(AND(BE645=100%,$N$2=BE$3),100%,IF(BE$3&lt;=$N$2,0,IF($N646&lt;=BE$3,100%,0)))))</f>
        <v>1</v>
      </c>
      <c r="BF646" s="69">
        <f t="shared" ref="BF646" si="7058">IF($N646=0,0,IF(BE646=100%,100%,IF(AND(BF645=100%,$N$2=BF$3),100%,IF(BF$3&lt;=$N$2,0,IF($N646&lt;=BF$3,100%,0)))))</f>
        <v>1</v>
      </c>
      <c r="BG646" s="69">
        <f t="shared" ref="BG646" si="7059">IF($N646=0,0,IF(BF646=100%,100%,IF(AND(BG645=100%,$N$2=BG$3),100%,IF(BG$3&lt;=$N$2,0,IF($N646&lt;=BG$3,100%,0)))))</f>
        <v>1</v>
      </c>
      <c r="BH646" s="69">
        <f t="shared" ref="BH646" si="7060">IF($N646=0,0,IF(BG646=100%,100%,IF(AND(BH645=100%,$N$2=BH$3),100%,IF(BH$3&lt;=$N$2,0,IF($N646&lt;=BH$3,100%,0)))))</f>
        <v>1</v>
      </c>
      <c r="BI646" s="69">
        <f t="shared" ref="BI646" si="7061">IF($N646=0,0,IF(BH646=100%,100%,IF(AND(BI645=100%,$N$2=BI$3),100%,IF(BI$3&lt;=$N$2,0,IF($N646&lt;=BI$3,100%,0)))))</f>
        <v>1</v>
      </c>
      <c r="BJ646" s="69">
        <f t="shared" ref="BJ646" si="7062">IF($N646=0,0,IF(BI646=100%,100%,IF(AND(BJ645=100%,$N$2=BJ$3),100%,IF(BJ$3&lt;=$N$2,0,IF($N646&lt;=BJ$3,100%,0)))))</f>
        <v>1</v>
      </c>
      <c r="BK646" s="69">
        <f t="shared" ref="BK646" si="7063">IF($N646=0,0,IF(BJ646=100%,100%,IF(AND(BK645=100%,$N$2=BK$3),100%,IF(BK$3&lt;=$N$2,0,IF($N646&lt;=BK$3,100%,0)))))</f>
        <v>1</v>
      </c>
      <c r="BL646" s="69">
        <f t="shared" ref="BL646" si="7064">IF($N646=0,0,IF(BK646=100%,100%,IF(AND(BL645=100%,$N$2=BL$3),100%,IF(BL$3&lt;=$N$2,0,IF($N646&lt;=BL$3,100%,0)))))</f>
        <v>1</v>
      </c>
    </row>
    <row r="647" spans="1:64" s="5" customFormat="1" outlineLevel="3" x14ac:dyDescent="0.3">
      <c r="A647" s="156"/>
      <c r="B647" s="167"/>
      <c r="C647" s="182"/>
      <c r="D647" s="214"/>
      <c r="E647" s="240"/>
      <c r="F647" s="216"/>
      <c r="G647" s="217" t="s">
        <v>343</v>
      </c>
      <c r="H647" s="218"/>
      <c r="I647" s="218"/>
      <c r="J647" s="218"/>
      <c r="K647" s="220">
        <v>0.01</v>
      </c>
      <c r="L647" s="218"/>
      <c r="M647" s="221"/>
      <c r="O647" s="2"/>
      <c r="P647" s="223" t="s">
        <v>80</v>
      </c>
      <c r="Q647" s="224"/>
      <c r="R647" s="224"/>
      <c r="S647" s="224"/>
      <c r="T647" s="224"/>
      <c r="U647" s="224"/>
      <c r="V647" s="224"/>
      <c r="W647" s="224"/>
      <c r="X647" s="224"/>
      <c r="Y647" s="224"/>
      <c r="Z647" s="224"/>
      <c r="AA647" s="224"/>
      <c r="AB647" s="224"/>
      <c r="AC647" s="224"/>
      <c r="AD647" s="224"/>
      <c r="AE647" s="224"/>
      <c r="AF647" s="224"/>
      <c r="AG647" s="224"/>
      <c r="AH647" s="224"/>
      <c r="AI647" s="224"/>
      <c r="AJ647" s="224"/>
      <c r="AK647" s="224"/>
      <c r="AL647" s="224"/>
      <c r="AM647" s="224"/>
      <c r="AN647" s="224"/>
      <c r="AO647" s="224"/>
      <c r="AP647" s="224"/>
      <c r="AQ647" s="224"/>
      <c r="AR647" s="224"/>
      <c r="AS647" s="224"/>
      <c r="AT647" s="224"/>
      <c r="AU647" s="224"/>
      <c r="AV647" s="224"/>
      <c r="AW647" s="224"/>
      <c r="AX647" s="224">
        <v>1</v>
      </c>
      <c r="AY647" s="224">
        <v>1</v>
      </c>
      <c r="AZ647" s="224">
        <v>1</v>
      </c>
      <c r="BA647" s="224">
        <v>1</v>
      </c>
      <c r="BB647" s="224">
        <v>1</v>
      </c>
      <c r="BC647" s="224">
        <v>1</v>
      </c>
      <c r="BD647" s="224">
        <v>1</v>
      </c>
      <c r="BE647" s="224">
        <v>1</v>
      </c>
      <c r="BF647" s="224">
        <v>1</v>
      </c>
      <c r="BG647" s="224">
        <v>1</v>
      </c>
      <c r="BH647" s="224">
        <v>1</v>
      </c>
      <c r="BI647" s="224">
        <v>1</v>
      </c>
      <c r="BJ647" s="224">
        <v>1</v>
      </c>
      <c r="BK647" s="224">
        <v>1</v>
      </c>
      <c r="BL647" s="224">
        <v>1</v>
      </c>
    </row>
    <row r="648" spans="1:64" s="5" customFormat="1" outlineLevel="3" x14ac:dyDescent="0.3">
      <c r="A648" s="156"/>
      <c r="B648" s="167"/>
      <c r="C648" s="182"/>
      <c r="D648" s="197"/>
      <c r="E648" s="240"/>
      <c r="F648" s="18"/>
      <c r="G648" s="85"/>
      <c r="H648" s="9"/>
      <c r="I648" s="9"/>
      <c r="J648" s="9"/>
      <c r="K648" s="9"/>
      <c r="L648" s="9"/>
      <c r="M648" s="2"/>
      <c r="N648" s="62">
        <v>45566</v>
      </c>
      <c r="O648" s="10"/>
      <c r="P648" s="43" t="s">
        <v>81</v>
      </c>
      <c r="Q648" s="69">
        <f>IF($N648=0,0,IF(Q$3&gt;$N$2,0,100%)*IF($N648&gt;=Q$3,0,100%))</f>
        <v>0</v>
      </c>
      <c r="R648" s="69">
        <f t="shared" ref="R648:BL648" si="7065">IF($N648=0,0,IF(R$3&gt;$N$2,0,100%)*IF($N648&gt;=R$3,0,100%))</f>
        <v>0</v>
      </c>
      <c r="S648" s="69">
        <f t="shared" si="7065"/>
        <v>0</v>
      </c>
      <c r="T648" s="69">
        <f t="shared" si="7065"/>
        <v>0</v>
      </c>
      <c r="U648" s="69">
        <f t="shared" si="7065"/>
        <v>0</v>
      </c>
      <c r="V648" s="69">
        <f t="shared" si="7065"/>
        <v>0</v>
      </c>
      <c r="W648" s="69">
        <f t="shared" si="7065"/>
        <v>0</v>
      </c>
      <c r="X648" s="69">
        <f t="shared" si="7065"/>
        <v>0</v>
      </c>
      <c r="Y648" s="69">
        <f t="shared" si="7065"/>
        <v>0</v>
      </c>
      <c r="Z648" s="69">
        <f t="shared" si="7065"/>
        <v>0</v>
      </c>
      <c r="AA648" s="69">
        <f t="shared" si="7065"/>
        <v>0</v>
      </c>
      <c r="AB648" s="69">
        <f t="shared" si="7065"/>
        <v>0</v>
      </c>
      <c r="AC648" s="69">
        <f t="shared" si="7065"/>
        <v>0</v>
      </c>
      <c r="AD648" s="69">
        <f t="shared" si="7065"/>
        <v>0</v>
      </c>
      <c r="AE648" s="69">
        <f t="shared" si="7065"/>
        <v>0</v>
      </c>
      <c r="AF648" s="69">
        <f t="shared" si="7065"/>
        <v>0</v>
      </c>
      <c r="AG648" s="69">
        <f t="shared" si="7065"/>
        <v>0</v>
      </c>
      <c r="AH648" s="69">
        <f t="shared" si="7065"/>
        <v>0</v>
      </c>
      <c r="AI648" s="69">
        <f t="shared" si="7065"/>
        <v>0</v>
      </c>
      <c r="AJ648" s="69">
        <f t="shared" si="7065"/>
        <v>0</v>
      </c>
      <c r="AK648" s="69">
        <f t="shared" si="7065"/>
        <v>0</v>
      </c>
      <c r="AL648" s="69">
        <f t="shared" si="7065"/>
        <v>0</v>
      </c>
      <c r="AM648" s="69">
        <f t="shared" si="7065"/>
        <v>0</v>
      </c>
      <c r="AN648" s="69">
        <f t="shared" si="7065"/>
        <v>0</v>
      </c>
      <c r="AO648" s="69">
        <f t="shared" si="7065"/>
        <v>0</v>
      </c>
      <c r="AP648" s="69">
        <f t="shared" si="7065"/>
        <v>0</v>
      </c>
      <c r="AQ648" s="69">
        <f t="shared" si="7065"/>
        <v>0</v>
      </c>
      <c r="AR648" s="69">
        <f t="shared" si="7065"/>
        <v>0</v>
      </c>
      <c r="AS648" s="69">
        <f t="shared" si="7065"/>
        <v>0</v>
      </c>
      <c r="AT648" s="69">
        <f t="shared" si="7065"/>
        <v>0</v>
      </c>
      <c r="AU648" s="69">
        <f t="shared" si="7065"/>
        <v>0</v>
      </c>
      <c r="AV648" s="69">
        <f t="shared" si="7065"/>
        <v>0</v>
      </c>
      <c r="AW648" s="69">
        <f t="shared" si="7065"/>
        <v>0</v>
      </c>
      <c r="AX648" s="69">
        <f t="shared" si="7065"/>
        <v>0</v>
      </c>
      <c r="AY648" s="69">
        <f t="shared" si="7065"/>
        <v>0</v>
      </c>
      <c r="AZ648" s="69">
        <f t="shared" si="7065"/>
        <v>0</v>
      </c>
      <c r="BA648" s="69">
        <f t="shared" si="7065"/>
        <v>0</v>
      </c>
      <c r="BB648" s="69">
        <f t="shared" si="7065"/>
        <v>0</v>
      </c>
      <c r="BC648" s="69">
        <f t="shared" si="7065"/>
        <v>0</v>
      </c>
      <c r="BD648" s="69">
        <f t="shared" si="7065"/>
        <v>0</v>
      </c>
      <c r="BE648" s="69">
        <f t="shared" si="7065"/>
        <v>0</v>
      </c>
      <c r="BF648" s="69">
        <f t="shared" si="7065"/>
        <v>0</v>
      </c>
      <c r="BG648" s="69">
        <f t="shared" si="7065"/>
        <v>0</v>
      </c>
      <c r="BH648" s="69">
        <f t="shared" si="7065"/>
        <v>0</v>
      </c>
      <c r="BI648" s="69">
        <f t="shared" si="7065"/>
        <v>0</v>
      </c>
      <c r="BJ648" s="69">
        <f t="shared" si="7065"/>
        <v>0</v>
      </c>
      <c r="BK648" s="69">
        <f t="shared" si="7065"/>
        <v>0</v>
      </c>
      <c r="BL648" s="69">
        <f t="shared" si="7065"/>
        <v>0</v>
      </c>
    </row>
    <row r="649" spans="1:64" s="5" customFormat="1" outlineLevel="3" x14ac:dyDescent="0.3">
      <c r="A649" s="156"/>
      <c r="B649" s="167"/>
      <c r="C649" s="182"/>
      <c r="D649" s="197"/>
      <c r="E649" s="240"/>
      <c r="F649" s="75"/>
      <c r="G649" s="85"/>
      <c r="H649" s="9"/>
      <c r="I649" s="9"/>
      <c r="J649" s="9"/>
      <c r="K649" s="9"/>
      <c r="L649" s="9"/>
      <c r="M649" s="2"/>
      <c r="N649" s="62">
        <v>45566</v>
      </c>
      <c r="O649" s="10"/>
      <c r="P649" s="43" t="s">
        <v>289</v>
      </c>
      <c r="Q649" s="69">
        <f>IF($N649=0,0,IF(P649=100%,100%,IF(AND(Q648=100%,$N$2=Q$3),100%,IF(Q$3&lt;=$N$2,0,IF($N649&lt;=Q$3,100%,0)))))</f>
        <v>0</v>
      </c>
      <c r="R649" s="69">
        <f>IF($N649=0,0,IF(Q649=100%,100%,IF(AND(R648=100%,$N$2=R$3),100%,IF(R$3&lt;=$N$2,0,IF($N649&lt;=R$3,100%,0)))))</f>
        <v>0</v>
      </c>
      <c r="S649" s="69">
        <f>IF($N649=0,0,IF(R649=100%,100%,IF(AND(S648=100%,$N$2=S$3),100%,IF(S$3&lt;=$N$2,0,IF($N649&lt;=S$3,100%,0)))))</f>
        <v>0</v>
      </c>
      <c r="T649" s="69">
        <f>IF($N649=0,0,IF(S649=100%,100%,IF(AND(T648=100%,$N$2=T$3),100%,IF(T$3&lt;=$N$2,0,IF($N649&lt;=T$3,100%,0)))))</f>
        <v>0</v>
      </c>
      <c r="U649" s="69">
        <f t="shared" ref="U649" si="7066">IF($N649=0,0,IF(T649=100%,100%,IF(AND(U648=100%,$N$2=U$3),100%,IF(U$3&lt;=$N$2,0,IF($N649&lt;=U$3,100%,0)))))</f>
        <v>0</v>
      </c>
      <c r="V649" s="69">
        <f t="shared" ref="V649" si="7067">IF($N649=0,0,IF(U649=100%,100%,IF(AND(V648=100%,$N$2=V$3),100%,IF(V$3&lt;=$N$2,0,IF($N649&lt;=V$3,100%,0)))))</f>
        <v>0</v>
      </c>
      <c r="W649" s="69">
        <f t="shared" ref="W649" si="7068">IF($N649=0,0,IF(V649=100%,100%,IF(AND(W648=100%,$N$2=W$3),100%,IF(W$3&lt;=$N$2,0,IF($N649&lt;=W$3,100%,0)))))</f>
        <v>0</v>
      </c>
      <c r="X649" s="69">
        <f t="shared" ref="X649" si="7069">IF($N649=0,0,IF(W649=100%,100%,IF(AND(X648=100%,$N$2=X$3),100%,IF(X$3&lt;=$N$2,0,IF($N649&lt;=X$3,100%,0)))))</f>
        <v>0</v>
      </c>
      <c r="Y649" s="69">
        <f t="shared" ref="Y649" si="7070">IF($N649=0,0,IF(X649=100%,100%,IF(AND(Y648=100%,$N$2=Y$3),100%,IF(Y$3&lt;=$N$2,0,IF($N649&lt;=Y$3,100%,0)))))</f>
        <v>0</v>
      </c>
      <c r="Z649" s="69">
        <f t="shared" ref="Z649" si="7071">IF($N649=0,0,IF(Y649=100%,100%,IF(AND(Z648=100%,$N$2=Z$3),100%,IF(Z$3&lt;=$N$2,0,IF($N649&lt;=Z$3,100%,0)))))</f>
        <v>0</v>
      </c>
      <c r="AA649" s="69">
        <f t="shared" ref="AA649" si="7072">IF($N649=0,0,IF(Z649=100%,100%,IF(AND(AA648=100%,$N$2=AA$3),100%,IF(AA$3&lt;=$N$2,0,IF($N649&lt;=AA$3,100%,0)))))</f>
        <v>0</v>
      </c>
      <c r="AB649" s="69">
        <f t="shared" ref="AB649" si="7073">IF($N649=0,0,IF(AA649=100%,100%,IF(AND(AB648=100%,$N$2=AB$3),100%,IF(AB$3&lt;=$N$2,0,IF($N649&lt;=AB$3,100%,0)))))</f>
        <v>0</v>
      </c>
      <c r="AC649" s="69">
        <f t="shared" ref="AC649" si="7074">IF($N649=0,0,IF(AB649=100%,100%,IF(AND(AC648=100%,$N$2=AC$3),100%,IF(AC$3&lt;=$N$2,0,IF($N649&lt;=AC$3,100%,0)))))</f>
        <v>0</v>
      </c>
      <c r="AD649" s="69">
        <f t="shared" ref="AD649" si="7075">IF($N649=0,0,IF(AC649=100%,100%,IF(AND(AD648=100%,$N$2=AD$3),100%,IF(AD$3&lt;=$N$2,0,IF($N649&lt;=AD$3,100%,0)))))</f>
        <v>0</v>
      </c>
      <c r="AE649" s="69">
        <f t="shared" ref="AE649" si="7076">IF($N649=0,0,IF(AD649=100%,100%,IF(AND(AE648=100%,$N$2=AE$3),100%,IF(AE$3&lt;=$N$2,0,IF($N649&lt;=AE$3,100%,0)))))</f>
        <v>0</v>
      </c>
      <c r="AF649" s="69">
        <f t="shared" ref="AF649" si="7077">IF($N649=0,0,IF(AE649=100%,100%,IF(AND(AF648=100%,$N$2=AF$3),100%,IF(AF$3&lt;=$N$2,0,IF($N649&lt;=AF$3,100%,0)))))</f>
        <v>0</v>
      </c>
      <c r="AG649" s="69">
        <f t="shared" ref="AG649" si="7078">IF($N649=0,0,IF(AF649=100%,100%,IF(AND(AG648=100%,$N$2=AG$3),100%,IF(AG$3&lt;=$N$2,0,IF($N649&lt;=AG$3,100%,0)))))</f>
        <v>0</v>
      </c>
      <c r="AH649" s="69">
        <f t="shared" ref="AH649" si="7079">IF($N649=0,0,IF(AG649=100%,100%,IF(AND(AH648=100%,$N$2=AH$3),100%,IF(AH$3&lt;=$N$2,0,IF($N649&lt;=AH$3,100%,0)))))</f>
        <v>0</v>
      </c>
      <c r="AI649" s="69">
        <f t="shared" ref="AI649" si="7080">IF($N649=0,0,IF(AH649=100%,100%,IF(AND(AI648=100%,$N$2=AI$3),100%,IF(AI$3&lt;=$N$2,0,IF($N649&lt;=AI$3,100%,0)))))</f>
        <v>0</v>
      </c>
      <c r="AJ649" s="69">
        <f t="shared" ref="AJ649" si="7081">IF($N649=0,0,IF(AI649=100%,100%,IF(AND(AJ648=100%,$N$2=AJ$3),100%,IF(AJ$3&lt;=$N$2,0,IF($N649&lt;=AJ$3,100%,0)))))</f>
        <v>0</v>
      </c>
      <c r="AK649" s="69">
        <f t="shared" ref="AK649" si="7082">IF($N649=0,0,IF(AJ649=100%,100%,IF(AND(AK648=100%,$N$2=AK$3),100%,IF(AK$3&lt;=$N$2,0,IF($N649&lt;=AK$3,100%,0)))))</f>
        <v>0</v>
      </c>
      <c r="AL649" s="69">
        <f t="shared" ref="AL649" si="7083">IF($N649=0,0,IF(AK649=100%,100%,IF(AND(AL648=100%,$N$2=AL$3),100%,IF(AL$3&lt;=$N$2,0,IF($N649&lt;=AL$3,100%,0)))))</f>
        <v>0</v>
      </c>
      <c r="AM649" s="69">
        <f t="shared" ref="AM649" si="7084">IF($N649=0,0,IF(AL649=100%,100%,IF(AND(AM648=100%,$N$2=AM$3),100%,IF(AM$3&lt;=$N$2,0,IF($N649&lt;=AM$3,100%,0)))))</f>
        <v>0</v>
      </c>
      <c r="AN649" s="69">
        <f t="shared" ref="AN649" si="7085">IF($N649=0,0,IF(AM649=100%,100%,IF(AND(AN648=100%,$N$2=AN$3),100%,IF(AN$3&lt;=$N$2,0,IF($N649&lt;=AN$3,100%,0)))))</f>
        <v>0</v>
      </c>
      <c r="AO649" s="69">
        <f t="shared" ref="AO649" si="7086">IF($N649=0,0,IF(AN649=100%,100%,IF(AND(AO648=100%,$N$2=AO$3),100%,IF(AO$3&lt;=$N$2,0,IF($N649&lt;=AO$3,100%,0)))))</f>
        <v>0</v>
      </c>
      <c r="AP649" s="69">
        <f t="shared" ref="AP649" si="7087">IF($N649=0,0,IF(AO649=100%,100%,IF(AND(AP648=100%,$N$2=AP$3),100%,IF(AP$3&lt;=$N$2,0,IF($N649&lt;=AP$3,100%,0)))))</f>
        <v>0</v>
      </c>
      <c r="AQ649" s="69">
        <f t="shared" ref="AQ649" si="7088">IF($N649=0,0,IF(AP649=100%,100%,IF(AND(AQ648=100%,$N$2=AQ$3),100%,IF(AQ$3&lt;=$N$2,0,IF($N649&lt;=AQ$3,100%,0)))))</f>
        <v>0</v>
      </c>
      <c r="AR649" s="69">
        <f t="shared" ref="AR649" si="7089">IF($N649=0,0,IF(AQ649=100%,100%,IF(AND(AR648=100%,$N$2=AR$3),100%,IF(AR$3&lt;=$N$2,0,IF($N649&lt;=AR$3,100%,0)))))</f>
        <v>0</v>
      </c>
      <c r="AS649" s="69">
        <f t="shared" ref="AS649" si="7090">IF($N649=0,0,IF(AR649=100%,100%,IF(AND(AS648=100%,$N$2=AS$3),100%,IF(AS$3&lt;=$N$2,0,IF($N649&lt;=AS$3,100%,0)))))</f>
        <v>0</v>
      </c>
      <c r="AT649" s="69">
        <f t="shared" ref="AT649" si="7091">IF($N649=0,0,IF(AS649=100%,100%,IF(AND(AT648=100%,$N$2=AT$3),100%,IF(AT$3&lt;=$N$2,0,IF($N649&lt;=AT$3,100%,0)))))</f>
        <v>0</v>
      </c>
      <c r="AU649" s="69">
        <f t="shared" ref="AU649" si="7092">IF($N649=0,0,IF(AT649=100%,100%,IF(AND(AU648=100%,$N$2=AU$3),100%,IF(AU$3&lt;=$N$2,0,IF($N649&lt;=AU$3,100%,0)))))</f>
        <v>0</v>
      </c>
      <c r="AV649" s="69">
        <f t="shared" ref="AV649" si="7093">IF($N649=0,0,IF(AU649=100%,100%,IF(AND(AV648=100%,$N$2=AV$3),100%,IF(AV$3&lt;=$N$2,0,IF($N649&lt;=AV$3,100%,0)))))</f>
        <v>0</v>
      </c>
      <c r="AW649" s="69">
        <f t="shared" ref="AW649" si="7094">IF($N649=0,0,IF(AV649=100%,100%,IF(AND(AW648=100%,$N$2=AW$3),100%,IF(AW$3&lt;=$N$2,0,IF($N649&lt;=AW$3,100%,0)))))</f>
        <v>0</v>
      </c>
      <c r="AX649" s="69">
        <f t="shared" ref="AX649" si="7095">IF($N649=0,0,IF(AW649=100%,100%,IF(AND(AX648=100%,$N$2=AX$3),100%,IF(AX$3&lt;=$N$2,0,IF($N649&lt;=AX$3,100%,0)))))</f>
        <v>1</v>
      </c>
      <c r="AY649" s="69">
        <f t="shared" ref="AY649" si="7096">IF($N649=0,0,IF(AX649=100%,100%,IF(AND(AY648=100%,$N$2=AY$3),100%,IF(AY$3&lt;=$N$2,0,IF($N649&lt;=AY$3,100%,0)))))</f>
        <v>1</v>
      </c>
      <c r="AZ649" s="69">
        <f t="shared" ref="AZ649" si="7097">IF($N649=0,0,IF(AY649=100%,100%,IF(AND(AZ648=100%,$N$2=AZ$3),100%,IF(AZ$3&lt;=$N$2,0,IF($N649&lt;=AZ$3,100%,0)))))</f>
        <v>1</v>
      </c>
      <c r="BA649" s="69">
        <f t="shared" ref="BA649" si="7098">IF($N649=0,0,IF(AZ649=100%,100%,IF(AND(BA648=100%,$N$2=BA$3),100%,IF(BA$3&lt;=$N$2,0,IF($N649&lt;=BA$3,100%,0)))))</f>
        <v>1</v>
      </c>
      <c r="BB649" s="69">
        <f t="shared" ref="BB649" si="7099">IF($N649=0,0,IF(BA649=100%,100%,IF(AND(BB648=100%,$N$2=BB$3),100%,IF(BB$3&lt;=$N$2,0,IF($N649&lt;=BB$3,100%,0)))))</f>
        <v>1</v>
      </c>
      <c r="BC649" s="69">
        <f t="shared" ref="BC649" si="7100">IF($N649=0,0,IF(BB649=100%,100%,IF(AND(BC648=100%,$N$2=BC$3),100%,IF(BC$3&lt;=$N$2,0,IF($N649&lt;=BC$3,100%,0)))))</f>
        <v>1</v>
      </c>
      <c r="BD649" s="69">
        <f t="shared" ref="BD649" si="7101">IF($N649=0,0,IF(BC649=100%,100%,IF(AND(BD648=100%,$N$2=BD$3),100%,IF(BD$3&lt;=$N$2,0,IF($N649&lt;=BD$3,100%,0)))))</f>
        <v>1</v>
      </c>
      <c r="BE649" s="69">
        <f t="shared" ref="BE649" si="7102">IF($N649=0,0,IF(BD649=100%,100%,IF(AND(BE648=100%,$N$2=BE$3),100%,IF(BE$3&lt;=$N$2,0,IF($N649&lt;=BE$3,100%,0)))))</f>
        <v>1</v>
      </c>
      <c r="BF649" s="69">
        <f t="shared" ref="BF649" si="7103">IF($N649=0,0,IF(BE649=100%,100%,IF(AND(BF648=100%,$N$2=BF$3),100%,IF(BF$3&lt;=$N$2,0,IF($N649&lt;=BF$3,100%,0)))))</f>
        <v>1</v>
      </c>
      <c r="BG649" s="69">
        <f t="shared" ref="BG649" si="7104">IF($N649=0,0,IF(BF649=100%,100%,IF(AND(BG648=100%,$N$2=BG$3),100%,IF(BG$3&lt;=$N$2,0,IF($N649&lt;=BG$3,100%,0)))))</f>
        <v>1</v>
      </c>
      <c r="BH649" s="69">
        <f t="shared" ref="BH649" si="7105">IF($N649=0,0,IF(BG649=100%,100%,IF(AND(BH648=100%,$N$2=BH$3),100%,IF(BH$3&lt;=$N$2,0,IF($N649&lt;=BH$3,100%,0)))))</f>
        <v>1</v>
      </c>
      <c r="BI649" s="69">
        <f t="shared" ref="BI649" si="7106">IF($N649=0,0,IF(BH649=100%,100%,IF(AND(BI648=100%,$N$2=BI$3),100%,IF(BI$3&lt;=$N$2,0,IF($N649&lt;=BI$3,100%,0)))))</f>
        <v>1</v>
      </c>
      <c r="BJ649" s="69">
        <f t="shared" ref="BJ649" si="7107">IF($N649=0,0,IF(BI649=100%,100%,IF(AND(BJ648=100%,$N$2=BJ$3),100%,IF(BJ$3&lt;=$N$2,0,IF($N649&lt;=BJ$3,100%,0)))))</f>
        <v>1</v>
      </c>
      <c r="BK649" s="69">
        <f t="shared" ref="BK649" si="7108">IF($N649=0,0,IF(BJ649=100%,100%,IF(AND(BK648=100%,$N$2=BK$3),100%,IF(BK$3&lt;=$N$2,0,IF($N649&lt;=BK$3,100%,0)))))</f>
        <v>1</v>
      </c>
      <c r="BL649" s="69">
        <f t="shared" ref="BL649" si="7109">IF($N649=0,0,IF(BK649=100%,100%,IF(AND(BL648=100%,$N$2=BL$3),100%,IF(BL$3&lt;=$N$2,0,IF($N649&lt;=BL$3,100%,0)))))</f>
        <v>1</v>
      </c>
    </row>
    <row r="650" spans="1:64" s="5" customFormat="1" outlineLevel="3" x14ac:dyDescent="0.3">
      <c r="A650" s="156"/>
      <c r="B650" s="167"/>
      <c r="C650" s="182"/>
      <c r="D650" s="214"/>
      <c r="E650" s="240"/>
      <c r="F650" s="216"/>
      <c r="G650" s="217" t="s">
        <v>344</v>
      </c>
      <c r="H650" s="218"/>
      <c r="I650" s="218"/>
      <c r="J650" s="218"/>
      <c r="K650" s="220">
        <v>0.01</v>
      </c>
      <c r="L650" s="218"/>
      <c r="M650" s="221"/>
      <c r="O650" s="10"/>
      <c r="P650" s="223" t="s">
        <v>80</v>
      </c>
      <c r="Q650" s="224"/>
      <c r="R650" s="224"/>
      <c r="S650" s="224"/>
      <c r="T650" s="224"/>
      <c r="U650" s="224"/>
      <c r="V650" s="224"/>
      <c r="W650" s="224"/>
      <c r="X650" s="224"/>
      <c r="Y650" s="224"/>
      <c r="Z650" s="224"/>
      <c r="AA650" s="224"/>
      <c r="AB650" s="224"/>
      <c r="AC650" s="224"/>
      <c r="AD650" s="224"/>
      <c r="AE650" s="224"/>
      <c r="AF650" s="224"/>
      <c r="AG650" s="224"/>
      <c r="AH650" s="224"/>
      <c r="AI650" s="224"/>
      <c r="AJ650" s="224"/>
      <c r="AK650" s="224"/>
      <c r="AL650" s="224"/>
      <c r="AM650" s="224"/>
      <c r="AN650" s="224"/>
      <c r="AO650" s="224"/>
      <c r="AP650" s="224"/>
      <c r="AQ650" s="224"/>
      <c r="AR650" s="224"/>
      <c r="AS650" s="224"/>
      <c r="AT650" s="224"/>
      <c r="AU650" s="224"/>
      <c r="AV650" s="224"/>
      <c r="AW650" s="224"/>
      <c r="AX650" s="224"/>
      <c r="AY650" s="224"/>
      <c r="AZ650" s="224"/>
      <c r="BA650" s="224"/>
      <c r="BB650" s="224"/>
      <c r="BC650" s="224"/>
      <c r="BD650" s="224">
        <v>1</v>
      </c>
      <c r="BE650" s="224">
        <v>1</v>
      </c>
      <c r="BF650" s="224">
        <v>1</v>
      </c>
      <c r="BG650" s="224">
        <v>1</v>
      </c>
      <c r="BH650" s="224">
        <v>1</v>
      </c>
      <c r="BI650" s="224">
        <v>1</v>
      </c>
      <c r="BJ650" s="224">
        <v>1</v>
      </c>
      <c r="BK650" s="224">
        <v>1</v>
      </c>
      <c r="BL650" s="224">
        <v>1</v>
      </c>
    </row>
    <row r="651" spans="1:64" s="5" customFormat="1" outlineLevel="3" x14ac:dyDescent="0.3">
      <c r="A651" s="156"/>
      <c r="B651" s="167"/>
      <c r="C651" s="182"/>
      <c r="D651" s="197"/>
      <c r="E651" s="240"/>
      <c r="F651" s="18"/>
      <c r="G651" s="85"/>
      <c r="H651" s="9"/>
      <c r="I651" s="9"/>
      <c r="J651" s="9"/>
      <c r="K651" s="9"/>
      <c r="L651" s="9"/>
      <c r="M651" s="2"/>
      <c r="N651" s="62">
        <v>45748</v>
      </c>
      <c r="O651" s="10"/>
      <c r="P651" s="43" t="s">
        <v>81</v>
      </c>
      <c r="Q651" s="69">
        <f>IF($N651=0,0,IF(Q$3&gt;$N$2,0,100%)*IF($N651&gt;=Q$3,0,100%))</f>
        <v>0</v>
      </c>
      <c r="R651" s="69">
        <f t="shared" ref="R651:BL651" si="7110">IF($N651=0,0,IF(R$3&gt;$N$2,0,100%)*IF($N651&gt;=R$3,0,100%))</f>
        <v>0</v>
      </c>
      <c r="S651" s="69">
        <f t="shared" si="7110"/>
        <v>0</v>
      </c>
      <c r="T651" s="69">
        <f t="shared" si="7110"/>
        <v>0</v>
      </c>
      <c r="U651" s="69">
        <f t="shared" si="7110"/>
        <v>0</v>
      </c>
      <c r="V651" s="69">
        <f t="shared" si="7110"/>
        <v>0</v>
      </c>
      <c r="W651" s="69">
        <f t="shared" si="7110"/>
        <v>0</v>
      </c>
      <c r="X651" s="69">
        <f t="shared" si="7110"/>
        <v>0</v>
      </c>
      <c r="Y651" s="69">
        <f t="shared" si="7110"/>
        <v>0</v>
      </c>
      <c r="Z651" s="69">
        <f t="shared" si="7110"/>
        <v>0</v>
      </c>
      <c r="AA651" s="69">
        <f t="shared" si="7110"/>
        <v>0</v>
      </c>
      <c r="AB651" s="69">
        <f t="shared" si="7110"/>
        <v>0</v>
      </c>
      <c r="AC651" s="69">
        <f t="shared" si="7110"/>
        <v>0</v>
      </c>
      <c r="AD651" s="69">
        <f t="shared" si="7110"/>
        <v>0</v>
      </c>
      <c r="AE651" s="69">
        <f t="shared" si="7110"/>
        <v>0</v>
      </c>
      <c r="AF651" s="69">
        <f t="shared" si="7110"/>
        <v>0</v>
      </c>
      <c r="AG651" s="69">
        <f t="shared" si="7110"/>
        <v>0</v>
      </c>
      <c r="AH651" s="69">
        <f t="shared" si="7110"/>
        <v>0</v>
      </c>
      <c r="AI651" s="69">
        <f t="shared" si="7110"/>
        <v>0</v>
      </c>
      <c r="AJ651" s="69">
        <f t="shared" si="7110"/>
        <v>0</v>
      </c>
      <c r="AK651" s="69">
        <f t="shared" si="7110"/>
        <v>0</v>
      </c>
      <c r="AL651" s="69">
        <f t="shared" si="7110"/>
        <v>0</v>
      </c>
      <c r="AM651" s="69">
        <f t="shared" si="7110"/>
        <v>0</v>
      </c>
      <c r="AN651" s="69">
        <f t="shared" si="7110"/>
        <v>0</v>
      </c>
      <c r="AO651" s="69">
        <f t="shared" si="7110"/>
        <v>0</v>
      </c>
      <c r="AP651" s="69">
        <f t="shared" si="7110"/>
        <v>0</v>
      </c>
      <c r="AQ651" s="69">
        <f t="shared" si="7110"/>
        <v>0</v>
      </c>
      <c r="AR651" s="69">
        <f t="shared" si="7110"/>
        <v>0</v>
      </c>
      <c r="AS651" s="69">
        <f t="shared" si="7110"/>
        <v>0</v>
      </c>
      <c r="AT651" s="69">
        <f t="shared" si="7110"/>
        <v>0</v>
      </c>
      <c r="AU651" s="69">
        <f t="shared" si="7110"/>
        <v>0</v>
      </c>
      <c r="AV651" s="69">
        <f t="shared" si="7110"/>
        <v>0</v>
      </c>
      <c r="AW651" s="69">
        <f t="shared" si="7110"/>
        <v>0</v>
      </c>
      <c r="AX651" s="69">
        <f t="shared" si="7110"/>
        <v>0</v>
      </c>
      <c r="AY651" s="69">
        <f t="shared" si="7110"/>
        <v>0</v>
      </c>
      <c r="AZ651" s="69">
        <f t="shared" si="7110"/>
        <v>0</v>
      </c>
      <c r="BA651" s="69">
        <f t="shared" si="7110"/>
        <v>0</v>
      </c>
      <c r="BB651" s="69">
        <f t="shared" si="7110"/>
        <v>0</v>
      </c>
      <c r="BC651" s="69">
        <f t="shared" si="7110"/>
        <v>0</v>
      </c>
      <c r="BD651" s="69">
        <f t="shared" si="7110"/>
        <v>0</v>
      </c>
      <c r="BE651" s="69">
        <f t="shared" si="7110"/>
        <v>0</v>
      </c>
      <c r="BF651" s="69">
        <f t="shared" si="7110"/>
        <v>0</v>
      </c>
      <c r="BG651" s="69">
        <f t="shared" si="7110"/>
        <v>0</v>
      </c>
      <c r="BH651" s="69">
        <f t="shared" si="7110"/>
        <v>0</v>
      </c>
      <c r="BI651" s="69">
        <f t="shared" si="7110"/>
        <v>0</v>
      </c>
      <c r="BJ651" s="69">
        <f t="shared" si="7110"/>
        <v>0</v>
      </c>
      <c r="BK651" s="69">
        <f t="shared" si="7110"/>
        <v>0</v>
      </c>
      <c r="BL651" s="69">
        <f t="shared" si="7110"/>
        <v>0</v>
      </c>
    </row>
    <row r="652" spans="1:64" s="5" customFormat="1" outlineLevel="3" x14ac:dyDescent="0.3">
      <c r="A652" s="156"/>
      <c r="B652" s="167"/>
      <c r="C652" s="182"/>
      <c r="D652" s="197"/>
      <c r="E652" s="240"/>
      <c r="F652" s="75"/>
      <c r="G652" s="85"/>
      <c r="H652" s="9"/>
      <c r="I652" s="9"/>
      <c r="J652" s="9"/>
      <c r="K652" s="9"/>
      <c r="L652" s="9"/>
      <c r="M652" s="2"/>
      <c r="N652" s="62">
        <v>45748</v>
      </c>
      <c r="O652" s="10"/>
      <c r="P652" s="43" t="s">
        <v>289</v>
      </c>
      <c r="Q652" s="69">
        <f>IF($N652=0,0,IF(P652=100%,100%,IF(AND(Q651=100%,$N$2=Q$3),100%,IF(Q$3&lt;=$N$2,0,IF($N652&lt;=Q$3,100%,0)))))</f>
        <v>0</v>
      </c>
      <c r="R652" s="69">
        <f>IF($N652=0,0,IF(Q652=100%,100%,IF(AND(R651=100%,$N$2=R$3),100%,IF(R$3&lt;=$N$2,0,IF($N652&lt;=R$3,100%,0)))))</f>
        <v>0</v>
      </c>
      <c r="S652" s="69">
        <f>IF($N652=0,0,IF(R652=100%,100%,IF(AND(S651=100%,$N$2=S$3),100%,IF(S$3&lt;=$N$2,0,IF($N652&lt;=S$3,100%,0)))))</f>
        <v>0</v>
      </c>
      <c r="T652" s="69">
        <f>IF($N652=0,0,IF(S652=100%,100%,IF(AND(T651=100%,$N$2=T$3),100%,IF(T$3&lt;=$N$2,0,IF($N652&lt;=T$3,100%,0)))))</f>
        <v>0</v>
      </c>
      <c r="U652" s="69">
        <f t="shared" ref="U652" si="7111">IF($N652=0,0,IF(T652=100%,100%,IF(AND(U651=100%,$N$2=U$3),100%,IF(U$3&lt;=$N$2,0,IF($N652&lt;=U$3,100%,0)))))</f>
        <v>0</v>
      </c>
      <c r="V652" s="69">
        <f t="shared" ref="V652" si="7112">IF($N652=0,0,IF(U652=100%,100%,IF(AND(V651=100%,$N$2=V$3),100%,IF(V$3&lt;=$N$2,0,IF($N652&lt;=V$3,100%,0)))))</f>
        <v>0</v>
      </c>
      <c r="W652" s="69">
        <f t="shared" ref="W652" si="7113">IF($N652=0,0,IF(V652=100%,100%,IF(AND(W651=100%,$N$2=W$3),100%,IF(W$3&lt;=$N$2,0,IF($N652&lt;=W$3,100%,0)))))</f>
        <v>0</v>
      </c>
      <c r="X652" s="69">
        <f t="shared" ref="X652" si="7114">IF($N652=0,0,IF(W652=100%,100%,IF(AND(X651=100%,$N$2=X$3),100%,IF(X$3&lt;=$N$2,0,IF($N652&lt;=X$3,100%,0)))))</f>
        <v>0</v>
      </c>
      <c r="Y652" s="69">
        <f t="shared" ref="Y652" si="7115">IF($N652=0,0,IF(X652=100%,100%,IF(AND(Y651=100%,$N$2=Y$3),100%,IF(Y$3&lt;=$N$2,0,IF($N652&lt;=Y$3,100%,0)))))</f>
        <v>0</v>
      </c>
      <c r="Z652" s="69">
        <f t="shared" ref="Z652" si="7116">IF($N652=0,0,IF(Y652=100%,100%,IF(AND(Z651=100%,$N$2=Z$3),100%,IF(Z$3&lt;=$N$2,0,IF($N652&lt;=Z$3,100%,0)))))</f>
        <v>0</v>
      </c>
      <c r="AA652" s="69">
        <f t="shared" ref="AA652" si="7117">IF($N652=0,0,IF(Z652=100%,100%,IF(AND(AA651=100%,$N$2=AA$3),100%,IF(AA$3&lt;=$N$2,0,IF($N652&lt;=AA$3,100%,0)))))</f>
        <v>0</v>
      </c>
      <c r="AB652" s="69">
        <f t="shared" ref="AB652" si="7118">IF($N652=0,0,IF(AA652=100%,100%,IF(AND(AB651=100%,$N$2=AB$3),100%,IF(AB$3&lt;=$N$2,0,IF($N652&lt;=AB$3,100%,0)))))</f>
        <v>0</v>
      </c>
      <c r="AC652" s="69">
        <f t="shared" ref="AC652" si="7119">IF($N652=0,0,IF(AB652=100%,100%,IF(AND(AC651=100%,$N$2=AC$3),100%,IF(AC$3&lt;=$N$2,0,IF($N652&lt;=AC$3,100%,0)))))</f>
        <v>0</v>
      </c>
      <c r="AD652" s="69">
        <f t="shared" ref="AD652" si="7120">IF($N652=0,0,IF(AC652=100%,100%,IF(AND(AD651=100%,$N$2=AD$3),100%,IF(AD$3&lt;=$N$2,0,IF($N652&lt;=AD$3,100%,0)))))</f>
        <v>0</v>
      </c>
      <c r="AE652" s="69">
        <f t="shared" ref="AE652" si="7121">IF($N652=0,0,IF(AD652=100%,100%,IF(AND(AE651=100%,$N$2=AE$3),100%,IF(AE$3&lt;=$N$2,0,IF($N652&lt;=AE$3,100%,0)))))</f>
        <v>0</v>
      </c>
      <c r="AF652" s="69">
        <f t="shared" ref="AF652" si="7122">IF($N652=0,0,IF(AE652=100%,100%,IF(AND(AF651=100%,$N$2=AF$3),100%,IF(AF$3&lt;=$N$2,0,IF($N652&lt;=AF$3,100%,0)))))</f>
        <v>0</v>
      </c>
      <c r="AG652" s="69">
        <f t="shared" ref="AG652" si="7123">IF($N652=0,0,IF(AF652=100%,100%,IF(AND(AG651=100%,$N$2=AG$3),100%,IF(AG$3&lt;=$N$2,0,IF($N652&lt;=AG$3,100%,0)))))</f>
        <v>0</v>
      </c>
      <c r="AH652" s="69">
        <f t="shared" ref="AH652" si="7124">IF($N652=0,0,IF(AG652=100%,100%,IF(AND(AH651=100%,$N$2=AH$3),100%,IF(AH$3&lt;=$N$2,0,IF($N652&lt;=AH$3,100%,0)))))</f>
        <v>0</v>
      </c>
      <c r="AI652" s="69">
        <f t="shared" ref="AI652" si="7125">IF($N652=0,0,IF(AH652=100%,100%,IF(AND(AI651=100%,$N$2=AI$3),100%,IF(AI$3&lt;=$N$2,0,IF($N652&lt;=AI$3,100%,0)))))</f>
        <v>0</v>
      </c>
      <c r="AJ652" s="69">
        <f t="shared" ref="AJ652" si="7126">IF($N652=0,0,IF(AI652=100%,100%,IF(AND(AJ651=100%,$N$2=AJ$3),100%,IF(AJ$3&lt;=$N$2,0,IF($N652&lt;=AJ$3,100%,0)))))</f>
        <v>0</v>
      </c>
      <c r="AK652" s="69">
        <f t="shared" ref="AK652" si="7127">IF($N652=0,0,IF(AJ652=100%,100%,IF(AND(AK651=100%,$N$2=AK$3),100%,IF(AK$3&lt;=$N$2,0,IF($N652&lt;=AK$3,100%,0)))))</f>
        <v>0</v>
      </c>
      <c r="AL652" s="69">
        <f t="shared" ref="AL652" si="7128">IF($N652=0,0,IF(AK652=100%,100%,IF(AND(AL651=100%,$N$2=AL$3),100%,IF(AL$3&lt;=$N$2,0,IF($N652&lt;=AL$3,100%,0)))))</f>
        <v>0</v>
      </c>
      <c r="AM652" s="69">
        <f t="shared" ref="AM652" si="7129">IF($N652=0,0,IF(AL652=100%,100%,IF(AND(AM651=100%,$N$2=AM$3),100%,IF(AM$3&lt;=$N$2,0,IF($N652&lt;=AM$3,100%,0)))))</f>
        <v>0</v>
      </c>
      <c r="AN652" s="69">
        <f t="shared" ref="AN652" si="7130">IF($N652=0,0,IF(AM652=100%,100%,IF(AND(AN651=100%,$N$2=AN$3),100%,IF(AN$3&lt;=$N$2,0,IF($N652&lt;=AN$3,100%,0)))))</f>
        <v>0</v>
      </c>
      <c r="AO652" s="69">
        <f t="shared" ref="AO652" si="7131">IF($N652=0,0,IF(AN652=100%,100%,IF(AND(AO651=100%,$N$2=AO$3),100%,IF(AO$3&lt;=$N$2,0,IF($N652&lt;=AO$3,100%,0)))))</f>
        <v>0</v>
      </c>
      <c r="AP652" s="69">
        <f t="shared" ref="AP652" si="7132">IF($N652=0,0,IF(AO652=100%,100%,IF(AND(AP651=100%,$N$2=AP$3),100%,IF(AP$3&lt;=$N$2,0,IF($N652&lt;=AP$3,100%,0)))))</f>
        <v>0</v>
      </c>
      <c r="AQ652" s="69">
        <f t="shared" ref="AQ652" si="7133">IF($N652=0,0,IF(AP652=100%,100%,IF(AND(AQ651=100%,$N$2=AQ$3),100%,IF(AQ$3&lt;=$N$2,0,IF($N652&lt;=AQ$3,100%,0)))))</f>
        <v>0</v>
      </c>
      <c r="AR652" s="69">
        <f t="shared" ref="AR652" si="7134">IF($N652=0,0,IF(AQ652=100%,100%,IF(AND(AR651=100%,$N$2=AR$3),100%,IF(AR$3&lt;=$N$2,0,IF($N652&lt;=AR$3,100%,0)))))</f>
        <v>0</v>
      </c>
      <c r="AS652" s="69">
        <f t="shared" ref="AS652" si="7135">IF($N652=0,0,IF(AR652=100%,100%,IF(AND(AS651=100%,$N$2=AS$3),100%,IF(AS$3&lt;=$N$2,0,IF($N652&lt;=AS$3,100%,0)))))</f>
        <v>0</v>
      </c>
      <c r="AT652" s="69">
        <f t="shared" ref="AT652" si="7136">IF($N652=0,0,IF(AS652=100%,100%,IF(AND(AT651=100%,$N$2=AT$3),100%,IF(AT$3&lt;=$N$2,0,IF($N652&lt;=AT$3,100%,0)))))</f>
        <v>0</v>
      </c>
      <c r="AU652" s="69">
        <f t="shared" ref="AU652" si="7137">IF($N652=0,0,IF(AT652=100%,100%,IF(AND(AU651=100%,$N$2=AU$3),100%,IF(AU$3&lt;=$N$2,0,IF($N652&lt;=AU$3,100%,0)))))</f>
        <v>0</v>
      </c>
      <c r="AV652" s="69">
        <f t="shared" ref="AV652" si="7138">IF($N652=0,0,IF(AU652=100%,100%,IF(AND(AV651=100%,$N$2=AV$3),100%,IF(AV$3&lt;=$N$2,0,IF($N652&lt;=AV$3,100%,0)))))</f>
        <v>0</v>
      </c>
      <c r="AW652" s="69">
        <f t="shared" ref="AW652" si="7139">IF($N652=0,0,IF(AV652=100%,100%,IF(AND(AW651=100%,$N$2=AW$3),100%,IF(AW$3&lt;=$N$2,0,IF($N652&lt;=AW$3,100%,0)))))</f>
        <v>0</v>
      </c>
      <c r="AX652" s="69">
        <f t="shared" ref="AX652" si="7140">IF($N652=0,0,IF(AW652=100%,100%,IF(AND(AX651=100%,$N$2=AX$3),100%,IF(AX$3&lt;=$N$2,0,IF($N652&lt;=AX$3,100%,0)))))</f>
        <v>0</v>
      </c>
      <c r="AY652" s="69">
        <f t="shared" ref="AY652" si="7141">IF($N652=0,0,IF(AX652=100%,100%,IF(AND(AY651=100%,$N$2=AY$3),100%,IF(AY$3&lt;=$N$2,0,IF($N652&lt;=AY$3,100%,0)))))</f>
        <v>0</v>
      </c>
      <c r="AZ652" s="69">
        <f t="shared" ref="AZ652" si="7142">IF($N652=0,0,IF(AY652=100%,100%,IF(AND(AZ651=100%,$N$2=AZ$3),100%,IF(AZ$3&lt;=$N$2,0,IF($N652&lt;=AZ$3,100%,0)))))</f>
        <v>0</v>
      </c>
      <c r="BA652" s="69">
        <f t="shared" ref="BA652" si="7143">IF($N652=0,0,IF(AZ652=100%,100%,IF(AND(BA651=100%,$N$2=BA$3),100%,IF(BA$3&lt;=$N$2,0,IF($N652&lt;=BA$3,100%,0)))))</f>
        <v>0</v>
      </c>
      <c r="BB652" s="69">
        <f t="shared" ref="BB652" si="7144">IF($N652=0,0,IF(BA652=100%,100%,IF(AND(BB651=100%,$N$2=BB$3),100%,IF(BB$3&lt;=$N$2,0,IF($N652&lt;=BB$3,100%,0)))))</f>
        <v>0</v>
      </c>
      <c r="BC652" s="69">
        <f t="shared" ref="BC652" si="7145">IF($N652=0,0,IF(BB652=100%,100%,IF(AND(BC651=100%,$N$2=BC$3),100%,IF(BC$3&lt;=$N$2,0,IF($N652&lt;=BC$3,100%,0)))))</f>
        <v>0</v>
      </c>
      <c r="BD652" s="69">
        <f t="shared" ref="BD652" si="7146">IF($N652=0,0,IF(BC652=100%,100%,IF(AND(BD651=100%,$N$2=BD$3),100%,IF(BD$3&lt;=$N$2,0,IF($N652&lt;=BD$3,100%,0)))))</f>
        <v>1</v>
      </c>
      <c r="BE652" s="69">
        <f t="shared" ref="BE652" si="7147">IF($N652=0,0,IF(BD652=100%,100%,IF(AND(BE651=100%,$N$2=BE$3),100%,IF(BE$3&lt;=$N$2,0,IF($N652&lt;=BE$3,100%,0)))))</f>
        <v>1</v>
      </c>
      <c r="BF652" s="69">
        <f t="shared" ref="BF652" si="7148">IF($N652=0,0,IF(BE652=100%,100%,IF(AND(BF651=100%,$N$2=BF$3),100%,IF(BF$3&lt;=$N$2,0,IF($N652&lt;=BF$3,100%,0)))))</f>
        <v>1</v>
      </c>
      <c r="BG652" s="69">
        <f t="shared" ref="BG652" si="7149">IF($N652=0,0,IF(BF652=100%,100%,IF(AND(BG651=100%,$N$2=BG$3),100%,IF(BG$3&lt;=$N$2,0,IF($N652&lt;=BG$3,100%,0)))))</f>
        <v>1</v>
      </c>
      <c r="BH652" s="69">
        <f t="shared" ref="BH652" si="7150">IF($N652=0,0,IF(BG652=100%,100%,IF(AND(BH651=100%,$N$2=BH$3),100%,IF(BH$3&lt;=$N$2,0,IF($N652&lt;=BH$3,100%,0)))))</f>
        <v>1</v>
      </c>
      <c r="BI652" s="69">
        <f t="shared" ref="BI652" si="7151">IF($N652=0,0,IF(BH652=100%,100%,IF(AND(BI651=100%,$N$2=BI$3),100%,IF(BI$3&lt;=$N$2,0,IF($N652&lt;=BI$3,100%,0)))))</f>
        <v>1</v>
      </c>
      <c r="BJ652" s="69">
        <f t="shared" ref="BJ652" si="7152">IF($N652=0,0,IF(BI652=100%,100%,IF(AND(BJ651=100%,$N$2=BJ$3),100%,IF(BJ$3&lt;=$N$2,0,IF($N652&lt;=BJ$3,100%,0)))))</f>
        <v>1</v>
      </c>
      <c r="BK652" s="69">
        <f t="shared" ref="BK652" si="7153">IF($N652=0,0,IF(BJ652=100%,100%,IF(AND(BK651=100%,$N$2=BK$3),100%,IF(BK$3&lt;=$N$2,0,IF($N652&lt;=BK$3,100%,0)))))</f>
        <v>1</v>
      </c>
      <c r="BL652" s="69">
        <f t="shared" ref="BL652" si="7154">IF($N652=0,0,IF(BK652=100%,100%,IF(AND(BL651=100%,$N$2=BL$3),100%,IF(BL$3&lt;=$N$2,0,IF($N652&lt;=BL$3,100%,0)))))</f>
        <v>1</v>
      </c>
    </row>
    <row r="653" spans="1:64" s="5" customFormat="1" outlineLevel="3" x14ac:dyDescent="0.3">
      <c r="A653" s="156"/>
      <c r="B653" s="167"/>
      <c r="C653" s="182"/>
      <c r="D653" s="214"/>
      <c r="E653" s="240"/>
      <c r="F653" s="216"/>
      <c r="G653" s="217" t="s">
        <v>345</v>
      </c>
      <c r="H653" s="218"/>
      <c r="I653" s="218"/>
      <c r="J653" s="218"/>
      <c r="K653" s="220">
        <v>0.01</v>
      </c>
      <c r="L653" s="218"/>
      <c r="M653" s="221"/>
      <c r="O653" s="10"/>
      <c r="P653" s="223" t="s">
        <v>80</v>
      </c>
      <c r="Q653" s="224"/>
      <c r="R653" s="224"/>
      <c r="S653" s="224"/>
      <c r="T653" s="224"/>
      <c r="U653" s="224"/>
      <c r="V653" s="224"/>
      <c r="W653" s="224"/>
      <c r="X653" s="224"/>
      <c r="Y653" s="224"/>
      <c r="Z653" s="224"/>
      <c r="AA653" s="224"/>
      <c r="AB653" s="224"/>
      <c r="AC653" s="224"/>
      <c r="AD653" s="224"/>
      <c r="AE653" s="224"/>
      <c r="AF653" s="224"/>
      <c r="AG653" s="224"/>
      <c r="AH653" s="224"/>
      <c r="AI653" s="224"/>
      <c r="AJ653" s="224"/>
      <c r="AK653" s="224"/>
      <c r="AL653" s="224"/>
      <c r="AM653" s="224"/>
      <c r="AN653" s="224"/>
      <c r="AO653" s="224"/>
      <c r="AP653" s="224"/>
      <c r="AQ653" s="224"/>
      <c r="AR653" s="224"/>
      <c r="AS653" s="224"/>
      <c r="AT653" s="224"/>
      <c r="AU653" s="224"/>
      <c r="AV653" s="224"/>
      <c r="AW653" s="224"/>
      <c r="AX653" s="224"/>
      <c r="AY653" s="224"/>
      <c r="AZ653" s="224"/>
      <c r="BA653" s="224"/>
      <c r="BB653" s="224"/>
      <c r="BC653" s="224"/>
      <c r="BD653" s="224">
        <v>1</v>
      </c>
      <c r="BE653" s="224">
        <v>1</v>
      </c>
      <c r="BF653" s="224">
        <v>1</v>
      </c>
      <c r="BG653" s="224">
        <v>1</v>
      </c>
      <c r="BH653" s="224">
        <v>1</v>
      </c>
      <c r="BI653" s="224">
        <v>1</v>
      </c>
      <c r="BJ653" s="224">
        <v>1</v>
      </c>
      <c r="BK653" s="224">
        <v>1</v>
      </c>
      <c r="BL653" s="224">
        <v>1</v>
      </c>
    </row>
    <row r="654" spans="1:64" s="5" customFormat="1" outlineLevel="3" x14ac:dyDescent="0.3">
      <c r="A654" s="156"/>
      <c r="B654" s="167"/>
      <c r="C654" s="182"/>
      <c r="D654" s="197"/>
      <c r="E654" s="240"/>
      <c r="F654" s="18"/>
      <c r="G654" s="85"/>
      <c r="H654" s="9"/>
      <c r="I654" s="9"/>
      <c r="J654" s="9"/>
      <c r="K654" s="9"/>
      <c r="L654" s="9"/>
      <c r="M654" s="2"/>
      <c r="N654" s="62">
        <v>45748</v>
      </c>
      <c r="O654" s="10"/>
      <c r="P654" s="43" t="s">
        <v>81</v>
      </c>
      <c r="Q654" s="69">
        <f>IF($N654=0,0,IF(Q$3&gt;$N$2,0,100%)*IF($N654&gt;=Q$3,0,100%))</f>
        <v>0</v>
      </c>
      <c r="R654" s="69">
        <f t="shared" ref="R654:BL654" si="7155">IF($N654=0,0,IF(R$3&gt;$N$2,0,100%)*IF($N654&gt;=R$3,0,100%))</f>
        <v>0</v>
      </c>
      <c r="S654" s="69">
        <f t="shared" si="7155"/>
        <v>0</v>
      </c>
      <c r="T654" s="69">
        <f t="shared" si="7155"/>
        <v>0</v>
      </c>
      <c r="U654" s="69">
        <f t="shared" si="7155"/>
        <v>0</v>
      </c>
      <c r="V654" s="69">
        <f t="shared" si="7155"/>
        <v>0</v>
      </c>
      <c r="W654" s="69">
        <f t="shared" si="7155"/>
        <v>0</v>
      </c>
      <c r="X654" s="69">
        <f t="shared" si="7155"/>
        <v>0</v>
      </c>
      <c r="Y654" s="69">
        <f t="shared" si="7155"/>
        <v>0</v>
      </c>
      <c r="Z654" s="69">
        <f t="shared" si="7155"/>
        <v>0</v>
      </c>
      <c r="AA654" s="69">
        <f t="shared" si="7155"/>
        <v>0</v>
      </c>
      <c r="AB654" s="69">
        <f t="shared" si="7155"/>
        <v>0</v>
      </c>
      <c r="AC654" s="69">
        <f t="shared" si="7155"/>
        <v>0</v>
      </c>
      <c r="AD654" s="69">
        <f t="shared" si="7155"/>
        <v>0</v>
      </c>
      <c r="AE654" s="69">
        <f t="shared" si="7155"/>
        <v>0</v>
      </c>
      <c r="AF654" s="69">
        <f t="shared" si="7155"/>
        <v>0</v>
      </c>
      <c r="AG654" s="69">
        <f t="shared" si="7155"/>
        <v>0</v>
      </c>
      <c r="AH654" s="69">
        <f t="shared" si="7155"/>
        <v>0</v>
      </c>
      <c r="AI654" s="69">
        <f t="shared" si="7155"/>
        <v>0</v>
      </c>
      <c r="AJ654" s="69">
        <f t="shared" si="7155"/>
        <v>0</v>
      </c>
      <c r="AK654" s="69">
        <f t="shared" si="7155"/>
        <v>0</v>
      </c>
      <c r="AL654" s="69">
        <f t="shared" si="7155"/>
        <v>0</v>
      </c>
      <c r="AM654" s="69">
        <f t="shared" si="7155"/>
        <v>0</v>
      </c>
      <c r="AN654" s="69">
        <f t="shared" si="7155"/>
        <v>0</v>
      </c>
      <c r="AO654" s="69">
        <f t="shared" si="7155"/>
        <v>0</v>
      </c>
      <c r="AP654" s="69">
        <f t="shared" si="7155"/>
        <v>0</v>
      </c>
      <c r="AQ654" s="69">
        <f t="shared" si="7155"/>
        <v>0</v>
      </c>
      <c r="AR654" s="69">
        <f t="shared" si="7155"/>
        <v>0</v>
      </c>
      <c r="AS654" s="69">
        <f t="shared" si="7155"/>
        <v>0</v>
      </c>
      <c r="AT654" s="69">
        <f t="shared" si="7155"/>
        <v>0</v>
      </c>
      <c r="AU654" s="69">
        <f t="shared" si="7155"/>
        <v>0</v>
      </c>
      <c r="AV654" s="69">
        <f t="shared" si="7155"/>
        <v>0</v>
      </c>
      <c r="AW654" s="69">
        <f t="shared" si="7155"/>
        <v>0</v>
      </c>
      <c r="AX654" s="69">
        <f t="shared" si="7155"/>
        <v>0</v>
      </c>
      <c r="AY654" s="69">
        <f t="shared" si="7155"/>
        <v>0</v>
      </c>
      <c r="AZ654" s="69">
        <f t="shared" si="7155"/>
        <v>0</v>
      </c>
      <c r="BA654" s="69">
        <f t="shared" si="7155"/>
        <v>0</v>
      </c>
      <c r="BB654" s="69">
        <f t="shared" si="7155"/>
        <v>0</v>
      </c>
      <c r="BC654" s="69">
        <f t="shared" si="7155"/>
        <v>0</v>
      </c>
      <c r="BD654" s="69">
        <f t="shared" si="7155"/>
        <v>0</v>
      </c>
      <c r="BE654" s="69">
        <f t="shared" si="7155"/>
        <v>0</v>
      </c>
      <c r="BF654" s="69">
        <f t="shared" si="7155"/>
        <v>0</v>
      </c>
      <c r="BG654" s="69">
        <f t="shared" si="7155"/>
        <v>0</v>
      </c>
      <c r="BH654" s="69">
        <f t="shared" si="7155"/>
        <v>0</v>
      </c>
      <c r="BI654" s="69">
        <f t="shared" si="7155"/>
        <v>0</v>
      </c>
      <c r="BJ654" s="69">
        <f t="shared" si="7155"/>
        <v>0</v>
      </c>
      <c r="BK654" s="69">
        <f t="shared" si="7155"/>
        <v>0</v>
      </c>
      <c r="BL654" s="69">
        <f t="shared" si="7155"/>
        <v>0</v>
      </c>
    </row>
    <row r="655" spans="1:64" s="5" customFormat="1" outlineLevel="3" x14ac:dyDescent="0.3">
      <c r="A655" s="156"/>
      <c r="B655" s="167"/>
      <c r="C655" s="182"/>
      <c r="D655" s="197"/>
      <c r="E655" s="240"/>
      <c r="F655" s="75"/>
      <c r="G655" s="85"/>
      <c r="H655" s="9"/>
      <c r="I655" s="9"/>
      <c r="J655" s="9"/>
      <c r="K655" s="9"/>
      <c r="L655" s="9"/>
      <c r="M655" s="2"/>
      <c r="N655" s="62">
        <v>45748</v>
      </c>
      <c r="O655" s="10"/>
      <c r="P655" s="43" t="s">
        <v>289</v>
      </c>
      <c r="Q655" s="69">
        <f>IF($N655=0,0,IF(P655=100%,100%,IF(AND(Q654=100%,$N$2=Q$3),100%,IF(Q$3&lt;=$N$2,0,IF($N655&lt;=Q$3,100%,0)))))</f>
        <v>0</v>
      </c>
      <c r="R655" s="69">
        <f>IF($N655=0,0,IF(Q655=100%,100%,IF(AND(R654=100%,$N$2=R$3),100%,IF(R$3&lt;=$N$2,0,IF($N655&lt;=R$3,100%,0)))))</f>
        <v>0</v>
      </c>
      <c r="S655" s="69">
        <f>IF($N655=0,0,IF(R655=100%,100%,IF(AND(S654=100%,$N$2=S$3),100%,IF(S$3&lt;=$N$2,0,IF($N655&lt;=S$3,100%,0)))))</f>
        <v>0</v>
      </c>
      <c r="T655" s="69">
        <f>IF($N655=0,0,IF(S655=100%,100%,IF(AND(T654=100%,$N$2=T$3),100%,IF(T$3&lt;=$N$2,0,IF($N655&lt;=T$3,100%,0)))))</f>
        <v>0</v>
      </c>
      <c r="U655" s="69">
        <f t="shared" ref="U655" si="7156">IF($N655=0,0,IF(T655=100%,100%,IF(AND(U654=100%,$N$2=U$3),100%,IF(U$3&lt;=$N$2,0,IF($N655&lt;=U$3,100%,0)))))</f>
        <v>0</v>
      </c>
      <c r="V655" s="69">
        <f t="shared" ref="V655" si="7157">IF($N655=0,0,IF(U655=100%,100%,IF(AND(V654=100%,$N$2=V$3),100%,IF(V$3&lt;=$N$2,0,IF($N655&lt;=V$3,100%,0)))))</f>
        <v>0</v>
      </c>
      <c r="W655" s="69">
        <f t="shared" ref="W655" si="7158">IF($N655=0,0,IF(V655=100%,100%,IF(AND(W654=100%,$N$2=W$3),100%,IF(W$3&lt;=$N$2,0,IF($N655&lt;=W$3,100%,0)))))</f>
        <v>0</v>
      </c>
      <c r="X655" s="69">
        <f t="shared" ref="X655" si="7159">IF($N655=0,0,IF(W655=100%,100%,IF(AND(X654=100%,$N$2=X$3),100%,IF(X$3&lt;=$N$2,0,IF($N655&lt;=X$3,100%,0)))))</f>
        <v>0</v>
      </c>
      <c r="Y655" s="69">
        <f t="shared" ref="Y655" si="7160">IF($N655=0,0,IF(X655=100%,100%,IF(AND(Y654=100%,$N$2=Y$3),100%,IF(Y$3&lt;=$N$2,0,IF($N655&lt;=Y$3,100%,0)))))</f>
        <v>0</v>
      </c>
      <c r="Z655" s="69">
        <f t="shared" ref="Z655" si="7161">IF($N655=0,0,IF(Y655=100%,100%,IF(AND(Z654=100%,$N$2=Z$3),100%,IF(Z$3&lt;=$N$2,0,IF($N655&lt;=Z$3,100%,0)))))</f>
        <v>0</v>
      </c>
      <c r="AA655" s="69">
        <f t="shared" ref="AA655" si="7162">IF($N655=0,0,IF(Z655=100%,100%,IF(AND(AA654=100%,$N$2=AA$3),100%,IF(AA$3&lt;=$N$2,0,IF($N655&lt;=AA$3,100%,0)))))</f>
        <v>0</v>
      </c>
      <c r="AB655" s="69">
        <f t="shared" ref="AB655" si="7163">IF($N655=0,0,IF(AA655=100%,100%,IF(AND(AB654=100%,$N$2=AB$3),100%,IF(AB$3&lt;=$N$2,0,IF($N655&lt;=AB$3,100%,0)))))</f>
        <v>0</v>
      </c>
      <c r="AC655" s="69">
        <f t="shared" ref="AC655" si="7164">IF($N655=0,0,IF(AB655=100%,100%,IF(AND(AC654=100%,$N$2=AC$3),100%,IF(AC$3&lt;=$N$2,0,IF($N655&lt;=AC$3,100%,0)))))</f>
        <v>0</v>
      </c>
      <c r="AD655" s="69">
        <f t="shared" ref="AD655" si="7165">IF($N655=0,0,IF(AC655=100%,100%,IF(AND(AD654=100%,$N$2=AD$3),100%,IF(AD$3&lt;=$N$2,0,IF($N655&lt;=AD$3,100%,0)))))</f>
        <v>0</v>
      </c>
      <c r="AE655" s="69">
        <f t="shared" ref="AE655" si="7166">IF($N655=0,0,IF(AD655=100%,100%,IF(AND(AE654=100%,$N$2=AE$3),100%,IF(AE$3&lt;=$N$2,0,IF($N655&lt;=AE$3,100%,0)))))</f>
        <v>0</v>
      </c>
      <c r="AF655" s="69">
        <f t="shared" ref="AF655" si="7167">IF($N655=0,0,IF(AE655=100%,100%,IF(AND(AF654=100%,$N$2=AF$3),100%,IF(AF$3&lt;=$N$2,0,IF($N655&lt;=AF$3,100%,0)))))</f>
        <v>0</v>
      </c>
      <c r="AG655" s="69">
        <f t="shared" ref="AG655" si="7168">IF($N655=0,0,IF(AF655=100%,100%,IF(AND(AG654=100%,$N$2=AG$3),100%,IF(AG$3&lt;=$N$2,0,IF($N655&lt;=AG$3,100%,0)))))</f>
        <v>0</v>
      </c>
      <c r="AH655" s="69">
        <f t="shared" ref="AH655" si="7169">IF($N655=0,0,IF(AG655=100%,100%,IF(AND(AH654=100%,$N$2=AH$3),100%,IF(AH$3&lt;=$N$2,0,IF($N655&lt;=AH$3,100%,0)))))</f>
        <v>0</v>
      </c>
      <c r="AI655" s="69">
        <f t="shared" ref="AI655" si="7170">IF($N655=0,0,IF(AH655=100%,100%,IF(AND(AI654=100%,$N$2=AI$3),100%,IF(AI$3&lt;=$N$2,0,IF($N655&lt;=AI$3,100%,0)))))</f>
        <v>0</v>
      </c>
      <c r="AJ655" s="69">
        <f t="shared" ref="AJ655" si="7171">IF($N655=0,0,IF(AI655=100%,100%,IF(AND(AJ654=100%,$N$2=AJ$3),100%,IF(AJ$3&lt;=$N$2,0,IF($N655&lt;=AJ$3,100%,0)))))</f>
        <v>0</v>
      </c>
      <c r="AK655" s="69">
        <f t="shared" ref="AK655" si="7172">IF($N655=0,0,IF(AJ655=100%,100%,IF(AND(AK654=100%,$N$2=AK$3),100%,IF(AK$3&lt;=$N$2,0,IF($N655&lt;=AK$3,100%,0)))))</f>
        <v>0</v>
      </c>
      <c r="AL655" s="69">
        <f t="shared" ref="AL655" si="7173">IF($N655=0,0,IF(AK655=100%,100%,IF(AND(AL654=100%,$N$2=AL$3),100%,IF(AL$3&lt;=$N$2,0,IF($N655&lt;=AL$3,100%,0)))))</f>
        <v>0</v>
      </c>
      <c r="AM655" s="69">
        <f t="shared" ref="AM655" si="7174">IF($N655=0,0,IF(AL655=100%,100%,IF(AND(AM654=100%,$N$2=AM$3),100%,IF(AM$3&lt;=$N$2,0,IF($N655&lt;=AM$3,100%,0)))))</f>
        <v>0</v>
      </c>
      <c r="AN655" s="69">
        <f t="shared" ref="AN655" si="7175">IF($N655=0,0,IF(AM655=100%,100%,IF(AND(AN654=100%,$N$2=AN$3),100%,IF(AN$3&lt;=$N$2,0,IF($N655&lt;=AN$3,100%,0)))))</f>
        <v>0</v>
      </c>
      <c r="AO655" s="69">
        <f t="shared" ref="AO655" si="7176">IF($N655=0,0,IF(AN655=100%,100%,IF(AND(AO654=100%,$N$2=AO$3),100%,IF(AO$3&lt;=$N$2,0,IF($N655&lt;=AO$3,100%,0)))))</f>
        <v>0</v>
      </c>
      <c r="AP655" s="69">
        <f t="shared" ref="AP655" si="7177">IF($N655=0,0,IF(AO655=100%,100%,IF(AND(AP654=100%,$N$2=AP$3),100%,IF(AP$3&lt;=$N$2,0,IF($N655&lt;=AP$3,100%,0)))))</f>
        <v>0</v>
      </c>
      <c r="AQ655" s="69">
        <f t="shared" ref="AQ655" si="7178">IF($N655=0,0,IF(AP655=100%,100%,IF(AND(AQ654=100%,$N$2=AQ$3),100%,IF(AQ$3&lt;=$N$2,0,IF($N655&lt;=AQ$3,100%,0)))))</f>
        <v>0</v>
      </c>
      <c r="AR655" s="69">
        <f t="shared" ref="AR655" si="7179">IF($N655=0,0,IF(AQ655=100%,100%,IF(AND(AR654=100%,$N$2=AR$3),100%,IF(AR$3&lt;=$N$2,0,IF($N655&lt;=AR$3,100%,0)))))</f>
        <v>0</v>
      </c>
      <c r="AS655" s="69">
        <f t="shared" ref="AS655" si="7180">IF($N655=0,0,IF(AR655=100%,100%,IF(AND(AS654=100%,$N$2=AS$3),100%,IF(AS$3&lt;=$N$2,0,IF($N655&lt;=AS$3,100%,0)))))</f>
        <v>0</v>
      </c>
      <c r="AT655" s="69">
        <f t="shared" ref="AT655" si="7181">IF($N655=0,0,IF(AS655=100%,100%,IF(AND(AT654=100%,$N$2=AT$3),100%,IF(AT$3&lt;=$N$2,0,IF($N655&lt;=AT$3,100%,0)))))</f>
        <v>0</v>
      </c>
      <c r="AU655" s="69">
        <f t="shared" ref="AU655" si="7182">IF($N655=0,0,IF(AT655=100%,100%,IF(AND(AU654=100%,$N$2=AU$3),100%,IF(AU$3&lt;=$N$2,0,IF($N655&lt;=AU$3,100%,0)))))</f>
        <v>0</v>
      </c>
      <c r="AV655" s="69">
        <f t="shared" ref="AV655" si="7183">IF($N655=0,0,IF(AU655=100%,100%,IF(AND(AV654=100%,$N$2=AV$3),100%,IF(AV$3&lt;=$N$2,0,IF($N655&lt;=AV$3,100%,0)))))</f>
        <v>0</v>
      </c>
      <c r="AW655" s="69">
        <f t="shared" ref="AW655" si="7184">IF($N655=0,0,IF(AV655=100%,100%,IF(AND(AW654=100%,$N$2=AW$3),100%,IF(AW$3&lt;=$N$2,0,IF($N655&lt;=AW$3,100%,0)))))</f>
        <v>0</v>
      </c>
      <c r="AX655" s="69">
        <f t="shared" ref="AX655" si="7185">IF($N655=0,0,IF(AW655=100%,100%,IF(AND(AX654=100%,$N$2=AX$3),100%,IF(AX$3&lt;=$N$2,0,IF($N655&lt;=AX$3,100%,0)))))</f>
        <v>0</v>
      </c>
      <c r="AY655" s="69">
        <f t="shared" ref="AY655" si="7186">IF($N655=0,0,IF(AX655=100%,100%,IF(AND(AY654=100%,$N$2=AY$3),100%,IF(AY$3&lt;=$N$2,0,IF($N655&lt;=AY$3,100%,0)))))</f>
        <v>0</v>
      </c>
      <c r="AZ655" s="69">
        <f t="shared" ref="AZ655" si="7187">IF($N655=0,0,IF(AY655=100%,100%,IF(AND(AZ654=100%,$N$2=AZ$3),100%,IF(AZ$3&lt;=$N$2,0,IF($N655&lt;=AZ$3,100%,0)))))</f>
        <v>0</v>
      </c>
      <c r="BA655" s="69">
        <f t="shared" ref="BA655" si="7188">IF($N655=0,0,IF(AZ655=100%,100%,IF(AND(BA654=100%,$N$2=BA$3),100%,IF(BA$3&lt;=$N$2,0,IF($N655&lt;=BA$3,100%,0)))))</f>
        <v>0</v>
      </c>
      <c r="BB655" s="69">
        <f t="shared" ref="BB655" si="7189">IF($N655=0,0,IF(BA655=100%,100%,IF(AND(BB654=100%,$N$2=BB$3),100%,IF(BB$3&lt;=$N$2,0,IF($N655&lt;=BB$3,100%,0)))))</f>
        <v>0</v>
      </c>
      <c r="BC655" s="69">
        <f t="shared" ref="BC655" si="7190">IF($N655=0,0,IF(BB655=100%,100%,IF(AND(BC654=100%,$N$2=BC$3),100%,IF(BC$3&lt;=$N$2,0,IF($N655&lt;=BC$3,100%,0)))))</f>
        <v>0</v>
      </c>
      <c r="BD655" s="69">
        <f t="shared" ref="BD655" si="7191">IF($N655=0,0,IF(BC655=100%,100%,IF(AND(BD654=100%,$N$2=BD$3),100%,IF(BD$3&lt;=$N$2,0,IF($N655&lt;=BD$3,100%,0)))))</f>
        <v>1</v>
      </c>
      <c r="BE655" s="69">
        <f t="shared" ref="BE655" si="7192">IF($N655=0,0,IF(BD655=100%,100%,IF(AND(BE654=100%,$N$2=BE$3),100%,IF(BE$3&lt;=$N$2,0,IF($N655&lt;=BE$3,100%,0)))))</f>
        <v>1</v>
      </c>
      <c r="BF655" s="69">
        <f t="shared" ref="BF655" si="7193">IF($N655=0,0,IF(BE655=100%,100%,IF(AND(BF654=100%,$N$2=BF$3),100%,IF(BF$3&lt;=$N$2,0,IF($N655&lt;=BF$3,100%,0)))))</f>
        <v>1</v>
      </c>
      <c r="BG655" s="69">
        <f t="shared" ref="BG655" si="7194">IF($N655=0,0,IF(BF655=100%,100%,IF(AND(BG654=100%,$N$2=BG$3),100%,IF(BG$3&lt;=$N$2,0,IF($N655&lt;=BG$3,100%,0)))))</f>
        <v>1</v>
      </c>
      <c r="BH655" s="69">
        <f t="shared" ref="BH655" si="7195">IF($N655=0,0,IF(BG655=100%,100%,IF(AND(BH654=100%,$N$2=BH$3),100%,IF(BH$3&lt;=$N$2,0,IF($N655&lt;=BH$3,100%,0)))))</f>
        <v>1</v>
      </c>
      <c r="BI655" s="69">
        <f t="shared" ref="BI655" si="7196">IF($N655=0,0,IF(BH655=100%,100%,IF(AND(BI654=100%,$N$2=BI$3),100%,IF(BI$3&lt;=$N$2,0,IF($N655&lt;=BI$3,100%,0)))))</f>
        <v>1</v>
      </c>
      <c r="BJ655" s="69">
        <f t="shared" ref="BJ655" si="7197">IF($N655=0,0,IF(BI655=100%,100%,IF(AND(BJ654=100%,$N$2=BJ$3),100%,IF(BJ$3&lt;=$N$2,0,IF($N655&lt;=BJ$3,100%,0)))))</f>
        <v>1</v>
      </c>
      <c r="BK655" s="69">
        <f t="shared" ref="BK655" si="7198">IF($N655=0,0,IF(BJ655=100%,100%,IF(AND(BK654=100%,$N$2=BK$3),100%,IF(BK$3&lt;=$N$2,0,IF($N655&lt;=BK$3,100%,0)))))</f>
        <v>1</v>
      </c>
      <c r="BL655" s="69">
        <f t="shared" ref="BL655" si="7199">IF($N655=0,0,IF(BK655=100%,100%,IF(AND(BL654=100%,$N$2=BL$3),100%,IF(BL$3&lt;=$N$2,0,IF($N655&lt;=BL$3,100%,0)))))</f>
        <v>1</v>
      </c>
    </row>
    <row r="656" spans="1:64" s="5" customFormat="1" outlineLevel="3" x14ac:dyDescent="0.3">
      <c r="A656" s="156"/>
      <c r="B656" s="167"/>
      <c r="C656" s="182"/>
      <c r="D656" s="214"/>
      <c r="E656" s="240"/>
      <c r="F656" s="216"/>
      <c r="G656" s="217" t="s">
        <v>346</v>
      </c>
      <c r="H656" s="218"/>
      <c r="I656" s="218"/>
      <c r="J656" s="218"/>
      <c r="K656" s="220">
        <v>0.03</v>
      </c>
      <c r="L656" s="218"/>
      <c r="M656" s="221"/>
      <c r="O656" s="10"/>
      <c r="P656" s="223" t="s">
        <v>80</v>
      </c>
      <c r="Q656" s="224"/>
      <c r="R656" s="224"/>
      <c r="S656" s="224"/>
      <c r="T656" s="224"/>
      <c r="U656" s="224"/>
      <c r="V656" s="224"/>
      <c r="W656" s="224"/>
      <c r="X656" s="224"/>
      <c r="Y656" s="224"/>
      <c r="Z656" s="224"/>
      <c r="AA656" s="224"/>
      <c r="AB656" s="224"/>
      <c r="AC656" s="224"/>
      <c r="AD656" s="224"/>
      <c r="AE656" s="224"/>
      <c r="AF656" s="224"/>
      <c r="AG656" s="224"/>
      <c r="AH656" s="224"/>
      <c r="AI656" s="224"/>
      <c r="AJ656" s="224"/>
      <c r="AK656" s="224"/>
      <c r="AL656" s="224"/>
      <c r="AM656" s="224"/>
      <c r="AN656" s="224"/>
      <c r="AO656" s="224"/>
      <c r="AP656" s="224"/>
      <c r="AQ656" s="224"/>
      <c r="AR656" s="224"/>
      <c r="AS656" s="224"/>
      <c r="AT656" s="224"/>
      <c r="AU656" s="224"/>
      <c r="AV656" s="224"/>
      <c r="AW656" s="224"/>
      <c r="AX656" s="224"/>
      <c r="AY656" s="224"/>
      <c r="AZ656" s="224"/>
      <c r="BA656" s="224"/>
      <c r="BB656" s="224"/>
      <c r="BC656" s="224"/>
      <c r="BD656" s="224"/>
      <c r="BE656" s="224"/>
      <c r="BF656" s="224">
        <v>1</v>
      </c>
      <c r="BG656" s="224">
        <v>1</v>
      </c>
      <c r="BH656" s="224">
        <v>1</v>
      </c>
      <c r="BI656" s="224">
        <v>1</v>
      </c>
      <c r="BJ656" s="224">
        <v>1</v>
      </c>
      <c r="BK656" s="224">
        <v>1</v>
      </c>
      <c r="BL656" s="224">
        <v>1</v>
      </c>
    </row>
    <row r="657" spans="1:64" s="5" customFormat="1" outlineLevel="3" x14ac:dyDescent="0.3">
      <c r="A657" s="156"/>
      <c r="B657" s="167"/>
      <c r="C657" s="182"/>
      <c r="D657" s="197"/>
      <c r="E657" s="240"/>
      <c r="F657" s="18"/>
      <c r="G657" s="85"/>
      <c r="H657" s="9"/>
      <c r="I657" s="9"/>
      <c r="J657" s="9"/>
      <c r="K657" s="9"/>
      <c r="L657" s="9"/>
      <c r="M657" s="2"/>
      <c r="N657" s="62">
        <v>45809</v>
      </c>
      <c r="O657" s="10"/>
      <c r="P657" s="43" t="s">
        <v>81</v>
      </c>
      <c r="Q657" s="69">
        <f>IF($N657=0,0,IF(Q$3&gt;$N$2,0,100%)*IF($N657&gt;=Q$3,0,100%))</f>
        <v>0</v>
      </c>
      <c r="R657" s="69">
        <f t="shared" ref="R657:BL657" si="7200">IF($N657=0,0,IF(R$3&gt;$N$2,0,100%)*IF($N657&gt;=R$3,0,100%))</f>
        <v>0</v>
      </c>
      <c r="S657" s="69">
        <f t="shared" si="7200"/>
        <v>0</v>
      </c>
      <c r="T657" s="69">
        <f t="shared" si="7200"/>
        <v>0</v>
      </c>
      <c r="U657" s="69">
        <f t="shared" si="7200"/>
        <v>0</v>
      </c>
      <c r="V657" s="69">
        <f t="shared" si="7200"/>
        <v>0</v>
      </c>
      <c r="W657" s="69">
        <f t="shared" si="7200"/>
        <v>0</v>
      </c>
      <c r="X657" s="69">
        <f t="shared" si="7200"/>
        <v>0</v>
      </c>
      <c r="Y657" s="69">
        <f t="shared" si="7200"/>
        <v>0</v>
      </c>
      <c r="Z657" s="69">
        <f t="shared" si="7200"/>
        <v>0</v>
      </c>
      <c r="AA657" s="69">
        <f t="shared" si="7200"/>
        <v>0</v>
      </c>
      <c r="AB657" s="69">
        <f t="shared" si="7200"/>
        <v>0</v>
      </c>
      <c r="AC657" s="69">
        <f t="shared" si="7200"/>
        <v>0</v>
      </c>
      <c r="AD657" s="69">
        <f t="shared" si="7200"/>
        <v>0</v>
      </c>
      <c r="AE657" s="69">
        <f t="shared" si="7200"/>
        <v>0</v>
      </c>
      <c r="AF657" s="69">
        <f t="shared" si="7200"/>
        <v>0</v>
      </c>
      <c r="AG657" s="69">
        <f t="shared" si="7200"/>
        <v>0</v>
      </c>
      <c r="AH657" s="69">
        <f t="shared" si="7200"/>
        <v>0</v>
      </c>
      <c r="AI657" s="69">
        <f t="shared" si="7200"/>
        <v>0</v>
      </c>
      <c r="AJ657" s="69">
        <f t="shared" si="7200"/>
        <v>0</v>
      </c>
      <c r="AK657" s="69">
        <f t="shared" si="7200"/>
        <v>0</v>
      </c>
      <c r="AL657" s="69">
        <f t="shared" si="7200"/>
        <v>0</v>
      </c>
      <c r="AM657" s="69">
        <f t="shared" si="7200"/>
        <v>0</v>
      </c>
      <c r="AN657" s="69">
        <f t="shared" si="7200"/>
        <v>0</v>
      </c>
      <c r="AO657" s="69">
        <f t="shared" si="7200"/>
        <v>0</v>
      </c>
      <c r="AP657" s="69">
        <f t="shared" si="7200"/>
        <v>0</v>
      </c>
      <c r="AQ657" s="69">
        <f t="shared" si="7200"/>
        <v>0</v>
      </c>
      <c r="AR657" s="69">
        <f t="shared" si="7200"/>
        <v>0</v>
      </c>
      <c r="AS657" s="69">
        <f t="shared" si="7200"/>
        <v>0</v>
      </c>
      <c r="AT657" s="69">
        <f t="shared" si="7200"/>
        <v>0</v>
      </c>
      <c r="AU657" s="69">
        <f t="shared" si="7200"/>
        <v>0</v>
      </c>
      <c r="AV657" s="69">
        <f t="shared" si="7200"/>
        <v>0</v>
      </c>
      <c r="AW657" s="69">
        <f t="shared" si="7200"/>
        <v>0</v>
      </c>
      <c r="AX657" s="69">
        <f t="shared" si="7200"/>
        <v>0</v>
      </c>
      <c r="AY657" s="69">
        <f t="shared" si="7200"/>
        <v>0</v>
      </c>
      <c r="AZ657" s="69">
        <f t="shared" si="7200"/>
        <v>0</v>
      </c>
      <c r="BA657" s="69">
        <f t="shared" si="7200"/>
        <v>0</v>
      </c>
      <c r="BB657" s="69">
        <f t="shared" si="7200"/>
        <v>0</v>
      </c>
      <c r="BC657" s="69">
        <f t="shared" si="7200"/>
        <v>0</v>
      </c>
      <c r="BD657" s="69">
        <f t="shared" si="7200"/>
        <v>0</v>
      </c>
      <c r="BE657" s="69">
        <f t="shared" si="7200"/>
        <v>0</v>
      </c>
      <c r="BF657" s="69">
        <f t="shared" si="7200"/>
        <v>0</v>
      </c>
      <c r="BG657" s="69">
        <f t="shared" si="7200"/>
        <v>0</v>
      </c>
      <c r="BH657" s="69">
        <f t="shared" si="7200"/>
        <v>0</v>
      </c>
      <c r="BI657" s="69">
        <f t="shared" si="7200"/>
        <v>0</v>
      </c>
      <c r="BJ657" s="69">
        <f t="shared" si="7200"/>
        <v>0</v>
      </c>
      <c r="BK657" s="69">
        <f t="shared" si="7200"/>
        <v>0</v>
      </c>
      <c r="BL657" s="69">
        <f t="shared" si="7200"/>
        <v>0</v>
      </c>
    </row>
    <row r="658" spans="1:64" s="5" customFormat="1" outlineLevel="3" x14ac:dyDescent="0.3">
      <c r="A658" s="156"/>
      <c r="B658" s="167"/>
      <c r="C658" s="182"/>
      <c r="D658" s="197"/>
      <c r="E658" s="240"/>
      <c r="F658" s="75"/>
      <c r="G658" s="85"/>
      <c r="H658" s="9"/>
      <c r="I658" s="9"/>
      <c r="J658" s="9"/>
      <c r="K658" s="9"/>
      <c r="L658" s="9"/>
      <c r="M658" s="2"/>
      <c r="N658" s="62">
        <v>45809</v>
      </c>
      <c r="O658" s="10"/>
      <c r="P658" s="43" t="s">
        <v>289</v>
      </c>
      <c r="Q658" s="69">
        <f>IF($N658=0,0,IF(P658=100%,100%,IF(AND(Q657=100%,$N$2=Q$3),100%,IF(Q$3&lt;=$N$2,0,IF($N658&lt;=Q$3,100%,0)))))</f>
        <v>0</v>
      </c>
      <c r="R658" s="69">
        <f>IF($N658=0,0,IF(Q658=100%,100%,IF(AND(R657=100%,$N$2=R$3),100%,IF(R$3&lt;=$N$2,0,IF($N658&lt;=R$3,100%,0)))))</f>
        <v>0</v>
      </c>
      <c r="S658" s="69">
        <f>IF($N658=0,0,IF(R658=100%,100%,IF(AND(S657=100%,$N$2=S$3),100%,IF(S$3&lt;=$N$2,0,IF($N658&lt;=S$3,100%,0)))))</f>
        <v>0</v>
      </c>
      <c r="T658" s="69">
        <f>IF($N658=0,0,IF(S658=100%,100%,IF(AND(T657=100%,$N$2=T$3),100%,IF(T$3&lt;=$N$2,0,IF($N658&lt;=T$3,100%,0)))))</f>
        <v>0</v>
      </c>
      <c r="U658" s="69">
        <f t="shared" ref="U658" si="7201">IF($N658=0,0,IF(T658=100%,100%,IF(AND(U657=100%,$N$2=U$3),100%,IF(U$3&lt;=$N$2,0,IF($N658&lt;=U$3,100%,0)))))</f>
        <v>0</v>
      </c>
      <c r="V658" s="69">
        <f t="shared" ref="V658" si="7202">IF($N658=0,0,IF(U658=100%,100%,IF(AND(V657=100%,$N$2=V$3),100%,IF(V$3&lt;=$N$2,0,IF($N658&lt;=V$3,100%,0)))))</f>
        <v>0</v>
      </c>
      <c r="W658" s="69">
        <f t="shared" ref="W658" si="7203">IF($N658=0,0,IF(V658=100%,100%,IF(AND(W657=100%,$N$2=W$3),100%,IF(W$3&lt;=$N$2,0,IF($N658&lt;=W$3,100%,0)))))</f>
        <v>0</v>
      </c>
      <c r="X658" s="69">
        <f t="shared" ref="X658" si="7204">IF($N658=0,0,IF(W658=100%,100%,IF(AND(X657=100%,$N$2=X$3),100%,IF(X$3&lt;=$N$2,0,IF($N658&lt;=X$3,100%,0)))))</f>
        <v>0</v>
      </c>
      <c r="Y658" s="69">
        <f t="shared" ref="Y658" si="7205">IF($N658=0,0,IF(X658=100%,100%,IF(AND(Y657=100%,$N$2=Y$3),100%,IF(Y$3&lt;=$N$2,0,IF($N658&lt;=Y$3,100%,0)))))</f>
        <v>0</v>
      </c>
      <c r="Z658" s="69">
        <f t="shared" ref="Z658" si="7206">IF($N658=0,0,IF(Y658=100%,100%,IF(AND(Z657=100%,$N$2=Z$3),100%,IF(Z$3&lt;=$N$2,0,IF($N658&lt;=Z$3,100%,0)))))</f>
        <v>0</v>
      </c>
      <c r="AA658" s="69">
        <f t="shared" ref="AA658" si="7207">IF($N658=0,0,IF(Z658=100%,100%,IF(AND(AA657=100%,$N$2=AA$3),100%,IF(AA$3&lt;=$N$2,0,IF($N658&lt;=AA$3,100%,0)))))</f>
        <v>0</v>
      </c>
      <c r="AB658" s="69">
        <f t="shared" ref="AB658" si="7208">IF($N658=0,0,IF(AA658=100%,100%,IF(AND(AB657=100%,$N$2=AB$3),100%,IF(AB$3&lt;=$N$2,0,IF($N658&lt;=AB$3,100%,0)))))</f>
        <v>0</v>
      </c>
      <c r="AC658" s="69">
        <f t="shared" ref="AC658" si="7209">IF($N658=0,0,IF(AB658=100%,100%,IF(AND(AC657=100%,$N$2=AC$3),100%,IF(AC$3&lt;=$N$2,0,IF($N658&lt;=AC$3,100%,0)))))</f>
        <v>0</v>
      </c>
      <c r="AD658" s="69">
        <f t="shared" ref="AD658" si="7210">IF($N658=0,0,IF(AC658=100%,100%,IF(AND(AD657=100%,$N$2=AD$3),100%,IF(AD$3&lt;=$N$2,0,IF($N658&lt;=AD$3,100%,0)))))</f>
        <v>0</v>
      </c>
      <c r="AE658" s="69">
        <f t="shared" ref="AE658" si="7211">IF($N658=0,0,IF(AD658=100%,100%,IF(AND(AE657=100%,$N$2=AE$3),100%,IF(AE$3&lt;=$N$2,0,IF($N658&lt;=AE$3,100%,0)))))</f>
        <v>0</v>
      </c>
      <c r="AF658" s="69">
        <f t="shared" ref="AF658" si="7212">IF($N658=0,0,IF(AE658=100%,100%,IF(AND(AF657=100%,$N$2=AF$3),100%,IF(AF$3&lt;=$N$2,0,IF($N658&lt;=AF$3,100%,0)))))</f>
        <v>0</v>
      </c>
      <c r="AG658" s="69">
        <f t="shared" ref="AG658" si="7213">IF($N658=0,0,IF(AF658=100%,100%,IF(AND(AG657=100%,$N$2=AG$3),100%,IF(AG$3&lt;=$N$2,0,IF($N658&lt;=AG$3,100%,0)))))</f>
        <v>0</v>
      </c>
      <c r="AH658" s="69">
        <f t="shared" ref="AH658" si="7214">IF($N658=0,0,IF(AG658=100%,100%,IF(AND(AH657=100%,$N$2=AH$3),100%,IF(AH$3&lt;=$N$2,0,IF($N658&lt;=AH$3,100%,0)))))</f>
        <v>0</v>
      </c>
      <c r="AI658" s="69">
        <f t="shared" ref="AI658" si="7215">IF($N658=0,0,IF(AH658=100%,100%,IF(AND(AI657=100%,$N$2=AI$3),100%,IF(AI$3&lt;=$N$2,0,IF($N658&lt;=AI$3,100%,0)))))</f>
        <v>0</v>
      </c>
      <c r="AJ658" s="69">
        <f t="shared" ref="AJ658" si="7216">IF($N658=0,0,IF(AI658=100%,100%,IF(AND(AJ657=100%,$N$2=AJ$3),100%,IF(AJ$3&lt;=$N$2,0,IF($N658&lt;=AJ$3,100%,0)))))</f>
        <v>0</v>
      </c>
      <c r="AK658" s="69">
        <f t="shared" ref="AK658" si="7217">IF($N658=0,0,IF(AJ658=100%,100%,IF(AND(AK657=100%,$N$2=AK$3),100%,IF(AK$3&lt;=$N$2,0,IF($N658&lt;=AK$3,100%,0)))))</f>
        <v>0</v>
      </c>
      <c r="AL658" s="69">
        <f t="shared" ref="AL658" si="7218">IF($N658=0,0,IF(AK658=100%,100%,IF(AND(AL657=100%,$N$2=AL$3),100%,IF(AL$3&lt;=$N$2,0,IF($N658&lt;=AL$3,100%,0)))))</f>
        <v>0</v>
      </c>
      <c r="AM658" s="69">
        <f t="shared" ref="AM658" si="7219">IF($N658=0,0,IF(AL658=100%,100%,IF(AND(AM657=100%,$N$2=AM$3),100%,IF(AM$3&lt;=$N$2,0,IF($N658&lt;=AM$3,100%,0)))))</f>
        <v>0</v>
      </c>
      <c r="AN658" s="69">
        <f t="shared" ref="AN658" si="7220">IF($N658=0,0,IF(AM658=100%,100%,IF(AND(AN657=100%,$N$2=AN$3),100%,IF(AN$3&lt;=$N$2,0,IF($N658&lt;=AN$3,100%,0)))))</f>
        <v>0</v>
      </c>
      <c r="AO658" s="69">
        <f t="shared" ref="AO658" si="7221">IF($N658=0,0,IF(AN658=100%,100%,IF(AND(AO657=100%,$N$2=AO$3),100%,IF(AO$3&lt;=$N$2,0,IF($N658&lt;=AO$3,100%,0)))))</f>
        <v>0</v>
      </c>
      <c r="AP658" s="69">
        <f t="shared" ref="AP658" si="7222">IF($N658=0,0,IF(AO658=100%,100%,IF(AND(AP657=100%,$N$2=AP$3),100%,IF(AP$3&lt;=$N$2,0,IF($N658&lt;=AP$3,100%,0)))))</f>
        <v>0</v>
      </c>
      <c r="AQ658" s="69">
        <f t="shared" ref="AQ658" si="7223">IF($N658=0,0,IF(AP658=100%,100%,IF(AND(AQ657=100%,$N$2=AQ$3),100%,IF(AQ$3&lt;=$N$2,0,IF($N658&lt;=AQ$3,100%,0)))))</f>
        <v>0</v>
      </c>
      <c r="AR658" s="69">
        <f t="shared" ref="AR658" si="7224">IF($N658=0,0,IF(AQ658=100%,100%,IF(AND(AR657=100%,$N$2=AR$3),100%,IF(AR$3&lt;=$N$2,0,IF($N658&lt;=AR$3,100%,0)))))</f>
        <v>0</v>
      </c>
      <c r="AS658" s="69">
        <f t="shared" ref="AS658" si="7225">IF($N658=0,0,IF(AR658=100%,100%,IF(AND(AS657=100%,$N$2=AS$3),100%,IF(AS$3&lt;=$N$2,0,IF($N658&lt;=AS$3,100%,0)))))</f>
        <v>0</v>
      </c>
      <c r="AT658" s="69">
        <f t="shared" ref="AT658" si="7226">IF($N658=0,0,IF(AS658=100%,100%,IF(AND(AT657=100%,$N$2=AT$3),100%,IF(AT$3&lt;=$N$2,0,IF($N658&lt;=AT$3,100%,0)))))</f>
        <v>0</v>
      </c>
      <c r="AU658" s="69">
        <f t="shared" ref="AU658" si="7227">IF($N658=0,0,IF(AT658=100%,100%,IF(AND(AU657=100%,$N$2=AU$3),100%,IF(AU$3&lt;=$N$2,0,IF($N658&lt;=AU$3,100%,0)))))</f>
        <v>0</v>
      </c>
      <c r="AV658" s="69">
        <f t="shared" ref="AV658" si="7228">IF($N658=0,0,IF(AU658=100%,100%,IF(AND(AV657=100%,$N$2=AV$3),100%,IF(AV$3&lt;=$N$2,0,IF($N658&lt;=AV$3,100%,0)))))</f>
        <v>0</v>
      </c>
      <c r="AW658" s="69">
        <f t="shared" ref="AW658" si="7229">IF($N658=0,0,IF(AV658=100%,100%,IF(AND(AW657=100%,$N$2=AW$3),100%,IF(AW$3&lt;=$N$2,0,IF($N658&lt;=AW$3,100%,0)))))</f>
        <v>0</v>
      </c>
      <c r="AX658" s="69">
        <f t="shared" ref="AX658" si="7230">IF($N658=0,0,IF(AW658=100%,100%,IF(AND(AX657=100%,$N$2=AX$3),100%,IF(AX$3&lt;=$N$2,0,IF($N658&lt;=AX$3,100%,0)))))</f>
        <v>0</v>
      </c>
      <c r="AY658" s="69">
        <f t="shared" ref="AY658" si="7231">IF($N658=0,0,IF(AX658=100%,100%,IF(AND(AY657=100%,$N$2=AY$3),100%,IF(AY$3&lt;=$N$2,0,IF($N658&lt;=AY$3,100%,0)))))</f>
        <v>0</v>
      </c>
      <c r="AZ658" s="69">
        <f t="shared" ref="AZ658" si="7232">IF($N658=0,0,IF(AY658=100%,100%,IF(AND(AZ657=100%,$N$2=AZ$3),100%,IF(AZ$3&lt;=$N$2,0,IF($N658&lt;=AZ$3,100%,0)))))</f>
        <v>0</v>
      </c>
      <c r="BA658" s="69">
        <f t="shared" ref="BA658" si="7233">IF($N658=0,0,IF(AZ658=100%,100%,IF(AND(BA657=100%,$N$2=BA$3),100%,IF(BA$3&lt;=$N$2,0,IF($N658&lt;=BA$3,100%,0)))))</f>
        <v>0</v>
      </c>
      <c r="BB658" s="69">
        <f t="shared" ref="BB658" si="7234">IF($N658=0,0,IF(BA658=100%,100%,IF(AND(BB657=100%,$N$2=BB$3),100%,IF(BB$3&lt;=$N$2,0,IF($N658&lt;=BB$3,100%,0)))))</f>
        <v>0</v>
      </c>
      <c r="BC658" s="69">
        <f t="shared" ref="BC658" si="7235">IF($N658=0,0,IF(BB658=100%,100%,IF(AND(BC657=100%,$N$2=BC$3),100%,IF(BC$3&lt;=$N$2,0,IF($N658&lt;=BC$3,100%,0)))))</f>
        <v>0</v>
      </c>
      <c r="BD658" s="69">
        <f t="shared" ref="BD658" si="7236">IF($N658=0,0,IF(BC658=100%,100%,IF(AND(BD657=100%,$N$2=BD$3),100%,IF(BD$3&lt;=$N$2,0,IF($N658&lt;=BD$3,100%,0)))))</f>
        <v>0</v>
      </c>
      <c r="BE658" s="69">
        <f t="shared" ref="BE658" si="7237">IF($N658=0,0,IF(BD658=100%,100%,IF(AND(BE657=100%,$N$2=BE$3),100%,IF(BE$3&lt;=$N$2,0,IF($N658&lt;=BE$3,100%,0)))))</f>
        <v>0</v>
      </c>
      <c r="BF658" s="69">
        <f t="shared" ref="BF658" si="7238">IF($N658=0,0,IF(BE658=100%,100%,IF(AND(BF657=100%,$N$2=BF$3),100%,IF(BF$3&lt;=$N$2,0,IF($N658&lt;=BF$3,100%,0)))))</f>
        <v>1</v>
      </c>
      <c r="BG658" s="69">
        <f t="shared" ref="BG658" si="7239">IF($N658=0,0,IF(BF658=100%,100%,IF(AND(BG657=100%,$N$2=BG$3),100%,IF(BG$3&lt;=$N$2,0,IF($N658&lt;=BG$3,100%,0)))))</f>
        <v>1</v>
      </c>
      <c r="BH658" s="69">
        <f t="shared" ref="BH658" si="7240">IF($N658=0,0,IF(BG658=100%,100%,IF(AND(BH657=100%,$N$2=BH$3),100%,IF(BH$3&lt;=$N$2,0,IF($N658&lt;=BH$3,100%,0)))))</f>
        <v>1</v>
      </c>
      <c r="BI658" s="69">
        <f t="shared" ref="BI658" si="7241">IF($N658=0,0,IF(BH658=100%,100%,IF(AND(BI657=100%,$N$2=BI$3),100%,IF(BI$3&lt;=$N$2,0,IF($N658&lt;=BI$3,100%,0)))))</f>
        <v>1</v>
      </c>
      <c r="BJ658" s="69">
        <f t="shared" ref="BJ658" si="7242">IF($N658=0,0,IF(BI658=100%,100%,IF(AND(BJ657=100%,$N$2=BJ$3),100%,IF(BJ$3&lt;=$N$2,0,IF($N658&lt;=BJ$3,100%,0)))))</f>
        <v>1</v>
      </c>
      <c r="BK658" s="69">
        <f t="shared" ref="BK658" si="7243">IF($N658=0,0,IF(BJ658=100%,100%,IF(AND(BK657=100%,$N$2=BK$3),100%,IF(BK$3&lt;=$N$2,0,IF($N658&lt;=BK$3,100%,0)))))</f>
        <v>1</v>
      </c>
      <c r="BL658" s="69">
        <f t="shared" ref="BL658" si="7244">IF($N658=0,0,IF(BK658=100%,100%,IF(AND(BL657=100%,$N$2=BL$3),100%,IF(BL$3&lt;=$N$2,0,IF($N658&lt;=BL$3,100%,0)))))</f>
        <v>1</v>
      </c>
    </row>
    <row r="659" spans="1:64" s="5" customFormat="1" outlineLevel="3" x14ac:dyDescent="0.3">
      <c r="A659" s="156"/>
      <c r="B659" s="167"/>
      <c r="C659" s="182"/>
      <c r="D659" s="214"/>
      <c r="E659" s="240"/>
      <c r="F659" s="216"/>
      <c r="G659" s="217" t="s">
        <v>339</v>
      </c>
      <c r="H659" s="218"/>
      <c r="I659" s="218"/>
      <c r="J659" s="218"/>
      <c r="K659" s="220">
        <v>0.1</v>
      </c>
      <c r="L659" s="218"/>
      <c r="M659" s="221"/>
      <c r="O659" s="10"/>
      <c r="P659" s="223" t="s">
        <v>80</v>
      </c>
      <c r="Q659" s="224"/>
      <c r="R659" s="224"/>
      <c r="S659" s="224"/>
      <c r="T659" s="224"/>
      <c r="U659" s="224"/>
      <c r="V659" s="224"/>
      <c r="W659" s="224"/>
      <c r="X659" s="224"/>
      <c r="Y659" s="224"/>
      <c r="Z659" s="224"/>
      <c r="AA659" s="224"/>
      <c r="AB659" s="224"/>
      <c r="AC659" s="224"/>
      <c r="AD659" s="224"/>
      <c r="AE659" s="224"/>
      <c r="AF659" s="224"/>
      <c r="AG659" s="224"/>
      <c r="AH659" s="224"/>
      <c r="AI659" s="224"/>
      <c r="AJ659" s="224"/>
      <c r="AK659" s="224"/>
      <c r="AL659" s="224"/>
      <c r="AM659" s="224"/>
      <c r="AN659" s="224"/>
      <c r="AO659" s="224"/>
      <c r="AP659" s="224"/>
      <c r="AQ659" s="224"/>
      <c r="AR659" s="224"/>
      <c r="AS659" s="224"/>
      <c r="AT659" s="224"/>
      <c r="AU659" s="224"/>
      <c r="AV659" s="224"/>
      <c r="AW659" s="224"/>
      <c r="AX659" s="224">
        <v>1</v>
      </c>
      <c r="AY659" s="224">
        <v>1</v>
      </c>
      <c r="AZ659" s="224">
        <v>1</v>
      </c>
      <c r="BA659" s="224">
        <v>1</v>
      </c>
      <c r="BB659" s="224">
        <v>1</v>
      </c>
      <c r="BC659" s="224">
        <v>1</v>
      </c>
      <c r="BD659" s="224">
        <v>1</v>
      </c>
      <c r="BE659" s="224">
        <v>1</v>
      </c>
      <c r="BF659" s="224">
        <v>1</v>
      </c>
      <c r="BG659" s="224">
        <v>1</v>
      </c>
      <c r="BH659" s="224">
        <v>1</v>
      </c>
      <c r="BI659" s="224">
        <v>1</v>
      </c>
      <c r="BJ659" s="224">
        <v>1</v>
      </c>
      <c r="BK659" s="224">
        <v>1</v>
      </c>
      <c r="BL659" s="224">
        <v>1</v>
      </c>
    </row>
    <row r="660" spans="1:64" s="5" customFormat="1" outlineLevel="3" x14ac:dyDescent="0.3">
      <c r="A660" s="156"/>
      <c r="B660" s="167"/>
      <c r="C660" s="182"/>
      <c r="D660" s="197"/>
      <c r="E660" s="240"/>
      <c r="F660" s="18"/>
      <c r="G660" s="85"/>
      <c r="H660" s="9"/>
      <c r="I660" s="9"/>
      <c r="J660" s="9"/>
      <c r="K660" s="9"/>
      <c r="L660" s="9"/>
      <c r="M660" s="2"/>
      <c r="N660" s="62">
        <v>45566</v>
      </c>
      <c r="O660" s="10"/>
      <c r="P660" s="43" t="s">
        <v>81</v>
      </c>
      <c r="Q660" s="69">
        <f>IF($N660=0,0,IF(Q$3&gt;$N$2,0,100%)*IF($N660&gt;=Q$3,0,100%))</f>
        <v>0</v>
      </c>
      <c r="R660" s="69">
        <f t="shared" ref="R660:BL660" si="7245">IF($N660=0,0,IF(R$3&gt;$N$2,0,100%)*IF($N660&gt;=R$3,0,100%))</f>
        <v>0</v>
      </c>
      <c r="S660" s="69">
        <f t="shared" si="7245"/>
        <v>0</v>
      </c>
      <c r="T660" s="69">
        <f t="shared" si="7245"/>
        <v>0</v>
      </c>
      <c r="U660" s="69">
        <f t="shared" si="7245"/>
        <v>0</v>
      </c>
      <c r="V660" s="69">
        <f t="shared" si="7245"/>
        <v>0</v>
      </c>
      <c r="W660" s="69">
        <f t="shared" si="7245"/>
        <v>0</v>
      </c>
      <c r="X660" s="69">
        <f t="shared" si="7245"/>
        <v>0</v>
      </c>
      <c r="Y660" s="69">
        <f t="shared" si="7245"/>
        <v>0</v>
      </c>
      <c r="Z660" s="69">
        <f t="shared" si="7245"/>
        <v>0</v>
      </c>
      <c r="AA660" s="69">
        <f t="shared" si="7245"/>
        <v>0</v>
      </c>
      <c r="AB660" s="69">
        <f t="shared" si="7245"/>
        <v>0</v>
      </c>
      <c r="AC660" s="69">
        <f t="shared" si="7245"/>
        <v>0</v>
      </c>
      <c r="AD660" s="69">
        <f t="shared" si="7245"/>
        <v>0</v>
      </c>
      <c r="AE660" s="69">
        <f t="shared" si="7245"/>
        <v>0</v>
      </c>
      <c r="AF660" s="69">
        <f t="shared" si="7245"/>
        <v>0</v>
      </c>
      <c r="AG660" s="69">
        <f t="shared" si="7245"/>
        <v>0</v>
      </c>
      <c r="AH660" s="69">
        <f t="shared" si="7245"/>
        <v>0</v>
      </c>
      <c r="AI660" s="69">
        <f t="shared" si="7245"/>
        <v>0</v>
      </c>
      <c r="AJ660" s="69">
        <f t="shared" si="7245"/>
        <v>0</v>
      </c>
      <c r="AK660" s="69">
        <f t="shared" si="7245"/>
        <v>0</v>
      </c>
      <c r="AL660" s="69">
        <f t="shared" si="7245"/>
        <v>0</v>
      </c>
      <c r="AM660" s="69">
        <f t="shared" si="7245"/>
        <v>0</v>
      </c>
      <c r="AN660" s="69">
        <f t="shared" si="7245"/>
        <v>0</v>
      </c>
      <c r="AO660" s="69">
        <f t="shared" si="7245"/>
        <v>0</v>
      </c>
      <c r="AP660" s="69">
        <f t="shared" si="7245"/>
        <v>0</v>
      </c>
      <c r="AQ660" s="69">
        <f t="shared" si="7245"/>
        <v>0</v>
      </c>
      <c r="AR660" s="69">
        <f t="shared" si="7245"/>
        <v>0</v>
      </c>
      <c r="AS660" s="69">
        <f t="shared" si="7245"/>
        <v>0</v>
      </c>
      <c r="AT660" s="69">
        <f t="shared" si="7245"/>
        <v>0</v>
      </c>
      <c r="AU660" s="69">
        <f t="shared" si="7245"/>
        <v>0</v>
      </c>
      <c r="AV660" s="69">
        <f t="shared" si="7245"/>
        <v>0</v>
      </c>
      <c r="AW660" s="69">
        <f t="shared" si="7245"/>
        <v>0</v>
      </c>
      <c r="AX660" s="69">
        <f t="shared" si="7245"/>
        <v>0</v>
      </c>
      <c r="AY660" s="69">
        <f t="shared" si="7245"/>
        <v>0</v>
      </c>
      <c r="AZ660" s="69">
        <f t="shared" si="7245"/>
        <v>0</v>
      </c>
      <c r="BA660" s="69">
        <f t="shared" si="7245"/>
        <v>0</v>
      </c>
      <c r="BB660" s="69">
        <f t="shared" si="7245"/>
        <v>0</v>
      </c>
      <c r="BC660" s="69">
        <f t="shared" si="7245"/>
        <v>0</v>
      </c>
      <c r="BD660" s="69">
        <f t="shared" si="7245"/>
        <v>0</v>
      </c>
      <c r="BE660" s="69">
        <f t="shared" si="7245"/>
        <v>0</v>
      </c>
      <c r="BF660" s="69">
        <f t="shared" si="7245"/>
        <v>0</v>
      </c>
      <c r="BG660" s="69">
        <f t="shared" si="7245"/>
        <v>0</v>
      </c>
      <c r="BH660" s="69">
        <f t="shared" si="7245"/>
        <v>0</v>
      </c>
      <c r="BI660" s="69">
        <f t="shared" si="7245"/>
        <v>0</v>
      </c>
      <c r="BJ660" s="69">
        <f t="shared" si="7245"/>
        <v>0</v>
      </c>
      <c r="BK660" s="69">
        <f t="shared" si="7245"/>
        <v>0</v>
      </c>
      <c r="BL660" s="69">
        <f t="shared" si="7245"/>
        <v>0</v>
      </c>
    </row>
    <row r="661" spans="1:64" s="5" customFormat="1" outlineLevel="3" x14ac:dyDescent="0.3">
      <c r="A661" s="156"/>
      <c r="B661" s="167"/>
      <c r="C661" s="182"/>
      <c r="D661" s="197"/>
      <c r="E661" s="240"/>
      <c r="F661" s="75"/>
      <c r="G661" s="85"/>
      <c r="H661" s="9"/>
      <c r="I661" s="9"/>
      <c r="J661" s="9"/>
      <c r="K661" s="9"/>
      <c r="L661" s="9"/>
      <c r="M661" s="2"/>
      <c r="N661" s="62">
        <v>45566</v>
      </c>
      <c r="O661" s="10"/>
      <c r="P661" s="43" t="s">
        <v>289</v>
      </c>
      <c r="Q661" s="69">
        <f>IF($N661=0,0,IF(P661=100%,100%,IF(AND(Q660=100%,$N$2=Q$3),100%,IF(Q$3&lt;=$N$2,0,IF($N661&lt;=Q$3,100%,0)))))</f>
        <v>0</v>
      </c>
      <c r="R661" s="69">
        <f>IF($N661=0,0,IF(Q661=100%,100%,IF(AND(R660=100%,$N$2=R$3),100%,IF(R$3&lt;=$N$2,0,IF($N661&lt;=R$3,100%,0)))))</f>
        <v>0</v>
      </c>
      <c r="S661" s="69">
        <f>IF($N661=0,0,IF(R661=100%,100%,IF(AND(S660=100%,$N$2=S$3),100%,IF(S$3&lt;=$N$2,0,IF($N661&lt;=S$3,100%,0)))))</f>
        <v>0</v>
      </c>
      <c r="T661" s="69">
        <f>IF($N661=0,0,IF(S661=100%,100%,IF(AND(T660=100%,$N$2=T$3),100%,IF(T$3&lt;=$N$2,0,IF($N661&lt;=T$3,100%,0)))))</f>
        <v>0</v>
      </c>
      <c r="U661" s="69">
        <f t="shared" ref="U661" si="7246">IF($N661=0,0,IF(T661=100%,100%,IF(AND(U660=100%,$N$2=U$3),100%,IF(U$3&lt;=$N$2,0,IF($N661&lt;=U$3,100%,0)))))</f>
        <v>0</v>
      </c>
      <c r="V661" s="69">
        <f t="shared" ref="V661" si="7247">IF($N661=0,0,IF(U661=100%,100%,IF(AND(V660=100%,$N$2=V$3),100%,IF(V$3&lt;=$N$2,0,IF($N661&lt;=V$3,100%,0)))))</f>
        <v>0</v>
      </c>
      <c r="W661" s="69">
        <f t="shared" ref="W661" si="7248">IF($N661=0,0,IF(V661=100%,100%,IF(AND(W660=100%,$N$2=W$3),100%,IF(W$3&lt;=$N$2,0,IF($N661&lt;=W$3,100%,0)))))</f>
        <v>0</v>
      </c>
      <c r="X661" s="69">
        <f t="shared" ref="X661" si="7249">IF($N661=0,0,IF(W661=100%,100%,IF(AND(X660=100%,$N$2=X$3),100%,IF(X$3&lt;=$N$2,0,IF($N661&lt;=X$3,100%,0)))))</f>
        <v>0</v>
      </c>
      <c r="Y661" s="69">
        <f t="shared" ref="Y661" si="7250">IF($N661=0,0,IF(X661=100%,100%,IF(AND(Y660=100%,$N$2=Y$3),100%,IF(Y$3&lt;=$N$2,0,IF($N661&lt;=Y$3,100%,0)))))</f>
        <v>0</v>
      </c>
      <c r="Z661" s="69">
        <f t="shared" ref="Z661" si="7251">IF($N661=0,0,IF(Y661=100%,100%,IF(AND(Z660=100%,$N$2=Z$3),100%,IF(Z$3&lt;=$N$2,0,IF($N661&lt;=Z$3,100%,0)))))</f>
        <v>0</v>
      </c>
      <c r="AA661" s="69">
        <f t="shared" ref="AA661" si="7252">IF($N661=0,0,IF(Z661=100%,100%,IF(AND(AA660=100%,$N$2=AA$3),100%,IF(AA$3&lt;=$N$2,0,IF($N661&lt;=AA$3,100%,0)))))</f>
        <v>0</v>
      </c>
      <c r="AB661" s="69">
        <f t="shared" ref="AB661" si="7253">IF($N661=0,0,IF(AA661=100%,100%,IF(AND(AB660=100%,$N$2=AB$3),100%,IF(AB$3&lt;=$N$2,0,IF($N661&lt;=AB$3,100%,0)))))</f>
        <v>0</v>
      </c>
      <c r="AC661" s="69">
        <f t="shared" ref="AC661" si="7254">IF($N661=0,0,IF(AB661=100%,100%,IF(AND(AC660=100%,$N$2=AC$3),100%,IF(AC$3&lt;=$N$2,0,IF($N661&lt;=AC$3,100%,0)))))</f>
        <v>0</v>
      </c>
      <c r="AD661" s="69">
        <f t="shared" ref="AD661" si="7255">IF($N661=0,0,IF(AC661=100%,100%,IF(AND(AD660=100%,$N$2=AD$3),100%,IF(AD$3&lt;=$N$2,0,IF($N661&lt;=AD$3,100%,0)))))</f>
        <v>0</v>
      </c>
      <c r="AE661" s="69">
        <f t="shared" ref="AE661" si="7256">IF($N661=0,0,IF(AD661=100%,100%,IF(AND(AE660=100%,$N$2=AE$3),100%,IF(AE$3&lt;=$N$2,0,IF($N661&lt;=AE$3,100%,0)))))</f>
        <v>0</v>
      </c>
      <c r="AF661" s="69">
        <f t="shared" ref="AF661" si="7257">IF($N661=0,0,IF(AE661=100%,100%,IF(AND(AF660=100%,$N$2=AF$3),100%,IF(AF$3&lt;=$N$2,0,IF($N661&lt;=AF$3,100%,0)))))</f>
        <v>0</v>
      </c>
      <c r="AG661" s="69">
        <f t="shared" ref="AG661" si="7258">IF($N661=0,0,IF(AF661=100%,100%,IF(AND(AG660=100%,$N$2=AG$3),100%,IF(AG$3&lt;=$N$2,0,IF($N661&lt;=AG$3,100%,0)))))</f>
        <v>0</v>
      </c>
      <c r="AH661" s="69">
        <f t="shared" ref="AH661" si="7259">IF($N661=0,0,IF(AG661=100%,100%,IF(AND(AH660=100%,$N$2=AH$3),100%,IF(AH$3&lt;=$N$2,0,IF($N661&lt;=AH$3,100%,0)))))</f>
        <v>0</v>
      </c>
      <c r="AI661" s="69">
        <f t="shared" ref="AI661" si="7260">IF($N661=0,0,IF(AH661=100%,100%,IF(AND(AI660=100%,$N$2=AI$3),100%,IF(AI$3&lt;=$N$2,0,IF($N661&lt;=AI$3,100%,0)))))</f>
        <v>0</v>
      </c>
      <c r="AJ661" s="69">
        <f t="shared" ref="AJ661" si="7261">IF($N661=0,0,IF(AI661=100%,100%,IF(AND(AJ660=100%,$N$2=AJ$3),100%,IF(AJ$3&lt;=$N$2,0,IF($N661&lt;=AJ$3,100%,0)))))</f>
        <v>0</v>
      </c>
      <c r="AK661" s="69">
        <f t="shared" ref="AK661" si="7262">IF($N661=0,0,IF(AJ661=100%,100%,IF(AND(AK660=100%,$N$2=AK$3),100%,IF(AK$3&lt;=$N$2,0,IF($N661&lt;=AK$3,100%,0)))))</f>
        <v>0</v>
      </c>
      <c r="AL661" s="69">
        <f t="shared" ref="AL661" si="7263">IF($N661=0,0,IF(AK661=100%,100%,IF(AND(AL660=100%,$N$2=AL$3),100%,IF(AL$3&lt;=$N$2,0,IF($N661&lt;=AL$3,100%,0)))))</f>
        <v>0</v>
      </c>
      <c r="AM661" s="69">
        <f t="shared" ref="AM661" si="7264">IF($N661=0,0,IF(AL661=100%,100%,IF(AND(AM660=100%,$N$2=AM$3),100%,IF(AM$3&lt;=$N$2,0,IF($N661&lt;=AM$3,100%,0)))))</f>
        <v>0</v>
      </c>
      <c r="AN661" s="69">
        <f t="shared" ref="AN661" si="7265">IF($N661=0,0,IF(AM661=100%,100%,IF(AND(AN660=100%,$N$2=AN$3),100%,IF(AN$3&lt;=$N$2,0,IF($N661&lt;=AN$3,100%,0)))))</f>
        <v>0</v>
      </c>
      <c r="AO661" s="69">
        <f t="shared" ref="AO661" si="7266">IF($N661=0,0,IF(AN661=100%,100%,IF(AND(AO660=100%,$N$2=AO$3),100%,IF(AO$3&lt;=$N$2,0,IF($N661&lt;=AO$3,100%,0)))))</f>
        <v>0</v>
      </c>
      <c r="AP661" s="69">
        <f t="shared" ref="AP661" si="7267">IF($N661=0,0,IF(AO661=100%,100%,IF(AND(AP660=100%,$N$2=AP$3),100%,IF(AP$3&lt;=$N$2,0,IF($N661&lt;=AP$3,100%,0)))))</f>
        <v>0</v>
      </c>
      <c r="AQ661" s="69">
        <f t="shared" ref="AQ661" si="7268">IF($N661=0,0,IF(AP661=100%,100%,IF(AND(AQ660=100%,$N$2=AQ$3),100%,IF(AQ$3&lt;=$N$2,0,IF($N661&lt;=AQ$3,100%,0)))))</f>
        <v>0</v>
      </c>
      <c r="AR661" s="69">
        <f t="shared" ref="AR661" si="7269">IF($N661=0,0,IF(AQ661=100%,100%,IF(AND(AR660=100%,$N$2=AR$3),100%,IF(AR$3&lt;=$N$2,0,IF($N661&lt;=AR$3,100%,0)))))</f>
        <v>0</v>
      </c>
      <c r="AS661" s="69">
        <f t="shared" ref="AS661" si="7270">IF($N661=0,0,IF(AR661=100%,100%,IF(AND(AS660=100%,$N$2=AS$3),100%,IF(AS$3&lt;=$N$2,0,IF($N661&lt;=AS$3,100%,0)))))</f>
        <v>0</v>
      </c>
      <c r="AT661" s="69">
        <f t="shared" ref="AT661" si="7271">IF($N661=0,0,IF(AS661=100%,100%,IF(AND(AT660=100%,$N$2=AT$3),100%,IF(AT$3&lt;=$N$2,0,IF($N661&lt;=AT$3,100%,0)))))</f>
        <v>0</v>
      </c>
      <c r="AU661" s="69">
        <f t="shared" ref="AU661" si="7272">IF($N661=0,0,IF(AT661=100%,100%,IF(AND(AU660=100%,$N$2=AU$3),100%,IF(AU$3&lt;=$N$2,0,IF($N661&lt;=AU$3,100%,0)))))</f>
        <v>0</v>
      </c>
      <c r="AV661" s="69">
        <f t="shared" ref="AV661" si="7273">IF($N661=0,0,IF(AU661=100%,100%,IF(AND(AV660=100%,$N$2=AV$3),100%,IF(AV$3&lt;=$N$2,0,IF($N661&lt;=AV$3,100%,0)))))</f>
        <v>0</v>
      </c>
      <c r="AW661" s="69">
        <f t="shared" ref="AW661" si="7274">IF($N661=0,0,IF(AV661=100%,100%,IF(AND(AW660=100%,$N$2=AW$3),100%,IF(AW$3&lt;=$N$2,0,IF($N661&lt;=AW$3,100%,0)))))</f>
        <v>0</v>
      </c>
      <c r="AX661" s="69">
        <f t="shared" ref="AX661" si="7275">IF($N661=0,0,IF(AW661=100%,100%,IF(AND(AX660=100%,$N$2=AX$3),100%,IF(AX$3&lt;=$N$2,0,IF($N661&lt;=AX$3,100%,0)))))</f>
        <v>1</v>
      </c>
      <c r="AY661" s="69">
        <f t="shared" ref="AY661" si="7276">IF($N661=0,0,IF(AX661=100%,100%,IF(AND(AY660=100%,$N$2=AY$3),100%,IF(AY$3&lt;=$N$2,0,IF($N661&lt;=AY$3,100%,0)))))</f>
        <v>1</v>
      </c>
      <c r="AZ661" s="69">
        <f t="shared" ref="AZ661" si="7277">IF($N661=0,0,IF(AY661=100%,100%,IF(AND(AZ660=100%,$N$2=AZ$3),100%,IF(AZ$3&lt;=$N$2,0,IF($N661&lt;=AZ$3,100%,0)))))</f>
        <v>1</v>
      </c>
      <c r="BA661" s="69">
        <f t="shared" ref="BA661" si="7278">IF($N661=0,0,IF(AZ661=100%,100%,IF(AND(BA660=100%,$N$2=BA$3),100%,IF(BA$3&lt;=$N$2,0,IF($N661&lt;=BA$3,100%,0)))))</f>
        <v>1</v>
      </c>
      <c r="BB661" s="69">
        <f t="shared" ref="BB661" si="7279">IF($N661=0,0,IF(BA661=100%,100%,IF(AND(BB660=100%,$N$2=BB$3),100%,IF(BB$3&lt;=$N$2,0,IF($N661&lt;=BB$3,100%,0)))))</f>
        <v>1</v>
      </c>
      <c r="BC661" s="69">
        <f t="shared" ref="BC661" si="7280">IF($N661=0,0,IF(BB661=100%,100%,IF(AND(BC660=100%,$N$2=BC$3),100%,IF(BC$3&lt;=$N$2,0,IF($N661&lt;=BC$3,100%,0)))))</f>
        <v>1</v>
      </c>
      <c r="BD661" s="69">
        <f t="shared" ref="BD661" si="7281">IF($N661=0,0,IF(BC661=100%,100%,IF(AND(BD660=100%,$N$2=BD$3),100%,IF(BD$3&lt;=$N$2,0,IF($N661&lt;=BD$3,100%,0)))))</f>
        <v>1</v>
      </c>
      <c r="BE661" s="69">
        <f t="shared" ref="BE661" si="7282">IF($N661=0,0,IF(BD661=100%,100%,IF(AND(BE660=100%,$N$2=BE$3),100%,IF(BE$3&lt;=$N$2,0,IF($N661&lt;=BE$3,100%,0)))))</f>
        <v>1</v>
      </c>
      <c r="BF661" s="69">
        <f t="shared" ref="BF661" si="7283">IF($N661=0,0,IF(BE661=100%,100%,IF(AND(BF660=100%,$N$2=BF$3),100%,IF(BF$3&lt;=$N$2,0,IF($N661&lt;=BF$3,100%,0)))))</f>
        <v>1</v>
      </c>
      <c r="BG661" s="69">
        <f t="shared" ref="BG661" si="7284">IF($N661=0,0,IF(BF661=100%,100%,IF(AND(BG660=100%,$N$2=BG$3),100%,IF(BG$3&lt;=$N$2,0,IF($N661&lt;=BG$3,100%,0)))))</f>
        <v>1</v>
      </c>
      <c r="BH661" s="69">
        <f t="shared" ref="BH661" si="7285">IF($N661=0,0,IF(BG661=100%,100%,IF(AND(BH660=100%,$N$2=BH$3),100%,IF(BH$3&lt;=$N$2,0,IF($N661&lt;=BH$3,100%,0)))))</f>
        <v>1</v>
      </c>
      <c r="BI661" s="69">
        <f t="shared" ref="BI661" si="7286">IF($N661=0,0,IF(BH661=100%,100%,IF(AND(BI660=100%,$N$2=BI$3),100%,IF(BI$3&lt;=$N$2,0,IF($N661&lt;=BI$3,100%,0)))))</f>
        <v>1</v>
      </c>
      <c r="BJ661" s="69">
        <f t="shared" ref="BJ661" si="7287">IF($N661=0,0,IF(BI661=100%,100%,IF(AND(BJ660=100%,$N$2=BJ$3),100%,IF(BJ$3&lt;=$N$2,0,IF($N661&lt;=BJ$3,100%,0)))))</f>
        <v>1</v>
      </c>
      <c r="BK661" s="69">
        <f t="shared" ref="BK661" si="7288">IF($N661=0,0,IF(BJ661=100%,100%,IF(AND(BK660=100%,$N$2=BK$3),100%,IF(BK$3&lt;=$N$2,0,IF($N661&lt;=BK$3,100%,0)))))</f>
        <v>1</v>
      </c>
      <c r="BL661" s="69">
        <f t="shared" ref="BL661" si="7289">IF($N661=0,0,IF(BK661=100%,100%,IF(AND(BL660=100%,$N$2=BL$3),100%,IF(BL$3&lt;=$N$2,0,IF($N661&lt;=BL$3,100%,0)))))</f>
        <v>1</v>
      </c>
    </row>
    <row r="662" spans="1:64" s="5" customFormat="1" outlineLevel="3" x14ac:dyDescent="0.3">
      <c r="A662" s="156"/>
      <c r="B662" s="167"/>
      <c r="C662" s="182"/>
      <c r="D662" s="214"/>
      <c r="E662" s="240"/>
      <c r="F662" s="216"/>
      <c r="G662" s="217" t="s">
        <v>83</v>
      </c>
      <c r="H662" s="218"/>
      <c r="I662" s="218"/>
      <c r="J662" s="218"/>
      <c r="K662" s="220">
        <v>0.05</v>
      </c>
      <c r="L662" s="218"/>
      <c r="M662" s="221"/>
      <c r="O662" s="10"/>
      <c r="P662" s="223" t="s">
        <v>80</v>
      </c>
      <c r="Q662" s="224"/>
      <c r="R662" s="224"/>
      <c r="S662" s="224"/>
      <c r="T662" s="224"/>
      <c r="U662" s="224"/>
      <c r="V662" s="224"/>
      <c r="W662" s="224"/>
      <c r="X662" s="224"/>
      <c r="Y662" s="224"/>
      <c r="Z662" s="224"/>
      <c r="AA662" s="224"/>
      <c r="AB662" s="224"/>
      <c r="AC662" s="224"/>
      <c r="AD662" s="224"/>
      <c r="AE662" s="224"/>
      <c r="AF662" s="224"/>
      <c r="AG662" s="224"/>
      <c r="AH662" s="224"/>
      <c r="AI662" s="224"/>
      <c r="AJ662" s="224"/>
      <c r="AK662" s="224"/>
      <c r="AL662" s="224"/>
      <c r="AM662" s="224"/>
      <c r="AN662" s="224"/>
      <c r="AO662" s="224"/>
      <c r="AP662" s="224"/>
      <c r="AQ662" s="224"/>
      <c r="AR662" s="224"/>
      <c r="AS662" s="224"/>
      <c r="AT662" s="224"/>
      <c r="AU662" s="224"/>
      <c r="AV662" s="224"/>
      <c r="AW662" s="224"/>
      <c r="AX662" s="224"/>
      <c r="AY662" s="224"/>
      <c r="AZ662" s="224"/>
      <c r="BA662" s="224"/>
      <c r="BB662" s="224"/>
      <c r="BC662" s="224"/>
      <c r="BD662" s="224"/>
      <c r="BE662" s="224"/>
      <c r="BF662" s="224"/>
      <c r="BG662" s="224">
        <v>1</v>
      </c>
      <c r="BH662" s="224">
        <v>1</v>
      </c>
      <c r="BI662" s="224">
        <v>1</v>
      </c>
      <c r="BJ662" s="224">
        <v>1</v>
      </c>
      <c r="BK662" s="224">
        <v>1</v>
      </c>
      <c r="BL662" s="224">
        <v>1</v>
      </c>
    </row>
    <row r="663" spans="1:64" s="5" customFormat="1" outlineLevel="3" x14ac:dyDescent="0.3">
      <c r="A663" s="156"/>
      <c r="B663" s="167"/>
      <c r="C663" s="182"/>
      <c r="D663" s="197"/>
      <c r="E663" s="240"/>
      <c r="F663" s="18"/>
      <c r="G663" s="85"/>
      <c r="H663" s="9"/>
      <c r="I663" s="9"/>
      <c r="J663" s="9"/>
      <c r="K663" s="9"/>
      <c r="L663" s="9"/>
      <c r="M663" s="2"/>
      <c r="N663" s="62">
        <v>45839</v>
      </c>
      <c r="O663" s="10"/>
      <c r="P663" s="43" t="s">
        <v>81</v>
      </c>
      <c r="Q663" s="69">
        <f>IF($N663=0,0,IF(Q$3&gt;$N$2,0,100%)*IF($N663&gt;=Q$3,0,100%))</f>
        <v>0</v>
      </c>
      <c r="R663" s="69">
        <f t="shared" ref="R663:BL663" si="7290">IF($N663=0,0,IF(R$3&gt;$N$2,0,100%)*IF($N663&gt;=R$3,0,100%))</f>
        <v>0</v>
      </c>
      <c r="S663" s="69">
        <f t="shared" si="7290"/>
        <v>0</v>
      </c>
      <c r="T663" s="69">
        <f t="shared" si="7290"/>
        <v>0</v>
      </c>
      <c r="U663" s="69">
        <f t="shared" si="7290"/>
        <v>0</v>
      </c>
      <c r="V663" s="69">
        <f t="shared" si="7290"/>
        <v>0</v>
      </c>
      <c r="W663" s="69">
        <f t="shared" si="7290"/>
        <v>0</v>
      </c>
      <c r="X663" s="69">
        <f t="shared" si="7290"/>
        <v>0</v>
      </c>
      <c r="Y663" s="69">
        <f t="shared" si="7290"/>
        <v>0</v>
      </c>
      <c r="Z663" s="69">
        <f t="shared" si="7290"/>
        <v>0</v>
      </c>
      <c r="AA663" s="69">
        <f t="shared" si="7290"/>
        <v>0</v>
      </c>
      <c r="AB663" s="69">
        <f t="shared" si="7290"/>
        <v>0</v>
      </c>
      <c r="AC663" s="69">
        <f t="shared" si="7290"/>
        <v>0</v>
      </c>
      <c r="AD663" s="69">
        <f t="shared" si="7290"/>
        <v>0</v>
      </c>
      <c r="AE663" s="69">
        <f t="shared" si="7290"/>
        <v>0</v>
      </c>
      <c r="AF663" s="69">
        <f t="shared" si="7290"/>
        <v>0</v>
      </c>
      <c r="AG663" s="69">
        <f t="shared" si="7290"/>
        <v>0</v>
      </c>
      <c r="AH663" s="69">
        <f t="shared" si="7290"/>
        <v>0</v>
      </c>
      <c r="AI663" s="69">
        <f t="shared" si="7290"/>
        <v>0</v>
      </c>
      <c r="AJ663" s="69">
        <f t="shared" si="7290"/>
        <v>0</v>
      </c>
      <c r="AK663" s="69">
        <f t="shared" si="7290"/>
        <v>0</v>
      </c>
      <c r="AL663" s="69">
        <f t="shared" si="7290"/>
        <v>0</v>
      </c>
      <c r="AM663" s="69">
        <f t="shared" si="7290"/>
        <v>0</v>
      </c>
      <c r="AN663" s="69">
        <f t="shared" si="7290"/>
        <v>0</v>
      </c>
      <c r="AO663" s="69">
        <f t="shared" si="7290"/>
        <v>0</v>
      </c>
      <c r="AP663" s="69">
        <f t="shared" si="7290"/>
        <v>0</v>
      </c>
      <c r="AQ663" s="69">
        <f t="shared" si="7290"/>
        <v>0</v>
      </c>
      <c r="AR663" s="69">
        <f t="shared" si="7290"/>
        <v>0</v>
      </c>
      <c r="AS663" s="69">
        <f t="shared" si="7290"/>
        <v>0</v>
      </c>
      <c r="AT663" s="69">
        <f t="shared" si="7290"/>
        <v>0</v>
      </c>
      <c r="AU663" s="69">
        <f t="shared" si="7290"/>
        <v>0</v>
      </c>
      <c r="AV663" s="69">
        <f t="shared" si="7290"/>
        <v>0</v>
      </c>
      <c r="AW663" s="69">
        <f t="shared" si="7290"/>
        <v>0</v>
      </c>
      <c r="AX663" s="69">
        <f t="shared" si="7290"/>
        <v>0</v>
      </c>
      <c r="AY663" s="69">
        <f t="shared" si="7290"/>
        <v>0</v>
      </c>
      <c r="AZ663" s="69">
        <f t="shared" si="7290"/>
        <v>0</v>
      </c>
      <c r="BA663" s="69">
        <f t="shared" si="7290"/>
        <v>0</v>
      </c>
      <c r="BB663" s="69">
        <f t="shared" si="7290"/>
        <v>0</v>
      </c>
      <c r="BC663" s="69">
        <f t="shared" si="7290"/>
        <v>0</v>
      </c>
      <c r="BD663" s="69">
        <f t="shared" si="7290"/>
        <v>0</v>
      </c>
      <c r="BE663" s="69">
        <f t="shared" si="7290"/>
        <v>0</v>
      </c>
      <c r="BF663" s="69">
        <f t="shared" si="7290"/>
        <v>0</v>
      </c>
      <c r="BG663" s="69">
        <f t="shared" si="7290"/>
        <v>0</v>
      </c>
      <c r="BH663" s="69">
        <f t="shared" si="7290"/>
        <v>0</v>
      </c>
      <c r="BI663" s="69">
        <f t="shared" si="7290"/>
        <v>0</v>
      </c>
      <c r="BJ663" s="69">
        <f t="shared" si="7290"/>
        <v>0</v>
      </c>
      <c r="BK663" s="69">
        <f t="shared" si="7290"/>
        <v>0</v>
      </c>
      <c r="BL663" s="69">
        <f t="shared" si="7290"/>
        <v>0</v>
      </c>
    </row>
    <row r="664" spans="1:64" s="5" customFormat="1" outlineLevel="3" x14ac:dyDescent="0.3">
      <c r="A664" s="156"/>
      <c r="B664" s="167"/>
      <c r="C664" s="182"/>
      <c r="D664" s="197"/>
      <c r="E664" s="240"/>
      <c r="F664" s="75"/>
      <c r="G664" s="123"/>
      <c r="H664" s="9"/>
      <c r="I664" s="9"/>
      <c r="J664" s="9"/>
      <c r="K664" s="9"/>
      <c r="L664" s="9"/>
      <c r="M664" s="2"/>
      <c r="N664" s="62">
        <v>45839</v>
      </c>
      <c r="O664" s="10"/>
      <c r="P664" s="43" t="s">
        <v>289</v>
      </c>
      <c r="Q664" s="69">
        <f>IF($N664=0,0,IF(P664=100%,100%,IF(AND(Q663=100%,$N$2=Q$3),100%,IF(Q$3&lt;=$N$2,0,IF($N664&lt;=Q$3,100%,0)))))</f>
        <v>0</v>
      </c>
      <c r="R664" s="69">
        <f>IF($N664=0,0,IF(Q664=100%,100%,IF(AND(R663=100%,$N$2=R$3),100%,IF(R$3&lt;=$N$2,0,IF($N664&lt;=R$3,100%,0)))))</f>
        <v>0</v>
      </c>
      <c r="S664" s="69">
        <f>IF($N664=0,0,IF(R664=100%,100%,IF(AND(S663=100%,$N$2=S$3),100%,IF(S$3&lt;=$N$2,0,IF($N664&lt;=S$3,100%,0)))))</f>
        <v>0</v>
      </c>
      <c r="T664" s="69">
        <f>IF($N664=0,0,IF(S664=100%,100%,IF(AND(T663=100%,$N$2=T$3),100%,IF(T$3&lt;=$N$2,0,IF($N664&lt;=T$3,100%,0)))))</f>
        <v>0</v>
      </c>
      <c r="U664" s="69">
        <f t="shared" ref="U664" si="7291">IF($N664=0,0,IF(T664=100%,100%,IF(AND(U663=100%,$N$2=U$3),100%,IF(U$3&lt;=$N$2,0,IF($N664&lt;=U$3,100%,0)))))</f>
        <v>0</v>
      </c>
      <c r="V664" s="69">
        <f t="shared" ref="V664" si="7292">IF($N664=0,0,IF(U664=100%,100%,IF(AND(V663=100%,$N$2=V$3),100%,IF(V$3&lt;=$N$2,0,IF($N664&lt;=V$3,100%,0)))))</f>
        <v>0</v>
      </c>
      <c r="W664" s="69">
        <f t="shared" ref="W664" si="7293">IF($N664=0,0,IF(V664=100%,100%,IF(AND(W663=100%,$N$2=W$3),100%,IF(W$3&lt;=$N$2,0,IF($N664&lt;=W$3,100%,0)))))</f>
        <v>0</v>
      </c>
      <c r="X664" s="69">
        <f t="shared" ref="X664" si="7294">IF($N664=0,0,IF(W664=100%,100%,IF(AND(X663=100%,$N$2=X$3),100%,IF(X$3&lt;=$N$2,0,IF($N664&lt;=X$3,100%,0)))))</f>
        <v>0</v>
      </c>
      <c r="Y664" s="69">
        <f t="shared" ref="Y664" si="7295">IF($N664=0,0,IF(X664=100%,100%,IF(AND(Y663=100%,$N$2=Y$3),100%,IF(Y$3&lt;=$N$2,0,IF($N664&lt;=Y$3,100%,0)))))</f>
        <v>0</v>
      </c>
      <c r="Z664" s="69">
        <f t="shared" ref="Z664" si="7296">IF($N664=0,0,IF(Y664=100%,100%,IF(AND(Z663=100%,$N$2=Z$3),100%,IF(Z$3&lt;=$N$2,0,IF($N664&lt;=Z$3,100%,0)))))</f>
        <v>0</v>
      </c>
      <c r="AA664" s="69">
        <f t="shared" ref="AA664" si="7297">IF($N664=0,0,IF(Z664=100%,100%,IF(AND(AA663=100%,$N$2=AA$3),100%,IF(AA$3&lt;=$N$2,0,IF($N664&lt;=AA$3,100%,0)))))</f>
        <v>0</v>
      </c>
      <c r="AB664" s="69">
        <f t="shared" ref="AB664" si="7298">IF($N664=0,0,IF(AA664=100%,100%,IF(AND(AB663=100%,$N$2=AB$3),100%,IF(AB$3&lt;=$N$2,0,IF($N664&lt;=AB$3,100%,0)))))</f>
        <v>0</v>
      </c>
      <c r="AC664" s="69">
        <f t="shared" ref="AC664" si="7299">IF($N664=0,0,IF(AB664=100%,100%,IF(AND(AC663=100%,$N$2=AC$3),100%,IF(AC$3&lt;=$N$2,0,IF($N664&lt;=AC$3,100%,0)))))</f>
        <v>0</v>
      </c>
      <c r="AD664" s="69">
        <f t="shared" ref="AD664" si="7300">IF($N664=0,0,IF(AC664=100%,100%,IF(AND(AD663=100%,$N$2=AD$3),100%,IF(AD$3&lt;=$N$2,0,IF($N664&lt;=AD$3,100%,0)))))</f>
        <v>0</v>
      </c>
      <c r="AE664" s="69">
        <f t="shared" ref="AE664" si="7301">IF($N664=0,0,IF(AD664=100%,100%,IF(AND(AE663=100%,$N$2=AE$3),100%,IF(AE$3&lt;=$N$2,0,IF($N664&lt;=AE$3,100%,0)))))</f>
        <v>0</v>
      </c>
      <c r="AF664" s="69">
        <f t="shared" ref="AF664" si="7302">IF($N664=0,0,IF(AE664=100%,100%,IF(AND(AF663=100%,$N$2=AF$3),100%,IF(AF$3&lt;=$N$2,0,IF($N664&lt;=AF$3,100%,0)))))</f>
        <v>0</v>
      </c>
      <c r="AG664" s="69">
        <f t="shared" ref="AG664" si="7303">IF($N664=0,0,IF(AF664=100%,100%,IF(AND(AG663=100%,$N$2=AG$3),100%,IF(AG$3&lt;=$N$2,0,IF($N664&lt;=AG$3,100%,0)))))</f>
        <v>0</v>
      </c>
      <c r="AH664" s="69">
        <f t="shared" ref="AH664" si="7304">IF($N664=0,0,IF(AG664=100%,100%,IF(AND(AH663=100%,$N$2=AH$3),100%,IF(AH$3&lt;=$N$2,0,IF($N664&lt;=AH$3,100%,0)))))</f>
        <v>0</v>
      </c>
      <c r="AI664" s="69">
        <f t="shared" ref="AI664" si="7305">IF($N664=0,0,IF(AH664=100%,100%,IF(AND(AI663=100%,$N$2=AI$3),100%,IF(AI$3&lt;=$N$2,0,IF($N664&lt;=AI$3,100%,0)))))</f>
        <v>0</v>
      </c>
      <c r="AJ664" s="69">
        <f t="shared" ref="AJ664" si="7306">IF($N664=0,0,IF(AI664=100%,100%,IF(AND(AJ663=100%,$N$2=AJ$3),100%,IF(AJ$3&lt;=$N$2,0,IF($N664&lt;=AJ$3,100%,0)))))</f>
        <v>0</v>
      </c>
      <c r="AK664" s="69">
        <f t="shared" ref="AK664" si="7307">IF($N664=0,0,IF(AJ664=100%,100%,IF(AND(AK663=100%,$N$2=AK$3),100%,IF(AK$3&lt;=$N$2,0,IF($N664&lt;=AK$3,100%,0)))))</f>
        <v>0</v>
      </c>
      <c r="AL664" s="69">
        <f t="shared" ref="AL664" si="7308">IF($N664=0,0,IF(AK664=100%,100%,IF(AND(AL663=100%,$N$2=AL$3),100%,IF(AL$3&lt;=$N$2,0,IF($N664&lt;=AL$3,100%,0)))))</f>
        <v>0</v>
      </c>
      <c r="AM664" s="69">
        <f t="shared" ref="AM664" si="7309">IF($N664=0,0,IF(AL664=100%,100%,IF(AND(AM663=100%,$N$2=AM$3),100%,IF(AM$3&lt;=$N$2,0,IF($N664&lt;=AM$3,100%,0)))))</f>
        <v>0</v>
      </c>
      <c r="AN664" s="69">
        <f t="shared" ref="AN664" si="7310">IF($N664=0,0,IF(AM664=100%,100%,IF(AND(AN663=100%,$N$2=AN$3),100%,IF(AN$3&lt;=$N$2,0,IF($N664&lt;=AN$3,100%,0)))))</f>
        <v>0</v>
      </c>
      <c r="AO664" s="69">
        <f t="shared" ref="AO664" si="7311">IF($N664=0,0,IF(AN664=100%,100%,IF(AND(AO663=100%,$N$2=AO$3),100%,IF(AO$3&lt;=$N$2,0,IF($N664&lt;=AO$3,100%,0)))))</f>
        <v>0</v>
      </c>
      <c r="AP664" s="69">
        <f t="shared" ref="AP664" si="7312">IF($N664=0,0,IF(AO664=100%,100%,IF(AND(AP663=100%,$N$2=AP$3),100%,IF(AP$3&lt;=$N$2,0,IF($N664&lt;=AP$3,100%,0)))))</f>
        <v>0</v>
      </c>
      <c r="AQ664" s="69">
        <f t="shared" ref="AQ664" si="7313">IF($N664=0,0,IF(AP664=100%,100%,IF(AND(AQ663=100%,$N$2=AQ$3),100%,IF(AQ$3&lt;=$N$2,0,IF($N664&lt;=AQ$3,100%,0)))))</f>
        <v>0</v>
      </c>
      <c r="AR664" s="69">
        <f t="shared" ref="AR664" si="7314">IF($N664=0,0,IF(AQ664=100%,100%,IF(AND(AR663=100%,$N$2=AR$3),100%,IF(AR$3&lt;=$N$2,0,IF($N664&lt;=AR$3,100%,0)))))</f>
        <v>0</v>
      </c>
      <c r="AS664" s="69">
        <f t="shared" ref="AS664" si="7315">IF($N664=0,0,IF(AR664=100%,100%,IF(AND(AS663=100%,$N$2=AS$3),100%,IF(AS$3&lt;=$N$2,0,IF($N664&lt;=AS$3,100%,0)))))</f>
        <v>0</v>
      </c>
      <c r="AT664" s="69">
        <f t="shared" ref="AT664" si="7316">IF($N664=0,0,IF(AS664=100%,100%,IF(AND(AT663=100%,$N$2=AT$3),100%,IF(AT$3&lt;=$N$2,0,IF($N664&lt;=AT$3,100%,0)))))</f>
        <v>0</v>
      </c>
      <c r="AU664" s="69">
        <f t="shared" ref="AU664" si="7317">IF($N664=0,0,IF(AT664=100%,100%,IF(AND(AU663=100%,$N$2=AU$3),100%,IF(AU$3&lt;=$N$2,0,IF($N664&lt;=AU$3,100%,0)))))</f>
        <v>0</v>
      </c>
      <c r="AV664" s="69">
        <f t="shared" ref="AV664" si="7318">IF($N664=0,0,IF(AU664=100%,100%,IF(AND(AV663=100%,$N$2=AV$3),100%,IF(AV$3&lt;=$N$2,0,IF($N664&lt;=AV$3,100%,0)))))</f>
        <v>0</v>
      </c>
      <c r="AW664" s="69">
        <f t="shared" ref="AW664" si="7319">IF($N664=0,0,IF(AV664=100%,100%,IF(AND(AW663=100%,$N$2=AW$3),100%,IF(AW$3&lt;=$N$2,0,IF($N664&lt;=AW$3,100%,0)))))</f>
        <v>0</v>
      </c>
      <c r="AX664" s="69">
        <f t="shared" ref="AX664" si="7320">IF($N664=0,0,IF(AW664=100%,100%,IF(AND(AX663=100%,$N$2=AX$3),100%,IF(AX$3&lt;=$N$2,0,IF($N664&lt;=AX$3,100%,0)))))</f>
        <v>0</v>
      </c>
      <c r="AY664" s="69">
        <f t="shared" ref="AY664" si="7321">IF($N664=0,0,IF(AX664=100%,100%,IF(AND(AY663=100%,$N$2=AY$3),100%,IF(AY$3&lt;=$N$2,0,IF($N664&lt;=AY$3,100%,0)))))</f>
        <v>0</v>
      </c>
      <c r="AZ664" s="69">
        <f t="shared" ref="AZ664" si="7322">IF($N664=0,0,IF(AY664=100%,100%,IF(AND(AZ663=100%,$N$2=AZ$3),100%,IF(AZ$3&lt;=$N$2,0,IF($N664&lt;=AZ$3,100%,0)))))</f>
        <v>0</v>
      </c>
      <c r="BA664" s="69">
        <f t="shared" ref="BA664" si="7323">IF($N664=0,0,IF(AZ664=100%,100%,IF(AND(BA663=100%,$N$2=BA$3),100%,IF(BA$3&lt;=$N$2,0,IF($N664&lt;=BA$3,100%,0)))))</f>
        <v>0</v>
      </c>
      <c r="BB664" s="69">
        <f t="shared" ref="BB664" si="7324">IF($N664=0,0,IF(BA664=100%,100%,IF(AND(BB663=100%,$N$2=BB$3),100%,IF(BB$3&lt;=$N$2,0,IF($N664&lt;=BB$3,100%,0)))))</f>
        <v>0</v>
      </c>
      <c r="BC664" s="69">
        <f t="shared" ref="BC664" si="7325">IF($N664=0,0,IF(BB664=100%,100%,IF(AND(BC663=100%,$N$2=BC$3),100%,IF(BC$3&lt;=$N$2,0,IF($N664&lt;=BC$3,100%,0)))))</f>
        <v>0</v>
      </c>
      <c r="BD664" s="69">
        <f t="shared" ref="BD664" si="7326">IF($N664=0,0,IF(BC664=100%,100%,IF(AND(BD663=100%,$N$2=BD$3),100%,IF(BD$3&lt;=$N$2,0,IF($N664&lt;=BD$3,100%,0)))))</f>
        <v>0</v>
      </c>
      <c r="BE664" s="69">
        <f t="shared" ref="BE664" si="7327">IF($N664=0,0,IF(BD664=100%,100%,IF(AND(BE663=100%,$N$2=BE$3),100%,IF(BE$3&lt;=$N$2,0,IF($N664&lt;=BE$3,100%,0)))))</f>
        <v>0</v>
      </c>
      <c r="BF664" s="69">
        <f t="shared" ref="BF664" si="7328">IF($N664=0,0,IF(BE664=100%,100%,IF(AND(BF663=100%,$N$2=BF$3),100%,IF(BF$3&lt;=$N$2,0,IF($N664&lt;=BF$3,100%,0)))))</f>
        <v>0</v>
      </c>
      <c r="BG664" s="69">
        <f t="shared" ref="BG664" si="7329">IF($N664=0,0,IF(BF664=100%,100%,IF(AND(BG663=100%,$N$2=BG$3),100%,IF(BG$3&lt;=$N$2,0,IF($N664&lt;=BG$3,100%,0)))))</f>
        <v>1</v>
      </c>
      <c r="BH664" s="69">
        <f t="shared" ref="BH664" si="7330">IF($N664=0,0,IF(BG664=100%,100%,IF(AND(BH663=100%,$N$2=BH$3),100%,IF(BH$3&lt;=$N$2,0,IF($N664&lt;=BH$3,100%,0)))))</f>
        <v>1</v>
      </c>
      <c r="BI664" s="69">
        <f t="shared" ref="BI664" si="7331">IF($N664=0,0,IF(BH664=100%,100%,IF(AND(BI663=100%,$N$2=BI$3),100%,IF(BI$3&lt;=$N$2,0,IF($N664&lt;=BI$3,100%,0)))))</f>
        <v>1</v>
      </c>
      <c r="BJ664" s="69">
        <f t="shared" ref="BJ664" si="7332">IF($N664=0,0,IF(BI664=100%,100%,IF(AND(BJ663=100%,$N$2=BJ$3),100%,IF(BJ$3&lt;=$N$2,0,IF($N664&lt;=BJ$3,100%,0)))))</f>
        <v>1</v>
      </c>
      <c r="BK664" s="69">
        <f t="shared" ref="BK664" si="7333">IF($N664=0,0,IF(BJ664=100%,100%,IF(AND(BK663=100%,$N$2=BK$3),100%,IF(BK$3&lt;=$N$2,0,IF($N664&lt;=BK$3,100%,0)))))</f>
        <v>1</v>
      </c>
      <c r="BL664" s="69">
        <f t="shared" ref="BL664" si="7334">IF($N664=0,0,IF(BK664=100%,100%,IF(AND(BL663=100%,$N$2=BL$3),100%,IF(BL$3&lt;=$N$2,0,IF($N664&lt;=BL$3,100%,0)))))</f>
        <v>1</v>
      </c>
    </row>
    <row r="665" spans="1:64" s="5" customFormat="1" outlineLevel="3" x14ac:dyDescent="0.3">
      <c r="A665" s="156"/>
      <c r="B665" s="167"/>
      <c r="C665" s="182"/>
      <c r="D665" s="214"/>
      <c r="E665" s="240"/>
      <c r="F665" s="216"/>
      <c r="G665" s="217" t="s">
        <v>262</v>
      </c>
      <c r="H665" s="218"/>
      <c r="I665" s="218"/>
      <c r="J665" s="218"/>
      <c r="K665" s="220">
        <v>0.05</v>
      </c>
      <c r="L665" s="218"/>
      <c r="M665" s="221"/>
      <c r="O665" s="10"/>
      <c r="P665" s="223" t="s">
        <v>80</v>
      </c>
      <c r="Q665" s="224"/>
      <c r="R665" s="224"/>
      <c r="S665" s="224"/>
      <c r="T665" s="224"/>
      <c r="U665" s="224"/>
      <c r="V665" s="224"/>
      <c r="W665" s="224"/>
      <c r="X665" s="224"/>
      <c r="Y665" s="224"/>
      <c r="Z665" s="224"/>
      <c r="AA665" s="224"/>
      <c r="AB665" s="224"/>
      <c r="AC665" s="224"/>
      <c r="AD665" s="224"/>
      <c r="AE665" s="224"/>
      <c r="AF665" s="224"/>
      <c r="AG665" s="224"/>
      <c r="AH665" s="224"/>
      <c r="AI665" s="224"/>
      <c r="AJ665" s="224"/>
      <c r="AK665" s="224"/>
      <c r="AL665" s="224"/>
      <c r="AM665" s="224"/>
      <c r="AN665" s="224"/>
      <c r="AO665" s="224"/>
      <c r="AP665" s="224"/>
      <c r="AQ665" s="224"/>
      <c r="AR665" s="224"/>
      <c r="AS665" s="224"/>
      <c r="AT665" s="224"/>
      <c r="AU665" s="224"/>
      <c r="AV665" s="224"/>
      <c r="AW665" s="224">
        <v>1</v>
      </c>
      <c r="AX665" s="224">
        <v>1</v>
      </c>
      <c r="AY665" s="224">
        <v>1</v>
      </c>
      <c r="AZ665" s="224">
        <v>1</v>
      </c>
      <c r="BA665" s="224">
        <v>1</v>
      </c>
      <c r="BB665" s="224">
        <v>1</v>
      </c>
      <c r="BC665" s="224">
        <v>1</v>
      </c>
      <c r="BD665" s="224">
        <v>1</v>
      </c>
      <c r="BE665" s="224">
        <v>1</v>
      </c>
      <c r="BF665" s="224">
        <v>1</v>
      </c>
      <c r="BG665" s="224">
        <v>1</v>
      </c>
      <c r="BH665" s="224">
        <v>1</v>
      </c>
      <c r="BI665" s="224">
        <v>1</v>
      </c>
      <c r="BJ665" s="224">
        <v>1</v>
      </c>
      <c r="BK665" s="224">
        <v>1</v>
      </c>
      <c r="BL665" s="224">
        <v>1</v>
      </c>
    </row>
    <row r="666" spans="1:64" s="5" customFormat="1" outlineLevel="3" x14ac:dyDescent="0.3">
      <c r="A666" s="156"/>
      <c r="B666" s="167"/>
      <c r="C666" s="182"/>
      <c r="D666" s="197"/>
      <c r="E666" s="240"/>
      <c r="F666" s="18"/>
      <c r="G666" s="85"/>
      <c r="H666" s="9"/>
      <c r="I666" s="9"/>
      <c r="J666" s="9"/>
      <c r="K666" s="9"/>
      <c r="L666" s="9"/>
      <c r="M666" s="2"/>
      <c r="N666" s="62">
        <v>45550</v>
      </c>
      <c r="O666" s="10"/>
      <c r="P666" s="43" t="s">
        <v>81</v>
      </c>
      <c r="Q666" s="69">
        <f>IF($N666=0,0,IF(Q$3&gt;$N$2,0,100%)*IF($N666&gt;=Q$3,0,100%))</f>
        <v>0</v>
      </c>
      <c r="R666" s="69">
        <f t="shared" ref="R666:BL666" si="7335">IF($N666=0,0,IF(R$3&gt;$N$2,0,100%)*IF($N666&gt;=R$3,0,100%))</f>
        <v>0</v>
      </c>
      <c r="S666" s="69">
        <f t="shared" si="7335"/>
        <v>0</v>
      </c>
      <c r="T666" s="69">
        <f t="shared" si="7335"/>
        <v>0</v>
      </c>
      <c r="U666" s="69">
        <f t="shared" si="7335"/>
        <v>0</v>
      </c>
      <c r="V666" s="69">
        <f t="shared" si="7335"/>
        <v>0</v>
      </c>
      <c r="W666" s="69">
        <f t="shared" si="7335"/>
        <v>0</v>
      </c>
      <c r="X666" s="69">
        <f t="shared" si="7335"/>
        <v>0</v>
      </c>
      <c r="Y666" s="69">
        <f t="shared" si="7335"/>
        <v>0</v>
      </c>
      <c r="Z666" s="69">
        <f t="shared" si="7335"/>
        <v>0</v>
      </c>
      <c r="AA666" s="69">
        <f t="shared" si="7335"/>
        <v>0</v>
      </c>
      <c r="AB666" s="69">
        <f t="shared" si="7335"/>
        <v>0</v>
      </c>
      <c r="AC666" s="69">
        <f t="shared" si="7335"/>
        <v>0</v>
      </c>
      <c r="AD666" s="69">
        <f t="shared" si="7335"/>
        <v>0</v>
      </c>
      <c r="AE666" s="69">
        <f t="shared" si="7335"/>
        <v>0</v>
      </c>
      <c r="AF666" s="69">
        <f t="shared" si="7335"/>
        <v>0</v>
      </c>
      <c r="AG666" s="69">
        <f t="shared" si="7335"/>
        <v>0</v>
      </c>
      <c r="AH666" s="69">
        <f t="shared" si="7335"/>
        <v>0</v>
      </c>
      <c r="AI666" s="69">
        <f t="shared" si="7335"/>
        <v>0</v>
      </c>
      <c r="AJ666" s="69">
        <f t="shared" si="7335"/>
        <v>0</v>
      </c>
      <c r="AK666" s="69">
        <f t="shared" si="7335"/>
        <v>0</v>
      </c>
      <c r="AL666" s="69">
        <f t="shared" si="7335"/>
        <v>0</v>
      </c>
      <c r="AM666" s="69">
        <f t="shared" si="7335"/>
        <v>0</v>
      </c>
      <c r="AN666" s="69">
        <f t="shared" si="7335"/>
        <v>0</v>
      </c>
      <c r="AO666" s="69">
        <f t="shared" si="7335"/>
        <v>0</v>
      </c>
      <c r="AP666" s="69">
        <f t="shared" si="7335"/>
        <v>0</v>
      </c>
      <c r="AQ666" s="69">
        <f t="shared" si="7335"/>
        <v>0</v>
      </c>
      <c r="AR666" s="69">
        <f t="shared" si="7335"/>
        <v>0</v>
      </c>
      <c r="AS666" s="69">
        <f t="shared" si="7335"/>
        <v>0</v>
      </c>
      <c r="AT666" s="69">
        <f t="shared" si="7335"/>
        <v>0</v>
      </c>
      <c r="AU666" s="69">
        <f t="shared" si="7335"/>
        <v>0</v>
      </c>
      <c r="AV666" s="69">
        <f t="shared" si="7335"/>
        <v>0</v>
      </c>
      <c r="AW666" s="69">
        <f t="shared" si="7335"/>
        <v>0</v>
      </c>
      <c r="AX666" s="69">
        <f t="shared" si="7335"/>
        <v>0</v>
      </c>
      <c r="AY666" s="69">
        <f t="shared" si="7335"/>
        <v>0</v>
      </c>
      <c r="AZ666" s="69">
        <f t="shared" si="7335"/>
        <v>0</v>
      </c>
      <c r="BA666" s="69">
        <f t="shared" si="7335"/>
        <v>0</v>
      </c>
      <c r="BB666" s="69">
        <f t="shared" si="7335"/>
        <v>0</v>
      </c>
      <c r="BC666" s="69">
        <f t="shared" si="7335"/>
        <v>0</v>
      </c>
      <c r="BD666" s="69">
        <f t="shared" si="7335"/>
        <v>0</v>
      </c>
      <c r="BE666" s="69">
        <f t="shared" si="7335"/>
        <v>0</v>
      </c>
      <c r="BF666" s="69">
        <f t="shared" si="7335"/>
        <v>0</v>
      </c>
      <c r="BG666" s="69">
        <f t="shared" si="7335"/>
        <v>0</v>
      </c>
      <c r="BH666" s="69">
        <f t="shared" si="7335"/>
        <v>0</v>
      </c>
      <c r="BI666" s="69">
        <f t="shared" si="7335"/>
        <v>0</v>
      </c>
      <c r="BJ666" s="69">
        <f t="shared" si="7335"/>
        <v>0</v>
      </c>
      <c r="BK666" s="69">
        <f t="shared" si="7335"/>
        <v>0</v>
      </c>
      <c r="BL666" s="69">
        <f t="shared" si="7335"/>
        <v>0</v>
      </c>
    </row>
    <row r="667" spans="1:64" s="5" customFormat="1" outlineLevel="3" x14ac:dyDescent="0.3">
      <c r="A667" s="156"/>
      <c r="B667" s="167"/>
      <c r="C667" s="182"/>
      <c r="D667" s="197"/>
      <c r="E667" s="240"/>
      <c r="F667" s="75"/>
      <c r="G667" s="85"/>
      <c r="H667" s="9"/>
      <c r="I667" s="9"/>
      <c r="J667" s="9"/>
      <c r="K667" s="9"/>
      <c r="L667" s="9"/>
      <c r="M667" s="2"/>
      <c r="N667" s="62">
        <v>45550</v>
      </c>
      <c r="O667" s="10"/>
      <c r="P667" s="43" t="s">
        <v>289</v>
      </c>
      <c r="Q667" s="69">
        <f>IF($N667=0,0,IF(P667=100%,100%,IF(AND(Q666=100%,$N$2=Q$3),100%,IF(Q$3&lt;=$N$2,0,IF($N667&lt;=Q$3,100%,0)))))</f>
        <v>0</v>
      </c>
      <c r="R667" s="69">
        <f>IF($N667=0,0,IF(Q667=100%,100%,IF(AND(R666=100%,$N$2=R$3),100%,IF(R$3&lt;=$N$2,0,IF($N667&lt;=R$3,100%,0)))))</f>
        <v>0</v>
      </c>
      <c r="S667" s="69">
        <f>IF($N667=0,0,IF(R667=100%,100%,IF(AND(S666=100%,$N$2=S$3),100%,IF(S$3&lt;=$N$2,0,IF($N667&lt;=S$3,100%,0)))))</f>
        <v>0</v>
      </c>
      <c r="T667" s="69">
        <f>IF($N667=0,0,IF(S667=100%,100%,IF(AND(T666=100%,$N$2=T$3),100%,IF(T$3&lt;=$N$2,0,IF($N667&lt;=T$3,100%,0)))))</f>
        <v>0</v>
      </c>
      <c r="U667" s="69">
        <f t="shared" ref="U667" si="7336">IF($N667=0,0,IF(T667=100%,100%,IF(AND(U666=100%,$N$2=U$3),100%,IF(U$3&lt;=$N$2,0,IF($N667&lt;=U$3,100%,0)))))</f>
        <v>0</v>
      </c>
      <c r="V667" s="69">
        <f t="shared" ref="V667" si="7337">IF($N667=0,0,IF(U667=100%,100%,IF(AND(V666=100%,$N$2=V$3),100%,IF(V$3&lt;=$N$2,0,IF($N667&lt;=V$3,100%,0)))))</f>
        <v>0</v>
      </c>
      <c r="W667" s="69">
        <f t="shared" ref="W667" si="7338">IF($N667=0,0,IF(V667=100%,100%,IF(AND(W666=100%,$N$2=W$3),100%,IF(W$3&lt;=$N$2,0,IF($N667&lt;=W$3,100%,0)))))</f>
        <v>0</v>
      </c>
      <c r="X667" s="69">
        <f t="shared" ref="X667" si="7339">IF($N667=0,0,IF(W667=100%,100%,IF(AND(X666=100%,$N$2=X$3),100%,IF(X$3&lt;=$N$2,0,IF($N667&lt;=X$3,100%,0)))))</f>
        <v>0</v>
      </c>
      <c r="Y667" s="69">
        <f t="shared" ref="Y667" si="7340">IF($N667=0,0,IF(X667=100%,100%,IF(AND(Y666=100%,$N$2=Y$3),100%,IF(Y$3&lt;=$N$2,0,IF($N667&lt;=Y$3,100%,0)))))</f>
        <v>0</v>
      </c>
      <c r="Z667" s="69">
        <f t="shared" ref="Z667" si="7341">IF($N667=0,0,IF(Y667=100%,100%,IF(AND(Z666=100%,$N$2=Z$3),100%,IF(Z$3&lt;=$N$2,0,IF($N667&lt;=Z$3,100%,0)))))</f>
        <v>0</v>
      </c>
      <c r="AA667" s="69">
        <f t="shared" ref="AA667" si="7342">IF($N667=0,0,IF(Z667=100%,100%,IF(AND(AA666=100%,$N$2=AA$3),100%,IF(AA$3&lt;=$N$2,0,IF($N667&lt;=AA$3,100%,0)))))</f>
        <v>0</v>
      </c>
      <c r="AB667" s="69">
        <f t="shared" ref="AB667" si="7343">IF($N667=0,0,IF(AA667=100%,100%,IF(AND(AB666=100%,$N$2=AB$3),100%,IF(AB$3&lt;=$N$2,0,IF($N667&lt;=AB$3,100%,0)))))</f>
        <v>0</v>
      </c>
      <c r="AC667" s="69">
        <f t="shared" ref="AC667" si="7344">IF($N667=0,0,IF(AB667=100%,100%,IF(AND(AC666=100%,$N$2=AC$3),100%,IF(AC$3&lt;=$N$2,0,IF($N667&lt;=AC$3,100%,0)))))</f>
        <v>0</v>
      </c>
      <c r="AD667" s="69">
        <f t="shared" ref="AD667" si="7345">IF($N667=0,0,IF(AC667=100%,100%,IF(AND(AD666=100%,$N$2=AD$3),100%,IF(AD$3&lt;=$N$2,0,IF($N667&lt;=AD$3,100%,0)))))</f>
        <v>0</v>
      </c>
      <c r="AE667" s="69">
        <f t="shared" ref="AE667" si="7346">IF($N667=0,0,IF(AD667=100%,100%,IF(AND(AE666=100%,$N$2=AE$3),100%,IF(AE$3&lt;=$N$2,0,IF($N667&lt;=AE$3,100%,0)))))</f>
        <v>0</v>
      </c>
      <c r="AF667" s="69">
        <f t="shared" ref="AF667" si="7347">IF($N667=0,0,IF(AE667=100%,100%,IF(AND(AF666=100%,$N$2=AF$3),100%,IF(AF$3&lt;=$N$2,0,IF($N667&lt;=AF$3,100%,0)))))</f>
        <v>0</v>
      </c>
      <c r="AG667" s="69">
        <f t="shared" ref="AG667" si="7348">IF($N667=0,0,IF(AF667=100%,100%,IF(AND(AG666=100%,$N$2=AG$3),100%,IF(AG$3&lt;=$N$2,0,IF($N667&lt;=AG$3,100%,0)))))</f>
        <v>0</v>
      </c>
      <c r="AH667" s="69">
        <f t="shared" ref="AH667" si="7349">IF($N667=0,0,IF(AG667=100%,100%,IF(AND(AH666=100%,$N$2=AH$3),100%,IF(AH$3&lt;=$N$2,0,IF($N667&lt;=AH$3,100%,0)))))</f>
        <v>0</v>
      </c>
      <c r="AI667" s="69">
        <f t="shared" ref="AI667" si="7350">IF($N667=0,0,IF(AH667=100%,100%,IF(AND(AI666=100%,$N$2=AI$3),100%,IF(AI$3&lt;=$N$2,0,IF($N667&lt;=AI$3,100%,0)))))</f>
        <v>0</v>
      </c>
      <c r="AJ667" s="69">
        <f t="shared" ref="AJ667" si="7351">IF($N667=0,0,IF(AI667=100%,100%,IF(AND(AJ666=100%,$N$2=AJ$3),100%,IF(AJ$3&lt;=$N$2,0,IF($N667&lt;=AJ$3,100%,0)))))</f>
        <v>0</v>
      </c>
      <c r="AK667" s="69">
        <f t="shared" ref="AK667" si="7352">IF($N667=0,0,IF(AJ667=100%,100%,IF(AND(AK666=100%,$N$2=AK$3),100%,IF(AK$3&lt;=$N$2,0,IF($N667&lt;=AK$3,100%,0)))))</f>
        <v>0</v>
      </c>
      <c r="AL667" s="69">
        <f t="shared" ref="AL667" si="7353">IF($N667=0,0,IF(AK667=100%,100%,IF(AND(AL666=100%,$N$2=AL$3),100%,IF(AL$3&lt;=$N$2,0,IF($N667&lt;=AL$3,100%,0)))))</f>
        <v>0</v>
      </c>
      <c r="AM667" s="69">
        <f t="shared" ref="AM667" si="7354">IF($N667=0,0,IF(AL667=100%,100%,IF(AND(AM666=100%,$N$2=AM$3),100%,IF(AM$3&lt;=$N$2,0,IF($N667&lt;=AM$3,100%,0)))))</f>
        <v>0</v>
      </c>
      <c r="AN667" s="69">
        <f t="shared" ref="AN667" si="7355">IF($N667=0,0,IF(AM667=100%,100%,IF(AND(AN666=100%,$N$2=AN$3),100%,IF(AN$3&lt;=$N$2,0,IF($N667&lt;=AN$3,100%,0)))))</f>
        <v>0</v>
      </c>
      <c r="AO667" s="69">
        <f t="shared" ref="AO667" si="7356">IF($N667=0,0,IF(AN667=100%,100%,IF(AND(AO666=100%,$N$2=AO$3),100%,IF(AO$3&lt;=$N$2,0,IF($N667&lt;=AO$3,100%,0)))))</f>
        <v>0</v>
      </c>
      <c r="AP667" s="69">
        <f t="shared" ref="AP667" si="7357">IF($N667=0,0,IF(AO667=100%,100%,IF(AND(AP666=100%,$N$2=AP$3),100%,IF(AP$3&lt;=$N$2,0,IF($N667&lt;=AP$3,100%,0)))))</f>
        <v>0</v>
      </c>
      <c r="AQ667" s="69">
        <f t="shared" ref="AQ667" si="7358">IF($N667=0,0,IF(AP667=100%,100%,IF(AND(AQ666=100%,$N$2=AQ$3),100%,IF(AQ$3&lt;=$N$2,0,IF($N667&lt;=AQ$3,100%,0)))))</f>
        <v>0</v>
      </c>
      <c r="AR667" s="69">
        <f t="shared" ref="AR667" si="7359">IF($N667=0,0,IF(AQ667=100%,100%,IF(AND(AR666=100%,$N$2=AR$3),100%,IF(AR$3&lt;=$N$2,0,IF($N667&lt;=AR$3,100%,0)))))</f>
        <v>0</v>
      </c>
      <c r="AS667" s="69">
        <f t="shared" ref="AS667" si="7360">IF($N667=0,0,IF(AR667=100%,100%,IF(AND(AS666=100%,$N$2=AS$3),100%,IF(AS$3&lt;=$N$2,0,IF($N667&lt;=AS$3,100%,0)))))</f>
        <v>0</v>
      </c>
      <c r="AT667" s="69">
        <f t="shared" ref="AT667" si="7361">IF($N667=0,0,IF(AS667=100%,100%,IF(AND(AT666=100%,$N$2=AT$3),100%,IF(AT$3&lt;=$N$2,0,IF($N667&lt;=AT$3,100%,0)))))</f>
        <v>0</v>
      </c>
      <c r="AU667" s="69">
        <f t="shared" ref="AU667" si="7362">IF($N667=0,0,IF(AT667=100%,100%,IF(AND(AU666=100%,$N$2=AU$3),100%,IF(AU$3&lt;=$N$2,0,IF($N667&lt;=AU$3,100%,0)))))</f>
        <v>0</v>
      </c>
      <c r="AV667" s="69">
        <f t="shared" ref="AV667" si="7363">IF($N667=0,0,IF(AU667=100%,100%,IF(AND(AV666=100%,$N$2=AV$3),100%,IF(AV$3&lt;=$N$2,0,IF($N667&lt;=AV$3,100%,0)))))</f>
        <v>0</v>
      </c>
      <c r="AW667" s="69">
        <f t="shared" ref="AW667" si="7364">IF($N667=0,0,IF(AV667=100%,100%,IF(AND(AW666=100%,$N$2=AW$3),100%,IF(AW$3&lt;=$N$2,0,IF($N667&lt;=AW$3,100%,0)))))</f>
        <v>1</v>
      </c>
      <c r="AX667" s="69">
        <f t="shared" ref="AX667" si="7365">IF($N667=0,0,IF(AW667=100%,100%,IF(AND(AX666=100%,$N$2=AX$3),100%,IF(AX$3&lt;=$N$2,0,IF($N667&lt;=AX$3,100%,0)))))</f>
        <v>1</v>
      </c>
      <c r="AY667" s="69">
        <f t="shared" ref="AY667" si="7366">IF($N667=0,0,IF(AX667=100%,100%,IF(AND(AY666=100%,$N$2=AY$3),100%,IF(AY$3&lt;=$N$2,0,IF($N667&lt;=AY$3,100%,0)))))</f>
        <v>1</v>
      </c>
      <c r="AZ667" s="69">
        <f t="shared" ref="AZ667" si="7367">IF($N667=0,0,IF(AY667=100%,100%,IF(AND(AZ666=100%,$N$2=AZ$3),100%,IF(AZ$3&lt;=$N$2,0,IF($N667&lt;=AZ$3,100%,0)))))</f>
        <v>1</v>
      </c>
      <c r="BA667" s="69">
        <f t="shared" ref="BA667" si="7368">IF($N667=0,0,IF(AZ667=100%,100%,IF(AND(BA666=100%,$N$2=BA$3),100%,IF(BA$3&lt;=$N$2,0,IF($N667&lt;=BA$3,100%,0)))))</f>
        <v>1</v>
      </c>
      <c r="BB667" s="69">
        <f t="shared" ref="BB667" si="7369">IF($N667=0,0,IF(BA667=100%,100%,IF(AND(BB666=100%,$N$2=BB$3),100%,IF(BB$3&lt;=$N$2,0,IF($N667&lt;=BB$3,100%,0)))))</f>
        <v>1</v>
      </c>
      <c r="BC667" s="69">
        <f t="shared" ref="BC667" si="7370">IF($N667=0,0,IF(BB667=100%,100%,IF(AND(BC666=100%,$N$2=BC$3),100%,IF(BC$3&lt;=$N$2,0,IF($N667&lt;=BC$3,100%,0)))))</f>
        <v>1</v>
      </c>
      <c r="BD667" s="69">
        <f t="shared" ref="BD667" si="7371">IF($N667=0,0,IF(BC667=100%,100%,IF(AND(BD666=100%,$N$2=BD$3),100%,IF(BD$3&lt;=$N$2,0,IF($N667&lt;=BD$3,100%,0)))))</f>
        <v>1</v>
      </c>
      <c r="BE667" s="69">
        <f t="shared" ref="BE667" si="7372">IF($N667=0,0,IF(BD667=100%,100%,IF(AND(BE666=100%,$N$2=BE$3),100%,IF(BE$3&lt;=$N$2,0,IF($N667&lt;=BE$3,100%,0)))))</f>
        <v>1</v>
      </c>
      <c r="BF667" s="69">
        <f t="shared" ref="BF667" si="7373">IF($N667=0,0,IF(BE667=100%,100%,IF(AND(BF666=100%,$N$2=BF$3),100%,IF(BF$3&lt;=$N$2,0,IF($N667&lt;=BF$3,100%,0)))))</f>
        <v>1</v>
      </c>
      <c r="BG667" s="69">
        <f t="shared" ref="BG667" si="7374">IF($N667=0,0,IF(BF667=100%,100%,IF(AND(BG666=100%,$N$2=BG$3),100%,IF(BG$3&lt;=$N$2,0,IF($N667&lt;=BG$3,100%,0)))))</f>
        <v>1</v>
      </c>
      <c r="BH667" s="69">
        <f t="shared" ref="BH667" si="7375">IF($N667=0,0,IF(BG667=100%,100%,IF(AND(BH666=100%,$N$2=BH$3),100%,IF(BH$3&lt;=$N$2,0,IF($N667&lt;=BH$3,100%,0)))))</f>
        <v>1</v>
      </c>
      <c r="BI667" s="69">
        <f t="shared" ref="BI667" si="7376">IF($N667=0,0,IF(BH667=100%,100%,IF(AND(BI666=100%,$N$2=BI$3),100%,IF(BI$3&lt;=$N$2,0,IF($N667&lt;=BI$3,100%,0)))))</f>
        <v>1</v>
      </c>
      <c r="BJ667" s="69">
        <f t="shared" ref="BJ667" si="7377">IF($N667=0,0,IF(BI667=100%,100%,IF(AND(BJ666=100%,$N$2=BJ$3),100%,IF(BJ$3&lt;=$N$2,0,IF($N667&lt;=BJ$3,100%,0)))))</f>
        <v>1</v>
      </c>
      <c r="BK667" s="69">
        <f t="shared" ref="BK667" si="7378">IF($N667=0,0,IF(BJ667=100%,100%,IF(AND(BK666=100%,$N$2=BK$3),100%,IF(BK$3&lt;=$N$2,0,IF($N667&lt;=BK$3,100%,0)))))</f>
        <v>1</v>
      </c>
      <c r="BL667" s="69">
        <f t="shared" ref="BL667" si="7379">IF($N667=0,0,IF(BK667=100%,100%,IF(AND(BL666=100%,$N$2=BL$3),100%,IF(BL$3&lt;=$N$2,0,IF($N667&lt;=BL$3,100%,0)))))</f>
        <v>1</v>
      </c>
    </row>
    <row r="668" spans="1:64" s="5" customFormat="1" outlineLevel="3" x14ac:dyDescent="0.3">
      <c r="A668" s="156"/>
      <c r="B668" s="167"/>
      <c r="C668" s="182"/>
      <c r="D668" s="214"/>
      <c r="E668" s="240"/>
      <c r="F668" s="216"/>
      <c r="G668" s="217" t="s">
        <v>16</v>
      </c>
      <c r="H668" s="218"/>
      <c r="I668" s="218"/>
      <c r="J668" s="218"/>
      <c r="K668" s="220">
        <v>0.1</v>
      </c>
      <c r="L668" s="218"/>
      <c r="M668" s="221"/>
      <c r="O668" s="10"/>
      <c r="P668" s="223" t="s">
        <v>80</v>
      </c>
      <c r="Q668" s="224"/>
      <c r="R668" s="224"/>
      <c r="S668" s="224"/>
      <c r="T668" s="224"/>
      <c r="U668" s="224"/>
      <c r="V668" s="224"/>
      <c r="W668" s="224"/>
      <c r="X668" s="224"/>
      <c r="Y668" s="224"/>
      <c r="Z668" s="224"/>
      <c r="AA668" s="224"/>
      <c r="AB668" s="224"/>
      <c r="AC668" s="224"/>
      <c r="AD668" s="224"/>
      <c r="AE668" s="224"/>
      <c r="AF668" s="224"/>
      <c r="AG668" s="224"/>
      <c r="AH668" s="224"/>
      <c r="AI668" s="224"/>
      <c r="AJ668" s="224"/>
      <c r="AK668" s="224"/>
      <c r="AL668" s="224"/>
      <c r="AM668" s="224"/>
      <c r="AN668" s="224"/>
      <c r="AO668" s="224"/>
      <c r="AP668" s="224"/>
      <c r="AQ668" s="224"/>
      <c r="AR668" s="224"/>
      <c r="AS668" s="224"/>
      <c r="AT668" s="224"/>
      <c r="AU668" s="224"/>
      <c r="AV668" s="224"/>
      <c r="AW668" s="224"/>
      <c r="AX668" s="224"/>
      <c r="AY668" s="224"/>
      <c r="AZ668" s="224"/>
      <c r="BA668" s="224"/>
      <c r="BB668" s="224"/>
      <c r="BC668" s="224"/>
      <c r="BD668" s="224"/>
      <c r="BE668" s="224"/>
      <c r="BF668" s="224">
        <v>1</v>
      </c>
      <c r="BG668" s="224">
        <v>1</v>
      </c>
      <c r="BH668" s="224">
        <v>1</v>
      </c>
      <c r="BI668" s="224">
        <v>1</v>
      </c>
      <c r="BJ668" s="224">
        <v>1</v>
      </c>
      <c r="BK668" s="224">
        <v>1</v>
      </c>
      <c r="BL668" s="224">
        <v>1</v>
      </c>
    </row>
    <row r="669" spans="1:64" s="5" customFormat="1" outlineLevel="3" x14ac:dyDescent="0.3">
      <c r="A669" s="156"/>
      <c r="B669" s="167"/>
      <c r="C669" s="182"/>
      <c r="D669" s="197"/>
      <c r="E669" s="240"/>
      <c r="F669" s="18"/>
      <c r="G669" s="85"/>
      <c r="H669" s="9"/>
      <c r="I669" s="9"/>
      <c r="J669" s="9"/>
      <c r="K669" s="9"/>
      <c r="L669" s="9"/>
      <c r="M669" s="2"/>
      <c r="N669" s="62">
        <v>45809</v>
      </c>
      <c r="O669" s="10"/>
      <c r="P669" s="43" t="s">
        <v>81</v>
      </c>
      <c r="Q669" s="69">
        <f>IF($N669=0,0,IF(Q$3&gt;$N$2,0,100%)*IF($N669&gt;=Q$3,0,100%))</f>
        <v>0</v>
      </c>
      <c r="R669" s="69">
        <f t="shared" ref="R669:BL669" si="7380">IF($N669=0,0,IF(R$3&gt;$N$2,0,100%)*IF($N669&gt;=R$3,0,100%))</f>
        <v>0</v>
      </c>
      <c r="S669" s="69">
        <f t="shared" si="7380"/>
        <v>0</v>
      </c>
      <c r="T669" s="69">
        <f t="shared" si="7380"/>
        <v>0</v>
      </c>
      <c r="U669" s="69">
        <f t="shared" si="7380"/>
        <v>0</v>
      </c>
      <c r="V669" s="69">
        <f t="shared" si="7380"/>
        <v>0</v>
      </c>
      <c r="W669" s="69">
        <f t="shared" si="7380"/>
        <v>0</v>
      </c>
      <c r="X669" s="69">
        <f t="shared" si="7380"/>
        <v>0</v>
      </c>
      <c r="Y669" s="69">
        <f t="shared" si="7380"/>
        <v>0</v>
      </c>
      <c r="Z669" s="69">
        <f t="shared" si="7380"/>
        <v>0</v>
      </c>
      <c r="AA669" s="69">
        <f t="shared" si="7380"/>
        <v>0</v>
      </c>
      <c r="AB669" s="69">
        <f t="shared" si="7380"/>
        <v>0</v>
      </c>
      <c r="AC669" s="69">
        <f t="shared" si="7380"/>
        <v>0</v>
      </c>
      <c r="AD669" s="69">
        <f t="shared" si="7380"/>
        <v>0</v>
      </c>
      <c r="AE669" s="69">
        <f t="shared" si="7380"/>
        <v>0</v>
      </c>
      <c r="AF669" s="69">
        <f t="shared" si="7380"/>
        <v>0</v>
      </c>
      <c r="AG669" s="69">
        <f t="shared" si="7380"/>
        <v>0</v>
      </c>
      <c r="AH669" s="69">
        <f t="shared" si="7380"/>
        <v>0</v>
      </c>
      <c r="AI669" s="69">
        <f t="shared" si="7380"/>
        <v>0</v>
      </c>
      <c r="AJ669" s="69">
        <f t="shared" si="7380"/>
        <v>0</v>
      </c>
      <c r="AK669" s="69">
        <f t="shared" si="7380"/>
        <v>0</v>
      </c>
      <c r="AL669" s="69">
        <f t="shared" si="7380"/>
        <v>0</v>
      </c>
      <c r="AM669" s="69">
        <f t="shared" si="7380"/>
        <v>0</v>
      </c>
      <c r="AN669" s="69">
        <f t="shared" si="7380"/>
        <v>0</v>
      </c>
      <c r="AO669" s="69">
        <f t="shared" si="7380"/>
        <v>0</v>
      </c>
      <c r="AP669" s="69">
        <f t="shared" si="7380"/>
        <v>0</v>
      </c>
      <c r="AQ669" s="69">
        <f t="shared" si="7380"/>
        <v>0</v>
      </c>
      <c r="AR669" s="69">
        <f t="shared" si="7380"/>
        <v>0</v>
      </c>
      <c r="AS669" s="69">
        <f t="shared" si="7380"/>
        <v>0</v>
      </c>
      <c r="AT669" s="69">
        <f t="shared" si="7380"/>
        <v>0</v>
      </c>
      <c r="AU669" s="69">
        <f t="shared" si="7380"/>
        <v>0</v>
      </c>
      <c r="AV669" s="69">
        <f t="shared" si="7380"/>
        <v>0</v>
      </c>
      <c r="AW669" s="69">
        <f t="shared" si="7380"/>
        <v>0</v>
      </c>
      <c r="AX669" s="69">
        <f t="shared" si="7380"/>
        <v>0</v>
      </c>
      <c r="AY669" s="69">
        <f t="shared" si="7380"/>
        <v>0</v>
      </c>
      <c r="AZ669" s="69">
        <f t="shared" si="7380"/>
        <v>0</v>
      </c>
      <c r="BA669" s="69">
        <f t="shared" si="7380"/>
        <v>0</v>
      </c>
      <c r="BB669" s="69">
        <f t="shared" si="7380"/>
        <v>0</v>
      </c>
      <c r="BC669" s="69">
        <f t="shared" si="7380"/>
        <v>0</v>
      </c>
      <c r="BD669" s="69">
        <f t="shared" si="7380"/>
        <v>0</v>
      </c>
      <c r="BE669" s="69">
        <f t="shared" si="7380"/>
        <v>0</v>
      </c>
      <c r="BF669" s="69">
        <f t="shared" si="7380"/>
        <v>0</v>
      </c>
      <c r="BG669" s="69">
        <f t="shared" si="7380"/>
        <v>0</v>
      </c>
      <c r="BH669" s="69">
        <f t="shared" si="7380"/>
        <v>0</v>
      </c>
      <c r="BI669" s="69">
        <f t="shared" si="7380"/>
        <v>0</v>
      </c>
      <c r="BJ669" s="69">
        <f t="shared" si="7380"/>
        <v>0</v>
      </c>
      <c r="BK669" s="69">
        <f t="shared" si="7380"/>
        <v>0</v>
      </c>
      <c r="BL669" s="69">
        <f t="shared" si="7380"/>
        <v>0</v>
      </c>
    </row>
    <row r="670" spans="1:64" s="5" customFormat="1" outlineLevel="3" x14ac:dyDescent="0.3">
      <c r="A670" s="156"/>
      <c r="B670" s="167"/>
      <c r="C670" s="182"/>
      <c r="D670" s="197"/>
      <c r="E670" s="240"/>
      <c r="F670" s="75"/>
      <c r="G670" s="85"/>
      <c r="H670" s="9"/>
      <c r="I670" s="9"/>
      <c r="J670" s="9"/>
      <c r="K670" s="9"/>
      <c r="L670" s="9"/>
      <c r="M670" s="2"/>
      <c r="N670" s="62">
        <v>45809</v>
      </c>
      <c r="O670" s="10"/>
      <c r="P670" s="43" t="s">
        <v>289</v>
      </c>
      <c r="Q670" s="69">
        <f>IF($N670=0,0,IF(P670=100%,100%,IF(AND(Q669=100%,$N$2=Q$3),100%,IF(Q$3&lt;=$N$2,0,IF($N670&lt;=Q$3,100%,0)))))</f>
        <v>0</v>
      </c>
      <c r="R670" s="69">
        <f>IF($N670=0,0,IF(Q670=100%,100%,IF(AND(R669=100%,$N$2=R$3),100%,IF(R$3&lt;=$N$2,0,IF($N670&lt;=R$3,100%,0)))))</f>
        <v>0</v>
      </c>
      <c r="S670" s="69">
        <f>IF($N670=0,0,IF(R670=100%,100%,IF(AND(S669=100%,$N$2=S$3),100%,IF(S$3&lt;=$N$2,0,IF($N670&lt;=S$3,100%,0)))))</f>
        <v>0</v>
      </c>
      <c r="T670" s="69">
        <f>IF($N670=0,0,IF(S670=100%,100%,IF(AND(T669=100%,$N$2=T$3),100%,IF(T$3&lt;=$N$2,0,IF($N670&lt;=T$3,100%,0)))))</f>
        <v>0</v>
      </c>
      <c r="U670" s="69">
        <f t="shared" ref="U670" si="7381">IF($N670=0,0,IF(T670=100%,100%,IF(AND(U669=100%,$N$2=U$3),100%,IF(U$3&lt;=$N$2,0,IF($N670&lt;=U$3,100%,0)))))</f>
        <v>0</v>
      </c>
      <c r="V670" s="69">
        <f t="shared" ref="V670" si="7382">IF($N670=0,0,IF(U670=100%,100%,IF(AND(V669=100%,$N$2=V$3),100%,IF(V$3&lt;=$N$2,0,IF($N670&lt;=V$3,100%,0)))))</f>
        <v>0</v>
      </c>
      <c r="W670" s="69">
        <f t="shared" ref="W670" si="7383">IF($N670=0,0,IF(V670=100%,100%,IF(AND(W669=100%,$N$2=W$3),100%,IF(W$3&lt;=$N$2,0,IF($N670&lt;=W$3,100%,0)))))</f>
        <v>0</v>
      </c>
      <c r="X670" s="69">
        <f t="shared" ref="X670" si="7384">IF($N670=0,0,IF(W670=100%,100%,IF(AND(X669=100%,$N$2=X$3),100%,IF(X$3&lt;=$N$2,0,IF($N670&lt;=X$3,100%,0)))))</f>
        <v>0</v>
      </c>
      <c r="Y670" s="69">
        <f t="shared" ref="Y670" si="7385">IF($N670=0,0,IF(X670=100%,100%,IF(AND(Y669=100%,$N$2=Y$3),100%,IF(Y$3&lt;=$N$2,0,IF($N670&lt;=Y$3,100%,0)))))</f>
        <v>0</v>
      </c>
      <c r="Z670" s="69">
        <f t="shared" ref="Z670" si="7386">IF($N670=0,0,IF(Y670=100%,100%,IF(AND(Z669=100%,$N$2=Z$3),100%,IF(Z$3&lt;=$N$2,0,IF($N670&lt;=Z$3,100%,0)))))</f>
        <v>0</v>
      </c>
      <c r="AA670" s="69">
        <f t="shared" ref="AA670" si="7387">IF($N670=0,0,IF(Z670=100%,100%,IF(AND(AA669=100%,$N$2=AA$3),100%,IF(AA$3&lt;=$N$2,0,IF($N670&lt;=AA$3,100%,0)))))</f>
        <v>0</v>
      </c>
      <c r="AB670" s="69">
        <f t="shared" ref="AB670" si="7388">IF($N670=0,0,IF(AA670=100%,100%,IF(AND(AB669=100%,$N$2=AB$3),100%,IF(AB$3&lt;=$N$2,0,IF($N670&lt;=AB$3,100%,0)))))</f>
        <v>0</v>
      </c>
      <c r="AC670" s="69">
        <f t="shared" ref="AC670" si="7389">IF($N670=0,0,IF(AB670=100%,100%,IF(AND(AC669=100%,$N$2=AC$3),100%,IF(AC$3&lt;=$N$2,0,IF($N670&lt;=AC$3,100%,0)))))</f>
        <v>0</v>
      </c>
      <c r="AD670" s="69">
        <f t="shared" ref="AD670" si="7390">IF($N670=0,0,IF(AC670=100%,100%,IF(AND(AD669=100%,$N$2=AD$3),100%,IF(AD$3&lt;=$N$2,0,IF($N670&lt;=AD$3,100%,0)))))</f>
        <v>0</v>
      </c>
      <c r="AE670" s="69">
        <f t="shared" ref="AE670" si="7391">IF($N670=0,0,IF(AD670=100%,100%,IF(AND(AE669=100%,$N$2=AE$3),100%,IF(AE$3&lt;=$N$2,0,IF($N670&lt;=AE$3,100%,0)))))</f>
        <v>0</v>
      </c>
      <c r="AF670" s="69">
        <f t="shared" ref="AF670" si="7392">IF($N670=0,0,IF(AE670=100%,100%,IF(AND(AF669=100%,$N$2=AF$3),100%,IF(AF$3&lt;=$N$2,0,IF($N670&lt;=AF$3,100%,0)))))</f>
        <v>0</v>
      </c>
      <c r="AG670" s="69">
        <f t="shared" ref="AG670" si="7393">IF($N670=0,0,IF(AF670=100%,100%,IF(AND(AG669=100%,$N$2=AG$3),100%,IF(AG$3&lt;=$N$2,0,IF($N670&lt;=AG$3,100%,0)))))</f>
        <v>0</v>
      </c>
      <c r="AH670" s="69">
        <f t="shared" ref="AH670" si="7394">IF($N670=0,0,IF(AG670=100%,100%,IF(AND(AH669=100%,$N$2=AH$3),100%,IF(AH$3&lt;=$N$2,0,IF($N670&lt;=AH$3,100%,0)))))</f>
        <v>0</v>
      </c>
      <c r="AI670" s="69">
        <f t="shared" ref="AI670" si="7395">IF($N670=0,0,IF(AH670=100%,100%,IF(AND(AI669=100%,$N$2=AI$3),100%,IF(AI$3&lt;=$N$2,0,IF($N670&lt;=AI$3,100%,0)))))</f>
        <v>0</v>
      </c>
      <c r="AJ670" s="69">
        <f t="shared" ref="AJ670" si="7396">IF($N670=0,0,IF(AI670=100%,100%,IF(AND(AJ669=100%,$N$2=AJ$3),100%,IF(AJ$3&lt;=$N$2,0,IF($N670&lt;=AJ$3,100%,0)))))</f>
        <v>0</v>
      </c>
      <c r="AK670" s="69">
        <f t="shared" ref="AK670" si="7397">IF($N670=0,0,IF(AJ670=100%,100%,IF(AND(AK669=100%,$N$2=AK$3),100%,IF(AK$3&lt;=$N$2,0,IF($N670&lt;=AK$3,100%,0)))))</f>
        <v>0</v>
      </c>
      <c r="AL670" s="69">
        <f t="shared" ref="AL670" si="7398">IF($N670=0,0,IF(AK670=100%,100%,IF(AND(AL669=100%,$N$2=AL$3),100%,IF(AL$3&lt;=$N$2,0,IF($N670&lt;=AL$3,100%,0)))))</f>
        <v>0</v>
      </c>
      <c r="AM670" s="69">
        <f t="shared" ref="AM670" si="7399">IF($N670=0,0,IF(AL670=100%,100%,IF(AND(AM669=100%,$N$2=AM$3),100%,IF(AM$3&lt;=$N$2,0,IF($N670&lt;=AM$3,100%,0)))))</f>
        <v>0</v>
      </c>
      <c r="AN670" s="69">
        <f t="shared" ref="AN670" si="7400">IF($N670=0,0,IF(AM670=100%,100%,IF(AND(AN669=100%,$N$2=AN$3),100%,IF(AN$3&lt;=$N$2,0,IF($N670&lt;=AN$3,100%,0)))))</f>
        <v>0</v>
      </c>
      <c r="AO670" s="69">
        <f t="shared" ref="AO670" si="7401">IF($N670=0,0,IF(AN670=100%,100%,IF(AND(AO669=100%,$N$2=AO$3),100%,IF(AO$3&lt;=$N$2,0,IF($N670&lt;=AO$3,100%,0)))))</f>
        <v>0</v>
      </c>
      <c r="AP670" s="69">
        <f t="shared" ref="AP670" si="7402">IF($N670=0,0,IF(AO670=100%,100%,IF(AND(AP669=100%,$N$2=AP$3),100%,IF(AP$3&lt;=$N$2,0,IF($N670&lt;=AP$3,100%,0)))))</f>
        <v>0</v>
      </c>
      <c r="AQ670" s="69">
        <f t="shared" ref="AQ670" si="7403">IF($N670=0,0,IF(AP670=100%,100%,IF(AND(AQ669=100%,$N$2=AQ$3),100%,IF(AQ$3&lt;=$N$2,0,IF($N670&lt;=AQ$3,100%,0)))))</f>
        <v>0</v>
      </c>
      <c r="AR670" s="69">
        <f t="shared" ref="AR670" si="7404">IF($N670=0,0,IF(AQ670=100%,100%,IF(AND(AR669=100%,$N$2=AR$3),100%,IF(AR$3&lt;=$N$2,0,IF($N670&lt;=AR$3,100%,0)))))</f>
        <v>0</v>
      </c>
      <c r="AS670" s="69">
        <f t="shared" ref="AS670" si="7405">IF($N670=0,0,IF(AR670=100%,100%,IF(AND(AS669=100%,$N$2=AS$3),100%,IF(AS$3&lt;=$N$2,0,IF($N670&lt;=AS$3,100%,0)))))</f>
        <v>0</v>
      </c>
      <c r="AT670" s="69">
        <f t="shared" ref="AT670" si="7406">IF($N670=0,0,IF(AS670=100%,100%,IF(AND(AT669=100%,$N$2=AT$3),100%,IF(AT$3&lt;=$N$2,0,IF($N670&lt;=AT$3,100%,0)))))</f>
        <v>0</v>
      </c>
      <c r="AU670" s="69">
        <f t="shared" ref="AU670" si="7407">IF($N670=0,0,IF(AT670=100%,100%,IF(AND(AU669=100%,$N$2=AU$3),100%,IF(AU$3&lt;=$N$2,0,IF($N670&lt;=AU$3,100%,0)))))</f>
        <v>0</v>
      </c>
      <c r="AV670" s="69">
        <f t="shared" ref="AV670" si="7408">IF($N670=0,0,IF(AU670=100%,100%,IF(AND(AV669=100%,$N$2=AV$3),100%,IF(AV$3&lt;=$N$2,0,IF($N670&lt;=AV$3,100%,0)))))</f>
        <v>0</v>
      </c>
      <c r="AW670" s="69">
        <f t="shared" ref="AW670" si="7409">IF($N670=0,0,IF(AV670=100%,100%,IF(AND(AW669=100%,$N$2=AW$3),100%,IF(AW$3&lt;=$N$2,0,IF($N670&lt;=AW$3,100%,0)))))</f>
        <v>0</v>
      </c>
      <c r="AX670" s="69">
        <f t="shared" ref="AX670" si="7410">IF($N670=0,0,IF(AW670=100%,100%,IF(AND(AX669=100%,$N$2=AX$3),100%,IF(AX$3&lt;=$N$2,0,IF($N670&lt;=AX$3,100%,0)))))</f>
        <v>0</v>
      </c>
      <c r="AY670" s="69">
        <f t="shared" ref="AY670" si="7411">IF($N670=0,0,IF(AX670=100%,100%,IF(AND(AY669=100%,$N$2=AY$3),100%,IF(AY$3&lt;=$N$2,0,IF($N670&lt;=AY$3,100%,0)))))</f>
        <v>0</v>
      </c>
      <c r="AZ670" s="69">
        <f t="shared" ref="AZ670" si="7412">IF($N670=0,0,IF(AY670=100%,100%,IF(AND(AZ669=100%,$N$2=AZ$3),100%,IF(AZ$3&lt;=$N$2,0,IF($N670&lt;=AZ$3,100%,0)))))</f>
        <v>0</v>
      </c>
      <c r="BA670" s="69">
        <f t="shared" ref="BA670" si="7413">IF($N670=0,0,IF(AZ670=100%,100%,IF(AND(BA669=100%,$N$2=BA$3),100%,IF(BA$3&lt;=$N$2,0,IF($N670&lt;=BA$3,100%,0)))))</f>
        <v>0</v>
      </c>
      <c r="BB670" s="69">
        <f t="shared" ref="BB670" si="7414">IF($N670=0,0,IF(BA670=100%,100%,IF(AND(BB669=100%,$N$2=BB$3),100%,IF(BB$3&lt;=$N$2,0,IF($N670&lt;=BB$3,100%,0)))))</f>
        <v>0</v>
      </c>
      <c r="BC670" s="69">
        <f t="shared" ref="BC670" si="7415">IF($N670=0,0,IF(BB670=100%,100%,IF(AND(BC669=100%,$N$2=BC$3),100%,IF(BC$3&lt;=$N$2,0,IF($N670&lt;=BC$3,100%,0)))))</f>
        <v>0</v>
      </c>
      <c r="BD670" s="69">
        <f t="shared" ref="BD670" si="7416">IF($N670=0,0,IF(BC670=100%,100%,IF(AND(BD669=100%,$N$2=BD$3),100%,IF(BD$3&lt;=$N$2,0,IF($N670&lt;=BD$3,100%,0)))))</f>
        <v>0</v>
      </c>
      <c r="BE670" s="69">
        <f t="shared" ref="BE670" si="7417">IF($N670=0,0,IF(BD670=100%,100%,IF(AND(BE669=100%,$N$2=BE$3),100%,IF(BE$3&lt;=$N$2,0,IF($N670&lt;=BE$3,100%,0)))))</f>
        <v>0</v>
      </c>
      <c r="BF670" s="69">
        <f t="shared" ref="BF670" si="7418">IF($N670=0,0,IF(BE670=100%,100%,IF(AND(BF669=100%,$N$2=BF$3),100%,IF(BF$3&lt;=$N$2,0,IF($N670&lt;=BF$3,100%,0)))))</f>
        <v>1</v>
      </c>
      <c r="BG670" s="69">
        <f t="shared" ref="BG670" si="7419">IF($N670=0,0,IF(BF670=100%,100%,IF(AND(BG669=100%,$N$2=BG$3),100%,IF(BG$3&lt;=$N$2,0,IF($N670&lt;=BG$3,100%,0)))))</f>
        <v>1</v>
      </c>
      <c r="BH670" s="69">
        <f t="shared" ref="BH670" si="7420">IF($N670=0,0,IF(BG670=100%,100%,IF(AND(BH669=100%,$N$2=BH$3),100%,IF(BH$3&lt;=$N$2,0,IF($N670&lt;=BH$3,100%,0)))))</f>
        <v>1</v>
      </c>
      <c r="BI670" s="69">
        <f t="shared" ref="BI670" si="7421">IF($N670=0,0,IF(BH670=100%,100%,IF(AND(BI669=100%,$N$2=BI$3),100%,IF(BI$3&lt;=$N$2,0,IF($N670&lt;=BI$3,100%,0)))))</f>
        <v>1</v>
      </c>
      <c r="BJ670" s="69">
        <f t="shared" ref="BJ670" si="7422">IF($N670=0,0,IF(BI670=100%,100%,IF(AND(BJ669=100%,$N$2=BJ$3),100%,IF(BJ$3&lt;=$N$2,0,IF($N670&lt;=BJ$3,100%,0)))))</f>
        <v>1</v>
      </c>
      <c r="BK670" s="69">
        <f t="shared" ref="BK670" si="7423">IF($N670=0,0,IF(BJ670=100%,100%,IF(AND(BK669=100%,$N$2=BK$3),100%,IF(BK$3&lt;=$N$2,0,IF($N670&lt;=BK$3,100%,0)))))</f>
        <v>1</v>
      </c>
      <c r="BL670" s="69">
        <f t="shared" ref="BL670" si="7424">IF($N670=0,0,IF(BK670=100%,100%,IF(AND(BL669=100%,$N$2=BL$3),100%,IF(BL$3&lt;=$N$2,0,IF($N670&lt;=BL$3,100%,0)))))</f>
        <v>1</v>
      </c>
    </row>
    <row r="671" spans="1:64" s="5" customFormat="1" outlineLevel="3" x14ac:dyDescent="0.3">
      <c r="A671" s="156"/>
      <c r="B671" s="167"/>
      <c r="C671" s="182"/>
      <c r="D671" s="214"/>
      <c r="E671" s="240"/>
      <c r="F671" s="216"/>
      <c r="G671" s="217" t="s">
        <v>348</v>
      </c>
      <c r="H671" s="218"/>
      <c r="I671" s="218"/>
      <c r="J671" s="218"/>
      <c r="K671" s="220">
        <v>0.05</v>
      </c>
      <c r="L671" s="218"/>
      <c r="M671" s="221"/>
      <c r="O671" s="10"/>
      <c r="P671" s="223" t="s">
        <v>80</v>
      </c>
      <c r="Q671" s="224"/>
      <c r="R671" s="224"/>
      <c r="S671" s="224"/>
      <c r="T671" s="224"/>
      <c r="U671" s="224"/>
      <c r="V671" s="224"/>
      <c r="W671" s="224"/>
      <c r="X671" s="224"/>
      <c r="Y671" s="224"/>
      <c r="Z671" s="224"/>
      <c r="AA671" s="224"/>
      <c r="AB671" s="224"/>
      <c r="AC671" s="224"/>
      <c r="AD671" s="224"/>
      <c r="AE671" s="224"/>
      <c r="AF671" s="224"/>
      <c r="AG671" s="224"/>
      <c r="AH671" s="224"/>
      <c r="AI671" s="224"/>
      <c r="AJ671" s="224"/>
      <c r="AK671" s="224"/>
      <c r="AL671" s="224"/>
      <c r="AM671" s="224"/>
      <c r="AN671" s="224"/>
      <c r="AO671" s="224"/>
      <c r="AP671" s="224"/>
      <c r="AQ671" s="224"/>
      <c r="AR671" s="224"/>
      <c r="AS671" s="224"/>
      <c r="AT671" s="224"/>
      <c r="AU671" s="224"/>
      <c r="AV671" s="224"/>
      <c r="AW671" s="224"/>
      <c r="AX671" s="224"/>
      <c r="AY671" s="224"/>
      <c r="AZ671" s="224"/>
      <c r="BA671" s="224"/>
      <c r="BB671" s="224"/>
      <c r="BC671" s="224"/>
      <c r="BD671" s="224"/>
      <c r="BE671" s="224"/>
      <c r="BF671" s="224">
        <v>1</v>
      </c>
      <c r="BG671" s="224">
        <v>1</v>
      </c>
      <c r="BH671" s="224">
        <v>1</v>
      </c>
      <c r="BI671" s="224">
        <v>1</v>
      </c>
      <c r="BJ671" s="224">
        <v>1</v>
      </c>
      <c r="BK671" s="224">
        <v>1</v>
      </c>
      <c r="BL671" s="224">
        <v>1</v>
      </c>
    </row>
    <row r="672" spans="1:64" s="5" customFormat="1" outlineLevel="3" x14ac:dyDescent="0.3">
      <c r="A672" s="156"/>
      <c r="B672" s="167"/>
      <c r="C672" s="182"/>
      <c r="D672" s="197"/>
      <c r="E672" s="240"/>
      <c r="F672" s="18"/>
      <c r="G672" s="85"/>
      <c r="H672" s="9"/>
      <c r="I672" s="9"/>
      <c r="J672" s="9"/>
      <c r="K672" s="9"/>
      <c r="L672" s="9"/>
      <c r="M672" s="2"/>
      <c r="N672" s="62">
        <v>45809</v>
      </c>
      <c r="O672" s="10"/>
      <c r="P672" s="43" t="s">
        <v>81</v>
      </c>
      <c r="Q672" s="69">
        <f>IF($N672=0,0,IF(Q$3&gt;$N$2,0,100%)*IF($N672&gt;=Q$3,0,100%))</f>
        <v>0</v>
      </c>
      <c r="R672" s="69">
        <f t="shared" ref="R672:BL672" si="7425">IF($N672=0,0,IF(R$3&gt;$N$2,0,100%)*IF($N672&gt;=R$3,0,100%))</f>
        <v>0</v>
      </c>
      <c r="S672" s="69">
        <f t="shared" si="7425"/>
        <v>0</v>
      </c>
      <c r="T672" s="69">
        <f t="shared" si="7425"/>
        <v>0</v>
      </c>
      <c r="U672" s="69">
        <f t="shared" si="7425"/>
        <v>0</v>
      </c>
      <c r="V672" s="69">
        <f t="shared" si="7425"/>
        <v>0</v>
      </c>
      <c r="W672" s="69">
        <f t="shared" si="7425"/>
        <v>0</v>
      </c>
      <c r="X672" s="69">
        <f t="shared" si="7425"/>
        <v>0</v>
      </c>
      <c r="Y672" s="69">
        <f t="shared" si="7425"/>
        <v>0</v>
      </c>
      <c r="Z672" s="69">
        <f t="shared" si="7425"/>
        <v>0</v>
      </c>
      <c r="AA672" s="69">
        <f t="shared" si="7425"/>
        <v>0</v>
      </c>
      <c r="AB672" s="69">
        <f t="shared" si="7425"/>
        <v>0</v>
      </c>
      <c r="AC672" s="69">
        <f t="shared" si="7425"/>
        <v>0</v>
      </c>
      <c r="AD672" s="69">
        <f t="shared" si="7425"/>
        <v>0</v>
      </c>
      <c r="AE672" s="69">
        <f t="shared" si="7425"/>
        <v>0</v>
      </c>
      <c r="AF672" s="69">
        <f t="shared" si="7425"/>
        <v>0</v>
      </c>
      <c r="AG672" s="69">
        <f t="shared" si="7425"/>
        <v>0</v>
      </c>
      <c r="AH672" s="69">
        <f t="shared" si="7425"/>
        <v>0</v>
      </c>
      <c r="AI672" s="69">
        <f t="shared" si="7425"/>
        <v>0</v>
      </c>
      <c r="AJ672" s="69">
        <f t="shared" si="7425"/>
        <v>0</v>
      </c>
      <c r="AK672" s="69">
        <f t="shared" si="7425"/>
        <v>0</v>
      </c>
      <c r="AL672" s="69">
        <f t="shared" si="7425"/>
        <v>0</v>
      </c>
      <c r="AM672" s="69">
        <f t="shared" si="7425"/>
        <v>0</v>
      </c>
      <c r="AN672" s="69">
        <f t="shared" si="7425"/>
        <v>0</v>
      </c>
      <c r="AO672" s="69">
        <f t="shared" si="7425"/>
        <v>0</v>
      </c>
      <c r="AP672" s="69">
        <f t="shared" si="7425"/>
        <v>0</v>
      </c>
      <c r="AQ672" s="69">
        <f t="shared" si="7425"/>
        <v>0</v>
      </c>
      <c r="AR672" s="69">
        <f t="shared" si="7425"/>
        <v>0</v>
      </c>
      <c r="AS672" s="69">
        <f t="shared" si="7425"/>
        <v>0</v>
      </c>
      <c r="AT672" s="69">
        <f t="shared" si="7425"/>
        <v>0</v>
      </c>
      <c r="AU672" s="69">
        <f t="shared" si="7425"/>
        <v>0</v>
      </c>
      <c r="AV672" s="69">
        <f t="shared" si="7425"/>
        <v>0</v>
      </c>
      <c r="AW672" s="69">
        <f t="shared" si="7425"/>
        <v>0</v>
      </c>
      <c r="AX672" s="69">
        <f t="shared" si="7425"/>
        <v>0</v>
      </c>
      <c r="AY672" s="69">
        <f t="shared" si="7425"/>
        <v>0</v>
      </c>
      <c r="AZ672" s="69">
        <f t="shared" si="7425"/>
        <v>0</v>
      </c>
      <c r="BA672" s="69">
        <f t="shared" si="7425"/>
        <v>0</v>
      </c>
      <c r="BB672" s="69">
        <f t="shared" si="7425"/>
        <v>0</v>
      </c>
      <c r="BC672" s="69">
        <f t="shared" si="7425"/>
        <v>0</v>
      </c>
      <c r="BD672" s="69">
        <f t="shared" si="7425"/>
        <v>0</v>
      </c>
      <c r="BE672" s="69">
        <f t="shared" si="7425"/>
        <v>0</v>
      </c>
      <c r="BF672" s="69">
        <f t="shared" si="7425"/>
        <v>0</v>
      </c>
      <c r="BG672" s="69">
        <f t="shared" si="7425"/>
        <v>0</v>
      </c>
      <c r="BH672" s="69">
        <f t="shared" si="7425"/>
        <v>0</v>
      </c>
      <c r="BI672" s="69">
        <f t="shared" si="7425"/>
        <v>0</v>
      </c>
      <c r="BJ672" s="69">
        <f t="shared" si="7425"/>
        <v>0</v>
      </c>
      <c r="BK672" s="69">
        <f t="shared" si="7425"/>
        <v>0</v>
      </c>
      <c r="BL672" s="69">
        <f t="shared" si="7425"/>
        <v>0</v>
      </c>
    </row>
    <row r="673" spans="1:64" s="5" customFormat="1" outlineLevel="3" x14ac:dyDescent="0.3">
      <c r="A673" s="156"/>
      <c r="B673" s="167"/>
      <c r="C673" s="182"/>
      <c r="D673" s="197"/>
      <c r="E673" s="240"/>
      <c r="F673" s="75"/>
      <c r="G673" s="85"/>
      <c r="H673" s="9"/>
      <c r="I673" s="9"/>
      <c r="J673" s="9"/>
      <c r="K673" s="9"/>
      <c r="L673" s="9"/>
      <c r="M673" s="2"/>
      <c r="N673" s="62">
        <v>45809</v>
      </c>
      <c r="O673" s="10"/>
      <c r="P673" s="43" t="s">
        <v>289</v>
      </c>
      <c r="Q673" s="69">
        <f>IF($N673=0,0,IF(P673=100%,100%,IF(AND(Q672=100%,$N$2=Q$3),100%,IF(Q$3&lt;=$N$2,0,IF($N673&lt;=Q$3,100%,0)))))</f>
        <v>0</v>
      </c>
      <c r="R673" s="69">
        <f>IF($N673=0,0,IF(Q673=100%,100%,IF(AND(R672=100%,$N$2=R$3),100%,IF(R$3&lt;=$N$2,0,IF($N673&lt;=R$3,100%,0)))))</f>
        <v>0</v>
      </c>
      <c r="S673" s="69">
        <f>IF($N673=0,0,IF(R673=100%,100%,IF(AND(S672=100%,$N$2=S$3),100%,IF(S$3&lt;=$N$2,0,IF($N673&lt;=S$3,100%,0)))))</f>
        <v>0</v>
      </c>
      <c r="T673" s="69">
        <f>IF($N673=0,0,IF(S673=100%,100%,IF(AND(T672=100%,$N$2=T$3),100%,IF(T$3&lt;=$N$2,0,IF($N673&lt;=T$3,100%,0)))))</f>
        <v>0</v>
      </c>
      <c r="U673" s="69">
        <f t="shared" ref="U673" si="7426">IF($N673=0,0,IF(T673=100%,100%,IF(AND(U672=100%,$N$2=U$3),100%,IF(U$3&lt;=$N$2,0,IF($N673&lt;=U$3,100%,0)))))</f>
        <v>0</v>
      </c>
      <c r="V673" s="69">
        <f t="shared" ref="V673" si="7427">IF($N673=0,0,IF(U673=100%,100%,IF(AND(V672=100%,$N$2=V$3),100%,IF(V$3&lt;=$N$2,0,IF($N673&lt;=V$3,100%,0)))))</f>
        <v>0</v>
      </c>
      <c r="W673" s="69">
        <f t="shared" ref="W673" si="7428">IF($N673=0,0,IF(V673=100%,100%,IF(AND(W672=100%,$N$2=W$3),100%,IF(W$3&lt;=$N$2,0,IF($N673&lt;=W$3,100%,0)))))</f>
        <v>0</v>
      </c>
      <c r="X673" s="69">
        <f t="shared" ref="X673" si="7429">IF($N673=0,0,IF(W673=100%,100%,IF(AND(X672=100%,$N$2=X$3),100%,IF(X$3&lt;=$N$2,0,IF($N673&lt;=X$3,100%,0)))))</f>
        <v>0</v>
      </c>
      <c r="Y673" s="69">
        <f t="shared" ref="Y673" si="7430">IF($N673=0,0,IF(X673=100%,100%,IF(AND(Y672=100%,$N$2=Y$3),100%,IF(Y$3&lt;=$N$2,0,IF($N673&lt;=Y$3,100%,0)))))</f>
        <v>0</v>
      </c>
      <c r="Z673" s="69">
        <f t="shared" ref="Z673" si="7431">IF($N673=0,0,IF(Y673=100%,100%,IF(AND(Z672=100%,$N$2=Z$3),100%,IF(Z$3&lt;=$N$2,0,IF($N673&lt;=Z$3,100%,0)))))</f>
        <v>0</v>
      </c>
      <c r="AA673" s="69">
        <f t="shared" ref="AA673" si="7432">IF($N673=0,0,IF(Z673=100%,100%,IF(AND(AA672=100%,$N$2=AA$3),100%,IF(AA$3&lt;=$N$2,0,IF($N673&lt;=AA$3,100%,0)))))</f>
        <v>0</v>
      </c>
      <c r="AB673" s="69">
        <f t="shared" ref="AB673" si="7433">IF($N673=0,0,IF(AA673=100%,100%,IF(AND(AB672=100%,$N$2=AB$3),100%,IF(AB$3&lt;=$N$2,0,IF($N673&lt;=AB$3,100%,0)))))</f>
        <v>0</v>
      </c>
      <c r="AC673" s="69">
        <f t="shared" ref="AC673" si="7434">IF($N673=0,0,IF(AB673=100%,100%,IF(AND(AC672=100%,$N$2=AC$3),100%,IF(AC$3&lt;=$N$2,0,IF($N673&lt;=AC$3,100%,0)))))</f>
        <v>0</v>
      </c>
      <c r="AD673" s="69">
        <f t="shared" ref="AD673" si="7435">IF($N673=0,0,IF(AC673=100%,100%,IF(AND(AD672=100%,$N$2=AD$3),100%,IF(AD$3&lt;=$N$2,0,IF($N673&lt;=AD$3,100%,0)))))</f>
        <v>0</v>
      </c>
      <c r="AE673" s="69">
        <f t="shared" ref="AE673" si="7436">IF($N673=0,0,IF(AD673=100%,100%,IF(AND(AE672=100%,$N$2=AE$3),100%,IF(AE$3&lt;=$N$2,0,IF($N673&lt;=AE$3,100%,0)))))</f>
        <v>0</v>
      </c>
      <c r="AF673" s="69">
        <f t="shared" ref="AF673" si="7437">IF($N673=0,0,IF(AE673=100%,100%,IF(AND(AF672=100%,$N$2=AF$3),100%,IF(AF$3&lt;=$N$2,0,IF($N673&lt;=AF$3,100%,0)))))</f>
        <v>0</v>
      </c>
      <c r="AG673" s="69">
        <f t="shared" ref="AG673" si="7438">IF($N673=0,0,IF(AF673=100%,100%,IF(AND(AG672=100%,$N$2=AG$3),100%,IF(AG$3&lt;=$N$2,0,IF($N673&lt;=AG$3,100%,0)))))</f>
        <v>0</v>
      </c>
      <c r="AH673" s="69">
        <f t="shared" ref="AH673" si="7439">IF($N673=0,0,IF(AG673=100%,100%,IF(AND(AH672=100%,$N$2=AH$3),100%,IF(AH$3&lt;=$N$2,0,IF($N673&lt;=AH$3,100%,0)))))</f>
        <v>0</v>
      </c>
      <c r="AI673" s="69">
        <f t="shared" ref="AI673" si="7440">IF($N673=0,0,IF(AH673=100%,100%,IF(AND(AI672=100%,$N$2=AI$3),100%,IF(AI$3&lt;=$N$2,0,IF($N673&lt;=AI$3,100%,0)))))</f>
        <v>0</v>
      </c>
      <c r="AJ673" s="69">
        <f t="shared" ref="AJ673" si="7441">IF($N673=0,0,IF(AI673=100%,100%,IF(AND(AJ672=100%,$N$2=AJ$3),100%,IF(AJ$3&lt;=$N$2,0,IF($N673&lt;=AJ$3,100%,0)))))</f>
        <v>0</v>
      </c>
      <c r="AK673" s="69">
        <f t="shared" ref="AK673" si="7442">IF($N673=0,0,IF(AJ673=100%,100%,IF(AND(AK672=100%,$N$2=AK$3),100%,IF(AK$3&lt;=$N$2,0,IF($N673&lt;=AK$3,100%,0)))))</f>
        <v>0</v>
      </c>
      <c r="AL673" s="69">
        <f t="shared" ref="AL673" si="7443">IF($N673=0,0,IF(AK673=100%,100%,IF(AND(AL672=100%,$N$2=AL$3),100%,IF(AL$3&lt;=$N$2,0,IF($N673&lt;=AL$3,100%,0)))))</f>
        <v>0</v>
      </c>
      <c r="AM673" s="69">
        <f t="shared" ref="AM673" si="7444">IF($N673=0,0,IF(AL673=100%,100%,IF(AND(AM672=100%,$N$2=AM$3),100%,IF(AM$3&lt;=$N$2,0,IF($N673&lt;=AM$3,100%,0)))))</f>
        <v>0</v>
      </c>
      <c r="AN673" s="69">
        <f t="shared" ref="AN673" si="7445">IF($N673=0,0,IF(AM673=100%,100%,IF(AND(AN672=100%,$N$2=AN$3),100%,IF(AN$3&lt;=$N$2,0,IF($N673&lt;=AN$3,100%,0)))))</f>
        <v>0</v>
      </c>
      <c r="AO673" s="69">
        <f t="shared" ref="AO673" si="7446">IF($N673=0,0,IF(AN673=100%,100%,IF(AND(AO672=100%,$N$2=AO$3),100%,IF(AO$3&lt;=$N$2,0,IF($N673&lt;=AO$3,100%,0)))))</f>
        <v>0</v>
      </c>
      <c r="AP673" s="69">
        <f t="shared" ref="AP673" si="7447">IF($N673=0,0,IF(AO673=100%,100%,IF(AND(AP672=100%,$N$2=AP$3),100%,IF(AP$3&lt;=$N$2,0,IF($N673&lt;=AP$3,100%,0)))))</f>
        <v>0</v>
      </c>
      <c r="AQ673" s="69">
        <f t="shared" ref="AQ673" si="7448">IF($N673=0,0,IF(AP673=100%,100%,IF(AND(AQ672=100%,$N$2=AQ$3),100%,IF(AQ$3&lt;=$N$2,0,IF($N673&lt;=AQ$3,100%,0)))))</f>
        <v>0</v>
      </c>
      <c r="AR673" s="69">
        <f t="shared" ref="AR673" si="7449">IF($N673=0,0,IF(AQ673=100%,100%,IF(AND(AR672=100%,$N$2=AR$3),100%,IF(AR$3&lt;=$N$2,0,IF($N673&lt;=AR$3,100%,0)))))</f>
        <v>0</v>
      </c>
      <c r="AS673" s="69">
        <f t="shared" ref="AS673" si="7450">IF($N673=0,0,IF(AR673=100%,100%,IF(AND(AS672=100%,$N$2=AS$3),100%,IF(AS$3&lt;=$N$2,0,IF($N673&lt;=AS$3,100%,0)))))</f>
        <v>0</v>
      </c>
      <c r="AT673" s="69">
        <f t="shared" ref="AT673" si="7451">IF($N673=0,0,IF(AS673=100%,100%,IF(AND(AT672=100%,$N$2=AT$3),100%,IF(AT$3&lt;=$N$2,0,IF($N673&lt;=AT$3,100%,0)))))</f>
        <v>0</v>
      </c>
      <c r="AU673" s="69">
        <f t="shared" ref="AU673" si="7452">IF($N673=0,0,IF(AT673=100%,100%,IF(AND(AU672=100%,$N$2=AU$3),100%,IF(AU$3&lt;=$N$2,0,IF($N673&lt;=AU$3,100%,0)))))</f>
        <v>0</v>
      </c>
      <c r="AV673" s="69">
        <f t="shared" ref="AV673" si="7453">IF($N673=0,0,IF(AU673=100%,100%,IF(AND(AV672=100%,$N$2=AV$3),100%,IF(AV$3&lt;=$N$2,0,IF($N673&lt;=AV$3,100%,0)))))</f>
        <v>0</v>
      </c>
      <c r="AW673" s="69">
        <f t="shared" ref="AW673" si="7454">IF($N673=0,0,IF(AV673=100%,100%,IF(AND(AW672=100%,$N$2=AW$3),100%,IF(AW$3&lt;=$N$2,0,IF($N673&lt;=AW$3,100%,0)))))</f>
        <v>0</v>
      </c>
      <c r="AX673" s="69">
        <f t="shared" ref="AX673" si="7455">IF($N673=0,0,IF(AW673=100%,100%,IF(AND(AX672=100%,$N$2=AX$3),100%,IF(AX$3&lt;=$N$2,0,IF($N673&lt;=AX$3,100%,0)))))</f>
        <v>0</v>
      </c>
      <c r="AY673" s="69">
        <f t="shared" ref="AY673" si="7456">IF($N673=0,0,IF(AX673=100%,100%,IF(AND(AY672=100%,$N$2=AY$3),100%,IF(AY$3&lt;=$N$2,0,IF($N673&lt;=AY$3,100%,0)))))</f>
        <v>0</v>
      </c>
      <c r="AZ673" s="69">
        <f t="shared" ref="AZ673" si="7457">IF($N673=0,0,IF(AY673=100%,100%,IF(AND(AZ672=100%,$N$2=AZ$3),100%,IF(AZ$3&lt;=$N$2,0,IF($N673&lt;=AZ$3,100%,0)))))</f>
        <v>0</v>
      </c>
      <c r="BA673" s="69">
        <f t="shared" ref="BA673" si="7458">IF($N673=0,0,IF(AZ673=100%,100%,IF(AND(BA672=100%,$N$2=BA$3),100%,IF(BA$3&lt;=$N$2,0,IF($N673&lt;=BA$3,100%,0)))))</f>
        <v>0</v>
      </c>
      <c r="BB673" s="69">
        <f t="shared" ref="BB673" si="7459">IF($N673=0,0,IF(BA673=100%,100%,IF(AND(BB672=100%,$N$2=BB$3),100%,IF(BB$3&lt;=$N$2,0,IF($N673&lt;=BB$3,100%,0)))))</f>
        <v>0</v>
      </c>
      <c r="BC673" s="69">
        <f t="shared" ref="BC673" si="7460">IF($N673=0,0,IF(BB673=100%,100%,IF(AND(BC672=100%,$N$2=BC$3),100%,IF(BC$3&lt;=$N$2,0,IF($N673&lt;=BC$3,100%,0)))))</f>
        <v>0</v>
      </c>
      <c r="BD673" s="69">
        <f t="shared" ref="BD673" si="7461">IF($N673=0,0,IF(BC673=100%,100%,IF(AND(BD672=100%,$N$2=BD$3),100%,IF(BD$3&lt;=$N$2,0,IF($N673&lt;=BD$3,100%,0)))))</f>
        <v>0</v>
      </c>
      <c r="BE673" s="69">
        <f t="shared" ref="BE673" si="7462">IF($N673=0,0,IF(BD673=100%,100%,IF(AND(BE672=100%,$N$2=BE$3),100%,IF(BE$3&lt;=$N$2,0,IF($N673&lt;=BE$3,100%,0)))))</f>
        <v>0</v>
      </c>
      <c r="BF673" s="69">
        <f t="shared" ref="BF673" si="7463">IF($N673=0,0,IF(BE673=100%,100%,IF(AND(BF672=100%,$N$2=BF$3),100%,IF(BF$3&lt;=$N$2,0,IF($N673&lt;=BF$3,100%,0)))))</f>
        <v>1</v>
      </c>
      <c r="BG673" s="69">
        <f t="shared" ref="BG673" si="7464">IF($N673=0,0,IF(BF673=100%,100%,IF(AND(BG672=100%,$N$2=BG$3),100%,IF(BG$3&lt;=$N$2,0,IF($N673&lt;=BG$3,100%,0)))))</f>
        <v>1</v>
      </c>
      <c r="BH673" s="69">
        <f t="shared" ref="BH673" si="7465">IF($N673=0,0,IF(BG673=100%,100%,IF(AND(BH672=100%,$N$2=BH$3),100%,IF(BH$3&lt;=$N$2,0,IF($N673&lt;=BH$3,100%,0)))))</f>
        <v>1</v>
      </c>
      <c r="BI673" s="69">
        <f t="shared" ref="BI673" si="7466">IF($N673=0,0,IF(BH673=100%,100%,IF(AND(BI672=100%,$N$2=BI$3),100%,IF(BI$3&lt;=$N$2,0,IF($N673&lt;=BI$3,100%,0)))))</f>
        <v>1</v>
      </c>
      <c r="BJ673" s="69">
        <f t="shared" ref="BJ673" si="7467">IF($N673=0,0,IF(BI673=100%,100%,IF(AND(BJ672=100%,$N$2=BJ$3),100%,IF(BJ$3&lt;=$N$2,0,IF($N673&lt;=BJ$3,100%,0)))))</f>
        <v>1</v>
      </c>
      <c r="BK673" s="69">
        <f t="shared" ref="BK673" si="7468">IF($N673=0,0,IF(BJ673=100%,100%,IF(AND(BK672=100%,$N$2=BK$3),100%,IF(BK$3&lt;=$N$2,0,IF($N673&lt;=BK$3,100%,0)))))</f>
        <v>1</v>
      </c>
      <c r="BL673" s="69">
        <f t="shared" ref="BL673" si="7469">IF($N673=0,0,IF(BK673=100%,100%,IF(AND(BL672=100%,$N$2=BL$3),100%,IF(BL$3&lt;=$N$2,0,IF($N673&lt;=BL$3,100%,0)))))</f>
        <v>1</v>
      </c>
    </row>
    <row r="674" spans="1:64" s="5" customFormat="1" outlineLevel="3" x14ac:dyDescent="0.3">
      <c r="A674" s="156"/>
      <c r="B674" s="167"/>
      <c r="C674" s="182"/>
      <c r="D674" s="214"/>
      <c r="E674" s="240"/>
      <c r="F674" s="216"/>
      <c r="G674" s="217" t="s">
        <v>17</v>
      </c>
      <c r="H674" s="218"/>
      <c r="I674" s="218"/>
      <c r="J674" s="218"/>
      <c r="K674" s="220">
        <v>0.05</v>
      </c>
      <c r="L674" s="218"/>
      <c r="M674" s="221"/>
      <c r="O674" s="10"/>
      <c r="P674" s="223" t="s">
        <v>80</v>
      </c>
      <c r="Q674" s="224"/>
      <c r="R674" s="224"/>
      <c r="S674" s="224"/>
      <c r="T674" s="224"/>
      <c r="U674" s="224"/>
      <c r="V674" s="224"/>
      <c r="W674" s="224"/>
      <c r="X674" s="224"/>
      <c r="Y674" s="224"/>
      <c r="Z674" s="224"/>
      <c r="AA674" s="224"/>
      <c r="AB674" s="224"/>
      <c r="AC674" s="224"/>
      <c r="AD674" s="224"/>
      <c r="AE674" s="224"/>
      <c r="AF674" s="224"/>
      <c r="AG674" s="224"/>
      <c r="AH674" s="224"/>
      <c r="AI674" s="224"/>
      <c r="AJ674" s="224"/>
      <c r="AK674" s="224"/>
      <c r="AL674" s="224"/>
      <c r="AM674" s="224"/>
      <c r="AN674" s="224"/>
      <c r="AO674" s="224"/>
      <c r="AP674" s="224"/>
      <c r="AQ674" s="224"/>
      <c r="AR674" s="224"/>
      <c r="AS674" s="224"/>
      <c r="AT674" s="224"/>
      <c r="AU674" s="224"/>
      <c r="AV674" s="224"/>
      <c r="AW674" s="224"/>
      <c r="AX674" s="224"/>
      <c r="AY674" s="224"/>
      <c r="AZ674" s="224"/>
      <c r="BA674" s="224"/>
      <c r="BB674" s="224"/>
      <c r="BC674" s="224"/>
      <c r="BD674" s="224"/>
      <c r="BE674" s="224"/>
      <c r="BF674" s="224"/>
      <c r="BG674" s="224"/>
      <c r="BH674" s="224">
        <v>1</v>
      </c>
      <c r="BI674" s="224">
        <v>1</v>
      </c>
      <c r="BJ674" s="224">
        <v>1</v>
      </c>
      <c r="BK674" s="224">
        <v>1</v>
      </c>
      <c r="BL674" s="224">
        <v>1</v>
      </c>
    </row>
    <row r="675" spans="1:64" s="5" customFormat="1" outlineLevel="3" x14ac:dyDescent="0.3">
      <c r="A675" s="156"/>
      <c r="B675" s="167"/>
      <c r="C675" s="182"/>
      <c r="D675" s="197"/>
      <c r="E675" s="240"/>
      <c r="F675" s="18"/>
      <c r="G675" s="85"/>
      <c r="H675" s="9"/>
      <c r="I675" s="9"/>
      <c r="J675" s="9"/>
      <c r="K675" s="9"/>
      <c r="L675" s="9"/>
      <c r="M675" s="2"/>
      <c r="N675" s="62">
        <v>45870</v>
      </c>
      <c r="O675" s="10"/>
      <c r="P675" s="43" t="s">
        <v>81</v>
      </c>
      <c r="Q675" s="69">
        <f>IF($N675=0,0,IF(Q$3&gt;$N$2,0,100%)*IF($N675&gt;=Q$3,0,100%))</f>
        <v>0</v>
      </c>
      <c r="R675" s="69">
        <f t="shared" ref="R675:BL675" si="7470">IF($N675=0,0,IF(R$3&gt;$N$2,0,100%)*IF($N675&gt;=R$3,0,100%))</f>
        <v>0</v>
      </c>
      <c r="S675" s="69">
        <f t="shared" si="7470"/>
        <v>0</v>
      </c>
      <c r="T675" s="69">
        <f t="shared" si="7470"/>
        <v>0</v>
      </c>
      <c r="U675" s="69">
        <f t="shared" si="7470"/>
        <v>0</v>
      </c>
      <c r="V675" s="69">
        <f t="shared" si="7470"/>
        <v>0</v>
      </c>
      <c r="W675" s="69">
        <f t="shared" si="7470"/>
        <v>0</v>
      </c>
      <c r="X675" s="69">
        <f t="shared" si="7470"/>
        <v>0</v>
      </c>
      <c r="Y675" s="69">
        <f t="shared" si="7470"/>
        <v>0</v>
      </c>
      <c r="Z675" s="69">
        <f t="shared" si="7470"/>
        <v>0</v>
      </c>
      <c r="AA675" s="69">
        <f t="shared" si="7470"/>
        <v>0</v>
      </c>
      <c r="AB675" s="69">
        <f t="shared" si="7470"/>
        <v>0</v>
      </c>
      <c r="AC675" s="69">
        <f t="shared" si="7470"/>
        <v>0</v>
      </c>
      <c r="AD675" s="69">
        <f t="shared" si="7470"/>
        <v>0</v>
      </c>
      <c r="AE675" s="69">
        <f t="shared" si="7470"/>
        <v>0</v>
      </c>
      <c r="AF675" s="69">
        <f t="shared" si="7470"/>
        <v>0</v>
      </c>
      <c r="AG675" s="69">
        <f t="shared" si="7470"/>
        <v>0</v>
      </c>
      <c r="AH675" s="69">
        <f t="shared" si="7470"/>
        <v>0</v>
      </c>
      <c r="AI675" s="69">
        <f t="shared" si="7470"/>
        <v>0</v>
      </c>
      <c r="AJ675" s="69">
        <f t="shared" si="7470"/>
        <v>0</v>
      </c>
      <c r="AK675" s="69">
        <f t="shared" si="7470"/>
        <v>0</v>
      </c>
      <c r="AL675" s="69">
        <f t="shared" si="7470"/>
        <v>0</v>
      </c>
      <c r="AM675" s="69">
        <f t="shared" si="7470"/>
        <v>0</v>
      </c>
      <c r="AN675" s="69">
        <f t="shared" si="7470"/>
        <v>0</v>
      </c>
      <c r="AO675" s="69">
        <f t="shared" si="7470"/>
        <v>0</v>
      </c>
      <c r="AP675" s="69">
        <f t="shared" si="7470"/>
        <v>0</v>
      </c>
      <c r="AQ675" s="69">
        <f t="shared" si="7470"/>
        <v>0</v>
      </c>
      <c r="AR675" s="69">
        <f t="shared" si="7470"/>
        <v>0</v>
      </c>
      <c r="AS675" s="69">
        <f t="shared" si="7470"/>
        <v>0</v>
      </c>
      <c r="AT675" s="69">
        <f t="shared" si="7470"/>
        <v>0</v>
      </c>
      <c r="AU675" s="69">
        <f t="shared" si="7470"/>
        <v>0</v>
      </c>
      <c r="AV675" s="69">
        <f t="shared" si="7470"/>
        <v>0</v>
      </c>
      <c r="AW675" s="69">
        <f t="shared" si="7470"/>
        <v>0</v>
      </c>
      <c r="AX675" s="69">
        <f t="shared" si="7470"/>
        <v>0</v>
      </c>
      <c r="AY675" s="69">
        <f t="shared" si="7470"/>
        <v>0</v>
      </c>
      <c r="AZ675" s="69">
        <f t="shared" si="7470"/>
        <v>0</v>
      </c>
      <c r="BA675" s="69">
        <f t="shared" si="7470"/>
        <v>0</v>
      </c>
      <c r="BB675" s="69">
        <f t="shared" si="7470"/>
        <v>0</v>
      </c>
      <c r="BC675" s="69">
        <f t="shared" si="7470"/>
        <v>0</v>
      </c>
      <c r="BD675" s="69">
        <f t="shared" si="7470"/>
        <v>0</v>
      </c>
      <c r="BE675" s="69">
        <f t="shared" si="7470"/>
        <v>0</v>
      </c>
      <c r="BF675" s="69">
        <f t="shared" si="7470"/>
        <v>0</v>
      </c>
      <c r="BG675" s="69">
        <f t="shared" si="7470"/>
        <v>0</v>
      </c>
      <c r="BH675" s="69">
        <f t="shared" si="7470"/>
        <v>0</v>
      </c>
      <c r="BI675" s="69">
        <f t="shared" si="7470"/>
        <v>0</v>
      </c>
      <c r="BJ675" s="69">
        <f t="shared" si="7470"/>
        <v>0</v>
      </c>
      <c r="BK675" s="69">
        <f t="shared" si="7470"/>
        <v>0</v>
      </c>
      <c r="BL675" s="69">
        <f t="shared" si="7470"/>
        <v>0</v>
      </c>
    </row>
    <row r="676" spans="1:64" s="5" customFormat="1" outlineLevel="3" x14ac:dyDescent="0.3">
      <c r="A676" s="156"/>
      <c r="B676" s="167"/>
      <c r="C676" s="182"/>
      <c r="D676" s="197"/>
      <c r="E676" s="240"/>
      <c r="F676" s="75"/>
      <c r="G676" s="85"/>
      <c r="H676" s="9"/>
      <c r="I676" s="9"/>
      <c r="J676" s="9"/>
      <c r="K676" s="9"/>
      <c r="L676" s="9"/>
      <c r="M676" s="2"/>
      <c r="N676" s="62">
        <v>45870</v>
      </c>
      <c r="O676" s="10"/>
      <c r="P676" s="43" t="s">
        <v>289</v>
      </c>
      <c r="Q676" s="69">
        <f>IF($N676=0,0,IF(P676=100%,100%,IF(AND(Q675=100%,$N$2=Q$3),100%,IF(Q$3&lt;=$N$2,0,IF($N676&lt;=Q$3,100%,0)))))</f>
        <v>0</v>
      </c>
      <c r="R676" s="69">
        <f>IF($N676=0,0,IF(Q676=100%,100%,IF(AND(R675=100%,$N$2=R$3),100%,IF(R$3&lt;=$N$2,0,IF($N676&lt;=R$3,100%,0)))))</f>
        <v>0</v>
      </c>
      <c r="S676" s="69">
        <f>IF($N676=0,0,IF(R676=100%,100%,IF(AND(S675=100%,$N$2=S$3),100%,IF(S$3&lt;=$N$2,0,IF($N676&lt;=S$3,100%,0)))))</f>
        <v>0</v>
      </c>
      <c r="T676" s="69">
        <f>IF($N676=0,0,IF(S676=100%,100%,IF(AND(T675=100%,$N$2=T$3),100%,IF(T$3&lt;=$N$2,0,IF($N676&lt;=T$3,100%,0)))))</f>
        <v>0</v>
      </c>
      <c r="U676" s="69">
        <f t="shared" ref="U676" si="7471">IF($N676=0,0,IF(T676=100%,100%,IF(AND(U675=100%,$N$2=U$3),100%,IF(U$3&lt;=$N$2,0,IF($N676&lt;=U$3,100%,0)))))</f>
        <v>0</v>
      </c>
      <c r="V676" s="69">
        <f t="shared" ref="V676" si="7472">IF($N676=0,0,IF(U676=100%,100%,IF(AND(V675=100%,$N$2=V$3),100%,IF(V$3&lt;=$N$2,0,IF($N676&lt;=V$3,100%,0)))))</f>
        <v>0</v>
      </c>
      <c r="W676" s="69">
        <f t="shared" ref="W676" si="7473">IF($N676=0,0,IF(V676=100%,100%,IF(AND(W675=100%,$N$2=W$3),100%,IF(W$3&lt;=$N$2,0,IF($N676&lt;=W$3,100%,0)))))</f>
        <v>0</v>
      </c>
      <c r="X676" s="69">
        <f t="shared" ref="X676" si="7474">IF($N676=0,0,IF(W676=100%,100%,IF(AND(X675=100%,$N$2=X$3),100%,IF(X$3&lt;=$N$2,0,IF($N676&lt;=X$3,100%,0)))))</f>
        <v>0</v>
      </c>
      <c r="Y676" s="69">
        <f t="shared" ref="Y676" si="7475">IF($N676=0,0,IF(X676=100%,100%,IF(AND(Y675=100%,$N$2=Y$3),100%,IF(Y$3&lt;=$N$2,0,IF($N676&lt;=Y$3,100%,0)))))</f>
        <v>0</v>
      </c>
      <c r="Z676" s="69">
        <f t="shared" ref="Z676" si="7476">IF($N676=0,0,IF(Y676=100%,100%,IF(AND(Z675=100%,$N$2=Z$3),100%,IF(Z$3&lt;=$N$2,0,IF($N676&lt;=Z$3,100%,0)))))</f>
        <v>0</v>
      </c>
      <c r="AA676" s="69">
        <f t="shared" ref="AA676" si="7477">IF($N676=0,0,IF(Z676=100%,100%,IF(AND(AA675=100%,$N$2=AA$3),100%,IF(AA$3&lt;=$N$2,0,IF($N676&lt;=AA$3,100%,0)))))</f>
        <v>0</v>
      </c>
      <c r="AB676" s="69">
        <f t="shared" ref="AB676" si="7478">IF($N676=0,0,IF(AA676=100%,100%,IF(AND(AB675=100%,$N$2=AB$3),100%,IF(AB$3&lt;=$N$2,0,IF($N676&lt;=AB$3,100%,0)))))</f>
        <v>0</v>
      </c>
      <c r="AC676" s="69">
        <f t="shared" ref="AC676" si="7479">IF($N676=0,0,IF(AB676=100%,100%,IF(AND(AC675=100%,$N$2=AC$3),100%,IF(AC$3&lt;=$N$2,0,IF($N676&lt;=AC$3,100%,0)))))</f>
        <v>0</v>
      </c>
      <c r="AD676" s="69">
        <f t="shared" ref="AD676" si="7480">IF($N676=0,0,IF(AC676=100%,100%,IF(AND(AD675=100%,$N$2=AD$3),100%,IF(AD$3&lt;=$N$2,0,IF($N676&lt;=AD$3,100%,0)))))</f>
        <v>0</v>
      </c>
      <c r="AE676" s="69">
        <f t="shared" ref="AE676" si="7481">IF($N676=0,0,IF(AD676=100%,100%,IF(AND(AE675=100%,$N$2=AE$3),100%,IF(AE$3&lt;=$N$2,0,IF($N676&lt;=AE$3,100%,0)))))</f>
        <v>0</v>
      </c>
      <c r="AF676" s="69">
        <f t="shared" ref="AF676" si="7482">IF($N676=0,0,IF(AE676=100%,100%,IF(AND(AF675=100%,$N$2=AF$3),100%,IF(AF$3&lt;=$N$2,0,IF($N676&lt;=AF$3,100%,0)))))</f>
        <v>0</v>
      </c>
      <c r="AG676" s="69">
        <f t="shared" ref="AG676" si="7483">IF($N676=0,0,IF(AF676=100%,100%,IF(AND(AG675=100%,$N$2=AG$3),100%,IF(AG$3&lt;=$N$2,0,IF($N676&lt;=AG$3,100%,0)))))</f>
        <v>0</v>
      </c>
      <c r="AH676" s="69">
        <f t="shared" ref="AH676" si="7484">IF($N676=0,0,IF(AG676=100%,100%,IF(AND(AH675=100%,$N$2=AH$3),100%,IF(AH$3&lt;=$N$2,0,IF($N676&lt;=AH$3,100%,0)))))</f>
        <v>0</v>
      </c>
      <c r="AI676" s="69">
        <f t="shared" ref="AI676" si="7485">IF($N676=0,0,IF(AH676=100%,100%,IF(AND(AI675=100%,$N$2=AI$3),100%,IF(AI$3&lt;=$N$2,0,IF($N676&lt;=AI$3,100%,0)))))</f>
        <v>0</v>
      </c>
      <c r="AJ676" s="69">
        <f t="shared" ref="AJ676" si="7486">IF($N676=0,0,IF(AI676=100%,100%,IF(AND(AJ675=100%,$N$2=AJ$3),100%,IF(AJ$3&lt;=$N$2,0,IF($N676&lt;=AJ$3,100%,0)))))</f>
        <v>0</v>
      </c>
      <c r="AK676" s="69">
        <f t="shared" ref="AK676" si="7487">IF($N676=0,0,IF(AJ676=100%,100%,IF(AND(AK675=100%,$N$2=AK$3),100%,IF(AK$3&lt;=$N$2,0,IF($N676&lt;=AK$3,100%,0)))))</f>
        <v>0</v>
      </c>
      <c r="AL676" s="69">
        <f t="shared" ref="AL676" si="7488">IF($N676=0,0,IF(AK676=100%,100%,IF(AND(AL675=100%,$N$2=AL$3),100%,IF(AL$3&lt;=$N$2,0,IF($N676&lt;=AL$3,100%,0)))))</f>
        <v>0</v>
      </c>
      <c r="AM676" s="69">
        <f t="shared" ref="AM676" si="7489">IF($N676=0,0,IF(AL676=100%,100%,IF(AND(AM675=100%,$N$2=AM$3),100%,IF(AM$3&lt;=$N$2,0,IF($N676&lt;=AM$3,100%,0)))))</f>
        <v>0</v>
      </c>
      <c r="AN676" s="69">
        <f t="shared" ref="AN676" si="7490">IF($N676=0,0,IF(AM676=100%,100%,IF(AND(AN675=100%,$N$2=AN$3),100%,IF(AN$3&lt;=$N$2,0,IF($N676&lt;=AN$3,100%,0)))))</f>
        <v>0</v>
      </c>
      <c r="AO676" s="69">
        <f t="shared" ref="AO676" si="7491">IF($N676=0,0,IF(AN676=100%,100%,IF(AND(AO675=100%,$N$2=AO$3),100%,IF(AO$3&lt;=$N$2,0,IF($N676&lt;=AO$3,100%,0)))))</f>
        <v>0</v>
      </c>
      <c r="AP676" s="69">
        <f t="shared" ref="AP676" si="7492">IF($N676=0,0,IF(AO676=100%,100%,IF(AND(AP675=100%,$N$2=AP$3),100%,IF(AP$3&lt;=$N$2,0,IF($N676&lt;=AP$3,100%,0)))))</f>
        <v>0</v>
      </c>
      <c r="AQ676" s="69">
        <f t="shared" ref="AQ676" si="7493">IF($N676=0,0,IF(AP676=100%,100%,IF(AND(AQ675=100%,$N$2=AQ$3),100%,IF(AQ$3&lt;=$N$2,0,IF($N676&lt;=AQ$3,100%,0)))))</f>
        <v>0</v>
      </c>
      <c r="AR676" s="69">
        <f t="shared" ref="AR676" si="7494">IF($N676=0,0,IF(AQ676=100%,100%,IF(AND(AR675=100%,$N$2=AR$3),100%,IF(AR$3&lt;=$N$2,0,IF($N676&lt;=AR$3,100%,0)))))</f>
        <v>0</v>
      </c>
      <c r="AS676" s="69">
        <f t="shared" ref="AS676" si="7495">IF($N676=0,0,IF(AR676=100%,100%,IF(AND(AS675=100%,$N$2=AS$3),100%,IF(AS$3&lt;=$N$2,0,IF($N676&lt;=AS$3,100%,0)))))</f>
        <v>0</v>
      </c>
      <c r="AT676" s="69">
        <f t="shared" ref="AT676" si="7496">IF($N676=0,0,IF(AS676=100%,100%,IF(AND(AT675=100%,$N$2=AT$3),100%,IF(AT$3&lt;=$N$2,0,IF($N676&lt;=AT$3,100%,0)))))</f>
        <v>0</v>
      </c>
      <c r="AU676" s="69">
        <f t="shared" ref="AU676" si="7497">IF($N676=0,0,IF(AT676=100%,100%,IF(AND(AU675=100%,$N$2=AU$3),100%,IF(AU$3&lt;=$N$2,0,IF($N676&lt;=AU$3,100%,0)))))</f>
        <v>0</v>
      </c>
      <c r="AV676" s="69">
        <f t="shared" ref="AV676" si="7498">IF($N676=0,0,IF(AU676=100%,100%,IF(AND(AV675=100%,$N$2=AV$3),100%,IF(AV$3&lt;=$N$2,0,IF($N676&lt;=AV$3,100%,0)))))</f>
        <v>0</v>
      </c>
      <c r="AW676" s="69">
        <f t="shared" ref="AW676" si="7499">IF($N676=0,0,IF(AV676=100%,100%,IF(AND(AW675=100%,$N$2=AW$3),100%,IF(AW$3&lt;=$N$2,0,IF($N676&lt;=AW$3,100%,0)))))</f>
        <v>0</v>
      </c>
      <c r="AX676" s="69">
        <f t="shared" ref="AX676" si="7500">IF($N676=0,0,IF(AW676=100%,100%,IF(AND(AX675=100%,$N$2=AX$3),100%,IF(AX$3&lt;=$N$2,0,IF($N676&lt;=AX$3,100%,0)))))</f>
        <v>0</v>
      </c>
      <c r="AY676" s="69">
        <f t="shared" ref="AY676" si="7501">IF($N676=0,0,IF(AX676=100%,100%,IF(AND(AY675=100%,$N$2=AY$3),100%,IF(AY$3&lt;=$N$2,0,IF($N676&lt;=AY$3,100%,0)))))</f>
        <v>0</v>
      </c>
      <c r="AZ676" s="69">
        <f t="shared" ref="AZ676" si="7502">IF($N676=0,0,IF(AY676=100%,100%,IF(AND(AZ675=100%,$N$2=AZ$3),100%,IF(AZ$3&lt;=$N$2,0,IF($N676&lt;=AZ$3,100%,0)))))</f>
        <v>0</v>
      </c>
      <c r="BA676" s="69">
        <f t="shared" ref="BA676" si="7503">IF($N676=0,0,IF(AZ676=100%,100%,IF(AND(BA675=100%,$N$2=BA$3),100%,IF(BA$3&lt;=$N$2,0,IF($N676&lt;=BA$3,100%,0)))))</f>
        <v>0</v>
      </c>
      <c r="BB676" s="69">
        <f t="shared" ref="BB676" si="7504">IF($N676=0,0,IF(BA676=100%,100%,IF(AND(BB675=100%,$N$2=BB$3),100%,IF(BB$3&lt;=$N$2,0,IF($N676&lt;=BB$3,100%,0)))))</f>
        <v>0</v>
      </c>
      <c r="BC676" s="69">
        <f t="shared" ref="BC676" si="7505">IF($N676=0,0,IF(BB676=100%,100%,IF(AND(BC675=100%,$N$2=BC$3),100%,IF(BC$3&lt;=$N$2,0,IF($N676&lt;=BC$3,100%,0)))))</f>
        <v>0</v>
      </c>
      <c r="BD676" s="69">
        <f t="shared" ref="BD676" si="7506">IF($N676=0,0,IF(BC676=100%,100%,IF(AND(BD675=100%,$N$2=BD$3),100%,IF(BD$3&lt;=$N$2,0,IF($N676&lt;=BD$3,100%,0)))))</f>
        <v>0</v>
      </c>
      <c r="BE676" s="69">
        <f t="shared" ref="BE676" si="7507">IF($N676=0,0,IF(BD676=100%,100%,IF(AND(BE675=100%,$N$2=BE$3),100%,IF(BE$3&lt;=$N$2,0,IF($N676&lt;=BE$3,100%,0)))))</f>
        <v>0</v>
      </c>
      <c r="BF676" s="69">
        <f t="shared" ref="BF676" si="7508">IF($N676=0,0,IF(BE676=100%,100%,IF(AND(BF675=100%,$N$2=BF$3),100%,IF(BF$3&lt;=$N$2,0,IF($N676&lt;=BF$3,100%,0)))))</f>
        <v>0</v>
      </c>
      <c r="BG676" s="69">
        <f t="shared" ref="BG676" si="7509">IF($N676=0,0,IF(BF676=100%,100%,IF(AND(BG675=100%,$N$2=BG$3),100%,IF(BG$3&lt;=$N$2,0,IF($N676&lt;=BG$3,100%,0)))))</f>
        <v>0</v>
      </c>
      <c r="BH676" s="69">
        <f t="shared" ref="BH676" si="7510">IF($N676=0,0,IF(BG676=100%,100%,IF(AND(BH675=100%,$N$2=BH$3),100%,IF(BH$3&lt;=$N$2,0,IF($N676&lt;=BH$3,100%,0)))))</f>
        <v>1</v>
      </c>
      <c r="BI676" s="69">
        <f t="shared" ref="BI676" si="7511">IF($N676=0,0,IF(BH676=100%,100%,IF(AND(BI675=100%,$N$2=BI$3),100%,IF(BI$3&lt;=$N$2,0,IF($N676&lt;=BI$3,100%,0)))))</f>
        <v>1</v>
      </c>
      <c r="BJ676" s="69">
        <f t="shared" ref="BJ676" si="7512">IF($N676=0,0,IF(BI676=100%,100%,IF(AND(BJ675=100%,$N$2=BJ$3),100%,IF(BJ$3&lt;=$N$2,0,IF($N676&lt;=BJ$3,100%,0)))))</f>
        <v>1</v>
      </c>
      <c r="BK676" s="69">
        <f t="shared" ref="BK676" si="7513">IF($N676=0,0,IF(BJ676=100%,100%,IF(AND(BK675=100%,$N$2=BK$3),100%,IF(BK$3&lt;=$N$2,0,IF($N676&lt;=BK$3,100%,0)))))</f>
        <v>1</v>
      </c>
      <c r="BL676" s="69">
        <f t="shared" ref="BL676" si="7514">IF($N676=0,0,IF(BK676=100%,100%,IF(AND(BL675=100%,$N$2=BL$3),100%,IF(BL$3&lt;=$N$2,0,IF($N676&lt;=BL$3,100%,0)))))</f>
        <v>1</v>
      </c>
    </row>
    <row r="677" spans="1:64" s="5" customFormat="1" outlineLevel="1" x14ac:dyDescent="0.3">
      <c r="A677" s="156"/>
      <c r="B677" s="167"/>
      <c r="C677" s="182"/>
      <c r="D677" s="197"/>
      <c r="E677" s="215"/>
      <c r="F677" s="198" t="s">
        <v>106</v>
      </c>
      <c r="G677" s="238" t="s">
        <v>197</v>
      </c>
      <c r="H677" s="200"/>
      <c r="I677" s="200"/>
      <c r="J677" s="200"/>
      <c r="K677" s="200">
        <v>0.2</v>
      </c>
      <c r="L677" s="202"/>
      <c r="M677" s="205"/>
      <c r="O677" s="2"/>
      <c r="P677" s="207" t="s">
        <v>80</v>
      </c>
      <c r="Q677" s="208">
        <f>Q680*$K$680+Q683*$K$683+Q686*$K$686</f>
        <v>0</v>
      </c>
      <c r="R677" s="208">
        <f t="shared" ref="R677:BL679" si="7515">R680*$K$680+R683*$K$683+R686*$K$686</f>
        <v>0</v>
      </c>
      <c r="S677" s="208">
        <f t="shared" si="7515"/>
        <v>0</v>
      </c>
      <c r="T677" s="208">
        <f t="shared" si="7515"/>
        <v>0</v>
      </c>
      <c r="U677" s="208">
        <f t="shared" si="7515"/>
        <v>0</v>
      </c>
      <c r="V677" s="208">
        <f t="shared" si="7515"/>
        <v>0</v>
      </c>
      <c r="W677" s="208">
        <f t="shared" si="7515"/>
        <v>0</v>
      </c>
      <c r="X677" s="208">
        <f t="shared" si="7515"/>
        <v>0</v>
      </c>
      <c r="Y677" s="208">
        <f t="shared" si="7515"/>
        <v>0</v>
      </c>
      <c r="Z677" s="208">
        <f t="shared" si="7515"/>
        <v>0</v>
      </c>
      <c r="AA677" s="208">
        <f t="shared" si="7515"/>
        <v>0</v>
      </c>
      <c r="AB677" s="208">
        <f t="shared" si="7515"/>
        <v>0</v>
      </c>
      <c r="AC677" s="208">
        <f t="shared" si="7515"/>
        <v>0</v>
      </c>
      <c r="AD677" s="208">
        <f t="shared" si="7515"/>
        <v>0</v>
      </c>
      <c r="AE677" s="208">
        <f t="shared" si="7515"/>
        <v>0</v>
      </c>
      <c r="AF677" s="208">
        <f t="shared" si="7515"/>
        <v>0</v>
      </c>
      <c r="AG677" s="208">
        <f t="shared" si="7515"/>
        <v>0</v>
      </c>
      <c r="AH677" s="208">
        <f t="shared" si="7515"/>
        <v>0</v>
      </c>
      <c r="AI677" s="208">
        <f t="shared" si="7515"/>
        <v>0</v>
      </c>
      <c r="AJ677" s="208">
        <f t="shared" si="7515"/>
        <v>0</v>
      </c>
      <c r="AK677" s="208">
        <f t="shared" si="7515"/>
        <v>0</v>
      </c>
      <c r="AL677" s="208">
        <f t="shared" si="7515"/>
        <v>0</v>
      </c>
      <c r="AM677" s="208">
        <f t="shared" si="7515"/>
        <v>0</v>
      </c>
      <c r="AN677" s="208">
        <f t="shared" si="7515"/>
        <v>0</v>
      </c>
      <c r="AO677" s="208">
        <f t="shared" si="7515"/>
        <v>0</v>
      </c>
      <c r="AP677" s="208">
        <f t="shared" si="7515"/>
        <v>0</v>
      </c>
      <c r="AQ677" s="208">
        <f t="shared" si="7515"/>
        <v>0</v>
      </c>
      <c r="AR677" s="208">
        <f t="shared" si="7515"/>
        <v>0</v>
      </c>
      <c r="AS677" s="208">
        <f t="shared" si="7515"/>
        <v>0</v>
      </c>
      <c r="AT677" s="208">
        <f t="shared" si="7515"/>
        <v>0</v>
      </c>
      <c r="AU677" s="208">
        <f t="shared" si="7515"/>
        <v>0</v>
      </c>
      <c r="AV677" s="208">
        <f t="shared" si="7515"/>
        <v>0</v>
      </c>
      <c r="AW677" s="208">
        <f t="shared" si="7515"/>
        <v>0</v>
      </c>
      <c r="AX677" s="208">
        <f t="shared" si="7515"/>
        <v>0</v>
      </c>
      <c r="AY677" s="208">
        <f t="shared" si="7515"/>
        <v>0</v>
      </c>
      <c r="AZ677" s="208">
        <f t="shared" si="7515"/>
        <v>0</v>
      </c>
      <c r="BA677" s="208">
        <f t="shared" si="7515"/>
        <v>0</v>
      </c>
      <c r="BB677" s="208">
        <f t="shared" si="7515"/>
        <v>0.2</v>
      </c>
      <c r="BC677" s="208">
        <f t="shared" si="7515"/>
        <v>0.5</v>
      </c>
      <c r="BD677" s="208">
        <f t="shared" si="7515"/>
        <v>0.5</v>
      </c>
      <c r="BE677" s="208">
        <f t="shared" si="7515"/>
        <v>0.5</v>
      </c>
      <c r="BF677" s="208">
        <f t="shared" si="7515"/>
        <v>1</v>
      </c>
      <c r="BG677" s="208">
        <f t="shared" si="7515"/>
        <v>1</v>
      </c>
      <c r="BH677" s="208">
        <f t="shared" si="7515"/>
        <v>1</v>
      </c>
      <c r="BI677" s="208">
        <f t="shared" si="7515"/>
        <v>1</v>
      </c>
      <c r="BJ677" s="208">
        <f t="shared" si="7515"/>
        <v>1</v>
      </c>
      <c r="BK677" s="208">
        <f t="shared" si="7515"/>
        <v>1</v>
      </c>
      <c r="BL677" s="208">
        <f t="shared" si="7515"/>
        <v>1</v>
      </c>
    </row>
    <row r="678" spans="1:64" s="5" customFormat="1" outlineLevel="1" x14ac:dyDescent="0.3">
      <c r="A678" s="156"/>
      <c r="B678" s="167"/>
      <c r="C678" s="182"/>
      <c r="D678" s="197"/>
      <c r="E678" s="240"/>
      <c r="F678" s="89"/>
      <c r="G678" s="58"/>
      <c r="H678" s="9"/>
      <c r="I678" s="9"/>
      <c r="J678" s="9"/>
      <c r="K678" s="9"/>
      <c r="L678" s="9"/>
      <c r="M678" s="2"/>
      <c r="O678" s="10"/>
      <c r="P678" s="43" t="s">
        <v>81</v>
      </c>
      <c r="Q678" s="69">
        <f t="shared" ref="Q678:AF679" si="7516">Q681*$K$680+Q684*$K$683+Q687*$K$686</f>
        <v>0</v>
      </c>
      <c r="R678" s="69">
        <f t="shared" si="7516"/>
        <v>0</v>
      </c>
      <c r="S678" s="69">
        <f t="shared" si="7516"/>
        <v>0</v>
      </c>
      <c r="T678" s="69">
        <f t="shared" si="7516"/>
        <v>0</v>
      </c>
      <c r="U678" s="69">
        <f t="shared" si="7516"/>
        <v>0</v>
      </c>
      <c r="V678" s="69">
        <f t="shared" si="7516"/>
        <v>0</v>
      </c>
      <c r="W678" s="69">
        <f t="shared" si="7516"/>
        <v>0</v>
      </c>
      <c r="X678" s="69">
        <f t="shared" si="7516"/>
        <v>0</v>
      </c>
      <c r="Y678" s="69">
        <f t="shared" si="7516"/>
        <v>0</v>
      </c>
      <c r="Z678" s="69">
        <f t="shared" si="7516"/>
        <v>0</v>
      </c>
      <c r="AA678" s="69">
        <f t="shared" si="7516"/>
        <v>0</v>
      </c>
      <c r="AB678" s="69">
        <f t="shared" si="7516"/>
        <v>0</v>
      </c>
      <c r="AC678" s="69">
        <f t="shared" si="7516"/>
        <v>0</v>
      </c>
      <c r="AD678" s="69">
        <f t="shared" si="7516"/>
        <v>0</v>
      </c>
      <c r="AE678" s="69">
        <f t="shared" si="7516"/>
        <v>0</v>
      </c>
      <c r="AF678" s="69">
        <f t="shared" si="7516"/>
        <v>0</v>
      </c>
      <c r="AG678" s="69">
        <f t="shared" si="7515"/>
        <v>0</v>
      </c>
      <c r="AH678" s="69">
        <f t="shared" si="7515"/>
        <v>0</v>
      </c>
      <c r="AI678" s="69">
        <f t="shared" si="7515"/>
        <v>0</v>
      </c>
      <c r="AJ678" s="69">
        <f t="shared" si="7515"/>
        <v>0</v>
      </c>
      <c r="AK678" s="69">
        <f t="shared" si="7515"/>
        <v>0</v>
      </c>
      <c r="AL678" s="69">
        <f t="shared" si="7515"/>
        <v>0</v>
      </c>
      <c r="AM678" s="69">
        <f t="shared" si="7515"/>
        <v>0</v>
      </c>
      <c r="AN678" s="69">
        <f t="shared" si="7515"/>
        <v>0</v>
      </c>
      <c r="AO678" s="69">
        <f t="shared" si="7515"/>
        <v>0</v>
      </c>
      <c r="AP678" s="69">
        <f t="shared" si="7515"/>
        <v>0</v>
      </c>
      <c r="AQ678" s="69">
        <f t="shared" si="7515"/>
        <v>0</v>
      </c>
      <c r="AR678" s="69">
        <f t="shared" si="7515"/>
        <v>0</v>
      </c>
      <c r="AS678" s="69">
        <f t="shared" si="7515"/>
        <v>0</v>
      </c>
      <c r="AT678" s="69">
        <f t="shared" si="7515"/>
        <v>0</v>
      </c>
      <c r="AU678" s="69">
        <f t="shared" si="7515"/>
        <v>0</v>
      </c>
      <c r="AV678" s="69">
        <f t="shared" si="7515"/>
        <v>0</v>
      </c>
      <c r="AW678" s="69">
        <f t="shared" si="7515"/>
        <v>0</v>
      </c>
      <c r="AX678" s="69">
        <f t="shared" si="7515"/>
        <v>0</v>
      </c>
      <c r="AY678" s="69">
        <f t="shared" si="7515"/>
        <v>0</v>
      </c>
      <c r="AZ678" s="69">
        <f t="shared" si="7515"/>
        <v>0</v>
      </c>
      <c r="BA678" s="69">
        <f t="shared" si="7515"/>
        <v>0</v>
      </c>
      <c r="BB678" s="69">
        <f t="shared" si="7515"/>
        <v>0</v>
      </c>
      <c r="BC678" s="69">
        <f t="shared" si="7515"/>
        <v>0</v>
      </c>
      <c r="BD678" s="69">
        <f t="shared" si="7515"/>
        <v>0</v>
      </c>
      <c r="BE678" s="69">
        <f t="shared" si="7515"/>
        <v>0</v>
      </c>
      <c r="BF678" s="69">
        <f t="shared" si="7515"/>
        <v>0</v>
      </c>
      <c r="BG678" s="69">
        <f t="shared" si="7515"/>
        <v>0</v>
      </c>
      <c r="BH678" s="69">
        <f t="shared" si="7515"/>
        <v>0</v>
      </c>
      <c r="BI678" s="69">
        <f t="shared" si="7515"/>
        <v>0</v>
      </c>
      <c r="BJ678" s="69">
        <f t="shared" si="7515"/>
        <v>0</v>
      </c>
      <c r="BK678" s="69">
        <f t="shared" si="7515"/>
        <v>0</v>
      </c>
      <c r="BL678" s="69">
        <f t="shared" si="7515"/>
        <v>0</v>
      </c>
    </row>
    <row r="679" spans="1:64" s="5" customFormat="1" outlineLevel="1" x14ac:dyDescent="0.3">
      <c r="A679" s="156"/>
      <c r="B679" s="167"/>
      <c r="C679" s="182"/>
      <c r="D679" s="197"/>
      <c r="E679" s="246"/>
      <c r="F679" s="122"/>
      <c r="G679" s="58"/>
      <c r="H679" s="9"/>
      <c r="I679" s="9"/>
      <c r="J679" s="9"/>
      <c r="K679" s="9"/>
      <c r="L679" s="9"/>
      <c r="M679" s="2"/>
      <c r="O679" s="10"/>
      <c r="P679" s="43" t="s">
        <v>289</v>
      </c>
      <c r="Q679" s="69">
        <f t="shared" si="7516"/>
        <v>0</v>
      </c>
      <c r="R679" s="69">
        <f t="shared" si="7515"/>
        <v>0</v>
      </c>
      <c r="S679" s="69">
        <f t="shared" si="7515"/>
        <v>0</v>
      </c>
      <c r="T679" s="69">
        <f t="shared" si="7515"/>
        <v>0</v>
      </c>
      <c r="U679" s="69">
        <f t="shared" si="7515"/>
        <v>0</v>
      </c>
      <c r="V679" s="69">
        <f t="shared" si="7515"/>
        <v>0</v>
      </c>
      <c r="W679" s="69">
        <f t="shared" si="7515"/>
        <v>0</v>
      </c>
      <c r="X679" s="69">
        <f t="shared" si="7515"/>
        <v>0</v>
      </c>
      <c r="Y679" s="69">
        <f t="shared" si="7515"/>
        <v>0</v>
      </c>
      <c r="Z679" s="69">
        <f t="shared" si="7515"/>
        <v>0</v>
      </c>
      <c r="AA679" s="69">
        <f t="shared" si="7515"/>
        <v>0</v>
      </c>
      <c r="AB679" s="69">
        <f t="shared" si="7515"/>
        <v>0</v>
      </c>
      <c r="AC679" s="69">
        <f t="shared" si="7515"/>
        <v>0</v>
      </c>
      <c r="AD679" s="69">
        <f t="shared" si="7515"/>
        <v>0</v>
      </c>
      <c r="AE679" s="69">
        <f t="shared" si="7515"/>
        <v>0</v>
      </c>
      <c r="AF679" s="69">
        <f t="shared" si="7515"/>
        <v>0</v>
      </c>
      <c r="AG679" s="69">
        <f t="shared" si="7515"/>
        <v>0</v>
      </c>
      <c r="AH679" s="69">
        <f t="shared" si="7515"/>
        <v>0</v>
      </c>
      <c r="AI679" s="69">
        <f t="shared" si="7515"/>
        <v>0</v>
      </c>
      <c r="AJ679" s="69">
        <f t="shared" si="7515"/>
        <v>0</v>
      </c>
      <c r="AK679" s="69">
        <f t="shared" si="7515"/>
        <v>0</v>
      </c>
      <c r="AL679" s="69">
        <f t="shared" si="7515"/>
        <v>0</v>
      </c>
      <c r="AM679" s="69">
        <f t="shared" si="7515"/>
        <v>0</v>
      </c>
      <c r="AN679" s="69">
        <f t="shared" si="7515"/>
        <v>0</v>
      </c>
      <c r="AO679" s="69">
        <f t="shared" si="7515"/>
        <v>0</v>
      </c>
      <c r="AP679" s="69">
        <f t="shared" si="7515"/>
        <v>0</v>
      </c>
      <c r="AQ679" s="69">
        <f t="shared" si="7515"/>
        <v>0</v>
      </c>
      <c r="AR679" s="69">
        <f t="shared" si="7515"/>
        <v>0</v>
      </c>
      <c r="AS679" s="69">
        <f t="shared" si="7515"/>
        <v>0</v>
      </c>
      <c r="AT679" s="69">
        <f t="shared" si="7515"/>
        <v>0</v>
      </c>
      <c r="AU679" s="69">
        <f t="shared" si="7515"/>
        <v>0</v>
      </c>
      <c r="AV679" s="69">
        <f t="shared" si="7515"/>
        <v>0</v>
      </c>
      <c r="AW679" s="69">
        <f t="shared" si="7515"/>
        <v>0</v>
      </c>
      <c r="AX679" s="69">
        <f t="shared" si="7515"/>
        <v>0</v>
      </c>
      <c r="AY679" s="69">
        <f t="shared" si="7515"/>
        <v>0</v>
      </c>
      <c r="AZ679" s="69">
        <f t="shared" si="7515"/>
        <v>0</v>
      </c>
      <c r="BA679" s="69">
        <f t="shared" si="7515"/>
        <v>0</v>
      </c>
      <c r="BB679" s="69">
        <f t="shared" si="7515"/>
        <v>0.2</v>
      </c>
      <c r="BC679" s="69">
        <f t="shared" si="7515"/>
        <v>0.5</v>
      </c>
      <c r="BD679" s="69">
        <f t="shared" si="7515"/>
        <v>0.5</v>
      </c>
      <c r="BE679" s="69">
        <f t="shared" si="7515"/>
        <v>0.5</v>
      </c>
      <c r="BF679" s="69">
        <f t="shared" si="7515"/>
        <v>1</v>
      </c>
      <c r="BG679" s="69">
        <f t="shared" si="7515"/>
        <v>1</v>
      </c>
      <c r="BH679" s="69">
        <f t="shared" si="7515"/>
        <v>1</v>
      </c>
      <c r="BI679" s="69">
        <f t="shared" si="7515"/>
        <v>1</v>
      </c>
      <c r="BJ679" s="69">
        <f t="shared" si="7515"/>
        <v>1</v>
      </c>
      <c r="BK679" s="69">
        <f t="shared" si="7515"/>
        <v>1</v>
      </c>
      <c r="BL679" s="69">
        <f t="shared" si="7515"/>
        <v>1</v>
      </c>
    </row>
    <row r="680" spans="1:64" s="5" customFormat="1" outlineLevel="2" x14ac:dyDescent="0.3">
      <c r="A680" s="156"/>
      <c r="B680" s="167"/>
      <c r="C680" s="182"/>
      <c r="D680" s="197"/>
      <c r="E680" s="240"/>
      <c r="F680" s="216"/>
      <c r="G680" s="217" t="s">
        <v>356</v>
      </c>
      <c r="H680" s="218"/>
      <c r="I680" s="218"/>
      <c r="J680" s="218"/>
      <c r="K680" s="218">
        <v>0.2</v>
      </c>
      <c r="L680" s="220"/>
      <c r="M680" s="221"/>
      <c r="O680" s="10"/>
      <c r="P680" s="223" t="s">
        <v>80</v>
      </c>
      <c r="Q680" s="224"/>
      <c r="R680" s="224"/>
      <c r="S680" s="224"/>
      <c r="T680" s="224"/>
      <c r="U680" s="224"/>
      <c r="V680" s="224"/>
      <c r="W680" s="224"/>
      <c r="X680" s="224"/>
      <c r="Y680" s="224"/>
      <c r="Z680" s="224"/>
      <c r="AA680" s="224"/>
      <c r="AB680" s="224"/>
      <c r="AC680" s="224"/>
      <c r="AD680" s="224"/>
      <c r="AE680" s="224"/>
      <c r="AF680" s="224"/>
      <c r="AG680" s="224"/>
      <c r="AH680" s="224"/>
      <c r="AI680" s="224"/>
      <c r="AJ680" s="224"/>
      <c r="AK680" s="224"/>
      <c r="AL680" s="224"/>
      <c r="AM680" s="224"/>
      <c r="AN680" s="224"/>
      <c r="AO680" s="224"/>
      <c r="AP680" s="224"/>
      <c r="AQ680" s="224"/>
      <c r="AR680" s="224"/>
      <c r="AS680" s="224"/>
      <c r="AT680" s="224"/>
      <c r="AU680" s="224"/>
      <c r="AV680" s="224"/>
      <c r="AW680" s="224"/>
      <c r="AX680" s="224"/>
      <c r="AY680" s="224"/>
      <c r="AZ680" s="224"/>
      <c r="BA680" s="224"/>
      <c r="BB680" s="224">
        <v>1</v>
      </c>
      <c r="BC680" s="224">
        <v>1</v>
      </c>
      <c r="BD680" s="224">
        <v>1</v>
      </c>
      <c r="BE680" s="224">
        <v>1</v>
      </c>
      <c r="BF680" s="224">
        <v>1</v>
      </c>
      <c r="BG680" s="224">
        <v>1</v>
      </c>
      <c r="BH680" s="224">
        <v>1</v>
      </c>
      <c r="BI680" s="224">
        <v>1</v>
      </c>
      <c r="BJ680" s="224">
        <v>1</v>
      </c>
      <c r="BK680" s="224">
        <v>1</v>
      </c>
      <c r="BL680" s="224">
        <v>1</v>
      </c>
    </row>
    <row r="681" spans="1:64" s="5" customFormat="1" outlineLevel="3" x14ac:dyDescent="0.3">
      <c r="A681" s="156"/>
      <c r="B681" s="167"/>
      <c r="C681" s="182"/>
      <c r="D681" s="197"/>
      <c r="E681" s="240"/>
      <c r="F681" s="18"/>
      <c r="G681" s="58"/>
      <c r="H681" s="9"/>
      <c r="I681" s="9"/>
      <c r="J681" s="9"/>
      <c r="K681" s="9"/>
      <c r="L681" s="9"/>
      <c r="M681" s="2"/>
      <c r="N681" s="62">
        <v>45689</v>
      </c>
      <c r="O681" s="10"/>
      <c r="P681" s="43" t="s">
        <v>81</v>
      </c>
      <c r="Q681" s="69">
        <f>IF($N681=0,0,IF(Q$3&gt;$N$2,0,100%)*IF($N681&gt;=Q$3,0,100%))</f>
        <v>0</v>
      </c>
      <c r="R681" s="69">
        <f t="shared" ref="R681:BL681" si="7517">IF($N681=0,0,IF(R$3&gt;$N$2,0,100%)*IF($N681&gt;=R$3,0,100%))</f>
        <v>0</v>
      </c>
      <c r="S681" s="69">
        <f t="shared" si="7517"/>
        <v>0</v>
      </c>
      <c r="T681" s="69">
        <f t="shared" si="7517"/>
        <v>0</v>
      </c>
      <c r="U681" s="69">
        <f t="shared" si="7517"/>
        <v>0</v>
      </c>
      <c r="V681" s="69">
        <f t="shared" si="7517"/>
        <v>0</v>
      </c>
      <c r="W681" s="69">
        <f t="shared" si="7517"/>
        <v>0</v>
      </c>
      <c r="X681" s="69">
        <f t="shared" si="7517"/>
        <v>0</v>
      </c>
      <c r="Y681" s="69">
        <f t="shared" si="7517"/>
        <v>0</v>
      </c>
      <c r="Z681" s="69">
        <f t="shared" si="7517"/>
        <v>0</v>
      </c>
      <c r="AA681" s="69">
        <f t="shared" si="7517"/>
        <v>0</v>
      </c>
      <c r="AB681" s="69">
        <f t="shared" si="7517"/>
        <v>0</v>
      </c>
      <c r="AC681" s="69">
        <f t="shared" si="7517"/>
        <v>0</v>
      </c>
      <c r="AD681" s="69">
        <f t="shared" si="7517"/>
        <v>0</v>
      </c>
      <c r="AE681" s="69">
        <f t="shared" si="7517"/>
        <v>0</v>
      </c>
      <c r="AF681" s="69">
        <f t="shared" si="7517"/>
        <v>0</v>
      </c>
      <c r="AG681" s="69">
        <f t="shared" si="7517"/>
        <v>0</v>
      </c>
      <c r="AH681" s="69">
        <f t="shared" si="7517"/>
        <v>0</v>
      </c>
      <c r="AI681" s="69">
        <f t="shared" si="7517"/>
        <v>0</v>
      </c>
      <c r="AJ681" s="69">
        <f t="shared" si="7517"/>
        <v>0</v>
      </c>
      <c r="AK681" s="69">
        <f t="shared" si="7517"/>
        <v>0</v>
      </c>
      <c r="AL681" s="69">
        <f t="shared" si="7517"/>
        <v>0</v>
      </c>
      <c r="AM681" s="69">
        <f t="shared" si="7517"/>
        <v>0</v>
      </c>
      <c r="AN681" s="69">
        <f t="shared" si="7517"/>
        <v>0</v>
      </c>
      <c r="AO681" s="69">
        <f t="shared" si="7517"/>
        <v>0</v>
      </c>
      <c r="AP681" s="69">
        <f t="shared" si="7517"/>
        <v>0</v>
      </c>
      <c r="AQ681" s="69">
        <f t="shared" si="7517"/>
        <v>0</v>
      </c>
      <c r="AR681" s="69">
        <f t="shared" si="7517"/>
        <v>0</v>
      </c>
      <c r="AS681" s="69">
        <f t="shared" si="7517"/>
        <v>0</v>
      </c>
      <c r="AT681" s="69">
        <f t="shared" si="7517"/>
        <v>0</v>
      </c>
      <c r="AU681" s="69">
        <f t="shared" si="7517"/>
        <v>0</v>
      </c>
      <c r="AV681" s="69">
        <f t="shared" si="7517"/>
        <v>0</v>
      </c>
      <c r="AW681" s="69">
        <f t="shared" si="7517"/>
        <v>0</v>
      </c>
      <c r="AX681" s="69">
        <f t="shared" si="7517"/>
        <v>0</v>
      </c>
      <c r="AY681" s="69">
        <f t="shared" si="7517"/>
        <v>0</v>
      </c>
      <c r="AZ681" s="69">
        <f t="shared" si="7517"/>
        <v>0</v>
      </c>
      <c r="BA681" s="69">
        <f t="shared" si="7517"/>
        <v>0</v>
      </c>
      <c r="BB681" s="69">
        <f t="shared" si="7517"/>
        <v>0</v>
      </c>
      <c r="BC681" s="69">
        <f t="shared" si="7517"/>
        <v>0</v>
      </c>
      <c r="BD681" s="69">
        <f t="shared" si="7517"/>
        <v>0</v>
      </c>
      <c r="BE681" s="69">
        <f t="shared" si="7517"/>
        <v>0</v>
      </c>
      <c r="BF681" s="69">
        <f t="shared" si="7517"/>
        <v>0</v>
      </c>
      <c r="BG681" s="69">
        <f t="shared" si="7517"/>
        <v>0</v>
      </c>
      <c r="BH681" s="69">
        <f t="shared" si="7517"/>
        <v>0</v>
      </c>
      <c r="BI681" s="69">
        <f t="shared" si="7517"/>
        <v>0</v>
      </c>
      <c r="BJ681" s="69">
        <f t="shared" si="7517"/>
        <v>0</v>
      </c>
      <c r="BK681" s="69">
        <f t="shared" si="7517"/>
        <v>0</v>
      </c>
      <c r="BL681" s="69">
        <f t="shared" si="7517"/>
        <v>0</v>
      </c>
    </row>
    <row r="682" spans="1:64" s="5" customFormat="1" outlineLevel="3" x14ac:dyDescent="0.3">
      <c r="A682" s="156"/>
      <c r="B682" s="167"/>
      <c r="C682" s="182"/>
      <c r="D682" s="197"/>
      <c r="E682" s="240"/>
      <c r="F682" s="89"/>
      <c r="G682" s="58"/>
      <c r="H682" s="9"/>
      <c r="I682" s="9"/>
      <c r="J682" s="9"/>
      <c r="K682" s="9"/>
      <c r="L682" s="9"/>
      <c r="M682" s="2"/>
      <c r="N682" s="62">
        <v>45689</v>
      </c>
      <c r="O682" s="10"/>
      <c r="P682" s="43" t="s">
        <v>289</v>
      </c>
      <c r="Q682" s="69">
        <f>IF($N682=0,0,IF(P682=100%,100%,IF(AND(Q681=100%,$N$2=Q$3),100%,IF(Q$3&lt;=$N$2,0,IF($N682&lt;=Q$3,100%,0)))))</f>
        <v>0</v>
      </c>
      <c r="R682" s="69">
        <f>IF($N682=0,0,IF(Q682=100%,100%,IF(AND(R681=100%,$N$2=R$3),100%,IF(R$3&lt;=$N$2,0,IF($N682&lt;=R$3,100%,0)))))</f>
        <v>0</v>
      </c>
      <c r="S682" s="69">
        <f>IF($N682=0,0,IF(R682=100%,100%,IF(AND(S681=100%,$N$2=S$3),100%,IF(S$3&lt;=$N$2,0,IF($N682&lt;=S$3,100%,0)))))</f>
        <v>0</v>
      </c>
      <c r="T682" s="69">
        <f>IF($N682=0,0,IF(S682=100%,100%,IF(AND(T681=100%,$N$2=T$3),100%,IF(T$3&lt;=$N$2,0,IF($N682&lt;=T$3,100%,0)))))</f>
        <v>0</v>
      </c>
      <c r="U682" s="69">
        <f t="shared" ref="U682" si="7518">IF($N682=0,0,IF(T682=100%,100%,IF(AND(U681=100%,$N$2=U$3),100%,IF(U$3&lt;=$N$2,0,IF($N682&lt;=U$3,100%,0)))))</f>
        <v>0</v>
      </c>
      <c r="V682" s="69">
        <f t="shared" ref="V682" si="7519">IF($N682=0,0,IF(U682=100%,100%,IF(AND(V681=100%,$N$2=V$3),100%,IF(V$3&lt;=$N$2,0,IF($N682&lt;=V$3,100%,0)))))</f>
        <v>0</v>
      </c>
      <c r="W682" s="69">
        <f t="shared" ref="W682" si="7520">IF($N682=0,0,IF(V682=100%,100%,IF(AND(W681=100%,$N$2=W$3),100%,IF(W$3&lt;=$N$2,0,IF($N682&lt;=W$3,100%,0)))))</f>
        <v>0</v>
      </c>
      <c r="X682" s="69">
        <f t="shared" ref="X682" si="7521">IF($N682=0,0,IF(W682=100%,100%,IF(AND(X681=100%,$N$2=X$3),100%,IF(X$3&lt;=$N$2,0,IF($N682&lt;=X$3,100%,0)))))</f>
        <v>0</v>
      </c>
      <c r="Y682" s="69">
        <f t="shared" ref="Y682" si="7522">IF($N682=0,0,IF(X682=100%,100%,IF(AND(Y681=100%,$N$2=Y$3),100%,IF(Y$3&lt;=$N$2,0,IF($N682&lt;=Y$3,100%,0)))))</f>
        <v>0</v>
      </c>
      <c r="Z682" s="69">
        <f t="shared" ref="Z682" si="7523">IF($N682=0,0,IF(Y682=100%,100%,IF(AND(Z681=100%,$N$2=Z$3),100%,IF(Z$3&lt;=$N$2,0,IF($N682&lt;=Z$3,100%,0)))))</f>
        <v>0</v>
      </c>
      <c r="AA682" s="69">
        <f t="shared" ref="AA682" si="7524">IF($N682=0,0,IF(Z682=100%,100%,IF(AND(AA681=100%,$N$2=AA$3),100%,IF(AA$3&lt;=$N$2,0,IF($N682&lt;=AA$3,100%,0)))))</f>
        <v>0</v>
      </c>
      <c r="AB682" s="69">
        <f t="shared" ref="AB682" si="7525">IF($N682=0,0,IF(AA682=100%,100%,IF(AND(AB681=100%,$N$2=AB$3),100%,IF(AB$3&lt;=$N$2,0,IF($N682&lt;=AB$3,100%,0)))))</f>
        <v>0</v>
      </c>
      <c r="AC682" s="69">
        <f t="shared" ref="AC682" si="7526">IF($N682=0,0,IF(AB682=100%,100%,IF(AND(AC681=100%,$N$2=AC$3),100%,IF(AC$3&lt;=$N$2,0,IF($N682&lt;=AC$3,100%,0)))))</f>
        <v>0</v>
      </c>
      <c r="AD682" s="69">
        <f t="shared" ref="AD682" si="7527">IF($N682=0,0,IF(AC682=100%,100%,IF(AND(AD681=100%,$N$2=AD$3),100%,IF(AD$3&lt;=$N$2,0,IF($N682&lt;=AD$3,100%,0)))))</f>
        <v>0</v>
      </c>
      <c r="AE682" s="69">
        <f t="shared" ref="AE682" si="7528">IF($N682=0,0,IF(AD682=100%,100%,IF(AND(AE681=100%,$N$2=AE$3),100%,IF(AE$3&lt;=$N$2,0,IF($N682&lt;=AE$3,100%,0)))))</f>
        <v>0</v>
      </c>
      <c r="AF682" s="69">
        <f t="shared" ref="AF682" si="7529">IF($N682=0,0,IF(AE682=100%,100%,IF(AND(AF681=100%,$N$2=AF$3),100%,IF(AF$3&lt;=$N$2,0,IF($N682&lt;=AF$3,100%,0)))))</f>
        <v>0</v>
      </c>
      <c r="AG682" s="69">
        <f t="shared" ref="AG682" si="7530">IF($N682=0,0,IF(AF682=100%,100%,IF(AND(AG681=100%,$N$2=AG$3),100%,IF(AG$3&lt;=$N$2,0,IF($N682&lt;=AG$3,100%,0)))))</f>
        <v>0</v>
      </c>
      <c r="AH682" s="69">
        <f t="shared" ref="AH682" si="7531">IF($N682=0,0,IF(AG682=100%,100%,IF(AND(AH681=100%,$N$2=AH$3),100%,IF(AH$3&lt;=$N$2,0,IF($N682&lt;=AH$3,100%,0)))))</f>
        <v>0</v>
      </c>
      <c r="AI682" s="69">
        <f t="shared" ref="AI682" si="7532">IF($N682=0,0,IF(AH682=100%,100%,IF(AND(AI681=100%,$N$2=AI$3),100%,IF(AI$3&lt;=$N$2,0,IF($N682&lt;=AI$3,100%,0)))))</f>
        <v>0</v>
      </c>
      <c r="AJ682" s="69">
        <f t="shared" ref="AJ682" si="7533">IF($N682=0,0,IF(AI682=100%,100%,IF(AND(AJ681=100%,$N$2=AJ$3),100%,IF(AJ$3&lt;=$N$2,0,IF($N682&lt;=AJ$3,100%,0)))))</f>
        <v>0</v>
      </c>
      <c r="AK682" s="69">
        <f t="shared" ref="AK682" si="7534">IF($N682=0,0,IF(AJ682=100%,100%,IF(AND(AK681=100%,$N$2=AK$3),100%,IF(AK$3&lt;=$N$2,0,IF($N682&lt;=AK$3,100%,0)))))</f>
        <v>0</v>
      </c>
      <c r="AL682" s="69">
        <f t="shared" ref="AL682" si="7535">IF($N682=0,0,IF(AK682=100%,100%,IF(AND(AL681=100%,$N$2=AL$3),100%,IF(AL$3&lt;=$N$2,0,IF($N682&lt;=AL$3,100%,0)))))</f>
        <v>0</v>
      </c>
      <c r="AM682" s="69">
        <f t="shared" ref="AM682" si="7536">IF($N682=0,0,IF(AL682=100%,100%,IF(AND(AM681=100%,$N$2=AM$3),100%,IF(AM$3&lt;=$N$2,0,IF($N682&lt;=AM$3,100%,0)))))</f>
        <v>0</v>
      </c>
      <c r="AN682" s="69">
        <f t="shared" ref="AN682" si="7537">IF($N682=0,0,IF(AM682=100%,100%,IF(AND(AN681=100%,$N$2=AN$3),100%,IF(AN$3&lt;=$N$2,0,IF($N682&lt;=AN$3,100%,0)))))</f>
        <v>0</v>
      </c>
      <c r="AO682" s="69">
        <f t="shared" ref="AO682" si="7538">IF($N682=0,0,IF(AN682=100%,100%,IF(AND(AO681=100%,$N$2=AO$3),100%,IF(AO$3&lt;=$N$2,0,IF($N682&lt;=AO$3,100%,0)))))</f>
        <v>0</v>
      </c>
      <c r="AP682" s="69">
        <f t="shared" ref="AP682" si="7539">IF($N682=0,0,IF(AO682=100%,100%,IF(AND(AP681=100%,$N$2=AP$3),100%,IF(AP$3&lt;=$N$2,0,IF($N682&lt;=AP$3,100%,0)))))</f>
        <v>0</v>
      </c>
      <c r="AQ682" s="69">
        <f t="shared" ref="AQ682" si="7540">IF($N682=0,0,IF(AP682=100%,100%,IF(AND(AQ681=100%,$N$2=AQ$3),100%,IF(AQ$3&lt;=$N$2,0,IF($N682&lt;=AQ$3,100%,0)))))</f>
        <v>0</v>
      </c>
      <c r="AR682" s="69">
        <f t="shared" ref="AR682" si="7541">IF($N682=0,0,IF(AQ682=100%,100%,IF(AND(AR681=100%,$N$2=AR$3),100%,IF(AR$3&lt;=$N$2,0,IF($N682&lt;=AR$3,100%,0)))))</f>
        <v>0</v>
      </c>
      <c r="AS682" s="69">
        <f t="shared" ref="AS682" si="7542">IF($N682=0,0,IF(AR682=100%,100%,IF(AND(AS681=100%,$N$2=AS$3),100%,IF(AS$3&lt;=$N$2,0,IF($N682&lt;=AS$3,100%,0)))))</f>
        <v>0</v>
      </c>
      <c r="AT682" s="69">
        <f t="shared" ref="AT682" si="7543">IF($N682=0,0,IF(AS682=100%,100%,IF(AND(AT681=100%,$N$2=AT$3),100%,IF(AT$3&lt;=$N$2,0,IF($N682&lt;=AT$3,100%,0)))))</f>
        <v>0</v>
      </c>
      <c r="AU682" s="69">
        <f t="shared" ref="AU682" si="7544">IF($N682=0,0,IF(AT682=100%,100%,IF(AND(AU681=100%,$N$2=AU$3),100%,IF(AU$3&lt;=$N$2,0,IF($N682&lt;=AU$3,100%,0)))))</f>
        <v>0</v>
      </c>
      <c r="AV682" s="69">
        <f t="shared" ref="AV682" si="7545">IF($N682=0,0,IF(AU682=100%,100%,IF(AND(AV681=100%,$N$2=AV$3),100%,IF(AV$3&lt;=$N$2,0,IF($N682&lt;=AV$3,100%,0)))))</f>
        <v>0</v>
      </c>
      <c r="AW682" s="69">
        <f t="shared" ref="AW682" si="7546">IF($N682=0,0,IF(AV682=100%,100%,IF(AND(AW681=100%,$N$2=AW$3),100%,IF(AW$3&lt;=$N$2,0,IF($N682&lt;=AW$3,100%,0)))))</f>
        <v>0</v>
      </c>
      <c r="AX682" s="69">
        <f t="shared" ref="AX682" si="7547">IF($N682=0,0,IF(AW682=100%,100%,IF(AND(AX681=100%,$N$2=AX$3),100%,IF(AX$3&lt;=$N$2,0,IF($N682&lt;=AX$3,100%,0)))))</f>
        <v>0</v>
      </c>
      <c r="AY682" s="69">
        <f t="shared" ref="AY682" si="7548">IF($N682=0,0,IF(AX682=100%,100%,IF(AND(AY681=100%,$N$2=AY$3),100%,IF(AY$3&lt;=$N$2,0,IF($N682&lt;=AY$3,100%,0)))))</f>
        <v>0</v>
      </c>
      <c r="AZ682" s="69">
        <f t="shared" ref="AZ682" si="7549">IF($N682=0,0,IF(AY682=100%,100%,IF(AND(AZ681=100%,$N$2=AZ$3),100%,IF(AZ$3&lt;=$N$2,0,IF($N682&lt;=AZ$3,100%,0)))))</f>
        <v>0</v>
      </c>
      <c r="BA682" s="69">
        <f t="shared" ref="BA682" si="7550">IF($N682=0,0,IF(AZ682=100%,100%,IF(AND(BA681=100%,$N$2=BA$3),100%,IF(BA$3&lt;=$N$2,0,IF($N682&lt;=BA$3,100%,0)))))</f>
        <v>0</v>
      </c>
      <c r="BB682" s="69">
        <f t="shared" ref="BB682" si="7551">IF($N682=0,0,IF(BA682=100%,100%,IF(AND(BB681=100%,$N$2=BB$3),100%,IF(BB$3&lt;=$N$2,0,IF($N682&lt;=BB$3,100%,0)))))</f>
        <v>1</v>
      </c>
      <c r="BC682" s="69">
        <f t="shared" ref="BC682" si="7552">IF($N682=0,0,IF(BB682=100%,100%,IF(AND(BC681=100%,$N$2=BC$3),100%,IF(BC$3&lt;=$N$2,0,IF($N682&lt;=BC$3,100%,0)))))</f>
        <v>1</v>
      </c>
      <c r="BD682" s="69">
        <f t="shared" ref="BD682" si="7553">IF($N682=0,0,IF(BC682=100%,100%,IF(AND(BD681=100%,$N$2=BD$3),100%,IF(BD$3&lt;=$N$2,0,IF($N682&lt;=BD$3,100%,0)))))</f>
        <v>1</v>
      </c>
      <c r="BE682" s="69">
        <f t="shared" ref="BE682" si="7554">IF($N682=0,0,IF(BD682=100%,100%,IF(AND(BE681=100%,$N$2=BE$3),100%,IF(BE$3&lt;=$N$2,0,IF($N682&lt;=BE$3,100%,0)))))</f>
        <v>1</v>
      </c>
      <c r="BF682" s="69">
        <f t="shared" ref="BF682" si="7555">IF($N682=0,0,IF(BE682=100%,100%,IF(AND(BF681=100%,$N$2=BF$3),100%,IF(BF$3&lt;=$N$2,0,IF($N682&lt;=BF$3,100%,0)))))</f>
        <v>1</v>
      </c>
      <c r="BG682" s="69">
        <f t="shared" ref="BG682" si="7556">IF($N682=0,0,IF(BF682=100%,100%,IF(AND(BG681=100%,$N$2=BG$3),100%,IF(BG$3&lt;=$N$2,0,IF($N682&lt;=BG$3,100%,0)))))</f>
        <v>1</v>
      </c>
      <c r="BH682" s="69">
        <f t="shared" ref="BH682" si="7557">IF($N682=0,0,IF(BG682=100%,100%,IF(AND(BH681=100%,$N$2=BH$3),100%,IF(BH$3&lt;=$N$2,0,IF($N682&lt;=BH$3,100%,0)))))</f>
        <v>1</v>
      </c>
      <c r="BI682" s="69">
        <f t="shared" ref="BI682" si="7558">IF($N682=0,0,IF(BH682=100%,100%,IF(AND(BI681=100%,$N$2=BI$3),100%,IF(BI$3&lt;=$N$2,0,IF($N682&lt;=BI$3,100%,0)))))</f>
        <v>1</v>
      </c>
      <c r="BJ682" s="69">
        <f t="shared" ref="BJ682" si="7559">IF($N682=0,0,IF(BI682=100%,100%,IF(AND(BJ681=100%,$N$2=BJ$3),100%,IF(BJ$3&lt;=$N$2,0,IF($N682&lt;=BJ$3,100%,0)))))</f>
        <v>1</v>
      </c>
      <c r="BK682" s="69">
        <f t="shared" ref="BK682" si="7560">IF($N682=0,0,IF(BJ682=100%,100%,IF(AND(BK681=100%,$N$2=BK$3),100%,IF(BK$3&lt;=$N$2,0,IF($N682&lt;=BK$3,100%,0)))))</f>
        <v>1</v>
      </c>
      <c r="BL682" s="69">
        <f t="shared" ref="BL682" si="7561">IF($N682=0,0,IF(BK682=100%,100%,IF(AND(BL681=100%,$N$2=BL$3),100%,IF(BL$3&lt;=$N$2,0,IF($N682&lt;=BL$3,100%,0)))))</f>
        <v>1</v>
      </c>
    </row>
    <row r="683" spans="1:64" s="5" customFormat="1" outlineLevel="2" x14ac:dyDescent="0.3">
      <c r="A683" s="156"/>
      <c r="B683" s="167"/>
      <c r="C683" s="182"/>
      <c r="D683" s="197"/>
      <c r="E683" s="240"/>
      <c r="F683" s="216"/>
      <c r="G683" s="217" t="s">
        <v>357</v>
      </c>
      <c r="H683" s="218"/>
      <c r="I683" s="218"/>
      <c r="J683" s="218"/>
      <c r="K683" s="218">
        <v>0.3</v>
      </c>
      <c r="L683" s="220"/>
      <c r="M683" s="221"/>
      <c r="O683" s="10"/>
      <c r="P683" s="223" t="s">
        <v>80</v>
      </c>
      <c r="Q683" s="224"/>
      <c r="R683" s="224"/>
      <c r="S683" s="224"/>
      <c r="T683" s="224"/>
      <c r="U683" s="224"/>
      <c r="V683" s="224"/>
      <c r="W683" s="224"/>
      <c r="X683" s="224"/>
      <c r="Y683" s="224"/>
      <c r="Z683" s="224"/>
      <c r="AA683" s="224"/>
      <c r="AB683" s="224"/>
      <c r="AC683" s="224"/>
      <c r="AD683" s="224"/>
      <c r="AE683" s="224"/>
      <c r="AF683" s="224"/>
      <c r="AG683" s="224"/>
      <c r="AH683" s="224"/>
      <c r="AI683" s="224"/>
      <c r="AJ683" s="224"/>
      <c r="AK683" s="224"/>
      <c r="AL683" s="224"/>
      <c r="AM683" s="224"/>
      <c r="AN683" s="224"/>
      <c r="AO683" s="224"/>
      <c r="AP683" s="224"/>
      <c r="AQ683" s="224"/>
      <c r="AR683" s="224"/>
      <c r="AS683" s="224"/>
      <c r="AT683" s="224"/>
      <c r="AU683" s="224"/>
      <c r="AV683" s="224"/>
      <c r="AW683" s="224"/>
      <c r="AX683" s="224"/>
      <c r="AY683" s="224"/>
      <c r="AZ683" s="224"/>
      <c r="BA683" s="224"/>
      <c r="BB683" s="224"/>
      <c r="BC683" s="224">
        <v>1</v>
      </c>
      <c r="BD683" s="224">
        <v>1</v>
      </c>
      <c r="BE683" s="224">
        <v>1</v>
      </c>
      <c r="BF683" s="224">
        <v>1</v>
      </c>
      <c r="BG683" s="224">
        <v>1</v>
      </c>
      <c r="BH683" s="224">
        <v>1</v>
      </c>
      <c r="BI683" s="224">
        <v>1</v>
      </c>
      <c r="BJ683" s="224">
        <v>1</v>
      </c>
      <c r="BK683" s="224">
        <v>1</v>
      </c>
      <c r="BL683" s="224">
        <v>1</v>
      </c>
    </row>
    <row r="684" spans="1:64" s="5" customFormat="1" outlineLevel="3" x14ac:dyDescent="0.3">
      <c r="A684" s="156"/>
      <c r="B684" s="167"/>
      <c r="C684" s="182"/>
      <c r="D684" s="197"/>
      <c r="E684" s="240"/>
      <c r="F684" s="18"/>
      <c r="G684" s="58"/>
      <c r="H684" s="9"/>
      <c r="I684" s="9"/>
      <c r="J684" s="9"/>
      <c r="K684" s="9"/>
      <c r="L684" s="9"/>
      <c r="M684" s="2"/>
      <c r="N684" s="62">
        <v>45717</v>
      </c>
      <c r="O684" s="10"/>
      <c r="P684" s="43" t="s">
        <v>81</v>
      </c>
      <c r="Q684" s="69">
        <f>IF($N684=0,0,IF(Q$3&gt;$N$2,0,100%)*IF($N684&gt;=Q$3,0,100%))</f>
        <v>0</v>
      </c>
      <c r="R684" s="69">
        <f t="shared" ref="R684:BL684" si="7562">IF($N684=0,0,IF(R$3&gt;$N$2,0,100%)*IF($N684&gt;=R$3,0,100%))</f>
        <v>0</v>
      </c>
      <c r="S684" s="69">
        <f t="shared" si="7562"/>
        <v>0</v>
      </c>
      <c r="T684" s="69">
        <f t="shared" si="7562"/>
        <v>0</v>
      </c>
      <c r="U684" s="69">
        <f t="shared" si="7562"/>
        <v>0</v>
      </c>
      <c r="V684" s="69">
        <f t="shared" si="7562"/>
        <v>0</v>
      </c>
      <c r="W684" s="69">
        <f t="shared" si="7562"/>
        <v>0</v>
      </c>
      <c r="X684" s="69">
        <f t="shared" si="7562"/>
        <v>0</v>
      </c>
      <c r="Y684" s="69">
        <f t="shared" si="7562"/>
        <v>0</v>
      </c>
      <c r="Z684" s="69">
        <f t="shared" si="7562"/>
        <v>0</v>
      </c>
      <c r="AA684" s="69">
        <f t="shared" si="7562"/>
        <v>0</v>
      </c>
      <c r="AB684" s="69">
        <f t="shared" si="7562"/>
        <v>0</v>
      </c>
      <c r="AC684" s="69">
        <f t="shared" si="7562"/>
        <v>0</v>
      </c>
      <c r="AD684" s="69">
        <f t="shared" si="7562"/>
        <v>0</v>
      </c>
      <c r="AE684" s="69">
        <f t="shared" si="7562"/>
        <v>0</v>
      </c>
      <c r="AF684" s="69">
        <f t="shared" si="7562"/>
        <v>0</v>
      </c>
      <c r="AG684" s="69">
        <f t="shared" si="7562"/>
        <v>0</v>
      </c>
      <c r="AH684" s="69">
        <f t="shared" si="7562"/>
        <v>0</v>
      </c>
      <c r="AI684" s="69">
        <f t="shared" si="7562"/>
        <v>0</v>
      </c>
      <c r="AJ684" s="69">
        <f t="shared" si="7562"/>
        <v>0</v>
      </c>
      <c r="AK684" s="69">
        <f t="shared" si="7562"/>
        <v>0</v>
      </c>
      <c r="AL684" s="69">
        <f t="shared" si="7562"/>
        <v>0</v>
      </c>
      <c r="AM684" s="69">
        <f t="shared" si="7562"/>
        <v>0</v>
      </c>
      <c r="AN684" s="69">
        <f t="shared" si="7562"/>
        <v>0</v>
      </c>
      <c r="AO684" s="69">
        <f t="shared" si="7562"/>
        <v>0</v>
      </c>
      <c r="AP684" s="69">
        <f t="shared" si="7562"/>
        <v>0</v>
      </c>
      <c r="AQ684" s="69">
        <f t="shared" si="7562"/>
        <v>0</v>
      </c>
      <c r="AR684" s="69">
        <f t="shared" si="7562"/>
        <v>0</v>
      </c>
      <c r="AS684" s="69">
        <f t="shared" si="7562"/>
        <v>0</v>
      </c>
      <c r="AT684" s="69">
        <f t="shared" si="7562"/>
        <v>0</v>
      </c>
      <c r="AU684" s="69">
        <f t="shared" si="7562"/>
        <v>0</v>
      </c>
      <c r="AV684" s="69">
        <f t="shared" si="7562"/>
        <v>0</v>
      </c>
      <c r="AW684" s="69">
        <f t="shared" si="7562"/>
        <v>0</v>
      </c>
      <c r="AX684" s="69">
        <f t="shared" si="7562"/>
        <v>0</v>
      </c>
      <c r="AY684" s="69">
        <f t="shared" si="7562"/>
        <v>0</v>
      </c>
      <c r="AZ684" s="69">
        <f t="shared" si="7562"/>
        <v>0</v>
      </c>
      <c r="BA684" s="69">
        <f t="shared" si="7562"/>
        <v>0</v>
      </c>
      <c r="BB684" s="69">
        <f t="shared" si="7562"/>
        <v>0</v>
      </c>
      <c r="BC684" s="69">
        <f t="shared" si="7562"/>
        <v>0</v>
      </c>
      <c r="BD684" s="69">
        <f t="shared" si="7562"/>
        <v>0</v>
      </c>
      <c r="BE684" s="69">
        <f t="shared" si="7562"/>
        <v>0</v>
      </c>
      <c r="BF684" s="69">
        <f t="shared" si="7562"/>
        <v>0</v>
      </c>
      <c r="BG684" s="69">
        <f t="shared" si="7562"/>
        <v>0</v>
      </c>
      <c r="BH684" s="69">
        <f t="shared" si="7562"/>
        <v>0</v>
      </c>
      <c r="BI684" s="69">
        <f t="shared" si="7562"/>
        <v>0</v>
      </c>
      <c r="BJ684" s="69">
        <f t="shared" si="7562"/>
        <v>0</v>
      </c>
      <c r="BK684" s="69">
        <f t="shared" si="7562"/>
        <v>0</v>
      </c>
      <c r="BL684" s="69">
        <f t="shared" si="7562"/>
        <v>0</v>
      </c>
    </row>
    <row r="685" spans="1:64" s="5" customFormat="1" outlineLevel="3" x14ac:dyDescent="0.3">
      <c r="A685" s="156"/>
      <c r="B685" s="167"/>
      <c r="C685" s="182"/>
      <c r="D685" s="197"/>
      <c r="E685" s="240"/>
      <c r="F685" s="89"/>
      <c r="G685" s="58"/>
      <c r="H685" s="9"/>
      <c r="I685" s="9"/>
      <c r="J685" s="9"/>
      <c r="K685" s="9"/>
      <c r="L685" s="9"/>
      <c r="M685" s="2"/>
      <c r="N685" s="62">
        <v>45717</v>
      </c>
      <c r="O685" s="10"/>
      <c r="P685" s="43" t="s">
        <v>289</v>
      </c>
      <c r="Q685" s="69">
        <f>IF($N685=0,0,IF(P685=100%,100%,IF(AND(Q684=100%,$N$2=Q$3),100%,IF(Q$3&lt;=$N$2,0,IF($N685&lt;=Q$3,100%,0)))))</f>
        <v>0</v>
      </c>
      <c r="R685" s="69">
        <f>IF($N685=0,0,IF(Q685=100%,100%,IF(AND(R684=100%,$N$2=R$3),100%,IF(R$3&lt;=$N$2,0,IF($N685&lt;=R$3,100%,0)))))</f>
        <v>0</v>
      </c>
      <c r="S685" s="69">
        <f>IF($N685=0,0,IF(R685=100%,100%,IF(AND(S684=100%,$N$2=S$3),100%,IF(S$3&lt;=$N$2,0,IF($N685&lt;=S$3,100%,0)))))</f>
        <v>0</v>
      </c>
      <c r="T685" s="69">
        <f>IF($N685=0,0,IF(S685=100%,100%,IF(AND(T684=100%,$N$2=T$3),100%,IF(T$3&lt;=$N$2,0,IF($N685&lt;=T$3,100%,0)))))</f>
        <v>0</v>
      </c>
      <c r="U685" s="69">
        <f t="shared" ref="U685" si="7563">IF($N685=0,0,IF(T685=100%,100%,IF(AND(U684=100%,$N$2=U$3),100%,IF(U$3&lt;=$N$2,0,IF($N685&lt;=U$3,100%,0)))))</f>
        <v>0</v>
      </c>
      <c r="V685" s="69">
        <f t="shared" ref="V685" si="7564">IF($N685=0,0,IF(U685=100%,100%,IF(AND(V684=100%,$N$2=V$3),100%,IF(V$3&lt;=$N$2,0,IF($N685&lt;=V$3,100%,0)))))</f>
        <v>0</v>
      </c>
      <c r="W685" s="69">
        <f t="shared" ref="W685" si="7565">IF($N685=0,0,IF(V685=100%,100%,IF(AND(W684=100%,$N$2=W$3),100%,IF(W$3&lt;=$N$2,0,IF($N685&lt;=W$3,100%,0)))))</f>
        <v>0</v>
      </c>
      <c r="X685" s="69">
        <f t="shared" ref="X685" si="7566">IF($N685=0,0,IF(W685=100%,100%,IF(AND(X684=100%,$N$2=X$3),100%,IF(X$3&lt;=$N$2,0,IF($N685&lt;=X$3,100%,0)))))</f>
        <v>0</v>
      </c>
      <c r="Y685" s="69">
        <f t="shared" ref="Y685" si="7567">IF($N685=0,0,IF(X685=100%,100%,IF(AND(Y684=100%,$N$2=Y$3),100%,IF(Y$3&lt;=$N$2,0,IF($N685&lt;=Y$3,100%,0)))))</f>
        <v>0</v>
      </c>
      <c r="Z685" s="69">
        <f t="shared" ref="Z685" si="7568">IF($N685=0,0,IF(Y685=100%,100%,IF(AND(Z684=100%,$N$2=Z$3),100%,IF(Z$3&lt;=$N$2,0,IF($N685&lt;=Z$3,100%,0)))))</f>
        <v>0</v>
      </c>
      <c r="AA685" s="69">
        <f t="shared" ref="AA685" si="7569">IF($N685=0,0,IF(Z685=100%,100%,IF(AND(AA684=100%,$N$2=AA$3),100%,IF(AA$3&lt;=$N$2,0,IF($N685&lt;=AA$3,100%,0)))))</f>
        <v>0</v>
      </c>
      <c r="AB685" s="69">
        <f t="shared" ref="AB685" si="7570">IF($N685=0,0,IF(AA685=100%,100%,IF(AND(AB684=100%,$N$2=AB$3),100%,IF(AB$3&lt;=$N$2,0,IF($N685&lt;=AB$3,100%,0)))))</f>
        <v>0</v>
      </c>
      <c r="AC685" s="69">
        <f t="shared" ref="AC685" si="7571">IF($N685=0,0,IF(AB685=100%,100%,IF(AND(AC684=100%,$N$2=AC$3),100%,IF(AC$3&lt;=$N$2,0,IF($N685&lt;=AC$3,100%,0)))))</f>
        <v>0</v>
      </c>
      <c r="AD685" s="69">
        <f t="shared" ref="AD685" si="7572">IF($N685=0,0,IF(AC685=100%,100%,IF(AND(AD684=100%,$N$2=AD$3),100%,IF(AD$3&lt;=$N$2,0,IF($N685&lt;=AD$3,100%,0)))))</f>
        <v>0</v>
      </c>
      <c r="AE685" s="69">
        <f t="shared" ref="AE685" si="7573">IF($N685=0,0,IF(AD685=100%,100%,IF(AND(AE684=100%,$N$2=AE$3),100%,IF(AE$3&lt;=$N$2,0,IF($N685&lt;=AE$3,100%,0)))))</f>
        <v>0</v>
      </c>
      <c r="AF685" s="69">
        <f t="shared" ref="AF685" si="7574">IF($N685=0,0,IF(AE685=100%,100%,IF(AND(AF684=100%,$N$2=AF$3),100%,IF(AF$3&lt;=$N$2,0,IF($N685&lt;=AF$3,100%,0)))))</f>
        <v>0</v>
      </c>
      <c r="AG685" s="69">
        <f t="shared" ref="AG685" si="7575">IF($N685=0,0,IF(AF685=100%,100%,IF(AND(AG684=100%,$N$2=AG$3),100%,IF(AG$3&lt;=$N$2,0,IF($N685&lt;=AG$3,100%,0)))))</f>
        <v>0</v>
      </c>
      <c r="AH685" s="69">
        <f t="shared" ref="AH685" si="7576">IF($N685=0,0,IF(AG685=100%,100%,IF(AND(AH684=100%,$N$2=AH$3),100%,IF(AH$3&lt;=$N$2,0,IF($N685&lt;=AH$3,100%,0)))))</f>
        <v>0</v>
      </c>
      <c r="AI685" s="69">
        <f t="shared" ref="AI685" si="7577">IF($N685=0,0,IF(AH685=100%,100%,IF(AND(AI684=100%,$N$2=AI$3),100%,IF(AI$3&lt;=$N$2,0,IF($N685&lt;=AI$3,100%,0)))))</f>
        <v>0</v>
      </c>
      <c r="AJ685" s="69">
        <f t="shared" ref="AJ685" si="7578">IF($N685=0,0,IF(AI685=100%,100%,IF(AND(AJ684=100%,$N$2=AJ$3),100%,IF(AJ$3&lt;=$N$2,0,IF($N685&lt;=AJ$3,100%,0)))))</f>
        <v>0</v>
      </c>
      <c r="AK685" s="69">
        <f t="shared" ref="AK685" si="7579">IF($N685=0,0,IF(AJ685=100%,100%,IF(AND(AK684=100%,$N$2=AK$3),100%,IF(AK$3&lt;=$N$2,0,IF($N685&lt;=AK$3,100%,0)))))</f>
        <v>0</v>
      </c>
      <c r="AL685" s="69">
        <f t="shared" ref="AL685" si="7580">IF($N685=0,0,IF(AK685=100%,100%,IF(AND(AL684=100%,$N$2=AL$3),100%,IF(AL$3&lt;=$N$2,0,IF($N685&lt;=AL$3,100%,0)))))</f>
        <v>0</v>
      </c>
      <c r="AM685" s="69">
        <f t="shared" ref="AM685" si="7581">IF($N685=0,0,IF(AL685=100%,100%,IF(AND(AM684=100%,$N$2=AM$3),100%,IF(AM$3&lt;=$N$2,0,IF($N685&lt;=AM$3,100%,0)))))</f>
        <v>0</v>
      </c>
      <c r="AN685" s="69">
        <f t="shared" ref="AN685" si="7582">IF($N685=0,0,IF(AM685=100%,100%,IF(AND(AN684=100%,$N$2=AN$3),100%,IF(AN$3&lt;=$N$2,0,IF($N685&lt;=AN$3,100%,0)))))</f>
        <v>0</v>
      </c>
      <c r="AO685" s="69">
        <f t="shared" ref="AO685" si="7583">IF($N685=0,0,IF(AN685=100%,100%,IF(AND(AO684=100%,$N$2=AO$3),100%,IF(AO$3&lt;=$N$2,0,IF($N685&lt;=AO$3,100%,0)))))</f>
        <v>0</v>
      </c>
      <c r="AP685" s="69">
        <f t="shared" ref="AP685" si="7584">IF($N685=0,0,IF(AO685=100%,100%,IF(AND(AP684=100%,$N$2=AP$3),100%,IF(AP$3&lt;=$N$2,0,IF($N685&lt;=AP$3,100%,0)))))</f>
        <v>0</v>
      </c>
      <c r="AQ685" s="69">
        <f t="shared" ref="AQ685" si="7585">IF($N685=0,0,IF(AP685=100%,100%,IF(AND(AQ684=100%,$N$2=AQ$3),100%,IF(AQ$3&lt;=$N$2,0,IF($N685&lt;=AQ$3,100%,0)))))</f>
        <v>0</v>
      </c>
      <c r="AR685" s="69">
        <f t="shared" ref="AR685" si="7586">IF($N685=0,0,IF(AQ685=100%,100%,IF(AND(AR684=100%,$N$2=AR$3),100%,IF(AR$3&lt;=$N$2,0,IF($N685&lt;=AR$3,100%,0)))))</f>
        <v>0</v>
      </c>
      <c r="AS685" s="69">
        <f t="shared" ref="AS685" si="7587">IF($N685=0,0,IF(AR685=100%,100%,IF(AND(AS684=100%,$N$2=AS$3),100%,IF(AS$3&lt;=$N$2,0,IF($N685&lt;=AS$3,100%,0)))))</f>
        <v>0</v>
      </c>
      <c r="AT685" s="69">
        <f t="shared" ref="AT685" si="7588">IF($N685=0,0,IF(AS685=100%,100%,IF(AND(AT684=100%,$N$2=AT$3),100%,IF(AT$3&lt;=$N$2,0,IF($N685&lt;=AT$3,100%,0)))))</f>
        <v>0</v>
      </c>
      <c r="AU685" s="69">
        <f t="shared" ref="AU685" si="7589">IF($N685=0,0,IF(AT685=100%,100%,IF(AND(AU684=100%,$N$2=AU$3),100%,IF(AU$3&lt;=$N$2,0,IF($N685&lt;=AU$3,100%,0)))))</f>
        <v>0</v>
      </c>
      <c r="AV685" s="69">
        <f t="shared" ref="AV685" si="7590">IF($N685=0,0,IF(AU685=100%,100%,IF(AND(AV684=100%,$N$2=AV$3),100%,IF(AV$3&lt;=$N$2,0,IF($N685&lt;=AV$3,100%,0)))))</f>
        <v>0</v>
      </c>
      <c r="AW685" s="69">
        <f t="shared" ref="AW685" si="7591">IF($N685=0,0,IF(AV685=100%,100%,IF(AND(AW684=100%,$N$2=AW$3),100%,IF(AW$3&lt;=$N$2,0,IF($N685&lt;=AW$3,100%,0)))))</f>
        <v>0</v>
      </c>
      <c r="AX685" s="69">
        <f t="shared" ref="AX685" si="7592">IF($N685=0,0,IF(AW685=100%,100%,IF(AND(AX684=100%,$N$2=AX$3),100%,IF(AX$3&lt;=$N$2,0,IF($N685&lt;=AX$3,100%,0)))))</f>
        <v>0</v>
      </c>
      <c r="AY685" s="69">
        <f t="shared" ref="AY685" si="7593">IF($N685=0,0,IF(AX685=100%,100%,IF(AND(AY684=100%,$N$2=AY$3),100%,IF(AY$3&lt;=$N$2,0,IF($N685&lt;=AY$3,100%,0)))))</f>
        <v>0</v>
      </c>
      <c r="AZ685" s="69">
        <f t="shared" ref="AZ685" si="7594">IF($N685=0,0,IF(AY685=100%,100%,IF(AND(AZ684=100%,$N$2=AZ$3),100%,IF(AZ$3&lt;=$N$2,0,IF($N685&lt;=AZ$3,100%,0)))))</f>
        <v>0</v>
      </c>
      <c r="BA685" s="69">
        <f t="shared" ref="BA685" si="7595">IF($N685=0,0,IF(AZ685=100%,100%,IF(AND(BA684=100%,$N$2=BA$3),100%,IF(BA$3&lt;=$N$2,0,IF($N685&lt;=BA$3,100%,0)))))</f>
        <v>0</v>
      </c>
      <c r="BB685" s="69">
        <f t="shared" ref="BB685" si="7596">IF($N685=0,0,IF(BA685=100%,100%,IF(AND(BB684=100%,$N$2=BB$3),100%,IF(BB$3&lt;=$N$2,0,IF($N685&lt;=BB$3,100%,0)))))</f>
        <v>0</v>
      </c>
      <c r="BC685" s="69">
        <f t="shared" ref="BC685" si="7597">IF($N685=0,0,IF(BB685=100%,100%,IF(AND(BC684=100%,$N$2=BC$3),100%,IF(BC$3&lt;=$N$2,0,IF($N685&lt;=BC$3,100%,0)))))</f>
        <v>1</v>
      </c>
      <c r="BD685" s="69">
        <f t="shared" ref="BD685" si="7598">IF($N685=0,0,IF(BC685=100%,100%,IF(AND(BD684=100%,$N$2=BD$3),100%,IF(BD$3&lt;=$N$2,0,IF($N685&lt;=BD$3,100%,0)))))</f>
        <v>1</v>
      </c>
      <c r="BE685" s="69">
        <f t="shared" ref="BE685" si="7599">IF($N685=0,0,IF(BD685=100%,100%,IF(AND(BE684=100%,$N$2=BE$3),100%,IF(BE$3&lt;=$N$2,0,IF($N685&lt;=BE$3,100%,0)))))</f>
        <v>1</v>
      </c>
      <c r="BF685" s="69">
        <f t="shared" ref="BF685" si="7600">IF($N685=0,0,IF(BE685=100%,100%,IF(AND(BF684=100%,$N$2=BF$3),100%,IF(BF$3&lt;=$N$2,0,IF($N685&lt;=BF$3,100%,0)))))</f>
        <v>1</v>
      </c>
      <c r="BG685" s="69">
        <f t="shared" ref="BG685" si="7601">IF($N685=0,0,IF(BF685=100%,100%,IF(AND(BG684=100%,$N$2=BG$3),100%,IF(BG$3&lt;=$N$2,0,IF($N685&lt;=BG$3,100%,0)))))</f>
        <v>1</v>
      </c>
      <c r="BH685" s="69">
        <f t="shared" ref="BH685" si="7602">IF($N685=0,0,IF(BG685=100%,100%,IF(AND(BH684=100%,$N$2=BH$3),100%,IF(BH$3&lt;=$N$2,0,IF($N685&lt;=BH$3,100%,0)))))</f>
        <v>1</v>
      </c>
      <c r="BI685" s="69">
        <f t="shared" ref="BI685" si="7603">IF($N685=0,0,IF(BH685=100%,100%,IF(AND(BI684=100%,$N$2=BI$3),100%,IF(BI$3&lt;=$N$2,0,IF($N685&lt;=BI$3,100%,0)))))</f>
        <v>1</v>
      </c>
      <c r="BJ685" s="69">
        <f t="shared" ref="BJ685" si="7604">IF($N685=0,0,IF(BI685=100%,100%,IF(AND(BJ684=100%,$N$2=BJ$3),100%,IF(BJ$3&lt;=$N$2,0,IF($N685&lt;=BJ$3,100%,0)))))</f>
        <v>1</v>
      </c>
      <c r="BK685" s="69">
        <f t="shared" ref="BK685" si="7605">IF($N685=0,0,IF(BJ685=100%,100%,IF(AND(BK684=100%,$N$2=BK$3),100%,IF(BK$3&lt;=$N$2,0,IF($N685&lt;=BK$3,100%,0)))))</f>
        <v>1</v>
      </c>
      <c r="BL685" s="69">
        <f t="shared" ref="BL685" si="7606">IF($N685=0,0,IF(BK685=100%,100%,IF(AND(BL684=100%,$N$2=BL$3),100%,IF(BL$3&lt;=$N$2,0,IF($N685&lt;=BL$3,100%,0)))))</f>
        <v>1</v>
      </c>
    </row>
    <row r="686" spans="1:64" s="5" customFormat="1" outlineLevel="2" x14ac:dyDescent="0.3">
      <c r="A686" s="156"/>
      <c r="B686" s="167"/>
      <c r="C686" s="182"/>
      <c r="D686" s="197"/>
      <c r="E686" s="240"/>
      <c r="F686" s="216"/>
      <c r="G686" s="217" t="s">
        <v>197</v>
      </c>
      <c r="H686" s="218"/>
      <c r="I686" s="218"/>
      <c r="J686" s="218"/>
      <c r="K686" s="218">
        <v>0.5</v>
      </c>
      <c r="L686" s="220"/>
      <c r="M686" s="221"/>
      <c r="O686" s="10"/>
      <c r="P686" s="223" t="s">
        <v>80</v>
      </c>
      <c r="Q686" s="224"/>
      <c r="R686" s="224"/>
      <c r="S686" s="224"/>
      <c r="T686" s="224"/>
      <c r="U686" s="224"/>
      <c r="V686" s="224"/>
      <c r="W686" s="224"/>
      <c r="X686" s="224"/>
      <c r="Y686" s="224"/>
      <c r="Z686" s="224"/>
      <c r="AA686" s="224"/>
      <c r="AB686" s="224"/>
      <c r="AC686" s="224"/>
      <c r="AD686" s="224"/>
      <c r="AE686" s="224"/>
      <c r="AF686" s="224"/>
      <c r="AG686" s="224"/>
      <c r="AH686" s="224"/>
      <c r="AI686" s="224"/>
      <c r="AJ686" s="224"/>
      <c r="AK686" s="224"/>
      <c r="AL686" s="224"/>
      <c r="AM686" s="224"/>
      <c r="AN686" s="224"/>
      <c r="AO686" s="224"/>
      <c r="AP686" s="224"/>
      <c r="AQ686" s="224"/>
      <c r="AR686" s="224"/>
      <c r="AS686" s="224"/>
      <c r="AT686" s="224"/>
      <c r="AU686" s="224"/>
      <c r="AV686" s="224"/>
      <c r="AW686" s="224"/>
      <c r="AX686" s="224"/>
      <c r="AY686" s="224"/>
      <c r="AZ686" s="224"/>
      <c r="BA686" s="224"/>
      <c r="BB686" s="224"/>
      <c r="BC686" s="224"/>
      <c r="BD686" s="224"/>
      <c r="BE686" s="224"/>
      <c r="BF686" s="224">
        <v>1</v>
      </c>
      <c r="BG686" s="224">
        <v>1</v>
      </c>
      <c r="BH686" s="224">
        <v>1</v>
      </c>
      <c r="BI686" s="224">
        <v>1</v>
      </c>
      <c r="BJ686" s="224">
        <v>1</v>
      </c>
      <c r="BK686" s="224">
        <v>1</v>
      </c>
      <c r="BL686" s="224">
        <v>1</v>
      </c>
    </row>
    <row r="687" spans="1:64" s="5" customFormat="1" outlineLevel="3" x14ac:dyDescent="0.3">
      <c r="A687" s="156"/>
      <c r="B687" s="167"/>
      <c r="C687" s="182"/>
      <c r="D687" s="197"/>
      <c r="E687" s="240"/>
      <c r="F687" s="18"/>
      <c r="G687" s="58"/>
      <c r="H687" s="9"/>
      <c r="I687" s="9"/>
      <c r="J687" s="9"/>
      <c r="K687" s="9"/>
      <c r="L687" s="9"/>
      <c r="M687" s="2"/>
      <c r="N687" s="62">
        <v>45809</v>
      </c>
      <c r="O687" s="10"/>
      <c r="P687" s="43" t="s">
        <v>81</v>
      </c>
      <c r="Q687" s="69">
        <f>IF($N687=0,0,IF(Q$3&gt;$N$2,0,100%)*IF($N687&gt;=Q$3,0,100%))</f>
        <v>0</v>
      </c>
      <c r="R687" s="69">
        <f t="shared" ref="R687:BL687" si="7607">IF($N687=0,0,IF(R$3&gt;$N$2,0,100%)*IF($N687&gt;=R$3,0,100%))</f>
        <v>0</v>
      </c>
      <c r="S687" s="69">
        <f t="shared" si="7607"/>
        <v>0</v>
      </c>
      <c r="T687" s="69">
        <f t="shared" si="7607"/>
        <v>0</v>
      </c>
      <c r="U687" s="69">
        <f t="shared" si="7607"/>
        <v>0</v>
      </c>
      <c r="V687" s="69">
        <f t="shared" si="7607"/>
        <v>0</v>
      </c>
      <c r="W687" s="69">
        <f t="shared" si="7607"/>
        <v>0</v>
      </c>
      <c r="X687" s="69">
        <f t="shared" si="7607"/>
        <v>0</v>
      </c>
      <c r="Y687" s="69">
        <f t="shared" si="7607"/>
        <v>0</v>
      </c>
      <c r="Z687" s="69">
        <f t="shared" si="7607"/>
        <v>0</v>
      </c>
      <c r="AA687" s="69">
        <f t="shared" si="7607"/>
        <v>0</v>
      </c>
      <c r="AB687" s="69">
        <f t="shared" si="7607"/>
        <v>0</v>
      </c>
      <c r="AC687" s="69">
        <f t="shared" si="7607"/>
        <v>0</v>
      </c>
      <c r="AD687" s="69">
        <f t="shared" si="7607"/>
        <v>0</v>
      </c>
      <c r="AE687" s="69">
        <f t="shared" si="7607"/>
        <v>0</v>
      </c>
      <c r="AF687" s="69">
        <f t="shared" si="7607"/>
        <v>0</v>
      </c>
      <c r="AG687" s="69">
        <f t="shared" si="7607"/>
        <v>0</v>
      </c>
      <c r="AH687" s="69">
        <f t="shared" si="7607"/>
        <v>0</v>
      </c>
      <c r="AI687" s="69">
        <f t="shared" si="7607"/>
        <v>0</v>
      </c>
      <c r="AJ687" s="69">
        <f t="shared" si="7607"/>
        <v>0</v>
      </c>
      <c r="AK687" s="69">
        <f t="shared" si="7607"/>
        <v>0</v>
      </c>
      <c r="AL687" s="69">
        <f t="shared" si="7607"/>
        <v>0</v>
      </c>
      <c r="AM687" s="69">
        <f t="shared" si="7607"/>
        <v>0</v>
      </c>
      <c r="AN687" s="69">
        <f t="shared" si="7607"/>
        <v>0</v>
      </c>
      <c r="AO687" s="69">
        <f t="shared" si="7607"/>
        <v>0</v>
      </c>
      <c r="AP687" s="69">
        <f t="shared" si="7607"/>
        <v>0</v>
      </c>
      <c r="AQ687" s="69">
        <f t="shared" si="7607"/>
        <v>0</v>
      </c>
      <c r="AR687" s="69">
        <f t="shared" si="7607"/>
        <v>0</v>
      </c>
      <c r="AS687" s="69">
        <f t="shared" si="7607"/>
        <v>0</v>
      </c>
      <c r="AT687" s="69">
        <f t="shared" si="7607"/>
        <v>0</v>
      </c>
      <c r="AU687" s="69">
        <f t="shared" si="7607"/>
        <v>0</v>
      </c>
      <c r="AV687" s="69">
        <f t="shared" si="7607"/>
        <v>0</v>
      </c>
      <c r="AW687" s="69">
        <f t="shared" si="7607"/>
        <v>0</v>
      </c>
      <c r="AX687" s="69">
        <f t="shared" si="7607"/>
        <v>0</v>
      </c>
      <c r="AY687" s="69">
        <f t="shared" si="7607"/>
        <v>0</v>
      </c>
      <c r="AZ687" s="69">
        <f t="shared" si="7607"/>
        <v>0</v>
      </c>
      <c r="BA687" s="69">
        <f t="shared" si="7607"/>
        <v>0</v>
      </c>
      <c r="BB687" s="69">
        <f t="shared" si="7607"/>
        <v>0</v>
      </c>
      <c r="BC687" s="69">
        <f t="shared" si="7607"/>
        <v>0</v>
      </c>
      <c r="BD687" s="69">
        <f t="shared" si="7607"/>
        <v>0</v>
      </c>
      <c r="BE687" s="69">
        <f t="shared" si="7607"/>
        <v>0</v>
      </c>
      <c r="BF687" s="69">
        <f t="shared" si="7607"/>
        <v>0</v>
      </c>
      <c r="BG687" s="69">
        <f t="shared" si="7607"/>
        <v>0</v>
      </c>
      <c r="BH687" s="69">
        <f t="shared" si="7607"/>
        <v>0</v>
      </c>
      <c r="BI687" s="69">
        <f t="shared" si="7607"/>
        <v>0</v>
      </c>
      <c r="BJ687" s="69">
        <f t="shared" si="7607"/>
        <v>0</v>
      </c>
      <c r="BK687" s="69">
        <f t="shared" si="7607"/>
        <v>0</v>
      </c>
      <c r="BL687" s="69">
        <f t="shared" si="7607"/>
        <v>0</v>
      </c>
    </row>
    <row r="688" spans="1:64" s="5" customFormat="1" outlineLevel="3" x14ac:dyDescent="0.3">
      <c r="A688" s="156"/>
      <c r="B688" s="167"/>
      <c r="C688" s="182"/>
      <c r="D688" s="197"/>
      <c r="E688" s="240"/>
      <c r="F688" s="89"/>
      <c r="G688" s="58"/>
      <c r="H688" s="9"/>
      <c r="I688" s="9"/>
      <c r="J688" s="9"/>
      <c r="K688" s="9"/>
      <c r="L688" s="9"/>
      <c r="M688" s="2"/>
      <c r="N688" s="62">
        <v>45809</v>
      </c>
      <c r="O688" s="10"/>
      <c r="P688" s="43" t="s">
        <v>289</v>
      </c>
      <c r="Q688" s="69">
        <f>IF($N688=0,0,IF(P688=100%,100%,IF(AND(Q687=100%,$N$2=Q$3),100%,IF(Q$3&lt;=$N$2,0,IF($N688&lt;=Q$3,100%,0)))))</f>
        <v>0</v>
      </c>
      <c r="R688" s="69">
        <f>IF($N688=0,0,IF(Q688=100%,100%,IF(AND(R687=100%,$N$2=R$3),100%,IF(R$3&lt;=$N$2,0,IF($N688&lt;=R$3,100%,0)))))</f>
        <v>0</v>
      </c>
      <c r="S688" s="69">
        <f>IF($N688=0,0,IF(R688=100%,100%,IF(AND(S687=100%,$N$2=S$3),100%,IF(S$3&lt;=$N$2,0,IF($N688&lt;=S$3,100%,0)))))</f>
        <v>0</v>
      </c>
      <c r="T688" s="69">
        <f>IF($N688=0,0,IF(S688=100%,100%,IF(AND(T687=100%,$N$2=T$3),100%,IF(T$3&lt;=$N$2,0,IF($N688&lt;=T$3,100%,0)))))</f>
        <v>0</v>
      </c>
      <c r="U688" s="69">
        <f t="shared" ref="U688" si="7608">IF($N688=0,0,IF(T688=100%,100%,IF(AND(U687=100%,$N$2=U$3),100%,IF(U$3&lt;=$N$2,0,IF($N688&lt;=U$3,100%,0)))))</f>
        <v>0</v>
      </c>
      <c r="V688" s="69">
        <f t="shared" ref="V688" si="7609">IF($N688=0,0,IF(U688=100%,100%,IF(AND(V687=100%,$N$2=V$3),100%,IF(V$3&lt;=$N$2,0,IF($N688&lt;=V$3,100%,0)))))</f>
        <v>0</v>
      </c>
      <c r="W688" s="69">
        <f t="shared" ref="W688" si="7610">IF($N688=0,0,IF(V688=100%,100%,IF(AND(W687=100%,$N$2=W$3),100%,IF(W$3&lt;=$N$2,0,IF($N688&lt;=W$3,100%,0)))))</f>
        <v>0</v>
      </c>
      <c r="X688" s="69">
        <f t="shared" ref="X688" si="7611">IF($N688=0,0,IF(W688=100%,100%,IF(AND(X687=100%,$N$2=X$3),100%,IF(X$3&lt;=$N$2,0,IF($N688&lt;=X$3,100%,0)))))</f>
        <v>0</v>
      </c>
      <c r="Y688" s="69">
        <f t="shared" ref="Y688" si="7612">IF($N688=0,0,IF(X688=100%,100%,IF(AND(Y687=100%,$N$2=Y$3),100%,IF(Y$3&lt;=$N$2,0,IF($N688&lt;=Y$3,100%,0)))))</f>
        <v>0</v>
      </c>
      <c r="Z688" s="69">
        <f t="shared" ref="Z688" si="7613">IF($N688=0,0,IF(Y688=100%,100%,IF(AND(Z687=100%,$N$2=Z$3),100%,IF(Z$3&lt;=$N$2,0,IF($N688&lt;=Z$3,100%,0)))))</f>
        <v>0</v>
      </c>
      <c r="AA688" s="69">
        <f t="shared" ref="AA688" si="7614">IF($N688=0,0,IF(Z688=100%,100%,IF(AND(AA687=100%,$N$2=AA$3),100%,IF(AA$3&lt;=$N$2,0,IF($N688&lt;=AA$3,100%,0)))))</f>
        <v>0</v>
      </c>
      <c r="AB688" s="69">
        <f t="shared" ref="AB688" si="7615">IF($N688=0,0,IF(AA688=100%,100%,IF(AND(AB687=100%,$N$2=AB$3),100%,IF(AB$3&lt;=$N$2,0,IF($N688&lt;=AB$3,100%,0)))))</f>
        <v>0</v>
      </c>
      <c r="AC688" s="69">
        <f t="shared" ref="AC688" si="7616">IF($N688=0,0,IF(AB688=100%,100%,IF(AND(AC687=100%,$N$2=AC$3),100%,IF(AC$3&lt;=$N$2,0,IF($N688&lt;=AC$3,100%,0)))))</f>
        <v>0</v>
      </c>
      <c r="AD688" s="69">
        <f t="shared" ref="AD688" si="7617">IF($N688=0,0,IF(AC688=100%,100%,IF(AND(AD687=100%,$N$2=AD$3),100%,IF(AD$3&lt;=$N$2,0,IF($N688&lt;=AD$3,100%,0)))))</f>
        <v>0</v>
      </c>
      <c r="AE688" s="69">
        <f t="shared" ref="AE688" si="7618">IF($N688=0,0,IF(AD688=100%,100%,IF(AND(AE687=100%,$N$2=AE$3),100%,IF(AE$3&lt;=$N$2,0,IF($N688&lt;=AE$3,100%,0)))))</f>
        <v>0</v>
      </c>
      <c r="AF688" s="69">
        <f t="shared" ref="AF688" si="7619">IF($N688=0,0,IF(AE688=100%,100%,IF(AND(AF687=100%,$N$2=AF$3),100%,IF(AF$3&lt;=$N$2,0,IF($N688&lt;=AF$3,100%,0)))))</f>
        <v>0</v>
      </c>
      <c r="AG688" s="69">
        <f t="shared" ref="AG688" si="7620">IF($N688=0,0,IF(AF688=100%,100%,IF(AND(AG687=100%,$N$2=AG$3),100%,IF(AG$3&lt;=$N$2,0,IF($N688&lt;=AG$3,100%,0)))))</f>
        <v>0</v>
      </c>
      <c r="AH688" s="69">
        <f t="shared" ref="AH688" si="7621">IF($N688=0,0,IF(AG688=100%,100%,IF(AND(AH687=100%,$N$2=AH$3),100%,IF(AH$3&lt;=$N$2,0,IF($N688&lt;=AH$3,100%,0)))))</f>
        <v>0</v>
      </c>
      <c r="AI688" s="69">
        <f t="shared" ref="AI688" si="7622">IF($N688=0,0,IF(AH688=100%,100%,IF(AND(AI687=100%,$N$2=AI$3),100%,IF(AI$3&lt;=$N$2,0,IF($N688&lt;=AI$3,100%,0)))))</f>
        <v>0</v>
      </c>
      <c r="AJ688" s="69">
        <f t="shared" ref="AJ688" si="7623">IF($N688=0,0,IF(AI688=100%,100%,IF(AND(AJ687=100%,$N$2=AJ$3),100%,IF(AJ$3&lt;=$N$2,0,IF($N688&lt;=AJ$3,100%,0)))))</f>
        <v>0</v>
      </c>
      <c r="AK688" s="69">
        <f t="shared" ref="AK688" si="7624">IF($N688=0,0,IF(AJ688=100%,100%,IF(AND(AK687=100%,$N$2=AK$3),100%,IF(AK$3&lt;=$N$2,0,IF($N688&lt;=AK$3,100%,0)))))</f>
        <v>0</v>
      </c>
      <c r="AL688" s="69">
        <f t="shared" ref="AL688" si="7625">IF($N688=0,0,IF(AK688=100%,100%,IF(AND(AL687=100%,$N$2=AL$3),100%,IF(AL$3&lt;=$N$2,0,IF($N688&lt;=AL$3,100%,0)))))</f>
        <v>0</v>
      </c>
      <c r="AM688" s="69">
        <f t="shared" ref="AM688" si="7626">IF($N688=0,0,IF(AL688=100%,100%,IF(AND(AM687=100%,$N$2=AM$3),100%,IF(AM$3&lt;=$N$2,0,IF($N688&lt;=AM$3,100%,0)))))</f>
        <v>0</v>
      </c>
      <c r="AN688" s="69">
        <f t="shared" ref="AN688" si="7627">IF($N688=0,0,IF(AM688=100%,100%,IF(AND(AN687=100%,$N$2=AN$3),100%,IF(AN$3&lt;=$N$2,0,IF($N688&lt;=AN$3,100%,0)))))</f>
        <v>0</v>
      </c>
      <c r="AO688" s="69">
        <f t="shared" ref="AO688" si="7628">IF($N688=0,0,IF(AN688=100%,100%,IF(AND(AO687=100%,$N$2=AO$3),100%,IF(AO$3&lt;=$N$2,0,IF($N688&lt;=AO$3,100%,0)))))</f>
        <v>0</v>
      </c>
      <c r="AP688" s="69">
        <f t="shared" ref="AP688" si="7629">IF($N688=0,0,IF(AO688=100%,100%,IF(AND(AP687=100%,$N$2=AP$3),100%,IF(AP$3&lt;=$N$2,0,IF($N688&lt;=AP$3,100%,0)))))</f>
        <v>0</v>
      </c>
      <c r="AQ688" s="69">
        <f t="shared" ref="AQ688" si="7630">IF($N688=0,0,IF(AP688=100%,100%,IF(AND(AQ687=100%,$N$2=AQ$3),100%,IF(AQ$3&lt;=$N$2,0,IF($N688&lt;=AQ$3,100%,0)))))</f>
        <v>0</v>
      </c>
      <c r="AR688" s="69">
        <f t="shared" ref="AR688" si="7631">IF($N688=0,0,IF(AQ688=100%,100%,IF(AND(AR687=100%,$N$2=AR$3),100%,IF(AR$3&lt;=$N$2,0,IF($N688&lt;=AR$3,100%,0)))))</f>
        <v>0</v>
      </c>
      <c r="AS688" s="69">
        <f t="shared" ref="AS688" si="7632">IF($N688=0,0,IF(AR688=100%,100%,IF(AND(AS687=100%,$N$2=AS$3),100%,IF(AS$3&lt;=$N$2,0,IF($N688&lt;=AS$3,100%,0)))))</f>
        <v>0</v>
      </c>
      <c r="AT688" s="69">
        <f t="shared" ref="AT688" si="7633">IF($N688=0,0,IF(AS688=100%,100%,IF(AND(AT687=100%,$N$2=AT$3),100%,IF(AT$3&lt;=$N$2,0,IF($N688&lt;=AT$3,100%,0)))))</f>
        <v>0</v>
      </c>
      <c r="AU688" s="69">
        <f t="shared" ref="AU688" si="7634">IF($N688=0,0,IF(AT688=100%,100%,IF(AND(AU687=100%,$N$2=AU$3),100%,IF(AU$3&lt;=$N$2,0,IF($N688&lt;=AU$3,100%,0)))))</f>
        <v>0</v>
      </c>
      <c r="AV688" s="69">
        <f t="shared" ref="AV688" si="7635">IF($N688=0,0,IF(AU688=100%,100%,IF(AND(AV687=100%,$N$2=AV$3),100%,IF(AV$3&lt;=$N$2,0,IF($N688&lt;=AV$3,100%,0)))))</f>
        <v>0</v>
      </c>
      <c r="AW688" s="69">
        <f t="shared" ref="AW688" si="7636">IF($N688=0,0,IF(AV688=100%,100%,IF(AND(AW687=100%,$N$2=AW$3),100%,IF(AW$3&lt;=$N$2,0,IF($N688&lt;=AW$3,100%,0)))))</f>
        <v>0</v>
      </c>
      <c r="AX688" s="69">
        <f t="shared" ref="AX688" si="7637">IF($N688=0,0,IF(AW688=100%,100%,IF(AND(AX687=100%,$N$2=AX$3),100%,IF(AX$3&lt;=$N$2,0,IF($N688&lt;=AX$3,100%,0)))))</f>
        <v>0</v>
      </c>
      <c r="AY688" s="69">
        <f t="shared" ref="AY688" si="7638">IF($N688=0,0,IF(AX688=100%,100%,IF(AND(AY687=100%,$N$2=AY$3),100%,IF(AY$3&lt;=$N$2,0,IF($N688&lt;=AY$3,100%,0)))))</f>
        <v>0</v>
      </c>
      <c r="AZ688" s="69">
        <f t="shared" ref="AZ688" si="7639">IF($N688=0,0,IF(AY688=100%,100%,IF(AND(AZ687=100%,$N$2=AZ$3),100%,IF(AZ$3&lt;=$N$2,0,IF($N688&lt;=AZ$3,100%,0)))))</f>
        <v>0</v>
      </c>
      <c r="BA688" s="69">
        <f t="shared" ref="BA688" si="7640">IF($N688=0,0,IF(AZ688=100%,100%,IF(AND(BA687=100%,$N$2=BA$3),100%,IF(BA$3&lt;=$N$2,0,IF($N688&lt;=BA$3,100%,0)))))</f>
        <v>0</v>
      </c>
      <c r="BB688" s="69">
        <f t="shared" ref="BB688" si="7641">IF($N688=0,0,IF(BA688=100%,100%,IF(AND(BB687=100%,$N$2=BB$3),100%,IF(BB$3&lt;=$N$2,0,IF($N688&lt;=BB$3,100%,0)))))</f>
        <v>0</v>
      </c>
      <c r="BC688" s="69">
        <f t="shared" ref="BC688" si="7642">IF($N688=0,0,IF(BB688=100%,100%,IF(AND(BC687=100%,$N$2=BC$3),100%,IF(BC$3&lt;=$N$2,0,IF($N688&lt;=BC$3,100%,0)))))</f>
        <v>0</v>
      </c>
      <c r="BD688" s="69">
        <f t="shared" ref="BD688" si="7643">IF($N688=0,0,IF(BC688=100%,100%,IF(AND(BD687=100%,$N$2=BD$3),100%,IF(BD$3&lt;=$N$2,0,IF($N688&lt;=BD$3,100%,0)))))</f>
        <v>0</v>
      </c>
      <c r="BE688" s="69">
        <f t="shared" ref="BE688" si="7644">IF($N688=0,0,IF(BD688=100%,100%,IF(AND(BE687=100%,$N$2=BE$3),100%,IF(BE$3&lt;=$N$2,0,IF($N688&lt;=BE$3,100%,0)))))</f>
        <v>0</v>
      </c>
      <c r="BF688" s="69">
        <f t="shared" ref="BF688" si="7645">IF($N688=0,0,IF(BE688=100%,100%,IF(AND(BF687=100%,$N$2=BF$3),100%,IF(BF$3&lt;=$N$2,0,IF($N688&lt;=BF$3,100%,0)))))</f>
        <v>1</v>
      </c>
      <c r="BG688" s="69">
        <f t="shared" ref="BG688" si="7646">IF($N688=0,0,IF(BF688=100%,100%,IF(AND(BG687=100%,$N$2=BG$3),100%,IF(BG$3&lt;=$N$2,0,IF($N688&lt;=BG$3,100%,0)))))</f>
        <v>1</v>
      </c>
      <c r="BH688" s="69">
        <f t="shared" ref="BH688" si="7647">IF($N688=0,0,IF(BG688=100%,100%,IF(AND(BH687=100%,$N$2=BH$3),100%,IF(BH$3&lt;=$N$2,0,IF($N688&lt;=BH$3,100%,0)))))</f>
        <v>1</v>
      </c>
      <c r="BI688" s="69">
        <f t="shared" ref="BI688" si="7648">IF($N688=0,0,IF(BH688=100%,100%,IF(AND(BI687=100%,$N$2=BI$3),100%,IF(BI$3&lt;=$N$2,0,IF($N688&lt;=BI$3,100%,0)))))</f>
        <v>1</v>
      </c>
      <c r="BJ688" s="69">
        <f t="shared" ref="BJ688" si="7649">IF($N688=0,0,IF(BI688=100%,100%,IF(AND(BJ687=100%,$N$2=BJ$3),100%,IF(BJ$3&lt;=$N$2,0,IF($N688&lt;=BJ$3,100%,0)))))</f>
        <v>1</v>
      </c>
      <c r="BK688" s="69">
        <f t="shared" ref="BK688" si="7650">IF($N688=0,0,IF(BJ688=100%,100%,IF(AND(BK687=100%,$N$2=BK$3),100%,IF(BK$3&lt;=$N$2,0,IF($N688&lt;=BK$3,100%,0)))))</f>
        <v>1</v>
      </c>
      <c r="BL688" s="69">
        <f t="shared" ref="BL688" si="7651">IF($N688=0,0,IF(BK688=100%,100%,IF(AND(BL687=100%,$N$2=BL$3),100%,IF(BL$3&lt;=$N$2,0,IF($N688&lt;=BL$3,100%,0)))))</f>
        <v>1</v>
      </c>
    </row>
    <row r="689" spans="1:64" s="5" customFormat="1" outlineLevel="1" x14ac:dyDescent="0.3">
      <c r="A689" s="156"/>
      <c r="B689" s="167"/>
      <c r="C689" s="182"/>
      <c r="D689" s="197"/>
      <c r="E689" s="215"/>
      <c r="F689" s="198" t="s">
        <v>107</v>
      </c>
      <c r="G689" s="238" t="s">
        <v>358</v>
      </c>
      <c r="H689" s="200"/>
      <c r="I689" s="200"/>
      <c r="J689" s="200"/>
      <c r="K689" s="200">
        <v>0.2</v>
      </c>
      <c r="L689" s="202"/>
      <c r="M689" s="205"/>
      <c r="O689" s="2"/>
      <c r="P689" s="207" t="s">
        <v>80</v>
      </c>
      <c r="Q689" s="208">
        <f>Q692*$K$692+Q695*$K$695+Q698*$K$698</f>
        <v>0</v>
      </c>
      <c r="R689" s="208">
        <f t="shared" ref="R689:BL691" si="7652">R692*$K$692+R695*$K$695+R698*$K$698</f>
        <v>0</v>
      </c>
      <c r="S689" s="208">
        <f t="shared" si="7652"/>
        <v>0</v>
      </c>
      <c r="T689" s="208">
        <f t="shared" si="7652"/>
        <v>0</v>
      </c>
      <c r="U689" s="208">
        <f t="shared" si="7652"/>
        <v>0</v>
      </c>
      <c r="V689" s="208">
        <f t="shared" si="7652"/>
        <v>0</v>
      </c>
      <c r="W689" s="208">
        <f t="shared" si="7652"/>
        <v>0</v>
      </c>
      <c r="X689" s="208">
        <f t="shared" si="7652"/>
        <v>0</v>
      </c>
      <c r="Y689" s="208">
        <f t="shared" si="7652"/>
        <v>0</v>
      </c>
      <c r="Z689" s="208">
        <f t="shared" si="7652"/>
        <v>0</v>
      </c>
      <c r="AA689" s="208">
        <f t="shared" si="7652"/>
        <v>0</v>
      </c>
      <c r="AB689" s="208">
        <f t="shared" si="7652"/>
        <v>0</v>
      </c>
      <c r="AC689" s="208">
        <f t="shared" si="7652"/>
        <v>0</v>
      </c>
      <c r="AD689" s="208">
        <f t="shared" si="7652"/>
        <v>0</v>
      </c>
      <c r="AE689" s="208">
        <f t="shared" si="7652"/>
        <v>0</v>
      </c>
      <c r="AF689" s="208">
        <f t="shared" si="7652"/>
        <v>0</v>
      </c>
      <c r="AG689" s="208">
        <f t="shared" si="7652"/>
        <v>0</v>
      </c>
      <c r="AH689" s="208">
        <f t="shared" si="7652"/>
        <v>0</v>
      </c>
      <c r="AI689" s="208">
        <f t="shared" si="7652"/>
        <v>0</v>
      </c>
      <c r="AJ689" s="208">
        <f t="shared" si="7652"/>
        <v>0</v>
      </c>
      <c r="AK689" s="208">
        <f t="shared" si="7652"/>
        <v>0</v>
      </c>
      <c r="AL689" s="208">
        <f t="shared" si="7652"/>
        <v>0</v>
      </c>
      <c r="AM689" s="208">
        <f t="shared" si="7652"/>
        <v>0</v>
      </c>
      <c r="AN689" s="208">
        <f t="shared" si="7652"/>
        <v>0</v>
      </c>
      <c r="AO689" s="208">
        <f t="shared" si="7652"/>
        <v>0</v>
      </c>
      <c r="AP689" s="208">
        <f t="shared" si="7652"/>
        <v>0</v>
      </c>
      <c r="AQ689" s="208">
        <f t="shared" si="7652"/>
        <v>0</v>
      </c>
      <c r="AR689" s="208">
        <f t="shared" si="7652"/>
        <v>0</v>
      </c>
      <c r="AS689" s="208">
        <f t="shared" si="7652"/>
        <v>0</v>
      </c>
      <c r="AT689" s="208">
        <f t="shared" si="7652"/>
        <v>0</v>
      </c>
      <c r="AU689" s="208">
        <f t="shared" si="7652"/>
        <v>0</v>
      </c>
      <c r="AV689" s="208">
        <f t="shared" si="7652"/>
        <v>0</v>
      </c>
      <c r="AW689" s="208">
        <f t="shared" si="7652"/>
        <v>0</v>
      </c>
      <c r="AX689" s="208">
        <f t="shared" si="7652"/>
        <v>0</v>
      </c>
      <c r="AY689" s="208">
        <f t="shared" si="7652"/>
        <v>0</v>
      </c>
      <c r="AZ689" s="208">
        <f t="shared" si="7652"/>
        <v>0</v>
      </c>
      <c r="BA689" s="208">
        <f t="shared" si="7652"/>
        <v>0</v>
      </c>
      <c r="BB689" s="208">
        <f t="shared" si="7652"/>
        <v>0.2</v>
      </c>
      <c r="BC689" s="208">
        <f t="shared" si="7652"/>
        <v>0.5</v>
      </c>
      <c r="BD689" s="208">
        <f t="shared" si="7652"/>
        <v>0.5</v>
      </c>
      <c r="BE689" s="208">
        <f t="shared" si="7652"/>
        <v>0.5</v>
      </c>
      <c r="BF689" s="208">
        <f t="shared" si="7652"/>
        <v>1</v>
      </c>
      <c r="BG689" s="208">
        <f t="shared" si="7652"/>
        <v>1</v>
      </c>
      <c r="BH689" s="208">
        <f t="shared" si="7652"/>
        <v>1</v>
      </c>
      <c r="BI689" s="208">
        <f t="shared" si="7652"/>
        <v>1</v>
      </c>
      <c r="BJ689" s="208">
        <f t="shared" si="7652"/>
        <v>1</v>
      </c>
      <c r="BK689" s="208">
        <f t="shared" si="7652"/>
        <v>1</v>
      </c>
      <c r="BL689" s="208">
        <f t="shared" si="7652"/>
        <v>1</v>
      </c>
    </row>
    <row r="690" spans="1:64" s="5" customFormat="1" outlineLevel="1" x14ac:dyDescent="0.3">
      <c r="A690" s="156"/>
      <c r="B690" s="167"/>
      <c r="C690" s="182"/>
      <c r="D690" s="197"/>
      <c r="E690" s="240"/>
      <c r="F690" s="89"/>
      <c r="G690" s="58"/>
      <c r="H690" s="9"/>
      <c r="I690" s="9"/>
      <c r="J690" s="9"/>
      <c r="K690" s="9"/>
      <c r="L690" s="9"/>
      <c r="M690" s="2"/>
      <c r="O690" s="10"/>
      <c r="P690" s="43" t="s">
        <v>81</v>
      </c>
      <c r="Q690" s="69">
        <f t="shared" ref="Q690:AF691" si="7653">Q693*$K$692+Q696*$K$695+Q699*$K$698</f>
        <v>0</v>
      </c>
      <c r="R690" s="69">
        <f t="shared" si="7653"/>
        <v>0</v>
      </c>
      <c r="S690" s="69">
        <f t="shared" si="7653"/>
        <v>0</v>
      </c>
      <c r="T690" s="69">
        <f t="shared" si="7653"/>
        <v>0</v>
      </c>
      <c r="U690" s="69">
        <f t="shared" si="7653"/>
        <v>0</v>
      </c>
      <c r="V690" s="69">
        <f t="shared" si="7653"/>
        <v>0</v>
      </c>
      <c r="W690" s="69">
        <f t="shared" si="7653"/>
        <v>0</v>
      </c>
      <c r="X690" s="69">
        <f t="shared" si="7653"/>
        <v>0</v>
      </c>
      <c r="Y690" s="69">
        <f t="shared" si="7653"/>
        <v>0</v>
      </c>
      <c r="Z690" s="69">
        <f t="shared" si="7653"/>
        <v>0</v>
      </c>
      <c r="AA690" s="69">
        <f t="shared" si="7653"/>
        <v>0</v>
      </c>
      <c r="AB690" s="69">
        <f t="shared" si="7653"/>
        <v>0</v>
      </c>
      <c r="AC690" s="69">
        <f t="shared" si="7653"/>
        <v>0</v>
      </c>
      <c r="AD690" s="69">
        <f t="shared" si="7653"/>
        <v>0</v>
      </c>
      <c r="AE690" s="69">
        <f t="shared" si="7653"/>
        <v>0</v>
      </c>
      <c r="AF690" s="69">
        <f t="shared" si="7653"/>
        <v>0</v>
      </c>
      <c r="AG690" s="69">
        <f t="shared" si="7652"/>
        <v>0</v>
      </c>
      <c r="AH690" s="69">
        <f t="shared" si="7652"/>
        <v>0</v>
      </c>
      <c r="AI690" s="69">
        <f t="shared" si="7652"/>
        <v>0</v>
      </c>
      <c r="AJ690" s="69">
        <f t="shared" si="7652"/>
        <v>0</v>
      </c>
      <c r="AK690" s="69">
        <f t="shared" si="7652"/>
        <v>0</v>
      </c>
      <c r="AL690" s="69">
        <f t="shared" si="7652"/>
        <v>0</v>
      </c>
      <c r="AM690" s="69">
        <f t="shared" si="7652"/>
        <v>0</v>
      </c>
      <c r="AN690" s="69">
        <f t="shared" si="7652"/>
        <v>0</v>
      </c>
      <c r="AO690" s="69">
        <f t="shared" si="7652"/>
        <v>0</v>
      </c>
      <c r="AP690" s="69">
        <f t="shared" si="7652"/>
        <v>0</v>
      </c>
      <c r="AQ690" s="69">
        <f t="shared" si="7652"/>
        <v>0</v>
      </c>
      <c r="AR690" s="69">
        <f t="shared" si="7652"/>
        <v>0</v>
      </c>
      <c r="AS690" s="69">
        <f t="shared" si="7652"/>
        <v>0</v>
      </c>
      <c r="AT690" s="69">
        <f t="shared" si="7652"/>
        <v>0</v>
      </c>
      <c r="AU690" s="69">
        <f t="shared" si="7652"/>
        <v>0</v>
      </c>
      <c r="AV690" s="69">
        <f t="shared" si="7652"/>
        <v>0</v>
      </c>
      <c r="AW690" s="69">
        <f t="shared" si="7652"/>
        <v>0</v>
      </c>
      <c r="AX690" s="69">
        <f t="shared" si="7652"/>
        <v>0</v>
      </c>
      <c r="AY690" s="69">
        <f t="shared" si="7652"/>
        <v>0</v>
      </c>
      <c r="AZ690" s="69">
        <f t="shared" si="7652"/>
        <v>0</v>
      </c>
      <c r="BA690" s="69">
        <f t="shared" si="7652"/>
        <v>0</v>
      </c>
      <c r="BB690" s="69">
        <f t="shared" si="7652"/>
        <v>0</v>
      </c>
      <c r="BC690" s="69">
        <f t="shared" si="7652"/>
        <v>0</v>
      </c>
      <c r="BD690" s="69">
        <f t="shared" si="7652"/>
        <v>0</v>
      </c>
      <c r="BE690" s="69">
        <f t="shared" si="7652"/>
        <v>0</v>
      </c>
      <c r="BF690" s="69">
        <f t="shared" si="7652"/>
        <v>0</v>
      </c>
      <c r="BG690" s="69">
        <f t="shared" si="7652"/>
        <v>0</v>
      </c>
      <c r="BH690" s="69">
        <f t="shared" si="7652"/>
        <v>0</v>
      </c>
      <c r="BI690" s="69">
        <f t="shared" si="7652"/>
        <v>0</v>
      </c>
      <c r="BJ690" s="69">
        <f t="shared" si="7652"/>
        <v>0</v>
      </c>
      <c r="BK690" s="69">
        <f t="shared" si="7652"/>
        <v>0</v>
      </c>
      <c r="BL690" s="69">
        <f t="shared" si="7652"/>
        <v>0</v>
      </c>
    </row>
    <row r="691" spans="1:64" s="5" customFormat="1" outlineLevel="1" x14ac:dyDescent="0.3">
      <c r="A691" s="156"/>
      <c r="B691" s="167"/>
      <c r="C691" s="182"/>
      <c r="D691" s="197"/>
      <c r="E691" s="246"/>
      <c r="F691" s="122"/>
      <c r="G691" s="58"/>
      <c r="H691" s="9"/>
      <c r="I691" s="9"/>
      <c r="J691" s="9"/>
      <c r="K691" s="9"/>
      <c r="L691" s="9"/>
      <c r="M691" s="2"/>
      <c r="O691" s="10"/>
      <c r="P691" s="43" t="s">
        <v>289</v>
      </c>
      <c r="Q691" s="69">
        <f t="shared" si="7653"/>
        <v>0</v>
      </c>
      <c r="R691" s="69">
        <f t="shared" si="7652"/>
        <v>0</v>
      </c>
      <c r="S691" s="69">
        <f t="shared" si="7652"/>
        <v>0</v>
      </c>
      <c r="T691" s="69">
        <f t="shared" si="7652"/>
        <v>0</v>
      </c>
      <c r="U691" s="69">
        <f t="shared" si="7652"/>
        <v>0</v>
      </c>
      <c r="V691" s="69">
        <f t="shared" si="7652"/>
        <v>0</v>
      </c>
      <c r="W691" s="69">
        <f t="shared" si="7652"/>
        <v>0</v>
      </c>
      <c r="X691" s="69">
        <f t="shared" si="7652"/>
        <v>0</v>
      </c>
      <c r="Y691" s="69">
        <f t="shared" si="7652"/>
        <v>0</v>
      </c>
      <c r="Z691" s="69">
        <f t="shared" si="7652"/>
        <v>0</v>
      </c>
      <c r="AA691" s="69">
        <f t="shared" si="7652"/>
        <v>0</v>
      </c>
      <c r="AB691" s="69">
        <f t="shared" si="7652"/>
        <v>0</v>
      </c>
      <c r="AC691" s="69">
        <f t="shared" si="7652"/>
        <v>0</v>
      </c>
      <c r="AD691" s="69">
        <f t="shared" si="7652"/>
        <v>0</v>
      </c>
      <c r="AE691" s="69">
        <f t="shared" si="7652"/>
        <v>0</v>
      </c>
      <c r="AF691" s="69">
        <f t="shared" si="7652"/>
        <v>0</v>
      </c>
      <c r="AG691" s="69">
        <f t="shared" si="7652"/>
        <v>0</v>
      </c>
      <c r="AH691" s="69">
        <f t="shared" si="7652"/>
        <v>0</v>
      </c>
      <c r="AI691" s="69">
        <f t="shared" si="7652"/>
        <v>0</v>
      </c>
      <c r="AJ691" s="69">
        <f t="shared" si="7652"/>
        <v>0</v>
      </c>
      <c r="AK691" s="69">
        <f t="shared" si="7652"/>
        <v>0</v>
      </c>
      <c r="AL691" s="69">
        <f t="shared" si="7652"/>
        <v>0</v>
      </c>
      <c r="AM691" s="69">
        <f t="shared" si="7652"/>
        <v>0</v>
      </c>
      <c r="AN691" s="69">
        <f t="shared" si="7652"/>
        <v>0</v>
      </c>
      <c r="AO691" s="69">
        <f t="shared" si="7652"/>
        <v>0</v>
      </c>
      <c r="AP691" s="69">
        <f t="shared" si="7652"/>
        <v>0</v>
      </c>
      <c r="AQ691" s="69">
        <f t="shared" si="7652"/>
        <v>0</v>
      </c>
      <c r="AR691" s="69">
        <f t="shared" si="7652"/>
        <v>0</v>
      </c>
      <c r="AS691" s="69">
        <f t="shared" si="7652"/>
        <v>0</v>
      </c>
      <c r="AT691" s="69">
        <f t="shared" si="7652"/>
        <v>0</v>
      </c>
      <c r="AU691" s="69">
        <f t="shared" si="7652"/>
        <v>0</v>
      </c>
      <c r="AV691" s="69">
        <f t="shared" si="7652"/>
        <v>0</v>
      </c>
      <c r="AW691" s="69">
        <f t="shared" si="7652"/>
        <v>0</v>
      </c>
      <c r="AX691" s="69">
        <f t="shared" si="7652"/>
        <v>0</v>
      </c>
      <c r="AY691" s="69">
        <f t="shared" si="7652"/>
        <v>0</v>
      </c>
      <c r="AZ691" s="69">
        <f t="shared" si="7652"/>
        <v>0</v>
      </c>
      <c r="BA691" s="69">
        <f t="shared" si="7652"/>
        <v>0</v>
      </c>
      <c r="BB691" s="69">
        <f t="shared" si="7652"/>
        <v>0.2</v>
      </c>
      <c r="BC691" s="69">
        <f t="shared" si="7652"/>
        <v>0.5</v>
      </c>
      <c r="BD691" s="69">
        <f t="shared" si="7652"/>
        <v>0.5</v>
      </c>
      <c r="BE691" s="69">
        <f t="shared" si="7652"/>
        <v>0.5</v>
      </c>
      <c r="BF691" s="69">
        <f t="shared" si="7652"/>
        <v>1</v>
      </c>
      <c r="BG691" s="69">
        <f t="shared" si="7652"/>
        <v>1</v>
      </c>
      <c r="BH691" s="69">
        <f t="shared" si="7652"/>
        <v>1</v>
      </c>
      <c r="BI691" s="69">
        <f t="shared" si="7652"/>
        <v>1</v>
      </c>
      <c r="BJ691" s="69">
        <f t="shared" si="7652"/>
        <v>1</v>
      </c>
      <c r="BK691" s="69">
        <f t="shared" si="7652"/>
        <v>1</v>
      </c>
      <c r="BL691" s="69">
        <f t="shared" si="7652"/>
        <v>1</v>
      </c>
    </row>
    <row r="692" spans="1:64" s="5" customFormat="1" outlineLevel="2" x14ac:dyDescent="0.3">
      <c r="A692" s="156"/>
      <c r="B692" s="167"/>
      <c r="C692" s="182"/>
      <c r="D692" s="197"/>
      <c r="E692" s="240"/>
      <c r="F692" s="216"/>
      <c r="G692" s="217" t="s">
        <v>359</v>
      </c>
      <c r="H692" s="218"/>
      <c r="I692" s="218"/>
      <c r="J692" s="218"/>
      <c r="K692" s="218">
        <v>0.2</v>
      </c>
      <c r="L692" s="220"/>
      <c r="M692" s="221"/>
      <c r="O692" s="10"/>
      <c r="P692" s="223" t="s">
        <v>80</v>
      </c>
      <c r="Q692" s="224"/>
      <c r="R692" s="224"/>
      <c r="S692" s="224"/>
      <c r="T692" s="224"/>
      <c r="U692" s="224"/>
      <c r="V692" s="224"/>
      <c r="W692" s="224"/>
      <c r="X692" s="224"/>
      <c r="Y692" s="224"/>
      <c r="Z692" s="224"/>
      <c r="AA692" s="224"/>
      <c r="AB692" s="224"/>
      <c r="AC692" s="224"/>
      <c r="AD692" s="224"/>
      <c r="AE692" s="224"/>
      <c r="AF692" s="224"/>
      <c r="AG692" s="224"/>
      <c r="AH692" s="224"/>
      <c r="AI692" s="224"/>
      <c r="AJ692" s="224"/>
      <c r="AK692" s="224"/>
      <c r="AL692" s="224"/>
      <c r="AM692" s="224"/>
      <c r="AN692" s="224"/>
      <c r="AO692" s="224"/>
      <c r="AP692" s="224"/>
      <c r="AQ692" s="224"/>
      <c r="AR692" s="224"/>
      <c r="AS692" s="224"/>
      <c r="AT692" s="224"/>
      <c r="AU692" s="224"/>
      <c r="AV692" s="224"/>
      <c r="AW692" s="224"/>
      <c r="AX692" s="224"/>
      <c r="AY692" s="224"/>
      <c r="AZ692" s="224"/>
      <c r="BA692" s="224"/>
      <c r="BB692" s="224">
        <v>1</v>
      </c>
      <c r="BC692" s="224">
        <v>1</v>
      </c>
      <c r="BD692" s="224">
        <v>1</v>
      </c>
      <c r="BE692" s="224">
        <v>1</v>
      </c>
      <c r="BF692" s="224">
        <v>1</v>
      </c>
      <c r="BG692" s="224">
        <v>1</v>
      </c>
      <c r="BH692" s="224">
        <v>1</v>
      </c>
      <c r="BI692" s="224">
        <v>1</v>
      </c>
      <c r="BJ692" s="224">
        <v>1</v>
      </c>
      <c r="BK692" s="224">
        <v>1</v>
      </c>
      <c r="BL692" s="224">
        <v>1</v>
      </c>
    </row>
    <row r="693" spans="1:64" s="5" customFormat="1" outlineLevel="3" x14ac:dyDescent="0.3">
      <c r="A693" s="156"/>
      <c r="B693" s="167"/>
      <c r="C693" s="182"/>
      <c r="D693" s="197"/>
      <c r="E693" s="240"/>
      <c r="F693" s="18"/>
      <c r="G693" s="58"/>
      <c r="H693" s="9"/>
      <c r="I693" s="9"/>
      <c r="J693" s="9"/>
      <c r="K693" s="9"/>
      <c r="L693" s="9"/>
      <c r="M693" s="2"/>
      <c r="N693" s="62">
        <v>45689</v>
      </c>
      <c r="O693" s="10"/>
      <c r="P693" s="43" t="s">
        <v>81</v>
      </c>
      <c r="Q693" s="69">
        <f>IF($N693=0,0,IF(Q$3&gt;$N$2,0,100%)*IF($N693&gt;=Q$3,0,100%))</f>
        <v>0</v>
      </c>
      <c r="R693" s="69">
        <f t="shared" ref="R693:BL693" si="7654">IF($N693=0,0,IF(R$3&gt;$N$2,0,100%)*IF($N693&gt;=R$3,0,100%))</f>
        <v>0</v>
      </c>
      <c r="S693" s="69">
        <f t="shared" si="7654"/>
        <v>0</v>
      </c>
      <c r="T693" s="69">
        <f t="shared" si="7654"/>
        <v>0</v>
      </c>
      <c r="U693" s="69">
        <f t="shared" si="7654"/>
        <v>0</v>
      </c>
      <c r="V693" s="69">
        <f t="shared" si="7654"/>
        <v>0</v>
      </c>
      <c r="W693" s="69">
        <f t="shared" si="7654"/>
        <v>0</v>
      </c>
      <c r="X693" s="69">
        <f t="shared" si="7654"/>
        <v>0</v>
      </c>
      <c r="Y693" s="69">
        <f t="shared" si="7654"/>
        <v>0</v>
      </c>
      <c r="Z693" s="69">
        <f t="shared" si="7654"/>
        <v>0</v>
      </c>
      <c r="AA693" s="69">
        <f t="shared" si="7654"/>
        <v>0</v>
      </c>
      <c r="AB693" s="69">
        <f t="shared" si="7654"/>
        <v>0</v>
      </c>
      <c r="AC693" s="69">
        <f t="shared" si="7654"/>
        <v>0</v>
      </c>
      <c r="AD693" s="69">
        <f t="shared" si="7654"/>
        <v>0</v>
      </c>
      <c r="AE693" s="69">
        <f t="shared" si="7654"/>
        <v>0</v>
      </c>
      <c r="AF693" s="69">
        <f t="shared" si="7654"/>
        <v>0</v>
      </c>
      <c r="AG693" s="69">
        <f t="shared" si="7654"/>
        <v>0</v>
      </c>
      <c r="AH693" s="69">
        <f t="shared" si="7654"/>
        <v>0</v>
      </c>
      <c r="AI693" s="69">
        <f t="shared" si="7654"/>
        <v>0</v>
      </c>
      <c r="AJ693" s="69">
        <f t="shared" si="7654"/>
        <v>0</v>
      </c>
      <c r="AK693" s="69">
        <f t="shared" si="7654"/>
        <v>0</v>
      </c>
      <c r="AL693" s="69">
        <f t="shared" si="7654"/>
        <v>0</v>
      </c>
      <c r="AM693" s="69">
        <f t="shared" si="7654"/>
        <v>0</v>
      </c>
      <c r="AN693" s="69">
        <f t="shared" si="7654"/>
        <v>0</v>
      </c>
      <c r="AO693" s="69">
        <f t="shared" si="7654"/>
        <v>0</v>
      </c>
      <c r="AP693" s="69">
        <f t="shared" si="7654"/>
        <v>0</v>
      </c>
      <c r="AQ693" s="69">
        <f t="shared" si="7654"/>
        <v>0</v>
      </c>
      <c r="AR693" s="69">
        <f t="shared" si="7654"/>
        <v>0</v>
      </c>
      <c r="AS693" s="69">
        <f t="shared" si="7654"/>
        <v>0</v>
      </c>
      <c r="AT693" s="69">
        <f t="shared" si="7654"/>
        <v>0</v>
      </c>
      <c r="AU693" s="69">
        <f t="shared" si="7654"/>
        <v>0</v>
      </c>
      <c r="AV693" s="69">
        <f t="shared" si="7654"/>
        <v>0</v>
      </c>
      <c r="AW693" s="69">
        <f t="shared" si="7654"/>
        <v>0</v>
      </c>
      <c r="AX693" s="69">
        <f t="shared" si="7654"/>
        <v>0</v>
      </c>
      <c r="AY693" s="69">
        <f t="shared" si="7654"/>
        <v>0</v>
      </c>
      <c r="AZ693" s="69">
        <f t="shared" si="7654"/>
        <v>0</v>
      </c>
      <c r="BA693" s="69">
        <f t="shared" si="7654"/>
        <v>0</v>
      </c>
      <c r="BB693" s="69">
        <f t="shared" si="7654"/>
        <v>0</v>
      </c>
      <c r="BC693" s="69">
        <f t="shared" si="7654"/>
        <v>0</v>
      </c>
      <c r="BD693" s="69">
        <f t="shared" si="7654"/>
        <v>0</v>
      </c>
      <c r="BE693" s="69">
        <f t="shared" si="7654"/>
        <v>0</v>
      </c>
      <c r="BF693" s="69">
        <f t="shared" si="7654"/>
        <v>0</v>
      </c>
      <c r="BG693" s="69">
        <f t="shared" si="7654"/>
        <v>0</v>
      </c>
      <c r="BH693" s="69">
        <f t="shared" si="7654"/>
        <v>0</v>
      </c>
      <c r="BI693" s="69">
        <f t="shared" si="7654"/>
        <v>0</v>
      </c>
      <c r="BJ693" s="69">
        <f t="shared" si="7654"/>
        <v>0</v>
      </c>
      <c r="BK693" s="69">
        <f t="shared" si="7654"/>
        <v>0</v>
      </c>
      <c r="BL693" s="69">
        <f t="shared" si="7654"/>
        <v>0</v>
      </c>
    </row>
    <row r="694" spans="1:64" s="5" customFormat="1" outlineLevel="3" x14ac:dyDescent="0.3">
      <c r="A694" s="156"/>
      <c r="B694" s="167"/>
      <c r="C694" s="182"/>
      <c r="D694" s="197"/>
      <c r="E694" s="240"/>
      <c r="F694" s="89"/>
      <c r="G694" s="58"/>
      <c r="H694" s="9"/>
      <c r="I694" s="9"/>
      <c r="J694" s="9"/>
      <c r="K694" s="9"/>
      <c r="L694" s="9"/>
      <c r="M694" s="2"/>
      <c r="N694" s="62">
        <v>45689</v>
      </c>
      <c r="O694" s="10"/>
      <c r="P694" s="43" t="s">
        <v>289</v>
      </c>
      <c r="Q694" s="69">
        <f>IF($N694=0,0,IF(P694=100%,100%,IF(AND(Q693=100%,$N$2=Q$3),100%,IF(Q$3&lt;=$N$2,0,IF($N694&lt;=Q$3,100%,0)))))</f>
        <v>0</v>
      </c>
      <c r="R694" s="69">
        <f>IF($N694=0,0,IF(Q694=100%,100%,IF(AND(R693=100%,$N$2=R$3),100%,IF(R$3&lt;=$N$2,0,IF($N694&lt;=R$3,100%,0)))))</f>
        <v>0</v>
      </c>
      <c r="S694" s="69">
        <f>IF($N694=0,0,IF(R694=100%,100%,IF(AND(S693=100%,$N$2=S$3),100%,IF(S$3&lt;=$N$2,0,IF($N694&lt;=S$3,100%,0)))))</f>
        <v>0</v>
      </c>
      <c r="T694" s="69">
        <f>IF($N694=0,0,IF(S694=100%,100%,IF(AND(T693=100%,$N$2=T$3),100%,IF(T$3&lt;=$N$2,0,IF($N694&lt;=T$3,100%,0)))))</f>
        <v>0</v>
      </c>
      <c r="U694" s="69">
        <f t="shared" ref="U694" si="7655">IF($N694=0,0,IF(T694=100%,100%,IF(AND(U693=100%,$N$2=U$3),100%,IF(U$3&lt;=$N$2,0,IF($N694&lt;=U$3,100%,0)))))</f>
        <v>0</v>
      </c>
      <c r="V694" s="69">
        <f t="shared" ref="V694" si="7656">IF($N694=0,0,IF(U694=100%,100%,IF(AND(V693=100%,$N$2=V$3),100%,IF(V$3&lt;=$N$2,0,IF($N694&lt;=V$3,100%,0)))))</f>
        <v>0</v>
      </c>
      <c r="W694" s="69">
        <f t="shared" ref="W694" si="7657">IF($N694=0,0,IF(V694=100%,100%,IF(AND(W693=100%,$N$2=W$3),100%,IF(W$3&lt;=$N$2,0,IF($N694&lt;=W$3,100%,0)))))</f>
        <v>0</v>
      </c>
      <c r="X694" s="69">
        <f t="shared" ref="X694" si="7658">IF($N694=0,0,IF(W694=100%,100%,IF(AND(X693=100%,$N$2=X$3),100%,IF(X$3&lt;=$N$2,0,IF($N694&lt;=X$3,100%,0)))))</f>
        <v>0</v>
      </c>
      <c r="Y694" s="69">
        <f t="shared" ref="Y694" si="7659">IF($N694=0,0,IF(X694=100%,100%,IF(AND(Y693=100%,$N$2=Y$3),100%,IF(Y$3&lt;=$N$2,0,IF($N694&lt;=Y$3,100%,0)))))</f>
        <v>0</v>
      </c>
      <c r="Z694" s="69">
        <f t="shared" ref="Z694" si="7660">IF($N694=0,0,IF(Y694=100%,100%,IF(AND(Z693=100%,$N$2=Z$3),100%,IF(Z$3&lt;=$N$2,0,IF($N694&lt;=Z$3,100%,0)))))</f>
        <v>0</v>
      </c>
      <c r="AA694" s="69">
        <f t="shared" ref="AA694" si="7661">IF($N694=0,0,IF(Z694=100%,100%,IF(AND(AA693=100%,$N$2=AA$3),100%,IF(AA$3&lt;=$N$2,0,IF($N694&lt;=AA$3,100%,0)))))</f>
        <v>0</v>
      </c>
      <c r="AB694" s="69">
        <f t="shared" ref="AB694" si="7662">IF($N694=0,0,IF(AA694=100%,100%,IF(AND(AB693=100%,$N$2=AB$3),100%,IF(AB$3&lt;=$N$2,0,IF($N694&lt;=AB$3,100%,0)))))</f>
        <v>0</v>
      </c>
      <c r="AC694" s="69">
        <f t="shared" ref="AC694" si="7663">IF($N694=0,0,IF(AB694=100%,100%,IF(AND(AC693=100%,$N$2=AC$3),100%,IF(AC$3&lt;=$N$2,0,IF($N694&lt;=AC$3,100%,0)))))</f>
        <v>0</v>
      </c>
      <c r="AD694" s="69">
        <f t="shared" ref="AD694" si="7664">IF($N694=0,0,IF(AC694=100%,100%,IF(AND(AD693=100%,$N$2=AD$3),100%,IF(AD$3&lt;=$N$2,0,IF($N694&lt;=AD$3,100%,0)))))</f>
        <v>0</v>
      </c>
      <c r="AE694" s="69">
        <f t="shared" ref="AE694" si="7665">IF($N694=0,0,IF(AD694=100%,100%,IF(AND(AE693=100%,$N$2=AE$3),100%,IF(AE$3&lt;=$N$2,0,IF($N694&lt;=AE$3,100%,0)))))</f>
        <v>0</v>
      </c>
      <c r="AF694" s="69">
        <f t="shared" ref="AF694" si="7666">IF($N694=0,0,IF(AE694=100%,100%,IF(AND(AF693=100%,$N$2=AF$3),100%,IF(AF$3&lt;=$N$2,0,IF($N694&lt;=AF$3,100%,0)))))</f>
        <v>0</v>
      </c>
      <c r="AG694" s="69">
        <f t="shared" ref="AG694" si="7667">IF($N694=0,0,IF(AF694=100%,100%,IF(AND(AG693=100%,$N$2=AG$3),100%,IF(AG$3&lt;=$N$2,0,IF($N694&lt;=AG$3,100%,0)))))</f>
        <v>0</v>
      </c>
      <c r="AH694" s="69">
        <f t="shared" ref="AH694" si="7668">IF($N694=0,0,IF(AG694=100%,100%,IF(AND(AH693=100%,$N$2=AH$3),100%,IF(AH$3&lt;=$N$2,0,IF($N694&lt;=AH$3,100%,0)))))</f>
        <v>0</v>
      </c>
      <c r="AI694" s="69">
        <f t="shared" ref="AI694" si="7669">IF($N694=0,0,IF(AH694=100%,100%,IF(AND(AI693=100%,$N$2=AI$3),100%,IF(AI$3&lt;=$N$2,0,IF($N694&lt;=AI$3,100%,0)))))</f>
        <v>0</v>
      </c>
      <c r="AJ694" s="69">
        <f t="shared" ref="AJ694" si="7670">IF($N694=0,0,IF(AI694=100%,100%,IF(AND(AJ693=100%,$N$2=AJ$3),100%,IF(AJ$3&lt;=$N$2,0,IF($N694&lt;=AJ$3,100%,0)))))</f>
        <v>0</v>
      </c>
      <c r="AK694" s="69">
        <f t="shared" ref="AK694" si="7671">IF($N694=0,0,IF(AJ694=100%,100%,IF(AND(AK693=100%,$N$2=AK$3),100%,IF(AK$3&lt;=$N$2,0,IF($N694&lt;=AK$3,100%,0)))))</f>
        <v>0</v>
      </c>
      <c r="AL694" s="69">
        <f t="shared" ref="AL694" si="7672">IF($N694=0,0,IF(AK694=100%,100%,IF(AND(AL693=100%,$N$2=AL$3),100%,IF(AL$3&lt;=$N$2,0,IF($N694&lt;=AL$3,100%,0)))))</f>
        <v>0</v>
      </c>
      <c r="AM694" s="69">
        <f t="shared" ref="AM694" si="7673">IF($N694=0,0,IF(AL694=100%,100%,IF(AND(AM693=100%,$N$2=AM$3),100%,IF(AM$3&lt;=$N$2,0,IF($N694&lt;=AM$3,100%,0)))))</f>
        <v>0</v>
      </c>
      <c r="AN694" s="69">
        <f t="shared" ref="AN694" si="7674">IF($N694=0,0,IF(AM694=100%,100%,IF(AND(AN693=100%,$N$2=AN$3),100%,IF(AN$3&lt;=$N$2,0,IF($N694&lt;=AN$3,100%,0)))))</f>
        <v>0</v>
      </c>
      <c r="AO694" s="69">
        <f t="shared" ref="AO694" si="7675">IF($N694=0,0,IF(AN694=100%,100%,IF(AND(AO693=100%,$N$2=AO$3),100%,IF(AO$3&lt;=$N$2,0,IF($N694&lt;=AO$3,100%,0)))))</f>
        <v>0</v>
      </c>
      <c r="AP694" s="69">
        <f t="shared" ref="AP694" si="7676">IF($N694=0,0,IF(AO694=100%,100%,IF(AND(AP693=100%,$N$2=AP$3),100%,IF(AP$3&lt;=$N$2,0,IF($N694&lt;=AP$3,100%,0)))))</f>
        <v>0</v>
      </c>
      <c r="AQ694" s="69">
        <f t="shared" ref="AQ694" si="7677">IF($N694=0,0,IF(AP694=100%,100%,IF(AND(AQ693=100%,$N$2=AQ$3),100%,IF(AQ$3&lt;=$N$2,0,IF($N694&lt;=AQ$3,100%,0)))))</f>
        <v>0</v>
      </c>
      <c r="AR694" s="69">
        <f t="shared" ref="AR694" si="7678">IF($N694=0,0,IF(AQ694=100%,100%,IF(AND(AR693=100%,$N$2=AR$3),100%,IF(AR$3&lt;=$N$2,0,IF($N694&lt;=AR$3,100%,0)))))</f>
        <v>0</v>
      </c>
      <c r="AS694" s="69">
        <f t="shared" ref="AS694" si="7679">IF($N694=0,0,IF(AR694=100%,100%,IF(AND(AS693=100%,$N$2=AS$3),100%,IF(AS$3&lt;=$N$2,0,IF($N694&lt;=AS$3,100%,0)))))</f>
        <v>0</v>
      </c>
      <c r="AT694" s="69">
        <f t="shared" ref="AT694" si="7680">IF($N694=0,0,IF(AS694=100%,100%,IF(AND(AT693=100%,$N$2=AT$3),100%,IF(AT$3&lt;=$N$2,0,IF($N694&lt;=AT$3,100%,0)))))</f>
        <v>0</v>
      </c>
      <c r="AU694" s="69">
        <f t="shared" ref="AU694" si="7681">IF($N694=0,0,IF(AT694=100%,100%,IF(AND(AU693=100%,$N$2=AU$3),100%,IF(AU$3&lt;=$N$2,0,IF($N694&lt;=AU$3,100%,0)))))</f>
        <v>0</v>
      </c>
      <c r="AV694" s="69">
        <f t="shared" ref="AV694" si="7682">IF($N694=0,0,IF(AU694=100%,100%,IF(AND(AV693=100%,$N$2=AV$3),100%,IF(AV$3&lt;=$N$2,0,IF($N694&lt;=AV$3,100%,0)))))</f>
        <v>0</v>
      </c>
      <c r="AW694" s="69">
        <f t="shared" ref="AW694" si="7683">IF($N694=0,0,IF(AV694=100%,100%,IF(AND(AW693=100%,$N$2=AW$3),100%,IF(AW$3&lt;=$N$2,0,IF($N694&lt;=AW$3,100%,0)))))</f>
        <v>0</v>
      </c>
      <c r="AX694" s="69">
        <f t="shared" ref="AX694" si="7684">IF($N694=0,0,IF(AW694=100%,100%,IF(AND(AX693=100%,$N$2=AX$3),100%,IF(AX$3&lt;=$N$2,0,IF($N694&lt;=AX$3,100%,0)))))</f>
        <v>0</v>
      </c>
      <c r="AY694" s="69">
        <f t="shared" ref="AY694" si="7685">IF($N694=0,0,IF(AX694=100%,100%,IF(AND(AY693=100%,$N$2=AY$3),100%,IF(AY$3&lt;=$N$2,0,IF($N694&lt;=AY$3,100%,0)))))</f>
        <v>0</v>
      </c>
      <c r="AZ694" s="69">
        <f t="shared" ref="AZ694" si="7686">IF($N694=0,0,IF(AY694=100%,100%,IF(AND(AZ693=100%,$N$2=AZ$3),100%,IF(AZ$3&lt;=$N$2,0,IF($N694&lt;=AZ$3,100%,0)))))</f>
        <v>0</v>
      </c>
      <c r="BA694" s="69">
        <f t="shared" ref="BA694" si="7687">IF($N694=0,0,IF(AZ694=100%,100%,IF(AND(BA693=100%,$N$2=BA$3),100%,IF(BA$3&lt;=$N$2,0,IF($N694&lt;=BA$3,100%,0)))))</f>
        <v>0</v>
      </c>
      <c r="BB694" s="69">
        <f t="shared" ref="BB694" si="7688">IF($N694=0,0,IF(BA694=100%,100%,IF(AND(BB693=100%,$N$2=BB$3),100%,IF(BB$3&lt;=$N$2,0,IF($N694&lt;=BB$3,100%,0)))))</f>
        <v>1</v>
      </c>
      <c r="BC694" s="69">
        <f t="shared" ref="BC694" si="7689">IF($N694=0,0,IF(BB694=100%,100%,IF(AND(BC693=100%,$N$2=BC$3),100%,IF(BC$3&lt;=$N$2,0,IF($N694&lt;=BC$3,100%,0)))))</f>
        <v>1</v>
      </c>
      <c r="BD694" s="69">
        <f t="shared" ref="BD694" si="7690">IF($N694=0,0,IF(BC694=100%,100%,IF(AND(BD693=100%,$N$2=BD$3),100%,IF(BD$3&lt;=$N$2,0,IF($N694&lt;=BD$3,100%,0)))))</f>
        <v>1</v>
      </c>
      <c r="BE694" s="69">
        <f t="shared" ref="BE694" si="7691">IF($N694=0,0,IF(BD694=100%,100%,IF(AND(BE693=100%,$N$2=BE$3),100%,IF(BE$3&lt;=$N$2,0,IF($N694&lt;=BE$3,100%,0)))))</f>
        <v>1</v>
      </c>
      <c r="BF694" s="69">
        <f t="shared" ref="BF694" si="7692">IF($N694=0,0,IF(BE694=100%,100%,IF(AND(BF693=100%,$N$2=BF$3),100%,IF(BF$3&lt;=$N$2,0,IF($N694&lt;=BF$3,100%,0)))))</f>
        <v>1</v>
      </c>
      <c r="BG694" s="69">
        <f t="shared" ref="BG694" si="7693">IF($N694=0,0,IF(BF694=100%,100%,IF(AND(BG693=100%,$N$2=BG$3),100%,IF(BG$3&lt;=$N$2,0,IF($N694&lt;=BG$3,100%,0)))))</f>
        <v>1</v>
      </c>
      <c r="BH694" s="69">
        <f t="shared" ref="BH694" si="7694">IF($N694=0,0,IF(BG694=100%,100%,IF(AND(BH693=100%,$N$2=BH$3),100%,IF(BH$3&lt;=$N$2,0,IF($N694&lt;=BH$3,100%,0)))))</f>
        <v>1</v>
      </c>
      <c r="BI694" s="69">
        <f t="shared" ref="BI694" si="7695">IF($N694=0,0,IF(BH694=100%,100%,IF(AND(BI693=100%,$N$2=BI$3),100%,IF(BI$3&lt;=$N$2,0,IF($N694&lt;=BI$3,100%,0)))))</f>
        <v>1</v>
      </c>
      <c r="BJ694" s="69">
        <f t="shared" ref="BJ694" si="7696">IF($N694=0,0,IF(BI694=100%,100%,IF(AND(BJ693=100%,$N$2=BJ$3),100%,IF(BJ$3&lt;=$N$2,0,IF($N694&lt;=BJ$3,100%,0)))))</f>
        <v>1</v>
      </c>
      <c r="BK694" s="69">
        <f t="shared" ref="BK694" si="7697">IF($N694=0,0,IF(BJ694=100%,100%,IF(AND(BK693=100%,$N$2=BK$3),100%,IF(BK$3&lt;=$N$2,0,IF($N694&lt;=BK$3,100%,0)))))</f>
        <v>1</v>
      </c>
      <c r="BL694" s="69">
        <f t="shared" ref="BL694" si="7698">IF($N694=0,0,IF(BK694=100%,100%,IF(AND(BL693=100%,$N$2=BL$3),100%,IF(BL$3&lt;=$N$2,0,IF($N694&lt;=BL$3,100%,0)))))</f>
        <v>1</v>
      </c>
    </row>
    <row r="695" spans="1:64" s="5" customFormat="1" outlineLevel="2" x14ac:dyDescent="0.3">
      <c r="A695" s="156"/>
      <c r="B695" s="167"/>
      <c r="C695" s="182"/>
      <c r="D695" s="197"/>
      <c r="E695" s="240"/>
      <c r="F695" s="216"/>
      <c r="G695" s="217" t="s">
        <v>357</v>
      </c>
      <c r="H695" s="218"/>
      <c r="I695" s="218"/>
      <c r="J695" s="218"/>
      <c r="K695" s="218">
        <v>0.3</v>
      </c>
      <c r="L695" s="220"/>
      <c r="M695" s="221"/>
      <c r="O695" s="10"/>
      <c r="P695" s="223" t="s">
        <v>80</v>
      </c>
      <c r="Q695" s="224"/>
      <c r="R695" s="224"/>
      <c r="S695" s="224"/>
      <c r="T695" s="224"/>
      <c r="U695" s="224"/>
      <c r="V695" s="224"/>
      <c r="W695" s="224"/>
      <c r="X695" s="224"/>
      <c r="Y695" s="224"/>
      <c r="Z695" s="224"/>
      <c r="AA695" s="224"/>
      <c r="AB695" s="224"/>
      <c r="AC695" s="224"/>
      <c r="AD695" s="224"/>
      <c r="AE695" s="224"/>
      <c r="AF695" s="224"/>
      <c r="AG695" s="224"/>
      <c r="AH695" s="224"/>
      <c r="AI695" s="224"/>
      <c r="AJ695" s="224"/>
      <c r="AK695" s="224"/>
      <c r="AL695" s="224"/>
      <c r="AM695" s="224"/>
      <c r="AN695" s="224"/>
      <c r="AO695" s="224"/>
      <c r="AP695" s="224"/>
      <c r="AQ695" s="224"/>
      <c r="AR695" s="224"/>
      <c r="AS695" s="224"/>
      <c r="AT695" s="224"/>
      <c r="AU695" s="224"/>
      <c r="AV695" s="224"/>
      <c r="AW695" s="224"/>
      <c r="AX695" s="224"/>
      <c r="AY695" s="224"/>
      <c r="AZ695" s="224"/>
      <c r="BA695" s="224"/>
      <c r="BB695" s="224"/>
      <c r="BC695" s="224">
        <v>1</v>
      </c>
      <c r="BD695" s="224">
        <v>1</v>
      </c>
      <c r="BE695" s="224">
        <v>1</v>
      </c>
      <c r="BF695" s="224">
        <v>1</v>
      </c>
      <c r="BG695" s="224">
        <v>1</v>
      </c>
      <c r="BH695" s="224">
        <v>1</v>
      </c>
      <c r="BI695" s="224">
        <v>1</v>
      </c>
      <c r="BJ695" s="224">
        <v>1</v>
      </c>
      <c r="BK695" s="224">
        <v>1</v>
      </c>
      <c r="BL695" s="224">
        <v>1</v>
      </c>
    </row>
    <row r="696" spans="1:64" s="5" customFormat="1" outlineLevel="3" x14ac:dyDescent="0.3">
      <c r="A696" s="156"/>
      <c r="B696" s="167"/>
      <c r="C696" s="182"/>
      <c r="D696" s="197"/>
      <c r="E696" s="240"/>
      <c r="F696" s="18"/>
      <c r="G696" s="58"/>
      <c r="H696" s="9"/>
      <c r="I696" s="9"/>
      <c r="J696" s="9"/>
      <c r="K696" s="9"/>
      <c r="L696" s="9"/>
      <c r="M696" s="2"/>
      <c r="N696" s="62">
        <v>45717</v>
      </c>
      <c r="O696" s="10"/>
      <c r="P696" s="43" t="s">
        <v>81</v>
      </c>
      <c r="Q696" s="69">
        <f>IF($N696=0,0,IF(Q$3&gt;$N$2,0,100%)*IF($N696&gt;=Q$3,0,100%))</f>
        <v>0</v>
      </c>
      <c r="R696" s="69">
        <f t="shared" ref="R696:BL696" si="7699">IF($N696=0,0,IF(R$3&gt;$N$2,0,100%)*IF($N696&gt;=R$3,0,100%))</f>
        <v>0</v>
      </c>
      <c r="S696" s="69">
        <f t="shared" si="7699"/>
        <v>0</v>
      </c>
      <c r="T696" s="69">
        <f t="shared" si="7699"/>
        <v>0</v>
      </c>
      <c r="U696" s="69">
        <f t="shared" si="7699"/>
        <v>0</v>
      </c>
      <c r="V696" s="69">
        <f t="shared" si="7699"/>
        <v>0</v>
      </c>
      <c r="W696" s="69">
        <f t="shared" si="7699"/>
        <v>0</v>
      </c>
      <c r="X696" s="69">
        <f t="shared" si="7699"/>
        <v>0</v>
      </c>
      <c r="Y696" s="69">
        <f t="shared" si="7699"/>
        <v>0</v>
      </c>
      <c r="Z696" s="69">
        <f t="shared" si="7699"/>
        <v>0</v>
      </c>
      <c r="AA696" s="69">
        <f t="shared" si="7699"/>
        <v>0</v>
      </c>
      <c r="AB696" s="69">
        <f t="shared" si="7699"/>
        <v>0</v>
      </c>
      <c r="AC696" s="69">
        <f t="shared" si="7699"/>
        <v>0</v>
      </c>
      <c r="AD696" s="69">
        <f t="shared" si="7699"/>
        <v>0</v>
      </c>
      <c r="AE696" s="69">
        <f t="shared" si="7699"/>
        <v>0</v>
      </c>
      <c r="AF696" s="69">
        <f t="shared" si="7699"/>
        <v>0</v>
      </c>
      <c r="AG696" s="69">
        <f t="shared" si="7699"/>
        <v>0</v>
      </c>
      <c r="AH696" s="69">
        <f t="shared" si="7699"/>
        <v>0</v>
      </c>
      <c r="AI696" s="69">
        <f t="shared" si="7699"/>
        <v>0</v>
      </c>
      <c r="AJ696" s="69">
        <f t="shared" si="7699"/>
        <v>0</v>
      </c>
      <c r="AK696" s="69">
        <f t="shared" si="7699"/>
        <v>0</v>
      </c>
      <c r="AL696" s="69">
        <f t="shared" si="7699"/>
        <v>0</v>
      </c>
      <c r="AM696" s="69">
        <f t="shared" si="7699"/>
        <v>0</v>
      </c>
      <c r="AN696" s="69">
        <f t="shared" si="7699"/>
        <v>0</v>
      </c>
      <c r="AO696" s="69">
        <f t="shared" si="7699"/>
        <v>0</v>
      </c>
      <c r="AP696" s="69">
        <f t="shared" si="7699"/>
        <v>0</v>
      </c>
      <c r="AQ696" s="69">
        <f t="shared" si="7699"/>
        <v>0</v>
      </c>
      <c r="AR696" s="69">
        <f t="shared" si="7699"/>
        <v>0</v>
      </c>
      <c r="AS696" s="69">
        <f t="shared" si="7699"/>
        <v>0</v>
      </c>
      <c r="AT696" s="69">
        <f t="shared" si="7699"/>
        <v>0</v>
      </c>
      <c r="AU696" s="69">
        <f t="shared" si="7699"/>
        <v>0</v>
      </c>
      <c r="AV696" s="69">
        <f t="shared" si="7699"/>
        <v>0</v>
      </c>
      <c r="AW696" s="69">
        <f t="shared" si="7699"/>
        <v>0</v>
      </c>
      <c r="AX696" s="69">
        <f t="shared" si="7699"/>
        <v>0</v>
      </c>
      <c r="AY696" s="69">
        <f t="shared" si="7699"/>
        <v>0</v>
      </c>
      <c r="AZ696" s="69">
        <f t="shared" si="7699"/>
        <v>0</v>
      </c>
      <c r="BA696" s="69">
        <f t="shared" si="7699"/>
        <v>0</v>
      </c>
      <c r="BB696" s="69">
        <f t="shared" si="7699"/>
        <v>0</v>
      </c>
      <c r="BC696" s="69">
        <f t="shared" si="7699"/>
        <v>0</v>
      </c>
      <c r="BD696" s="69">
        <f t="shared" si="7699"/>
        <v>0</v>
      </c>
      <c r="BE696" s="69">
        <f t="shared" si="7699"/>
        <v>0</v>
      </c>
      <c r="BF696" s="69">
        <f t="shared" si="7699"/>
        <v>0</v>
      </c>
      <c r="BG696" s="69">
        <f t="shared" si="7699"/>
        <v>0</v>
      </c>
      <c r="BH696" s="69">
        <f t="shared" si="7699"/>
        <v>0</v>
      </c>
      <c r="BI696" s="69">
        <f t="shared" si="7699"/>
        <v>0</v>
      </c>
      <c r="BJ696" s="69">
        <f t="shared" si="7699"/>
        <v>0</v>
      </c>
      <c r="BK696" s="69">
        <f t="shared" si="7699"/>
        <v>0</v>
      </c>
      <c r="BL696" s="69">
        <f t="shared" si="7699"/>
        <v>0</v>
      </c>
    </row>
    <row r="697" spans="1:64" s="5" customFormat="1" outlineLevel="3" x14ac:dyDescent="0.3">
      <c r="A697" s="156"/>
      <c r="B697" s="167"/>
      <c r="C697" s="182"/>
      <c r="D697" s="197"/>
      <c r="E697" s="240"/>
      <c r="F697" s="89"/>
      <c r="G697" s="58"/>
      <c r="H697" s="9"/>
      <c r="I697" s="9"/>
      <c r="J697" s="9"/>
      <c r="K697" s="9"/>
      <c r="L697" s="9"/>
      <c r="M697" s="2"/>
      <c r="N697" s="62">
        <v>45717</v>
      </c>
      <c r="O697" s="10"/>
      <c r="P697" s="43" t="s">
        <v>289</v>
      </c>
      <c r="Q697" s="69">
        <f>IF($N697=0,0,IF(P697=100%,100%,IF(AND(Q696=100%,$N$2=Q$3),100%,IF(Q$3&lt;=$N$2,0,IF($N697&lt;=Q$3,100%,0)))))</f>
        <v>0</v>
      </c>
      <c r="R697" s="69">
        <f>IF($N697=0,0,IF(Q697=100%,100%,IF(AND(R696=100%,$N$2=R$3),100%,IF(R$3&lt;=$N$2,0,IF($N697&lt;=R$3,100%,0)))))</f>
        <v>0</v>
      </c>
      <c r="S697" s="69">
        <f>IF($N697=0,0,IF(R697=100%,100%,IF(AND(S696=100%,$N$2=S$3),100%,IF(S$3&lt;=$N$2,0,IF($N697&lt;=S$3,100%,0)))))</f>
        <v>0</v>
      </c>
      <c r="T697" s="69">
        <f>IF($N697=0,0,IF(S697=100%,100%,IF(AND(T696=100%,$N$2=T$3),100%,IF(T$3&lt;=$N$2,0,IF($N697&lt;=T$3,100%,0)))))</f>
        <v>0</v>
      </c>
      <c r="U697" s="69">
        <f t="shared" ref="U697" si="7700">IF($N697=0,0,IF(T697=100%,100%,IF(AND(U696=100%,$N$2=U$3),100%,IF(U$3&lt;=$N$2,0,IF($N697&lt;=U$3,100%,0)))))</f>
        <v>0</v>
      </c>
      <c r="V697" s="69">
        <f t="shared" ref="V697" si="7701">IF($N697=0,0,IF(U697=100%,100%,IF(AND(V696=100%,$N$2=V$3),100%,IF(V$3&lt;=$N$2,0,IF($N697&lt;=V$3,100%,0)))))</f>
        <v>0</v>
      </c>
      <c r="W697" s="69">
        <f t="shared" ref="W697" si="7702">IF($N697=0,0,IF(V697=100%,100%,IF(AND(W696=100%,$N$2=W$3),100%,IF(W$3&lt;=$N$2,0,IF($N697&lt;=W$3,100%,0)))))</f>
        <v>0</v>
      </c>
      <c r="X697" s="69">
        <f t="shared" ref="X697" si="7703">IF($N697=0,0,IF(W697=100%,100%,IF(AND(X696=100%,$N$2=X$3),100%,IF(X$3&lt;=$N$2,0,IF($N697&lt;=X$3,100%,0)))))</f>
        <v>0</v>
      </c>
      <c r="Y697" s="69">
        <f t="shared" ref="Y697" si="7704">IF($N697=0,0,IF(X697=100%,100%,IF(AND(Y696=100%,$N$2=Y$3),100%,IF(Y$3&lt;=$N$2,0,IF($N697&lt;=Y$3,100%,0)))))</f>
        <v>0</v>
      </c>
      <c r="Z697" s="69">
        <f t="shared" ref="Z697" si="7705">IF($N697=0,0,IF(Y697=100%,100%,IF(AND(Z696=100%,$N$2=Z$3),100%,IF(Z$3&lt;=$N$2,0,IF($N697&lt;=Z$3,100%,0)))))</f>
        <v>0</v>
      </c>
      <c r="AA697" s="69">
        <f t="shared" ref="AA697" si="7706">IF($N697=0,0,IF(Z697=100%,100%,IF(AND(AA696=100%,$N$2=AA$3),100%,IF(AA$3&lt;=$N$2,0,IF($N697&lt;=AA$3,100%,0)))))</f>
        <v>0</v>
      </c>
      <c r="AB697" s="69">
        <f t="shared" ref="AB697" si="7707">IF($N697=0,0,IF(AA697=100%,100%,IF(AND(AB696=100%,$N$2=AB$3),100%,IF(AB$3&lt;=$N$2,0,IF($N697&lt;=AB$3,100%,0)))))</f>
        <v>0</v>
      </c>
      <c r="AC697" s="69">
        <f t="shared" ref="AC697" si="7708">IF($N697=0,0,IF(AB697=100%,100%,IF(AND(AC696=100%,$N$2=AC$3),100%,IF(AC$3&lt;=$N$2,0,IF($N697&lt;=AC$3,100%,0)))))</f>
        <v>0</v>
      </c>
      <c r="AD697" s="69">
        <f t="shared" ref="AD697" si="7709">IF($N697=0,0,IF(AC697=100%,100%,IF(AND(AD696=100%,$N$2=AD$3),100%,IF(AD$3&lt;=$N$2,0,IF($N697&lt;=AD$3,100%,0)))))</f>
        <v>0</v>
      </c>
      <c r="AE697" s="69">
        <f t="shared" ref="AE697" si="7710">IF($N697=0,0,IF(AD697=100%,100%,IF(AND(AE696=100%,$N$2=AE$3),100%,IF(AE$3&lt;=$N$2,0,IF($N697&lt;=AE$3,100%,0)))))</f>
        <v>0</v>
      </c>
      <c r="AF697" s="69">
        <f t="shared" ref="AF697" si="7711">IF($N697=0,0,IF(AE697=100%,100%,IF(AND(AF696=100%,$N$2=AF$3),100%,IF(AF$3&lt;=$N$2,0,IF($N697&lt;=AF$3,100%,0)))))</f>
        <v>0</v>
      </c>
      <c r="AG697" s="69">
        <f t="shared" ref="AG697" si="7712">IF($N697=0,0,IF(AF697=100%,100%,IF(AND(AG696=100%,$N$2=AG$3),100%,IF(AG$3&lt;=$N$2,0,IF($N697&lt;=AG$3,100%,0)))))</f>
        <v>0</v>
      </c>
      <c r="AH697" s="69">
        <f t="shared" ref="AH697" si="7713">IF($N697=0,0,IF(AG697=100%,100%,IF(AND(AH696=100%,$N$2=AH$3),100%,IF(AH$3&lt;=$N$2,0,IF($N697&lt;=AH$3,100%,0)))))</f>
        <v>0</v>
      </c>
      <c r="AI697" s="69">
        <f t="shared" ref="AI697" si="7714">IF($N697=0,0,IF(AH697=100%,100%,IF(AND(AI696=100%,$N$2=AI$3),100%,IF(AI$3&lt;=$N$2,0,IF($N697&lt;=AI$3,100%,0)))))</f>
        <v>0</v>
      </c>
      <c r="AJ697" s="69">
        <f t="shared" ref="AJ697" si="7715">IF($N697=0,0,IF(AI697=100%,100%,IF(AND(AJ696=100%,$N$2=AJ$3),100%,IF(AJ$3&lt;=$N$2,0,IF($N697&lt;=AJ$3,100%,0)))))</f>
        <v>0</v>
      </c>
      <c r="AK697" s="69">
        <f t="shared" ref="AK697" si="7716">IF($N697=0,0,IF(AJ697=100%,100%,IF(AND(AK696=100%,$N$2=AK$3),100%,IF(AK$3&lt;=$N$2,0,IF($N697&lt;=AK$3,100%,0)))))</f>
        <v>0</v>
      </c>
      <c r="AL697" s="69">
        <f t="shared" ref="AL697" si="7717">IF($N697=0,0,IF(AK697=100%,100%,IF(AND(AL696=100%,$N$2=AL$3),100%,IF(AL$3&lt;=$N$2,0,IF($N697&lt;=AL$3,100%,0)))))</f>
        <v>0</v>
      </c>
      <c r="AM697" s="69">
        <f t="shared" ref="AM697" si="7718">IF($N697=0,0,IF(AL697=100%,100%,IF(AND(AM696=100%,$N$2=AM$3),100%,IF(AM$3&lt;=$N$2,0,IF($N697&lt;=AM$3,100%,0)))))</f>
        <v>0</v>
      </c>
      <c r="AN697" s="69">
        <f t="shared" ref="AN697" si="7719">IF($N697=0,0,IF(AM697=100%,100%,IF(AND(AN696=100%,$N$2=AN$3),100%,IF(AN$3&lt;=$N$2,0,IF($N697&lt;=AN$3,100%,0)))))</f>
        <v>0</v>
      </c>
      <c r="AO697" s="69">
        <f t="shared" ref="AO697" si="7720">IF($N697=0,0,IF(AN697=100%,100%,IF(AND(AO696=100%,$N$2=AO$3),100%,IF(AO$3&lt;=$N$2,0,IF($N697&lt;=AO$3,100%,0)))))</f>
        <v>0</v>
      </c>
      <c r="AP697" s="69">
        <f t="shared" ref="AP697" si="7721">IF($N697=0,0,IF(AO697=100%,100%,IF(AND(AP696=100%,$N$2=AP$3),100%,IF(AP$3&lt;=$N$2,0,IF($N697&lt;=AP$3,100%,0)))))</f>
        <v>0</v>
      </c>
      <c r="AQ697" s="69">
        <f t="shared" ref="AQ697" si="7722">IF($N697=0,0,IF(AP697=100%,100%,IF(AND(AQ696=100%,$N$2=AQ$3),100%,IF(AQ$3&lt;=$N$2,0,IF($N697&lt;=AQ$3,100%,0)))))</f>
        <v>0</v>
      </c>
      <c r="AR697" s="69">
        <f t="shared" ref="AR697" si="7723">IF($N697=0,0,IF(AQ697=100%,100%,IF(AND(AR696=100%,$N$2=AR$3),100%,IF(AR$3&lt;=$N$2,0,IF($N697&lt;=AR$3,100%,0)))))</f>
        <v>0</v>
      </c>
      <c r="AS697" s="69">
        <f t="shared" ref="AS697" si="7724">IF($N697=0,0,IF(AR697=100%,100%,IF(AND(AS696=100%,$N$2=AS$3),100%,IF(AS$3&lt;=$N$2,0,IF($N697&lt;=AS$3,100%,0)))))</f>
        <v>0</v>
      </c>
      <c r="AT697" s="69">
        <f t="shared" ref="AT697" si="7725">IF($N697=0,0,IF(AS697=100%,100%,IF(AND(AT696=100%,$N$2=AT$3),100%,IF(AT$3&lt;=$N$2,0,IF($N697&lt;=AT$3,100%,0)))))</f>
        <v>0</v>
      </c>
      <c r="AU697" s="69">
        <f t="shared" ref="AU697" si="7726">IF($N697=0,0,IF(AT697=100%,100%,IF(AND(AU696=100%,$N$2=AU$3),100%,IF(AU$3&lt;=$N$2,0,IF($N697&lt;=AU$3,100%,0)))))</f>
        <v>0</v>
      </c>
      <c r="AV697" s="69">
        <f t="shared" ref="AV697" si="7727">IF($N697=0,0,IF(AU697=100%,100%,IF(AND(AV696=100%,$N$2=AV$3),100%,IF(AV$3&lt;=$N$2,0,IF($N697&lt;=AV$3,100%,0)))))</f>
        <v>0</v>
      </c>
      <c r="AW697" s="69">
        <f t="shared" ref="AW697" si="7728">IF($N697=0,0,IF(AV697=100%,100%,IF(AND(AW696=100%,$N$2=AW$3),100%,IF(AW$3&lt;=$N$2,0,IF($N697&lt;=AW$3,100%,0)))))</f>
        <v>0</v>
      </c>
      <c r="AX697" s="69">
        <f t="shared" ref="AX697" si="7729">IF($N697=0,0,IF(AW697=100%,100%,IF(AND(AX696=100%,$N$2=AX$3),100%,IF(AX$3&lt;=$N$2,0,IF($N697&lt;=AX$3,100%,0)))))</f>
        <v>0</v>
      </c>
      <c r="AY697" s="69">
        <f t="shared" ref="AY697" si="7730">IF($N697=0,0,IF(AX697=100%,100%,IF(AND(AY696=100%,$N$2=AY$3),100%,IF(AY$3&lt;=$N$2,0,IF($N697&lt;=AY$3,100%,0)))))</f>
        <v>0</v>
      </c>
      <c r="AZ697" s="69">
        <f t="shared" ref="AZ697" si="7731">IF($N697=0,0,IF(AY697=100%,100%,IF(AND(AZ696=100%,$N$2=AZ$3),100%,IF(AZ$3&lt;=$N$2,0,IF($N697&lt;=AZ$3,100%,0)))))</f>
        <v>0</v>
      </c>
      <c r="BA697" s="69">
        <f t="shared" ref="BA697" si="7732">IF($N697=0,0,IF(AZ697=100%,100%,IF(AND(BA696=100%,$N$2=BA$3),100%,IF(BA$3&lt;=$N$2,0,IF($N697&lt;=BA$3,100%,0)))))</f>
        <v>0</v>
      </c>
      <c r="BB697" s="69">
        <f t="shared" ref="BB697" si="7733">IF($N697=0,0,IF(BA697=100%,100%,IF(AND(BB696=100%,$N$2=BB$3),100%,IF(BB$3&lt;=$N$2,0,IF($N697&lt;=BB$3,100%,0)))))</f>
        <v>0</v>
      </c>
      <c r="BC697" s="69">
        <f t="shared" ref="BC697" si="7734">IF($N697=0,0,IF(BB697=100%,100%,IF(AND(BC696=100%,$N$2=BC$3),100%,IF(BC$3&lt;=$N$2,0,IF($N697&lt;=BC$3,100%,0)))))</f>
        <v>1</v>
      </c>
      <c r="BD697" s="69">
        <f t="shared" ref="BD697" si="7735">IF($N697=0,0,IF(BC697=100%,100%,IF(AND(BD696=100%,$N$2=BD$3),100%,IF(BD$3&lt;=$N$2,0,IF($N697&lt;=BD$3,100%,0)))))</f>
        <v>1</v>
      </c>
      <c r="BE697" s="69">
        <f t="shared" ref="BE697" si="7736">IF($N697=0,0,IF(BD697=100%,100%,IF(AND(BE696=100%,$N$2=BE$3),100%,IF(BE$3&lt;=$N$2,0,IF($N697&lt;=BE$3,100%,0)))))</f>
        <v>1</v>
      </c>
      <c r="BF697" s="69">
        <f t="shared" ref="BF697" si="7737">IF($N697=0,0,IF(BE697=100%,100%,IF(AND(BF696=100%,$N$2=BF$3),100%,IF(BF$3&lt;=$N$2,0,IF($N697&lt;=BF$3,100%,0)))))</f>
        <v>1</v>
      </c>
      <c r="BG697" s="69">
        <f t="shared" ref="BG697" si="7738">IF($N697=0,0,IF(BF697=100%,100%,IF(AND(BG696=100%,$N$2=BG$3),100%,IF(BG$3&lt;=$N$2,0,IF($N697&lt;=BG$3,100%,0)))))</f>
        <v>1</v>
      </c>
      <c r="BH697" s="69">
        <f t="shared" ref="BH697" si="7739">IF($N697=0,0,IF(BG697=100%,100%,IF(AND(BH696=100%,$N$2=BH$3),100%,IF(BH$3&lt;=$N$2,0,IF($N697&lt;=BH$3,100%,0)))))</f>
        <v>1</v>
      </c>
      <c r="BI697" s="69">
        <f t="shared" ref="BI697" si="7740">IF($N697=0,0,IF(BH697=100%,100%,IF(AND(BI696=100%,$N$2=BI$3),100%,IF(BI$3&lt;=$N$2,0,IF($N697&lt;=BI$3,100%,0)))))</f>
        <v>1</v>
      </c>
      <c r="BJ697" s="69">
        <f t="shared" ref="BJ697" si="7741">IF($N697=0,0,IF(BI697=100%,100%,IF(AND(BJ696=100%,$N$2=BJ$3),100%,IF(BJ$3&lt;=$N$2,0,IF($N697&lt;=BJ$3,100%,0)))))</f>
        <v>1</v>
      </c>
      <c r="BK697" s="69">
        <f t="shared" ref="BK697" si="7742">IF($N697=0,0,IF(BJ697=100%,100%,IF(AND(BK696=100%,$N$2=BK$3),100%,IF(BK$3&lt;=$N$2,0,IF($N697&lt;=BK$3,100%,0)))))</f>
        <v>1</v>
      </c>
      <c r="BL697" s="69">
        <f t="shared" ref="BL697" si="7743">IF($N697=0,0,IF(BK697=100%,100%,IF(AND(BL696=100%,$N$2=BL$3),100%,IF(BL$3&lt;=$N$2,0,IF($N697&lt;=BL$3,100%,0)))))</f>
        <v>1</v>
      </c>
    </row>
    <row r="698" spans="1:64" s="5" customFormat="1" outlineLevel="2" x14ac:dyDescent="0.3">
      <c r="A698" s="156"/>
      <c r="B698" s="167"/>
      <c r="C698" s="182"/>
      <c r="D698" s="197"/>
      <c r="E698" s="240"/>
      <c r="F698" s="216"/>
      <c r="G698" s="217" t="s">
        <v>358</v>
      </c>
      <c r="H698" s="218"/>
      <c r="I698" s="218"/>
      <c r="J698" s="218"/>
      <c r="K698" s="218">
        <v>0.5</v>
      </c>
      <c r="L698" s="220"/>
      <c r="M698" s="221"/>
      <c r="O698" s="10"/>
      <c r="P698" s="223" t="s">
        <v>80</v>
      </c>
      <c r="Q698" s="224"/>
      <c r="R698" s="224"/>
      <c r="S698" s="224"/>
      <c r="T698" s="224"/>
      <c r="U698" s="224"/>
      <c r="V698" s="224"/>
      <c r="W698" s="224"/>
      <c r="X698" s="224"/>
      <c r="Y698" s="224"/>
      <c r="Z698" s="224"/>
      <c r="AA698" s="224"/>
      <c r="AB698" s="224"/>
      <c r="AC698" s="224"/>
      <c r="AD698" s="224"/>
      <c r="AE698" s="224"/>
      <c r="AF698" s="224"/>
      <c r="AG698" s="224"/>
      <c r="AH698" s="224"/>
      <c r="AI698" s="224"/>
      <c r="AJ698" s="224"/>
      <c r="AK698" s="224"/>
      <c r="AL698" s="224"/>
      <c r="AM698" s="224"/>
      <c r="AN698" s="224"/>
      <c r="AO698" s="224"/>
      <c r="AP698" s="224"/>
      <c r="AQ698" s="224"/>
      <c r="AR698" s="224"/>
      <c r="AS698" s="224"/>
      <c r="AT698" s="224"/>
      <c r="AU698" s="224"/>
      <c r="AV698" s="224"/>
      <c r="AW698" s="224"/>
      <c r="AX698" s="224"/>
      <c r="AY698" s="224"/>
      <c r="AZ698" s="224"/>
      <c r="BA698" s="224"/>
      <c r="BB698" s="224"/>
      <c r="BC698" s="224"/>
      <c r="BD698" s="224"/>
      <c r="BE698" s="224"/>
      <c r="BF698" s="224">
        <v>1</v>
      </c>
      <c r="BG698" s="224">
        <v>1</v>
      </c>
      <c r="BH698" s="224">
        <v>1</v>
      </c>
      <c r="BI698" s="224">
        <v>1</v>
      </c>
      <c r="BJ698" s="224">
        <v>1</v>
      </c>
      <c r="BK698" s="224">
        <v>1</v>
      </c>
      <c r="BL698" s="224">
        <v>1</v>
      </c>
    </row>
    <row r="699" spans="1:64" s="5" customFormat="1" outlineLevel="3" x14ac:dyDescent="0.3">
      <c r="A699" s="156"/>
      <c r="B699" s="167"/>
      <c r="C699" s="182"/>
      <c r="D699" s="197"/>
      <c r="E699" s="240"/>
      <c r="F699" s="18"/>
      <c r="G699" s="58"/>
      <c r="H699" s="9"/>
      <c r="I699" s="9"/>
      <c r="J699" s="9"/>
      <c r="K699" s="9"/>
      <c r="L699" s="9"/>
      <c r="M699" s="2"/>
      <c r="N699" s="62">
        <v>45809</v>
      </c>
      <c r="O699" s="10"/>
      <c r="P699" s="43" t="s">
        <v>81</v>
      </c>
      <c r="Q699" s="69">
        <f>IF($N699=0,0,IF(Q$3&gt;$N$2,0,100%)*IF($N699&gt;=Q$3,0,100%))</f>
        <v>0</v>
      </c>
      <c r="R699" s="69">
        <f t="shared" ref="R699:BL699" si="7744">IF($N699=0,0,IF(R$3&gt;$N$2,0,100%)*IF($N699&gt;=R$3,0,100%))</f>
        <v>0</v>
      </c>
      <c r="S699" s="69">
        <f t="shared" si="7744"/>
        <v>0</v>
      </c>
      <c r="T699" s="69">
        <f t="shared" si="7744"/>
        <v>0</v>
      </c>
      <c r="U699" s="69">
        <f t="shared" si="7744"/>
        <v>0</v>
      </c>
      <c r="V699" s="69">
        <f t="shared" si="7744"/>
        <v>0</v>
      </c>
      <c r="W699" s="69">
        <f t="shared" si="7744"/>
        <v>0</v>
      </c>
      <c r="X699" s="69">
        <f t="shared" si="7744"/>
        <v>0</v>
      </c>
      <c r="Y699" s="69">
        <f t="shared" si="7744"/>
        <v>0</v>
      </c>
      <c r="Z699" s="69">
        <f t="shared" si="7744"/>
        <v>0</v>
      </c>
      <c r="AA699" s="69">
        <f t="shared" si="7744"/>
        <v>0</v>
      </c>
      <c r="AB699" s="69">
        <f t="shared" si="7744"/>
        <v>0</v>
      </c>
      <c r="AC699" s="69">
        <f t="shared" si="7744"/>
        <v>0</v>
      </c>
      <c r="AD699" s="69">
        <f t="shared" si="7744"/>
        <v>0</v>
      </c>
      <c r="AE699" s="69">
        <f t="shared" si="7744"/>
        <v>0</v>
      </c>
      <c r="AF699" s="69">
        <f t="shared" si="7744"/>
        <v>0</v>
      </c>
      <c r="AG699" s="69">
        <f t="shared" si="7744"/>
        <v>0</v>
      </c>
      <c r="AH699" s="69">
        <f t="shared" si="7744"/>
        <v>0</v>
      </c>
      <c r="AI699" s="69">
        <f t="shared" si="7744"/>
        <v>0</v>
      </c>
      <c r="AJ699" s="69">
        <f t="shared" si="7744"/>
        <v>0</v>
      </c>
      <c r="AK699" s="69">
        <f t="shared" si="7744"/>
        <v>0</v>
      </c>
      <c r="AL699" s="69">
        <f t="shared" si="7744"/>
        <v>0</v>
      </c>
      <c r="AM699" s="69">
        <f t="shared" si="7744"/>
        <v>0</v>
      </c>
      <c r="AN699" s="69">
        <f t="shared" si="7744"/>
        <v>0</v>
      </c>
      <c r="AO699" s="69">
        <f t="shared" si="7744"/>
        <v>0</v>
      </c>
      <c r="AP699" s="69">
        <f t="shared" si="7744"/>
        <v>0</v>
      </c>
      <c r="AQ699" s="69">
        <f t="shared" si="7744"/>
        <v>0</v>
      </c>
      <c r="AR699" s="69">
        <f t="shared" si="7744"/>
        <v>0</v>
      </c>
      <c r="AS699" s="69">
        <f t="shared" si="7744"/>
        <v>0</v>
      </c>
      <c r="AT699" s="69">
        <f t="shared" si="7744"/>
        <v>0</v>
      </c>
      <c r="AU699" s="69">
        <f t="shared" si="7744"/>
        <v>0</v>
      </c>
      <c r="AV699" s="69">
        <f t="shared" si="7744"/>
        <v>0</v>
      </c>
      <c r="AW699" s="69">
        <f t="shared" si="7744"/>
        <v>0</v>
      </c>
      <c r="AX699" s="69">
        <f t="shared" si="7744"/>
        <v>0</v>
      </c>
      <c r="AY699" s="69">
        <f t="shared" si="7744"/>
        <v>0</v>
      </c>
      <c r="AZ699" s="69">
        <f t="shared" si="7744"/>
        <v>0</v>
      </c>
      <c r="BA699" s="69">
        <f t="shared" si="7744"/>
        <v>0</v>
      </c>
      <c r="BB699" s="69">
        <f t="shared" si="7744"/>
        <v>0</v>
      </c>
      <c r="BC699" s="69">
        <f t="shared" si="7744"/>
        <v>0</v>
      </c>
      <c r="BD699" s="69">
        <f t="shared" si="7744"/>
        <v>0</v>
      </c>
      <c r="BE699" s="69">
        <f t="shared" si="7744"/>
        <v>0</v>
      </c>
      <c r="BF699" s="69">
        <f t="shared" si="7744"/>
        <v>0</v>
      </c>
      <c r="BG699" s="69">
        <f t="shared" si="7744"/>
        <v>0</v>
      </c>
      <c r="BH699" s="69">
        <f t="shared" si="7744"/>
        <v>0</v>
      </c>
      <c r="BI699" s="69">
        <f t="shared" si="7744"/>
        <v>0</v>
      </c>
      <c r="BJ699" s="69">
        <f t="shared" si="7744"/>
        <v>0</v>
      </c>
      <c r="BK699" s="69">
        <f t="shared" si="7744"/>
        <v>0</v>
      </c>
      <c r="BL699" s="69">
        <f t="shared" si="7744"/>
        <v>0</v>
      </c>
    </row>
    <row r="700" spans="1:64" s="5" customFormat="1" outlineLevel="3" x14ac:dyDescent="0.3">
      <c r="A700" s="156"/>
      <c r="B700" s="167"/>
      <c r="C700" s="182"/>
      <c r="D700" s="197"/>
      <c r="E700" s="240"/>
      <c r="F700" s="89"/>
      <c r="G700" s="58"/>
      <c r="H700" s="9"/>
      <c r="I700" s="9"/>
      <c r="J700" s="9"/>
      <c r="K700" s="9"/>
      <c r="L700" s="9"/>
      <c r="M700" s="2"/>
      <c r="N700" s="62">
        <v>45809</v>
      </c>
      <c r="O700" s="10"/>
      <c r="P700" s="43" t="s">
        <v>289</v>
      </c>
      <c r="Q700" s="69">
        <f>IF($N700=0,0,IF(P700=100%,100%,IF(AND(Q699=100%,$N$2=Q$3),100%,IF(Q$3&lt;=$N$2,0,IF($N700&lt;=Q$3,100%,0)))))</f>
        <v>0</v>
      </c>
      <c r="R700" s="69">
        <f>IF($N700=0,0,IF(Q700=100%,100%,IF(AND(R699=100%,$N$2=R$3),100%,IF(R$3&lt;=$N$2,0,IF($N700&lt;=R$3,100%,0)))))</f>
        <v>0</v>
      </c>
      <c r="S700" s="69">
        <f>IF($N700=0,0,IF(R700=100%,100%,IF(AND(S699=100%,$N$2=S$3),100%,IF(S$3&lt;=$N$2,0,IF($N700&lt;=S$3,100%,0)))))</f>
        <v>0</v>
      </c>
      <c r="T700" s="69">
        <f>IF($N700=0,0,IF(S700=100%,100%,IF(AND(T699=100%,$N$2=T$3),100%,IF(T$3&lt;=$N$2,0,IF($N700&lt;=T$3,100%,0)))))</f>
        <v>0</v>
      </c>
      <c r="U700" s="69">
        <f t="shared" ref="U700" si="7745">IF($N700=0,0,IF(T700=100%,100%,IF(AND(U699=100%,$N$2=U$3),100%,IF(U$3&lt;=$N$2,0,IF($N700&lt;=U$3,100%,0)))))</f>
        <v>0</v>
      </c>
      <c r="V700" s="69">
        <f t="shared" ref="V700" si="7746">IF($N700=0,0,IF(U700=100%,100%,IF(AND(V699=100%,$N$2=V$3),100%,IF(V$3&lt;=$N$2,0,IF($N700&lt;=V$3,100%,0)))))</f>
        <v>0</v>
      </c>
      <c r="W700" s="69">
        <f t="shared" ref="W700" si="7747">IF($N700=0,0,IF(V700=100%,100%,IF(AND(W699=100%,$N$2=W$3),100%,IF(W$3&lt;=$N$2,0,IF($N700&lt;=W$3,100%,0)))))</f>
        <v>0</v>
      </c>
      <c r="X700" s="69">
        <f t="shared" ref="X700" si="7748">IF($N700=0,0,IF(W700=100%,100%,IF(AND(X699=100%,$N$2=X$3),100%,IF(X$3&lt;=$N$2,0,IF($N700&lt;=X$3,100%,0)))))</f>
        <v>0</v>
      </c>
      <c r="Y700" s="69">
        <f t="shared" ref="Y700" si="7749">IF($N700=0,0,IF(X700=100%,100%,IF(AND(Y699=100%,$N$2=Y$3),100%,IF(Y$3&lt;=$N$2,0,IF($N700&lt;=Y$3,100%,0)))))</f>
        <v>0</v>
      </c>
      <c r="Z700" s="69">
        <f t="shared" ref="Z700" si="7750">IF($N700=0,0,IF(Y700=100%,100%,IF(AND(Z699=100%,$N$2=Z$3),100%,IF(Z$3&lt;=$N$2,0,IF($N700&lt;=Z$3,100%,0)))))</f>
        <v>0</v>
      </c>
      <c r="AA700" s="69">
        <f t="shared" ref="AA700" si="7751">IF($N700=0,0,IF(Z700=100%,100%,IF(AND(AA699=100%,$N$2=AA$3),100%,IF(AA$3&lt;=$N$2,0,IF($N700&lt;=AA$3,100%,0)))))</f>
        <v>0</v>
      </c>
      <c r="AB700" s="69">
        <f t="shared" ref="AB700" si="7752">IF($N700=0,0,IF(AA700=100%,100%,IF(AND(AB699=100%,$N$2=AB$3),100%,IF(AB$3&lt;=$N$2,0,IF($N700&lt;=AB$3,100%,0)))))</f>
        <v>0</v>
      </c>
      <c r="AC700" s="69">
        <f t="shared" ref="AC700" si="7753">IF($N700=0,0,IF(AB700=100%,100%,IF(AND(AC699=100%,$N$2=AC$3),100%,IF(AC$3&lt;=$N$2,0,IF($N700&lt;=AC$3,100%,0)))))</f>
        <v>0</v>
      </c>
      <c r="AD700" s="69">
        <f t="shared" ref="AD700" si="7754">IF($N700=0,0,IF(AC700=100%,100%,IF(AND(AD699=100%,$N$2=AD$3),100%,IF(AD$3&lt;=$N$2,0,IF($N700&lt;=AD$3,100%,0)))))</f>
        <v>0</v>
      </c>
      <c r="AE700" s="69">
        <f t="shared" ref="AE700" si="7755">IF($N700=0,0,IF(AD700=100%,100%,IF(AND(AE699=100%,$N$2=AE$3),100%,IF(AE$3&lt;=$N$2,0,IF($N700&lt;=AE$3,100%,0)))))</f>
        <v>0</v>
      </c>
      <c r="AF700" s="69">
        <f t="shared" ref="AF700" si="7756">IF($N700=0,0,IF(AE700=100%,100%,IF(AND(AF699=100%,$N$2=AF$3),100%,IF(AF$3&lt;=$N$2,0,IF($N700&lt;=AF$3,100%,0)))))</f>
        <v>0</v>
      </c>
      <c r="AG700" s="69">
        <f t="shared" ref="AG700" si="7757">IF($N700=0,0,IF(AF700=100%,100%,IF(AND(AG699=100%,$N$2=AG$3),100%,IF(AG$3&lt;=$N$2,0,IF($N700&lt;=AG$3,100%,0)))))</f>
        <v>0</v>
      </c>
      <c r="AH700" s="69">
        <f t="shared" ref="AH700" si="7758">IF($N700=0,0,IF(AG700=100%,100%,IF(AND(AH699=100%,$N$2=AH$3),100%,IF(AH$3&lt;=$N$2,0,IF($N700&lt;=AH$3,100%,0)))))</f>
        <v>0</v>
      </c>
      <c r="AI700" s="69">
        <f t="shared" ref="AI700" si="7759">IF($N700=0,0,IF(AH700=100%,100%,IF(AND(AI699=100%,$N$2=AI$3),100%,IF(AI$3&lt;=$N$2,0,IF($N700&lt;=AI$3,100%,0)))))</f>
        <v>0</v>
      </c>
      <c r="AJ700" s="69">
        <f t="shared" ref="AJ700" si="7760">IF($N700=0,0,IF(AI700=100%,100%,IF(AND(AJ699=100%,$N$2=AJ$3),100%,IF(AJ$3&lt;=$N$2,0,IF($N700&lt;=AJ$3,100%,0)))))</f>
        <v>0</v>
      </c>
      <c r="AK700" s="69">
        <f t="shared" ref="AK700" si="7761">IF($N700=0,0,IF(AJ700=100%,100%,IF(AND(AK699=100%,$N$2=AK$3),100%,IF(AK$3&lt;=$N$2,0,IF($N700&lt;=AK$3,100%,0)))))</f>
        <v>0</v>
      </c>
      <c r="AL700" s="69">
        <f t="shared" ref="AL700" si="7762">IF($N700=0,0,IF(AK700=100%,100%,IF(AND(AL699=100%,$N$2=AL$3),100%,IF(AL$3&lt;=$N$2,0,IF($N700&lt;=AL$3,100%,0)))))</f>
        <v>0</v>
      </c>
      <c r="AM700" s="69">
        <f t="shared" ref="AM700" si="7763">IF($N700=0,0,IF(AL700=100%,100%,IF(AND(AM699=100%,$N$2=AM$3),100%,IF(AM$3&lt;=$N$2,0,IF($N700&lt;=AM$3,100%,0)))))</f>
        <v>0</v>
      </c>
      <c r="AN700" s="69">
        <f t="shared" ref="AN700" si="7764">IF($N700=0,0,IF(AM700=100%,100%,IF(AND(AN699=100%,$N$2=AN$3),100%,IF(AN$3&lt;=$N$2,0,IF($N700&lt;=AN$3,100%,0)))))</f>
        <v>0</v>
      </c>
      <c r="AO700" s="69">
        <f t="shared" ref="AO700" si="7765">IF($N700=0,0,IF(AN700=100%,100%,IF(AND(AO699=100%,$N$2=AO$3),100%,IF(AO$3&lt;=$N$2,0,IF($N700&lt;=AO$3,100%,0)))))</f>
        <v>0</v>
      </c>
      <c r="AP700" s="69">
        <f t="shared" ref="AP700" si="7766">IF($N700=0,0,IF(AO700=100%,100%,IF(AND(AP699=100%,$N$2=AP$3),100%,IF(AP$3&lt;=$N$2,0,IF($N700&lt;=AP$3,100%,0)))))</f>
        <v>0</v>
      </c>
      <c r="AQ700" s="69">
        <f t="shared" ref="AQ700" si="7767">IF($N700=0,0,IF(AP700=100%,100%,IF(AND(AQ699=100%,$N$2=AQ$3),100%,IF(AQ$3&lt;=$N$2,0,IF($N700&lt;=AQ$3,100%,0)))))</f>
        <v>0</v>
      </c>
      <c r="AR700" s="69">
        <f t="shared" ref="AR700" si="7768">IF($N700=0,0,IF(AQ700=100%,100%,IF(AND(AR699=100%,$N$2=AR$3),100%,IF(AR$3&lt;=$N$2,0,IF($N700&lt;=AR$3,100%,0)))))</f>
        <v>0</v>
      </c>
      <c r="AS700" s="69">
        <f t="shared" ref="AS700" si="7769">IF($N700=0,0,IF(AR700=100%,100%,IF(AND(AS699=100%,$N$2=AS$3),100%,IF(AS$3&lt;=$N$2,0,IF($N700&lt;=AS$3,100%,0)))))</f>
        <v>0</v>
      </c>
      <c r="AT700" s="69">
        <f t="shared" ref="AT700" si="7770">IF($N700=0,0,IF(AS700=100%,100%,IF(AND(AT699=100%,$N$2=AT$3),100%,IF(AT$3&lt;=$N$2,0,IF($N700&lt;=AT$3,100%,0)))))</f>
        <v>0</v>
      </c>
      <c r="AU700" s="69">
        <f t="shared" ref="AU700" si="7771">IF($N700=0,0,IF(AT700=100%,100%,IF(AND(AU699=100%,$N$2=AU$3),100%,IF(AU$3&lt;=$N$2,0,IF($N700&lt;=AU$3,100%,0)))))</f>
        <v>0</v>
      </c>
      <c r="AV700" s="69">
        <f t="shared" ref="AV700" si="7772">IF($N700=0,0,IF(AU700=100%,100%,IF(AND(AV699=100%,$N$2=AV$3),100%,IF(AV$3&lt;=$N$2,0,IF($N700&lt;=AV$3,100%,0)))))</f>
        <v>0</v>
      </c>
      <c r="AW700" s="69">
        <f t="shared" ref="AW700" si="7773">IF($N700=0,0,IF(AV700=100%,100%,IF(AND(AW699=100%,$N$2=AW$3),100%,IF(AW$3&lt;=$N$2,0,IF($N700&lt;=AW$3,100%,0)))))</f>
        <v>0</v>
      </c>
      <c r="AX700" s="69">
        <f t="shared" ref="AX700" si="7774">IF($N700=0,0,IF(AW700=100%,100%,IF(AND(AX699=100%,$N$2=AX$3),100%,IF(AX$3&lt;=$N$2,0,IF($N700&lt;=AX$3,100%,0)))))</f>
        <v>0</v>
      </c>
      <c r="AY700" s="69">
        <f t="shared" ref="AY700" si="7775">IF($N700=0,0,IF(AX700=100%,100%,IF(AND(AY699=100%,$N$2=AY$3),100%,IF(AY$3&lt;=$N$2,0,IF($N700&lt;=AY$3,100%,0)))))</f>
        <v>0</v>
      </c>
      <c r="AZ700" s="69">
        <f t="shared" ref="AZ700" si="7776">IF($N700=0,0,IF(AY700=100%,100%,IF(AND(AZ699=100%,$N$2=AZ$3),100%,IF(AZ$3&lt;=$N$2,0,IF($N700&lt;=AZ$3,100%,0)))))</f>
        <v>0</v>
      </c>
      <c r="BA700" s="69">
        <f t="shared" ref="BA700" si="7777">IF($N700=0,0,IF(AZ700=100%,100%,IF(AND(BA699=100%,$N$2=BA$3),100%,IF(BA$3&lt;=$N$2,0,IF($N700&lt;=BA$3,100%,0)))))</f>
        <v>0</v>
      </c>
      <c r="BB700" s="69">
        <f t="shared" ref="BB700" si="7778">IF($N700=0,0,IF(BA700=100%,100%,IF(AND(BB699=100%,$N$2=BB$3),100%,IF(BB$3&lt;=$N$2,0,IF($N700&lt;=BB$3,100%,0)))))</f>
        <v>0</v>
      </c>
      <c r="BC700" s="69">
        <f t="shared" ref="BC700" si="7779">IF($N700=0,0,IF(BB700=100%,100%,IF(AND(BC699=100%,$N$2=BC$3),100%,IF(BC$3&lt;=$N$2,0,IF($N700&lt;=BC$3,100%,0)))))</f>
        <v>0</v>
      </c>
      <c r="BD700" s="69">
        <f t="shared" ref="BD700" si="7780">IF($N700=0,0,IF(BC700=100%,100%,IF(AND(BD699=100%,$N$2=BD$3),100%,IF(BD$3&lt;=$N$2,0,IF($N700&lt;=BD$3,100%,0)))))</f>
        <v>0</v>
      </c>
      <c r="BE700" s="69">
        <f t="shared" ref="BE700" si="7781">IF($N700=0,0,IF(BD700=100%,100%,IF(AND(BE699=100%,$N$2=BE$3),100%,IF(BE$3&lt;=$N$2,0,IF($N700&lt;=BE$3,100%,0)))))</f>
        <v>0</v>
      </c>
      <c r="BF700" s="69">
        <f t="shared" ref="BF700" si="7782">IF($N700=0,0,IF(BE700=100%,100%,IF(AND(BF699=100%,$N$2=BF$3),100%,IF(BF$3&lt;=$N$2,0,IF($N700&lt;=BF$3,100%,0)))))</f>
        <v>1</v>
      </c>
      <c r="BG700" s="69">
        <f t="shared" ref="BG700" si="7783">IF($N700=0,0,IF(BF700=100%,100%,IF(AND(BG699=100%,$N$2=BG$3),100%,IF(BG$3&lt;=$N$2,0,IF($N700&lt;=BG$3,100%,0)))))</f>
        <v>1</v>
      </c>
      <c r="BH700" s="69">
        <f t="shared" ref="BH700" si="7784">IF($N700=0,0,IF(BG700=100%,100%,IF(AND(BH699=100%,$N$2=BH$3),100%,IF(BH$3&lt;=$N$2,0,IF($N700&lt;=BH$3,100%,0)))))</f>
        <v>1</v>
      </c>
      <c r="BI700" s="69">
        <f t="shared" ref="BI700" si="7785">IF($N700=0,0,IF(BH700=100%,100%,IF(AND(BI699=100%,$N$2=BI$3),100%,IF(BI$3&lt;=$N$2,0,IF($N700&lt;=BI$3,100%,0)))))</f>
        <v>1</v>
      </c>
      <c r="BJ700" s="69">
        <f t="shared" ref="BJ700" si="7786">IF($N700=0,0,IF(BI700=100%,100%,IF(AND(BJ699=100%,$N$2=BJ$3),100%,IF(BJ$3&lt;=$N$2,0,IF($N700&lt;=BJ$3,100%,0)))))</f>
        <v>1</v>
      </c>
      <c r="BK700" s="69">
        <f t="shared" ref="BK700" si="7787">IF($N700=0,0,IF(BJ700=100%,100%,IF(AND(BK699=100%,$N$2=BK$3),100%,IF(BK$3&lt;=$N$2,0,IF($N700&lt;=BK$3,100%,0)))))</f>
        <v>1</v>
      </c>
      <c r="BL700" s="69">
        <f t="shared" ref="BL700" si="7788">IF($N700=0,0,IF(BK700=100%,100%,IF(AND(BL699=100%,$N$2=BL$3),100%,IF(BL$3&lt;=$N$2,0,IF($N700&lt;=BL$3,100%,0)))))</f>
        <v>1</v>
      </c>
    </row>
  </sheetData>
  <autoFilter ref="A4:BL676" xr:uid="{FCCB0CCC-6127-49DE-9F6C-7BB4F2C93898}"/>
  <mergeCells count="3">
    <mergeCell ref="G1:G2"/>
    <mergeCell ref="H3:L3"/>
    <mergeCell ref="N3:N4"/>
  </mergeCells>
  <phoneticPr fontId="12" type="noConversion"/>
  <conditionalFormatting sqref="Q3:BL3">
    <cfRule type="cellIs" dxfId="0" priority="1" operator="equal">
      <formula>$N$2</formula>
    </cfRule>
  </conditionalFormatting>
  <printOptions horizontalCentered="1"/>
  <pageMargins left="0" right="0" top="0.23622047244094491" bottom="0.27559055118110237" header="0.51181102362204722" footer="0.15748031496062992"/>
  <pageSetup paperSize="8" scale="41" fitToHeight="12" orientation="landscape" r:id="rId1"/>
  <headerFooter alignWithMargins="0">
    <oddFooter>&amp;C&amp;"Arial,Normal"&amp;8page &amp;P of &amp;N</oddFooter>
  </headerFooter>
  <ignoredErrors>
    <ignoredError sqref="Q78:BL7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30F50-9981-4FDF-91AC-63F7DF207F09}">
  <sheetPr>
    <tabColor theme="6" tint="0.39997558519241921"/>
    <outlinePr summaryBelow="0"/>
    <pageSetUpPr fitToPage="1"/>
  </sheetPr>
  <dimension ref="A1:K348"/>
  <sheetViews>
    <sheetView showGridLines="0" showZeros="0" zoomScale="60" zoomScaleNormal="60" zoomScaleSheetLayoutView="85" workbookViewId="0">
      <pane xSplit="6" ySplit="5" topLeftCell="G75" activePane="bottomRight" state="frozen"/>
      <selection activeCell="P13" sqref="P13"/>
      <selection pane="topRight" activeCell="P13" sqref="P13"/>
      <selection pane="bottomLeft" activeCell="P13" sqref="P13"/>
      <selection pane="bottomRight" activeCell="A95" sqref="A95:XFD97"/>
    </sheetView>
  </sheetViews>
  <sheetFormatPr defaultColWidth="9.21875" defaultRowHeight="13.2" outlineLevelRow="2" x14ac:dyDescent="0.25"/>
  <cols>
    <col min="1" max="5" width="0.77734375" style="4" customWidth="1"/>
    <col min="6" max="6" width="16.44140625" style="6" customWidth="1"/>
    <col min="7" max="7" width="136" style="6" bestFit="1" customWidth="1"/>
    <col min="8" max="9" width="61.5546875" style="4" customWidth="1"/>
    <col min="10" max="16384" width="9.21875" style="4"/>
  </cols>
  <sheetData>
    <row r="1" spans="1:10" x14ac:dyDescent="0.25">
      <c r="F1" s="1"/>
      <c r="G1" s="1"/>
    </row>
    <row r="2" spans="1:10" x14ac:dyDescent="0.25">
      <c r="A2" s="19"/>
      <c r="B2" s="20"/>
      <c r="C2" s="20"/>
      <c r="D2" s="20"/>
      <c r="E2" s="20"/>
      <c r="F2" s="36"/>
      <c r="G2" s="325" t="s">
        <v>292</v>
      </c>
      <c r="H2" s="325" t="s">
        <v>292</v>
      </c>
      <c r="I2" s="325"/>
    </row>
    <row r="3" spans="1:10" x14ac:dyDescent="0.25">
      <c r="A3" s="22"/>
      <c r="B3" s="23"/>
      <c r="C3" s="23"/>
      <c r="D3" s="23"/>
      <c r="E3" s="23"/>
      <c r="F3" s="39"/>
      <c r="G3" s="326"/>
      <c r="H3" s="326"/>
      <c r="I3" s="326"/>
    </row>
    <row r="4" spans="1:10" x14ac:dyDescent="0.25">
      <c r="A4" s="19"/>
      <c r="B4" s="20"/>
      <c r="C4" s="327" t="s">
        <v>1</v>
      </c>
      <c r="D4" s="327"/>
      <c r="E4" s="327"/>
      <c r="F4" s="323"/>
      <c r="G4" s="330" t="s">
        <v>2</v>
      </c>
      <c r="H4" s="330" t="s">
        <v>133</v>
      </c>
      <c r="I4" s="330" t="s">
        <v>134</v>
      </c>
    </row>
    <row r="5" spans="1:10" x14ac:dyDescent="0.25">
      <c r="A5" s="21"/>
      <c r="C5" s="328"/>
      <c r="D5" s="328"/>
      <c r="E5" s="328"/>
      <c r="F5" s="329"/>
      <c r="G5" s="331"/>
      <c r="H5" s="331"/>
      <c r="I5" s="331" t="s">
        <v>28</v>
      </c>
    </row>
    <row r="6" spans="1:10" s="28" customFormat="1" x14ac:dyDescent="0.25">
      <c r="A6" s="146"/>
      <c r="B6" s="146"/>
      <c r="C6" s="146"/>
      <c r="D6" s="146"/>
      <c r="E6" s="146"/>
      <c r="F6" s="146"/>
      <c r="G6" s="146" t="s">
        <v>291</v>
      </c>
      <c r="H6" s="146"/>
      <c r="I6" s="146"/>
    </row>
    <row r="7" spans="1:10" s="17" customFormat="1" x14ac:dyDescent="0.25">
      <c r="A7" s="146"/>
      <c r="B7" s="164"/>
      <c r="C7" s="164"/>
      <c r="D7" s="164"/>
      <c r="E7" s="164"/>
      <c r="F7" s="164" t="s">
        <v>51</v>
      </c>
      <c r="G7" s="164" t="s">
        <v>3</v>
      </c>
      <c r="H7" s="164"/>
      <c r="I7" s="164"/>
    </row>
    <row r="8" spans="1:10" s="17" customFormat="1" x14ac:dyDescent="0.25">
      <c r="A8" s="146"/>
      <c r="B8" s="164"/>
      <c r="C8" s="230"/>
      <c r="D8" s="230"/>
      <c r="E8" s="230"/>
      <c r="F8" s="230" t="s">
        <v>31</v>
      </c>
      <c r="G8" s="230" t="s">
        <v>53</v>
      </c>
      <c r="H8" s="230"/>
      <c r="I8" s="230"/>
    </row>
    <row r="9" spans="1:10" s="5" customFormat="1" ht="105.6" outlineLevel="1" x14ac:dyDescent="0.3">
      <c r="A9" s="146"/>
      <c r="B9" s="164"/>
      <c r="C9" s="230"/>
      <c r="D9" s="238"/>
      <c r="E9" s="238"/>
      <c r="F9" s="238" t="s">
        <v>32</v>
      </c>
      <c r="G9" s="238" t="s">
        <v>30</v>
      </c>
      <c r="H9" s="304" t="s">
        <v>365</v>
      </c>
      <c r="I9" s="304" t="s">
        <v>366</v>
      </c>
    </row>
    <row r="10" spans="1:10" s="5" customFormat="1" ht="66" outlineLevel="1" x14ac:dyDescent="0.3">
      <c r="A10" s="146"/>
      <c r="B10" s="164"/>
      <c r="C10" s="230"/>
      <c r="D10" s="238"/>
      <c r="E10" s="238"/>
      <c r="F10" s="238" t="s">
        <v>33</v>
      </c>
      <c r="G10" s="238" t="s">
        <v>89</v>
      </c>
      <c r="H10" s="304" t="s">
        <v>147</v>
      </c>
      <c r="I10" s="304" t="s">
        <v>148</v>
      </c>
    </row>
    <row r="11" spans="1:10" s="5" customFormat="1" ht="26.4" outlineLevel="1" x14ac:dyDescent="0.3">
      <c r="A11" s="146"/>
      <c r="B11" s="164"/>
      <c r="C11" s="230"/>
      <c r="D11" s="238"/>
      <c r="E11" s="238"/>
      <c r="F11" s="238" t="s">
        <v>34</v>
      </c>
      <c r="G11" s="238" t="s">
        <v>129</v>
      </c>
      <c r="H11" s="304" t="s">
        <v>135</v>
      </c>
      <c r="I11" s="304" t="s">
        <v>267</v>
      </c>
    </row>
    <row r="12" spans="1:10" s="17" customFormat="1" x14ac:dyDescent="0.25">
      <c r="A12" s="146"/>
      <c r="B12" s="164"/>
      <c r="C12" s="164"/>
      <c r="D12" s="164"/>
      <c r="E12" s="164"/>
      <c r="F12" s="164" t="s">
        <v>52</v>
      </c>
      <c r="G12" s="164" t="s">
        <v>4</v>
      </c>
      <c r="H12" s="164"/>
      <c r="I12" s="164"/>
    </row>
    <row r="13" spans="1:10" s="17" customFormat="1" x14ac:dyDescent="0.25">
      <c r="A13" s="146"/>
      <c r="B13" s="164"/>
      <c r="C13" s="230"/>
      <c r="D13" s="230"/>
      <c r="E13" s="230"/>
      <c r="F13" s="230" t="s">
        <v>35</v>
      </c>
      <c r="G13" s="230" t="s">
        <v>36</v>
      </c>
      <c r="H13" s="230"/>
      <c r="I13" s="230"/>
    </row>
    <row r="14" spans="1:10" s="5" customFormat="1" outlineLevel="2" x14ac:dyDescent="0.3">
      <c r="A14" s="146"/>
      <c r="B14" s="164"/>
      <c r="C14" s="230"/>
      <c r="D14" s="238"/>
      <c r="E14" s="285"/>
      <c r="F14" s="285"/>
      <c r="G14" s="238" t="s">
        <v>11</v>
      </c>
      <c r="H14" s="285"/>
      <c r="I14" s="285"/>
    </row>
    <row r="15" spans="1:10" s="12" customFormat="1" ht="26.4" outlineLevel="2" x14ac:dyDescent="0.3">
      <c r="A15" s="146"/>
      <c r="B15" s="164"/>
      <c r="C15" s="230"/>
      <c r="D15" s="238"/>
      <c r="E15" s="248"/>
      <c r="F15" s="294"/>
      <c r="G15" s="219" t="s">
        <v>5</v>
      </c>
      <c r="H15" s="295" t="s">
        <v>136</v>
      </c>
      <c r="I15" s="295" t="s">
        <v>137</v>
      </c>
      <c r="J15" s="84"/>
    </row>
    <row r="16" spans="1:10" s="5" customFormat="1" ht="26.4" outlineLevel="2" x14ac:dyDescent="0.3">
      <c r="A16" s="146"/>
      <c r="B16" s="164"/>
      <c r="C16" s="230"/>
      <c r="D16" s="238"/>
      <c r="E16" s="240"/>
      <c r="F16" s="294"/>
      <c r="G16" s="219" t="s">
        <v>6</v>
      </c>
      <c r="H16" s="295" t="s">
        <v>150</v>
      </c>
      <c r="I16" s="295" t="s">
        <v>240</v>
      </c>
      <c r="J16" s="84"/>
    </row>
    <row r="17" spans="1:11" s="12" customFormat="1" ht="26.4" outlineLevel="2" x14ac:dyDescent="0.3">
      <c r="A17" s="146"/>
      <c r="B17" s="164"/>
      <c r="C17" s="230"/>
      <c r="D17" s="238"/>
      <c r="E17" s="248"/>
      <c r="F17" s="294"/>
      <c r="G17" s="219" t="s">
        <v>7</v>
      </c>
      <c r="H17" s="295" t="s">
        <v>138</v>
      </c>
      <c r="I17" s="295" t="s">
        <v>181</v>
      </c>
      <c r="J17" s="84"/>
    </row>
    <row r="18" spans="1:11" s="5" customFormat="1" outlineLevel="2" x14ac:dyDescent="0.3">
      <c r="A18" s="146"/>
      <c r="B18" s="164"/>
      <c r="C18" s="230"/>
      <c r="D18" s="238"/>
      <c r="E18" s="244"/>
      <c r="F18" s="198"/>
      <c r="G18" s="238" t="s">
        <v>10</v>
      </c>
      <c r="H18" s="286"/>
      <c r="I18" s="286"/>
    </row>
    <row r="19" spans="1:11" s="12" customFormat="1" ht="26.4" outlineLevel="2" x14ac:dyDescent="0.3">
      <c r="A19" s="146"/>
      <c r="B19" s="164"/>
      <c r="C19" s="230"/>
      <c r="D19" s="238"/>
      <c r="E19" s="248"/>
      <c r="F19" s="216"/>
      <c r="G19" s="219" t="s">
        <v>5</v>
      </c>
      <c r="H19" s="295" t="s">
        <v>136</v>
      </c>
      <c r="I19" s="295" t="s">
        <v>137</v>
      </c>
    </row>
    <row r="20" spans="1:11" s="12" customFormat="1" ht="26.4" outlineLevel="2" x14ac:dyDescent="0.3">
      <c r="A20" s="146"/>
      <c r="B20" s="164"/>
      <c r="C20" s="230"/>
      <c r="D20" s="238"/>
      <c r="E20" s="248"/>
      <c r="F20" s="216"/>
      <c r="G20" s="219" t="s">
        <v>6</v>
      </c>
      <c r="H20" s="295" t="s">
        <v>150</v>
      </c>
      <c r="I20" s="295" t="s">
        <v>240</v>
      </c>
    </row>
    <row r="21" spans="1:11" s="12" customFormat="1" ht="26.4" outlineLevel="2" x14ac:dyDescent="0.3">
      <c r="A21" s="146"/>
      <c r="B21" s="164"/>
      <c r="C21" s="230"/>
      <c r="D21" s="238"/>
      <c r="E21" s="248"/>
      <c r="F21" s="216"/>
      <c r="G21" s="219" t="s">
        <v>7</v>
      </c>
      <c r="H21" s="295" t="s">
        <v>138</v>
      </c>
      <c r="I21" s="295" t="s">
        <v>181</v>
      </c>
    </row>
    <row r="22" spans="1:11" s="5" customFormat="1" outlineLevel="2" x14ac:dyDescent="0.3">
      <c r="A22" s="146"/>
      <c r="B22" s="164"/>
      <c r="C22" s="230"/>
      <c r="D22" s="238"/>
      <c r="E22" s="197"/>
      <c r="F22" s="198"/>
      <c r="G22" s="238" t="s">
        <v>12</v>
      </c>
      <c r="H22" s="286"/>
      <c r="I22" s="286"/>
    </row>
    <row r="23" spans="1:11" s="5" customFormat="1" ht="26.4" outlineLevel="2" x14ac:dyDescent="0.3">
      <c r="A23" s="146"/>
      <c r="B23" s="164"/>
      <c r="C23" s="230"/>
      <c r="D23" s="238"/>
      <c r="E23" s="240"/>
      <c r="F23" s="294"/>
      <c r="G23" s="219" t="s">
        <v>5</v>
      </c>
      <c r="H23" s="295" t="s">
        <v>136</v>
      </c>
      <c r="I23" s="295" t="s">
        <v>137</v>
      </c>
    </row>
    <row r="24" spans="1:11" s="5" customFormat="1" ht="26.4" outlineLevel="2" x14ac:dyDescent="0.3">
      <c r="A24" s="146"/>
      <c r="B24" s="164"/>
      <c r="C24" s="230"/>
      <c r="D24" s="238"/>
      <c r="E24" s="240"/>
      <c r="F24" s="294"/>
      <c r="G24" s="219" t="s">
        <v>6</v>
      </c>
      <c r="H24" s="295" t="s">
        <v>151</v>
      </c>
      <c r="I24" s="295" t="s">
        <v>240</v>
      </c>
    </row>
    <row r="25" spans="1:11" s="5" customFormat="1" ht="26.4" outlineLevel="2" x14ac:dyDescent="0.3">
      <c r="A25" s="146"/>
      <c r="B25" s="164"/>
      <c r="C25" s="230"/>
      <c r="D25" s="238"/>
      <c r="E25" s="240"/>
      <c r="F25" s="294"/>
      <c r="G25" s="219" t="s">
        <v>7</v>
      </c>
      <c r="H25" s="295" t="s">
        <v>138</v>
      </c>
      <c r="I25" s="295" t="s">
        <v>181</v>
      </c>
    </row>
    <row r="26" spans="1:11" s="5" customFormat="1" outlineLevel="2" x14ac:dyDescent="0.3">
      <c r="A26" s="146"/>
      <c r="B26" s="164"/>
      <c r="C26" s="230"/>
      <c r="D26" s="238"/>
      <c r="E26" s="197"/>
      <c r="F26" s="198"/>
      <c r="G26" s="238" t="s">
        <v>128</v>
      </c>
      <c r="H26" s="286"/>
      <c r="I26" s="286"/>
      <c r="J26" s="282"/>
      <c r="K26" s="282"/>
    </row>
    <row r="27" spans="1:11" s="12" customFormat="1" ht="26.4" outlineLevel="2" x14ac:dyDescent="0.3">
      <c r="A27" s="146"/>
      <c r="B27" s="164"/>
      <c r="C27" s="230"/>
      <c r="D27" s="238"/>
      <c r="E27" s="248"/>
      <c r="F27" s="294"/>
      <c r="G27" s="219" t="s">
        <v>6</v>
      </c>
      <c r="H27" s="295" t="s">
        <v>149</v>
      </c>
      <c r="I27" s="295" t="s">
        <v>240</v>
      </c>
      <c r="J27" s="283"/>
      <c r="K27" s="283"/>
    </row>
    <row r="28" spans="1:11" s="12" customFormat="1" ht="26.4" outlineLevel="2" x14ac:dyDescent="0.3">
      <c r="A28" s="146"/>
      <c r="B28" s="164"/>
      <c r="C28" s="230"/>
      <c r="D28" s="238"/>
      <c r="E28" s="248"/>
      <c r="F28" s="294"/>
      <c r="G28" s="219" t="s">
        <v>132</v>
      </c>
      <c r="H28" s="295" t="s">
        <v>149</v>
      </c>
      <c r="I28" s="295" t="s">
        <v>240</v>
      </c>
      <c r="J28" s="283"/>
      <c r="K28" s="283"/>
    </row>
    <row r="29" spans="1:11" s="5" customFormat="1" x14ac:dyDescent="0.3">
      <c r="A29" s="146"/>
      <c r="B29" s="164"/>
      <c r="C29" s="230"/>
      <c r="D29" s="230"/>
      <c r="E29" s="230"/>
      <c r="F29" s="230" t="s">
        <v>38</v>
      </c>
      <c r="G29" s="230" t="s">
        <v>37</v>
      </c>
      <c r="H29" s="230"/>
      <c r="I29" s="230"/>
    </row>
    <row r="30" spans="1:11" s="12" customFormat="1" outlineLevel="2" x14ac:dyDescent="0.3">
      <c r="A30" s="146"/>
      <c r="B30" s="164"/>
      <c r="C30" s="230"/>
      <c r="D30" s="238"/>
      <c r="E30" s="287"/>
      <c r="F30" s="198"/>
      <c r="G30" s="238" t="s">
        <v>13</v>
      </c>
      <c r="H30" s="286"/>
      <c r="I30" s="286"/>
    </row>
    <row r="31" spans="1:11" s="12" customFormat="1" ht="26.4" outlineLevel="2" x14ac:dyDescent="0.3">
      <c r="A31" s="146"/>
      <c r="B31" s="164"/>
      <c r="C31" s="230"/>
      <c r="D31" s="238"/>
      <c r="E31" s="248"/>
      <c r="F31" s="297"/>
      <c r="G31" s="219" t="s">
        <v>5</v>
      </c>
      <c r="H31" s="295" t="s">
        <v>136</v>
      </c>
      <c r="I31" s="295" t="s">
        <v>137</v>
      </c>
    </row>
    <row r="32" spans="1:11" s="12" customFormat="1" ht="26.4" outlineLevel="2" x14ac:dyDescent="0.3">
      <c r="A32" s="146"/>
      <c r="B32" s="164"/>
      <c r="C32" s="230"/>
      <c r="D32" s="238"/>
      <c r="E32" s="248"/>
      <c r="F32" s="294"/>
      <c r="G32" s="219" t="s">
        <v>6</v>
      </c>
      <c r="H32" s="296" t="s">
        <v>18</v>
      </c>
      <c r="I32" s="296" t="s">
        <v>240</v>
      </c>
    </row>
    <row r="33" spans="1:9" s="12" customFormat="1" ht="26.4" outlineLevel="2" x14ac:dyDescent="0.3">
      <c r="A33" s="146"/>
      <c r="B33" s="164"/>
      <c r="C33" s="230"/>
      <c r="D33" s="238"/>
      <c r="E33" s="248"/>
      <c r="F33" s="294"/>
      <c r="G33" s="219" t="s">
        <v>7</v>
      </c>
      <c r="H33" s="296" t="s">
        <v>139</v>
      </c>
      <c r="I33" s="296" t="s">
        <v>181</v>
      </c>
    </row>
    <row r="34" spans="1:9" s="5" customFormat="1" outlineLevel="2" x14ac:dyDescent="0.3">
      <c r="A34" s="146"/>
      <c r="B34" s="164"/>
      <c r="C34" s="230"/>
      <c r="D34" s="238"/>
      <c r="E34" s="287"/>
      <c r="F34" s="198"/>
      <c r="G34" s="238" t="s">
        <v>14</v>
      </c>
      <c r="H34" s="286"/>
      <c r="I34" s="286"/>
    </row>
    <row r="35" spans="1:9" s="12" customFormat="1" ht="26.4" outlineLevel="2" x14ac:dyDescent="0.3">
      <c r="A35" s="146"/>
      <c r="B35" s="164"/>
      <c r="C35" s="230"/>
      <c r="D35" s="238"/>
      <c r="E35" s="248"/>
      <c r="F35" s="294"/>
      <c r="G35" s="219" t="s">
        <v>5</v>
      </c>
      <c r="H35" s="295" t="s">
        <v>136</v>
      </c>
      <c r="I35" s="295" t="s">
        <v>137</v>
      </c>
    </row>
    <row r="36" spans="1:9" s="12" customFormat="1" ht="26.4" outlineLevel="2" x14ac:dyDescent="0.3">
      <c r="A36" s="146"/>
      <c r="B36" s="164"/>
      <c r="C36" s="230"/>
      <c r="D36" s="238"/>
      <c r="E36" s="248"/>
      <c r="F36" s="294"/>
      <c r="G36" s="219" t="s">
        <v>6</v>
      </c>
      <c r="H36" s="296" t="s">
        <v>19</v>
      </c>
      <c r="I36" s="296" t="s">
        <v>240</v>
      </c>
    </row>
    <row r="37" spans="1:9" s="12" customFormat="1" ht="26.4" outlineLevel="2" x14ac:dyDescent="0.3">
      <c r="A37" s="146"/>
      <c r="B37" s="164"/>
      <c r="C37" s="230"/>
      <c r="D37" s="238"/>
      <c r="E37" s="248"/>
      <c r="F37" s="294"/>
      <c r="G37" s="219" t="s">
        <v>7</v>
      </c>
      <c r="H37" s="296" t="s">
        <v>139</v>
      </c>
      <c r="I37" s="296" t="s">
        <v>181</v>
      </c>
    </row>
    <row r="38" spans="1:9" s="5" customFormat="1" outlineLevel="2" x14ac:dyDescent="0.3">
      <c r="A38" s="146"/>
      <c r="B38" s="164"/>
      <c r="C38" s="230"/>
      <c r="D38" s="238"/>
      <c r="E38" s="287"/>
      <c r="F38" s="198"/>
      <c r="G38" s="238" t="s">
        <v>88</v>
      </c>
      <c r="H38" s="286"/>
      <c r="I38" s="286"/>
    </row>
    <row r="39" spans="1:9" s="12" customFormat="1" ht="26.4" outlineLevel="2" x14ac:dyDescent="0.3">
      <c r="A39" s="146"/>
      <c r="B39" s="164"/>
      <c r="C39" s="230"/>
      <c r="D39" s="238"/>
      <c r="E39" s="291"/>
      <c r="F39" s="217"/>
      <c r="G39" s="217" t="s">
        <v>5</v>
      </c>
      <c r="H39" s="303" t="s">
        <v>136</v>
      </c>
      <c r="I39" s="303" t="s">
        <v>137</v>
      </c>
    </row>
    <row r="40" spans="1:9" s="12" customFormat="1" ht="26.4" outlineLevel="2" x14ac:dyDescent="0.3">
      <c r="A40" s="146"/>
      <c r="B40" s="164"/>
      <c r="C40" s="230"/>
      <c r="D40" s="238"/>
      <c r="E40" s="291"/>
      <c r="F40" s="217"/>
      <c r="G40" s="217" t="s">
        <v>6</v>
      </c>
      <c r="H40" s="303" t="s">
        <v>140</v>
      </c>
      <c r="I40" s="303" t="s">
        <v>240</v>
      </c>
    </row>
    <row r="41" spans="1:9" s="12" customFormat="1" ht="26.4" outlineLevel="2" x14ac:dyDescent="0.3">
      <c r="A41" s="146"/>
      <c r="B41" s="164"/>
      <c r="C41" s="230"/>
      <c r="D41" s="238"/>
      <c r="E41" s="291"/>
      <c r="F41" s="217"/>
      <c r="G41" s="217" t="s">
        <v>7</v>
      </c>
      <c r="H41" s="303" t="s">
        <v>139</v>
      </c>
      <c r="I41" s="303" t="s">
        <v>181</v>
      </c>
    </row>
    <row r="42" spans="1:9" s="5" customFormat="1" outlineLevel="2" x14ac:dyDescent="0.3">
      <c r="A42" s="146"/>
      <c r="B42" s="164"/>
      <c r="C42" s="230"/>
      <c r="D42" s="238"/>
      <c r="E42" s="287"/>
      <c r="F42" s="198"/>
      <c r="G42" s="238" t="s">
        <v>130</v>
      </c>
      <c r="H42" s="286"/>
      <c r="I42" s="286"/>
    </row>
    <row r="43" spans="1:9" s="12" customFormat="1" ht="26.4" outlineLevel="2" x14ac:dyDescent="0.3">
      <c r="A43" s="146"/>
      <c r="B43" s="164"/>
      <c r="C43" s="230"/>
      <c r="D43" s="238"/>
      <c r="E43" s="248"/>
      <c r="F43" s="294"/>
      <c r="G43" s="219" t="s">
        <v>5</v>
      </c>
      <c r="H43" s="295" t="s">
        <v>136</v>
      </c>
      <c r="I43" s="295" t="s">
        <v>137</v>
      </c>
    </row>
    <row r="44" spans="1:9" s="12" customFormat="1" outlineLevel="2" x14ac:dyDescent="0.3">
      <c r="A44" s="146"/>
      <c r="B44" s="164"/>
      <c r="C44" s="230"/>
      <c r="D44" s="238"/>
      <c r="E44" s="248"/>
      <c r="F44" s="294"/>
      <c r="G44" s="219" t="s">
        <v>131</v>
      </c>
      <c r="H44" s="296" t="s">
        <v>180</v>
      </c>
      <c r="I44" s="296" t="s">
        <v>182</v>
      </c>
    </row>
    <row r="45" spans="1:9" s="12" customFormat="1" ht="26.4" outlineLevel="2" x14ac:dyDescent="0.3">
      <c r="A45" s="146"/>
      <c r="B45" s="164"/>
      <c r="C45" s="230"/>
      <c r="D45" s="238"/>
      <c r="E45" s="248"/>
      <c r="F45" s="294"/>
      <c r="G45" s="219" t="s">
        <v>7</v>
      </c>
      <c r="H45" s="296" t="s">
        <v>139</v>
      </c>
      <c r="I45" s="296" t="s">
        <v>181</v>
      </c>
    </row>
    <row r="46" spans="1:9" s="5" customFormat="1" x14ac:dyDescent="0.3">
      <c r="A46" s="146"/>
      <c r="B46" s="164"/>
      <c r="C46" s="230"/>
      <c r="D46" s="230"/>
      <c r="E46" s="230"/>
      <c r="F46" s="230" t="s">
        <v>41</v>
      </c>
      <c r="G46" s="230" t="s">
        <v>39</v>
      </c>
      <c r="H46" s="230"/>
      <c r="I46" s="230"/>
    </row>
    <row r="47" spans="1:9" s="12" customFormat="1" ht="26.4" outlineLevel="2" x14ac:dyDescent="0.3">
      <c r="A47" s="146"/>
      <c r="B47" s="164"/>
      <c r="C47" s="230"/>
      <c r="D47" s="238"/>
      <c r="E47" s="288"/>
      <c r="F47" s="289"/>
      <c r="G47" s="199" t="s">
        <v>5</v>
      </c>
      <c r="H47" s="290" t="s">
        <v>136</v>
      </c>
      <c r="I47" s="290" t="s">
        <v>137</v>
      </c>
    </row>
    <row r="48" spans="1:9" s="12" customFormat="1" ht="26.4" outlineLevel="2" x14ac:dyDescent="0.3">
      <c r="A48" s="146"/>
      <c r="B48" s="164"/>
      <c r="C48" s="230"/>
      <c r="D48" s="238"/>
      <c r="E48" s="291"/>
      <c r="F48" s="289"/>
      <c r="G48" s="199" t="s">
        <v>6</v>
      </c>
      <c r="H48" s="292" t="s">
        <v>20</v>
      </c>
      <c r="I48" s="293" t="s">
        <v>240</v>
      </c>
    </row>
    <row r="49" spans="1:9" s="12" customFormat="1" ht="26.4" outlineLevel="2" x14ac:dyDescent="0.3">
      <c r="A49" s="146"/>
      <c r="B49" s="164"/>
      <c r="C49" s="230"/>
      <c r="D49" s="238"/>
      <c r="E49" s="291"/>
      <c r="F49" s="289"/>
      <c r="G49" s="199" t="s">
        <v>7</v>
      </c>
      <c r="H49" s="292" t="s">
        <v>139</v>
      </c>
      <c r="I49" s="293" t="s">
        <v>181</v>
      </c>
    </row>
    <row r="50" spans="1:9" s="5" customFormat="1" x14ac:dyDescent="0.3">
      <c r="A50" s="146"/>
      <c r="B50" s="164"/>
      <c r="C50" s="230"/>
      <c r="D50" s="230"/>
      <c r="E50" s="230"/>
      <c r="F50" s="230" t="s">
        <v>40</v>
      </c>
      <c r="G50" s="230" t="s">
        <v>239</v>
      </c>
      <c r="H50" s="230"/>
      <c r="I50" s="230"/>
    </row>
    <row r="51" spans="1:9" s="5" customFormat="1" ht="26.4" outlineLevel="2" x14ac:dyDescent="0.3">
      <c r="A51" s="146"/>
      <c r="B51" s="164"/>
      <c r="C51" s="230"/>
      <c r="D51" s="238"/>
      <c r="E51" s="211"/>
      <c r="F51" s="289"/>
      <c r="G51" s="199" t="s">
        <v>5</v>
      </c>
      <c r="H51" s="290" t="s">
        <v>136</v>
      </c>
      <c r="I51" s="290" t="s">
        <v>137</v>
      </c>
    </row>
    <row r="52" spans="1:9" s="5" customFormat="1" ht="26.4" outlineLevel="2" x14ac:dyDescent="0.3">
      <c r="A52" s="146"/>
      <c r="B52" s="164"/>
      <c r="C52" s="230"/>
      <c r="D52" s="238"/>
      <c r="E52" s="214"/>
      <c r="F52" s="289"/>
      <c r="G52" s="199" t="s">
        <v>6</v>
      </c>
      <c r="H52" s="292" t="s">
        <v>20</v>
      </c>
      <c r="I52" s="292" t="s">
        <v>240</v>
      </c>
    </row>
    <row r="53" spans="1:9" s="5" customFormat="1" ht="26.4" outlineLevel="2" x14ac:dyDescent="0.3">
      <c r="A53" s="146"/>
      <c r="B53" s="164"/>
      <c r="C53" s="230"/>
      <c r="D53" s="238"/>
      <c r="E53" s="212"/>
      <c r="F53" s="298"/>
      <c r="G53" s="199" t="s">
        <v>7</v>
      </c>
      <c r="H53" s="292" t="s">
        <v>139</v>
      </c>
      <c r="I53" s="293" t="s">
        <v>29</v>
      </c>
    </row>
    <row r="54" spans="1:9" s="5" customFormat="1" x14ac:dyDescent="0.3">
      <c r="A54" s="146"/>
      <c r="B54" s="164"/>
      <c r="C54" s="230"/>
      <c r="D54" s="230"/>
      <c r="E54" s="230"/>
      <c r="F54" s="230" t="s">
        <v>42</v>
      </c>
      <c r="G54" s="230" t="s">
        <v>238</v>
      </c>
      <c r="H54" s="230"/>
      <c r="I54" s="230"/>
    </row>
    <row r="55" spans="1:9" s="5" customFormat="1" ht="26.4" outlineLevel="2" x14ac:dyDescent="0.3">
      <c r="A55" s="146"/>
      <c r="B55" s="164"/>
      <c r="C55" s="230"/>
      <c r="D55" s="197"/>
      <c r="E55" s="211"/>
      <c r="F55" s="289"/>
      <c r="G55" s="199" t="s">
        <v>5</v>
      </c>
      <c r="H55" s="290" t="s">
        <v>136</v>
      </c>
      <c r="I55" s="290" t="s">
        <v>137</v>
      </c>
    </row>
    <row r="56" spans="1:9" s="5" customFormat="1" ht="26.4" outlineLevel="2" x14ac:dyDescent="0.3">
      <c r="A56" s="146"/>
      <c r="B56" s="164"/>
      <c r="C56" s="230"/>
      <c r="D56" s="197"/>
      <c r="E56" s="214"/>
      <c r="F56" s="289"/>
      <c r="G56" s="199" t="s">
        <v>6</v>
      </c>
      <c r="H56" s="292" t="s">
        <v>20</v>
      </c>
      <c r="I56" s="292" t="s">
        <v>240</v>
      </c>
    </row>
    <row r="57" spans="1:9" s="5" customFormat="1" ht="26.4" outlineLevel="2" x14ac:dyDescent="0.3">
      <c r="A57" s="146"/>
      <c r="B57" s="164"/>
      <c r="C57" s="230"/>
      <c r="D57" s="284"/>
      <c r="E57" s="212"/>
      <c r="F57" s="298"/>
      <c r="G57" s="199" t="s">
        <v>7</v>
      </c>
      <c r="H57" s="292" t="s">
        <v>139</v>
      </c>
      <c r="I57" s="293" t="s">
        <v>29</v>
      </c>
    </row>
    <row r="58" spans="1:9" s="5" customFormat="1" x14ac:dyDescent="0.3">
      <c r="A58" s="146"/>
      <c r="B58" s="164"/>
      <c r="C58" s="230"/>
      <c r="D58" s="230"/>
      <c r="E58" s="230"/>
      <c r="F58" s="230" t="s">
        <v>43</v>
      </c>
      <c r="G58" s="230" t="s">
        <v>237</v>
      </c>
      <c r="H58" s="230"/>
      <c r="I58" s="230"/>
    </row>
    <row r="59" spans="1:9" s="5" customFormat="1" ht="26.4" outlineLevel="2" x14ac:dyDescent="0.3">
      <c r="A59" s="146"/>
      <c r="B59" s="164"/>
      <c r="C59" s="230"/>
      <c r="D59" s="197"/>
      <c r="E59" s="211"/>
      <c r="F59" s="289"/>
      <c r="G59" s="199" t="s">
        <v>5</v>
      </c>
      <c r="H59" s="290" t="s">
        <v>136</v>
      </c>
      <c r="I59" s="290" t="s">
        <v>137</v>
      </c>
    </row>
    <row r="60" spans="1:9" s="5" customFormat="1" ht="26.4" outlineLevel="2" x14ac:dyDescent="0.3">
      <c r="A60" s="146"/>
      <c r="B60" s="164"/>
      <c r="C60" s="230"/>
      <c r="D60" s="197"/>
      <c r="E60" s="214"/>
      <c r="F60" s="289"/>
      <c r="G60" s="199" t="s">
        <v>6</v>
      </c>
      <c r="H60" s="292" t="s">
        <v>20</v>
      </c>
      <c r="I60" s="292" t="s">
        <v>240</v>
      </c>
    </row>
    <row r="61" spans="1:9" s="5" customFormat="1" ht="26.4" outlineLevel="2" x14ac:dyDescent="0.3">
      <c r="A61" s="146"/>
      <c r="B61" s="164"/>
      <c r="C61" s="230"/>
      <c r="D61" s="284"/>
      <c r="E61" s="212"/>
      <c r="F61" s="298"/>
      <c r="G61" s="199" t="s">
        <v>7</v>
      </c>
      <c r="H61" s="292" t="s">
        <v>139</v>
      </c>
      <c r="I61" s="293" t="s">
        <v>29</v>
      </c>
    </row>
    <row r="62" spans="1:9" s="5" customFormat="1" x14ac:dyDescent="0.3">
      <c r="A62" s="146"/>
      <c r="B62" s="164"/>
      <c r="C62" s="230"/>
      <c r="D62" s="230"/>
      <c r="E62" s="230"/>
      <c r="F62" s="230" t="s">
        <v>44</v>
      </c>
      <c r="G62" s="230" t="s">
        <v>299</v>
      </c>
      <c r="H62" s="230"/>
      <c r="I62" s="230"/>
    </row>
    <row r="63" spans="1:9" s="5" customFormat="1" ht="26.4" outlineLevel="2" x14ac:dyDescent="0.3">
      <c r="A63" s="146"/>
      <c r="B63" s="164"/>
      <c r="C63" s="230"/>
      <c r="D63" s="197"/>
      <c r="E63" s="211"/>
      <c r="F63" s="289"/>
      <c r="G63" s="199" t="s">
        <v>5</v>
      </c>
      <c r="H63" s="290" t="s">
        <v>136</v>
      </c>
      <c r="I63" s="290" t="s">
        <v>137</v>
      </c>
    </row>
    <row r="64" spans="1:9" s="5" customFormat="1" ht="26.4" outlineLevel="2" x14ac:dyDescent="0.3">
      <c r="A64" s="146"/>
      <c r="B64" s="164"/>
      <c r="C64" s="230"/>
      <c r="D64" s="197"/>
      <c r="E64" s="214"/>
      <c r="F64" s="289"/>
      <c r="G64" s="199" t="s">
        <v>6</v>
      </c>
      <c r="H64" s="292" t="s">
        <v>20</v>
      </c>
      <c r="I64" s="292" t="s">
        <v>240</v>
      </c>
    </row>
    <row r="65" spans="1:11" s="5" customFormat="1" ht="26.4" outlineLevel="2" x14ac:dyDescent="0.3">
      <c r="A65" s="146"/>
      <c r="B65" s="164"/>
      <c r="C65" s="230"/>
      <c r="D65" s="284"/>
      <c r="E65" s="212"/>
      <c r="F65" s="289"/>
      <c r="G65" s="199" t="s">
        <v>7</v>
      </c>
      <c r="H65" s="292" t="s">
        <v>139</v>
      </c>
      <c r="I65" s="292" t="s">
        <v>185</v>
      </c>
    </row>
    <row r="66" spans="1:11" s="5" customFormat="1" x14ac:dyDescent="0.3">
      <c r="A66" s="146"/>
      <c r="B66" s="164"/>
      <c r="C66" s="230"/>
      <c r="D66" s="230"/>
      <c r="E66" s="230"/>
      <c r="F66" s="230" t="s">
        <v>45</v>
      </c>
      <c r="G66" s="230" t="s">
        <v>304</v>
      </c>
      <c r="H66" s="230"/>
      <c r="I66" s="230"/>
    </row>
    <row r="67" spans="1:11" s="5" customFormat="1" ht="26.4" outlineLevel="2" x14ac:dyDescent="0.3">
      <c r="A67" s="146"/>
      <c r="B67" s="164"/>
      <c r="C67" s="230"/>
      <c r="D67" s="197"/>
      <c r="E67" s="211"/>
      <c r="F67" s="289"/>
      <c r="G67" s="199" t="s">
        <v>5</v>
      </c>
      <c r="H67" s="290" t="s">
        <v>136</v>
      </c>
      <c r="I67" s="290" t="s">
        <v>137</v>
      </c>
    </row>
    <row r="68" spans="1:11" s="5" customFormat="1" ht="26.4" outlineLevel="2" x14ac:dyDescent="0.3">
      <c r="A68" s="146"/>
      <c r="B68" s="164"/>
      <c r="C68" s="230"/>
      <c r="D68" s="197"/>
      <c r="E68" s="214"/>
      <c r="F68" s="289"/>
      <c r="G68" s="199" t="s">
        <v>6</v>
      </c>
      <c r="H68" s="292" t="s">
        <v>20</v>
      </c>
      <c r="I68" s="292" t="s">
        <v>240</v>
      </c>
    </row>
    <row r="69" spans="1:11" s="5" customFormat="1" ht="26.4" outlineLevel="2" x14ac:dyDescent="0.3">
      <c r="A69" s="146"/>
      <c r="B69" s="164"/>
      <c r="C69" s="230"/>
      <c r="D69" s="197"/>
      <c r="E69" s="212"/>
      <c r="F69" s="289"/>
      <c r="G69" s="199" t="s">
        <v>7</v>
      </c>
      <c r="H69" s="292" t="s">
        <v>139</v>
      </c>
      <c r="I69" s="293" t="s">
        <v>29</v>
      </c>
    </row>
    <row r="70" spans="1:11" s="5" customFormat="1" x14ac:dyDescent="0.3">
      <c r="A70" s="146"/>
      <c r="B70" s="164"/>
      <c r="C70" s="230"/>
      <c r="D70" s="230"/>
      <c r="E70" s="230"/>
      <c r="F70" s="230" t="s">
        <v>46</v>
      </c>
      <c r="G70" s="230" t="s">
        <v>305</v>
      </c>
      <c r="H70" s="230"/>
      <c r="I70" s="230"/>
      <c r="J70" s="266"/>
      <c r="K70" s="266"/>
    </row>
    <row r="71" spans="1:11" s="5" customFormat="1" ht="26.4" outlineLevel="2" x14ac:dyDescent="0.3">
      <c r="A71" s="146"/>
      <c r="B71" s="164"/>
      <c r="C71" s="230"/>
      <c r="D71" s="259"/>
      <c r="E71" s="299"/>
      <c r="F71" s="300"/>
      <c r="G71" s="301" t="s">
        <v>5</v>
      </c>
      <c r="H71" s="293" t="s">
        <v>136</v>
      </c>
      <c r="I71" s="293" t="s">
        <v>137</v>
      </c>
      <c r="J71" s="266"/>
      <c r="K71" s="266"/>
    </row>
    <row r="72" spans="1:11" s="5" customFormat="1" ht="26.4" outlineLevel="2" x14ac:dyDescent="0.3">
      <c r="A72" s="146"/>
      <c r="B72" s="164"/>
      <c r="C72" s="230"/>
      <c r="D72" s="259"/>
      <c r="E72" s="275"/>
      <c r="F72" s="300"/>
      <c r="G72" s="301" t="s">
        <v>6</v>
      </c>
      <c r="H72" s="292" t="s">
        <v>20</v>
      </c>
      <c r="I72" s="292" t="s">
        <v>240</v>
      </c>
      <c r="J72" s="266"/>
      <c r="K72" s="266"/>
    </row>
    <row r="73" spans="1:11" s="5" customFormat="1" ht="26.4" outlineLevel="2" x14ac:dyDescent="0.3">
      <c r="A73" s="146"/>
      <c r="B73" s="164"/>
      <c r="C73" s="230"/>
      <c r="D73" s="259"/>
      <c r="E73" s="302"/>
      <c r="F73" s="300"/>
      <c r="G73" s="301" t="s">
        <v>7</v>
      </c>
      <c r="H73" s="292" t="s">
        <v>139</v>
      </c>
      <c r="I73" s="293" t="s">
        <v>29</v>
      </c>
      <c r="J73" s="266"/>
      <c r="K73" s="266"/>
    </row>
    <row r="74" spans="1:11" s="5" customFormat="1" x14ac:dyDescent="0.3">
      <c r="A74" s="146"/>
      <c r="B74" s="164"/>
      <c r="C74" s="230"/>
      <c r="D74" s="230"/>
      <c r="E74" s="230"/>
      <c r="F74" s="230" t="s">
        <v>47</v>
      </c>
      <c r="G74" s="230" t="s">
        <v>306</v>
      </c>
      <c r="H74" s="230"/>
      <c r="I74" s="230"/>
      <c r="J74" s="266"/>
      <c r="K74" s="266"/>
    </row>
    <row r="75" spans="1:11" s="5" customFormat="1" ht="26.4" outlineLevel="2" x14ac:dyDescent="0.3">
      <c r="A75" s="146"/>
      <c r="B75" s="164"/>
      <c r="C75" s="230"/>
      <c r="D75" s="259"/>
      <c r="E75" s="299"/>
      <c r="F75" s="300"/>
      <c r="G75" s="301" t="s">
        <v>5</v>
      </c>
      <c r="H75" s="293" t="s">
        <v>136</v>
      </c>
      <c r="I75" s="293" t="s">
        <v>137</v>
      </c>
      <c r="J75" s="266"/>
      <c r="K75" s="266"/>
    </row>
    <row r="76" spans="1:11" s="5" customFormat="1" ht="26.4" outlineLevel="2" x14ac:dyDescent="0.3">
      <c r="A76" s="146"/>
      <c r="B76" s="164"/>
      <c r="C76" s="230"/>
      <c r="D76" s="259"/>
      <c r="E76" s="275"/>
      <c r="F76" s="300"/>
      <c r="G76" s="301" t="s">
        <v>6</v>
      </c>
      <c r="H76" s="292" t="s">
        <v>20</v>
      </c>
      <c r="I76" s="292" t="s">
        <v>240</v>
      </c>
      <c r="J76" s="266"/>
      <c r="K76" s="266"/>
    </row>
    <row r="77" spans="1:11" s="5" customFormat="1" ht="26.4" outlineLevel="2" x14ac:dyDescent="0.3">
      <c r="A77" s="146"/>
      <c r="B77" s="164"/>
      <c r="C77" s="230"/>
      <c r="D77" s="259"/>
      <c r="E77" s="302"/>
      <c r="F77" s="300"/>
      <c r="G77" s="301" t="s">
        <v>7</v>
      </c>
      <c r="H77" s="292" t="s">
        <v>139</v>
      </c>
      <c r="I77" s="293" t="s">
        <v>29</v>
      </c>
      <c r="J77" s="266"/>
      <c r="K77" s="266"/>
    </row>
    <row r="78" spans="1:11" s="5" customFormat="1" x14ac:dyDescent="0.3">
      <c r="A78" s="146"/>
      <c r="B78" s="164"/>
      <c r="C78" s="230"/>
      <c r="D78" s="230"/>
      <c r="E78" s="230"/>
      <c r="F78" s="230" t="s">
        <v>50</v>
      </c>
      <c r="G78" s="230" t="s">
        <v>307</v>
      </c>
      <c r="H78" s="230"/>
      <c r="I78" s="230"/>
      <c r="J78" s="266"/>
      <c r="K78" s="266"/>
    </row>
    <row r="79" spans="1:11" s="5" customFormat="1" ht="26.4" outlineLevel="2" x14ac:dyDescent="0.3">
      <c r="A79" s="146"/>
      <c r="B79" s="164"/>
      <c r="C79" s="230"/>
      <c r="D79" s="259"/>
      <c r="E79" s="299"/>
      <c r="F79" s="300"/>
      <c r="G79" s="301" t="s">
        <v>5</v>
      </c>
      <c r="H79" s="293" t="s">
        <v>136</v>
      </c>
      <c r="I79" s="293" t="s">
        <v>137</v>
      </c>
      <c r="J79" s="266"/>
      <c r="K79" s="266"/>
    </row>
    <row r="80" spans="1:11" s="5" customFormat="1" ht="26.4" outlineLevel="2" x14ac:dyDescent="0.3">
      <c r="A80" s="146"/>
      <c r="B80" s="164"/>
      <c r="C80" s="230"/>
      <c r="D80" s="259"/>
      <c r="E80" s="275"/>
      <c r="F80" s="300"/>
      <c r="G80" s="301" t="s">
        <v>6</v>
      </c>
      <c r="H80" s="292" t="s">
        <v>20</v>
      </c>
      <c r="I80" s="292" t="s">
        <v>240</v>
      </c>
      <c r="J80" s="266"/>
      <c r="K80" s="266"/>
    </row>
    <row r="81" spans="1:11" s="5" customFormat="1" ht="26.4" outlineLevel="2" x14ac:dyDescent="0.3">
      <c r="A81" s="146"/>
      <c r="B81" s="164"/>
      <c r="C81" s="230"/>
      <c r="D81" s="259"/>
      <c r="E81" s="302"/>
      <c r="F81" s="300"/>
      <c r="G81" s="301" t="s">
        <v>7</v>
      </c>
      <c r="H81" s="292" t="s">
        <v>139</v>
      </c>
      <c r="I81" s="293" t="s">
        <v>29</v>
      </c>
      <c r="J81" s="266"/>
      <c r="K81" s="266"/>
    </row>
    <row r="82" spans="1:11" s="5" customFormat="1" x14ac:dyDescent="0.3">
      <c r="A82" s="146"/>
      <c r="B82" s="164"/>
      <c r="C82" s="230"/>
      <c r="D82" s="230"/>
      <c r="E82" s="230"/>
      <c r="F82" s="230" t="s">
        <v>86</v>
      </c>
      <c r="G82" s="230" t="s">
        <v>308</v>
      </c>
      <c r="H82" s="230"/>
      <c r="I82" s="230"/>
      <c r="J82" s="266"/>
      <c r="K82" s="266"/>
    </row>
    <row r="83" spans="1:11" s="5" customFormat="1" ht="26.4" outlineLevel="2" x14ac:dyDescent="0.3">
      <c r="A83" s="146"/>
      <c r="B83" s="164"/>
      <c r="C83" s="230"/>
      <c r="D83" s="259"/>
      <c r="E83" s="299"/>
      <c r="F83" s="300"/>
      <c r="G83" s="301" t="s">
        <v>5</v>
      </c>
      <c r="H83" s="293" t="s">
        <v>136</v>
      </c>
      <c r="I83" s="293" t="s">
        <v>137</v>
      </c>
      <c r="J83" s="266"/>
      <c r="K83" s="266"/>
    </row>
    <row r="84" spans="1:11" s="5" customFormat="1" ht="26.4" outlineLevel="2" x14ac:dyDescent="0.3">
      <c r="A84" s="146"/>
      <c r="B84" s="164"/>
      <c r="C84" s="230"/>
      <c r="D84" s="259"/>
      <c r="E84" s="275"/>
      <c r="F84" s="300"/>
      <c r="G84" s="301" t="s">
        <v>6</v>
      </c>
      <c r="H84" s="292" t="s">
        <v>20</v>
      </c>
      <c r="I84" s="292" t="s">
        <v>240</v>
      </c>
      <c r="J84" s="266"/>
      <c r="K84" s="266"/>
    </row>
    <row r="85" spans="1:11" s="5" customFormat="1" ht="26.4" outlineLevel="2" x14ac:dyDescent="0.3">
      <c r="A85" s="146"/>
      <c r="B85" s="164"/>
      <c r="C85" s="230"/>
      <c r="D85" s="259"/>
      <c r="E85" s="302"/>
      <c r="F85" s="300"/>
      <c r="G85" s="301" t="s">
        <v>7</v>
      </c>
      <c r="H85" s="292" t="s">
        <v>139</v>
      </c>
      <c r="I85" s="293" t="s">
        <v>29</v>
      </c>
      <c r="J85" s="266"/>
      <c r="K85" s="266"/>
    </row>
    <row r="86" spans="1:11" s="5" customFormat="1" x14ac:dyDescent="0.3">
      <c r="A86" s="146"/>
      <c r="B86" s="164"/>
      <c r="C86" s="230"/>
      <c r="D86" s="230"/>
      <c r="E86" s="230"/>
      <c r="F86" s="230" t="s">
        <v>376</v>
      </c>
      <c r="G86" s="230" t="s">
        <v>236</v>
      </c>
      <c r="H86" s="230"/>
      <c r="I86" s="230"/>
    </row>
    <row r="87" spans="1:11" s="5" customFormat="1" ht="26.4" outlineLevel="2" x14ac:dyDescent="0.3">
      <c r="A87" s="146"/>
      <c r="B87" s="164"/>
      <c r="C87" s="230"/>
      <c r="D87" s="259"/>
      <c r="E87" s="299"/>
      <c r="F87" s="300"/>
      <c r="G87" s="301" t="s">
        <v>5</v>
      </c>
      <c r="H87" s="293" t="s">
        <v>136</v>
      </c>
      <c r="I87" s="293" t="s">
        <v>137</v>
      </c>
      <c r="J87" s="266"/>
      <c r="K87" s="266"/>
    </row>
    <row r="88" spans="1:11" s="5" customFormat="1" ht="26.4" outlineLevel="2" x14ac:dyDescent="0.3">
      <c r="A88" s="146"/>
      <c r="B88" s="164"/>
      <c r="C88" s="230"/>
      <c r="D88" s="259"/>
      <c r="E88" s="275"/>
      <c r="F88" s="300"/>
      <c r="G88" s="301" t="s">
        <v>6</v>
      </c>
      <c r="H88" s="292" t="s">
        <v>20</v>
      </c>
      <c r="I88" s="292" t="s">
        <v>240</v>
      </c>
      <c r="J88" s="266"/>
      <c r="K88" s="266"/>
    </row>
    <row r="89" spans="1:11" s="5" customFormat="1" ht="26.4" outlineLevel="2" x14ac:dyDescent="0.3">
      <c r="A89" s="146"/>
      <c r="B89" s="164"/>
      <c r="C89" s="230"/>
      <c r="D89" s="259"/>
      <c r="E89" s="302"/>
      <c r="F89" s="300"/>
      <c r="G89" s="301" t="s">
        <v>7</v>
      </c>
      <c r="H89" s="292" t="s">
        <v>139</v>
      </c>
      <c r="I89" s="293" t="s">
        <v>29</v>
      </c>
      <c r="J89" s="266"/>
      <c r="K89" s="266"/>
    </row>
    <row r="90" spans="1:11" s="5" customFormat="1" x14ac:dyDescent="0.3">
      <c r="A90" s="146"/>
      <c r="B90" s="164"/>
      <c r="C90" s="230"/>
      <c r="D90" s="230"/>
      <c r="E90" s="230"/>
      <c r="F90" s="230" t="s">
        <v>47</v>
      </c>
      <c r="G90" s="230" t="s">
        <v>48</v>
      </c>
      <c r="H90" s="230"/>
      <c r="I90" s="230"/>
    </row>
    <row r="91" spans="1:11" s="5" customFormat="1" ht="26.4" outlineLevel="2" x14ac:dyDescent="0.3">
      <c r="A91" s="146"/>
      <c r="B91" s="164"/>
      <c r="C91" s="230"/>
      <c r="D91" s="259"/>
      <c r="E91" s="299"/>
      <c r="F91" s="300"/>
      <c r="G91" s="301" t="s">
        <v>5</v>
      </c>
      <c r="H91" s="293" t="s">
        <v>136</v>
      </c>
      <c r="I91" s="293" t="s">
        <v>137</v>
      </c>
      <c r="J91" s="266"/>
      <c r="K91" s="266"/>
    </row>
    <row r="92" spans="1:11" s="5" customFormat="1" ht="26.4" outlineLevel="2" x14ac:dyDescent="0.3">
      <c r="A92" s="146"/>
      <c r="B92" s="164"/>
      <c r="C92" s="230"/>
      <c r="D92" s="259"/>
      <c r="E92" s="275"/>
      <c r="F92" s="300"/>
      <c r="G92" s="301" t="s">
        <v>6</v>
      </c>
      <c r="H92" s="292" t="s">
        <v>20</v>
      </c>
      <c r="I92" s="292" t="s">
        <v>240</v>
      </c>
      <c r="J92" s="266"/>
      <c r="K92" s="266"/>
    </row>
    <row r="93" spans="1:11" s="5" customFormat="1" ht="26.4" outlineLevel="2" x14ac:dyDescent="0.3">
      <c r="A93" s="146"/>
      <c r="B93" s="164"/>
      <c r="C93" s="230"/>
      <c r="D93" s="259"/>
      <c r="E93" s="302"/>
      <c r="F93" s="300"/>
      <c r="G93" s="301" t="s">
        <v>7</v>
      </c>
      <c r="H93" s="292" t="s">
        <v>139</v>
      </c>
      <c r="I93" s="293" t="s">
        <v>29</v>
      </c>
      <c r="J93" s="266"/>
      <c r="K93" s="266"/>
    </row>
    <row r="94" spans="1:11" s="5" customFormat="1" x14ac:dyDescent="0.3">
      <c r="A94" s="146"/>
      <c r="B94" s="164"/>
      <c r="C94" s="230"/>
      <c r="D94" s="230"/>
      <c r="E94" s="230"/>
      <c r="F94" s="230" t="s">
        <v>50</v>
      </c>
      <c r="G94" s="230" t="s">
        <v>49</v>
      </c>
      <c r="H94" s="230"/>
      <c r="I94" s="230"/>
    </row>
    <row r="95" spans="1:11" s="5" customFormat="1" ht="26.4" outlineLevel="2" x14ac:dyDescent="0.3">
      <c r="A95" s="146"/>
      <c r="B95" s="164"/>
      <c r="C95" s="230"/>
      <c r="D95" s="259"/>
      <c r="E95" s="299"/>
      <c r="F95" s="300"/>
      <c r="G95" s="301" t="s">
        <v>5</v>
      </c>
      <c r="H95" s="293" t="s">
        <v>136</v>
      </c>
      <c r="I95" s="293" t="s">
        <v>137</v>
      </c>
      <c r="J95" s="266"/>
      <c r="K95" s="266"/>
    </row>
    <row r="96" spans="1:11" s="5" customFormat="1" ht="26.4" outlineLevel="2" x14ac:dyDescent="0.3">
      <c r="A96" s="146"/>
      <c r="B96" s="164"/>
      <c r="C96" s="230"/>
      <c r="D96" s="259"/>
      <c r="E96" s="275"/>
      <c r="F96" s="300"/>
      <c r="G96" s="301" t="s">
        <v>6</v>
      </c>
      <c r="H96" s="292" t="s">
        <v>20</v>
      </c>
      <c r="I96" s="292" t="s">
        <v>240</v>
      </c>
      <c r="J96" s="266"/>
      <c r="K96" s="266"/>
    </row>
    <row r="97" spans="1:11" s="5" customFormat="1" ht="26.4" outlineLevel="2" x14ac:dyDescent="0.3">
      <c r="A97" s="146"/>
      <c r="B97" s="164"/>
      <c r="C97" s="230"/>
      <c r="D97" s="259"/>
      <c r="E97" s="302"/>
      <c r="F97" s="300"/>
      <c r="G97" s="301" t="s">
        <v>7</v>
      </c>
      <c r="H97" s="292" t="s">
        <v>139</v>
      </c>
      <c r="I97" s="293" t="s">
        <v>29</v>
      </c>
      <c r="J97" s="266"/>
      <c r="K97" s="266"/>
    </row>
    <row r="98" spans="1:11" s="26" customFormat="1" x14ac:dyDescent="0.3">
      <c r="A98" s="146"/>
      <c r="B98" s="164"/>
      <c r="C98" s="164"/>
      <c r="D98" s="164"/>
      <c r="E98" s="164"/>
      <c r="F98" s="164" t="s">
        <v>54</v>
      </c>
      <c r="G98" s="164" t="s">
        <v>8</v>
      </c>
      <c r="H98" s="164"/>
      <c r="I98" s="164"/>
    </row>
    <row r="99" spans="1:11" s="5" customFormat="1" x14ac:dyDescent="0.3">
      <c r="A99" s="146"/>
      <c r="B99" s="164"/>
      <c r="C99" s="230"/>
      <c r="D99" s="230"/>
      <c r="E99" s="230"/>
      <c r="F99" s="230" t="s">
        <v>90</v>
      </c>
      <c r="G99" s="230" t="s">
        <v>266</v>
      </c>
      <c r="H99" s="230"/>
      <c r="I99" s="230"/>
    </row>
    <row r="100" spans="1:11" s="5" customFormat="1" outlineLevel="1" x14ac:dyDescent="0.3">
      <c r="A100" s="146"/>
      <c r="B100" s="164"/>
      <c r="C100" s="230"/>
      <c r="D100" s="238"/>
      <c r="E100" s="238"/>
      <c r="F100" s="238" t="s">
        <v>91</v>
      </c>
      <c r="G100" s="238" t="s">
        <v>92</v>
      </c>
      <c r="H100" s="238"/>
      <c r="I100" s="238"/>
    </row>
    <row r="101" spans="1:11" s="5" customFormat="1" ht="26.4" outlineLevel="2" x14ac:dyDescent="0.3">
      <c r="A101" s="146"/>
      <c r="B101" s="164"/>
      <c r="C101" s="230"/>
      <c r="D101" s="214"/>
      <c r="E101" s="52"/>
      <c r="F101" s="45"/>
      <c r="G101" s="42" t="s">
        <v>204</v>
      </c>
      <c r="H101" s="80" t="s">
        <v>21</v>
      </c>
      <c r="I101" s="80" t="s">
        <v>268</v>
      </c>
    </row>
    <row r="102" spans="1:11" s="5" customFormat="1" ht="26.4" outlineLevel="2" x14ac:dyDescent="0.3">
      <c r="A102" s="146"/>
      <c r="B102" s="164"/>
      <c r="C102" s="230"/>
      <c r="D102" s="214"/>
      <c r="E102" s="52"/>
      <c r="F102" s="45"/>
      <c r="G102" s="42" t="s">
        <v>205</v>
      </c>
      <c r="H102" s="80" t="s">
        <v>179</v>
      </c>
      <c r="I102" s="80" t="s">
        <v>268</v>
      </c>
    </row>
    <row r="103" spans="1:11" s="5" customFormat="1" ht="26.4" outlineLevel="2" x14ac:dyDescent="0.3">
      <c r="A103" s="146"/>
      <c r="B103" s="164"/>
      <c r="C103" s="230"/>
      <c r="D103" s="214"/>
      <c r="E103" s="52"/>
      <c r="F103" s="45"/>
      <c r="G103" s="42" t="s">
        <v>206</v>
      </c>
      <c r="H103" s="80" t="s">
        <v>152</v>
      </c>
      <c r="I103" s="80" t="s">
        <v>269</v>
      </c>
    </row>
    <row r="104" spans="1:11" s="5" customFormat="1" ht="26.4" outlineLevel="2" x14ac:dyDescent="0.3">
      <c r="A104" s="146"/>
      <c r="B104" s="164"/>
      <c r="C104" s="230"/>
      <c r="D104" s="214"/>
      <c r="E104" s="52"/>
      <c r="F104" s="45"/>
      <c r="G104" s="42" t="s">
        <v>207</v>
      </c>
      <c r="H104" s="80" t="s">
        <v>153</v>
      </c>
      <c r="I104" s="80" t="s">
        <v>269</v>
      </c>
    </row>
    <row r="105" spans="1:11" s="5" customFormat="1" ht="26.4" outlineLevel="2" x14ac:dyDescent="0.3">
      <c r="A105" s="146"/>
      <c r="B105" s="164"/>
      <c r="C105" s="230"/>
      <c r="D105" s="214"/>
      <c r="E105" s="52"/>
      <c r="F105" s="45"/>
      <c r="G105" s="42" t="s">
        <v>208</v>
      </c>
      <c r="H105" s="80" t="s">
        <v>154</v>
      </c>
      <c r="I105" s="80" t="s">
        <v>268</v>
      </c>
    </row>
    <row r="106" spans="1:11" s="5" customFormat="1" ht="26.4" outlineLevel="2" x14ac:dyDescent="0.3">
      <c r="A106" s="146"/>
      <c r="B106" s="164"/>
      <c r="C106" s="230"/>
      <c r="D106" s="214"/>
      <c r="E106" s="52"/>
      <c r="F106" s="45"/>
      <c r="G106" s="42" t="s">
        <v>209</v>
      </c>
      <c r="H106" s="80" t="s">
        <v>155</v>
      </c>
      <c r="I106" s="80" t="s">
        <v>269</v>
      </c>
    </row>
    <row r="107" spans="1:11" s="5" customFormat="1" ht="26.4" outlineLevel="2" x14ac:dyDescent="0.3">
      <c r="A107" s="146"/>
      <c r="B107" s="164"/>
      <c r="C107" s="230"/>
      <c r="D107" s="214"/>
      <c r="E107" s="52"/>
      <c r="F107" s="45"/>
      <c r="G107" s="42" t="s">
        <v>210</v>
      </c>
      <c r="H107" s="80" t="s">
        <v>156</v>
      </c>
      <c r="I107" s="80" t="s">
        <v>269</v>
      </c>
    </row>
    <row r="108" spans="1:11" s="5" customFormat="1" ht="26.4" outlineLevel="2" x14ac:dyDescent="0.3">
      <c r="A108" s="146"/>
      <c r="B108" s="164"/>
      <c r="C108" s="230"/>
      <c r="D108" s="214"/>
      <c r="E108" s="52"/>
      <c r="F108" s="45"/>
      <c r="G108" s="42" t="s">
        <v>211</v>
      </c>
      <c r="H108" s="80" t="s">
        <v>157</v>
      </c>
      <c r="I108" s="80" t="s">
        <v>269</v>
      </c>
    </row>
    <row r="109" spans="1:11" s="5" customFormat="1" ht="39.6" outlineLevel="2" x14ac:dyDescent="0.3">
      <c r="A109" s="146"/>
      <c r="B109" s="164"/>
      <c r="C109" s="230"/>
      <c r="D109" s="214"/>
      <c r="E109" s="52"/>
      <c r="F109" s="45"/>
      <c r="G109" s="42" t="s">
        <v>212</v>
      </c>
      <c r="H109" s="80" t="s">
        <v>166</v>
      </c>
      <c r="I109" s="80" t="s">
        <v>268</v>
      </c>
    </row>
    <row r="110" spans="1:11" s="5" customFormat="1" outlineLevel="1" x14ac:dyDescent="0.3">
      <c r="A110" s="146"/>
      <c r="B110" s="164"/>
      <c r="C110" s="230"/>
      <c r="D110" s="238"/>
      <c r="E110" s="238"/>
      <c r="F110" s="238" t="s">
        <v>93</v>
      </c>
      <c r="G110" s="238" t="s">
        <v>213</v>
      </c>
      <c r="H110" s="238"/>
      <c r="I110" s="238"/>
    </row>
    <row r="111" spans="1:11" s="5" customFormat="1" ht="26.4" outlineLevel="2" x14ac:dyDescent="0.3">
      <c r="A111" s="146"/>
      <c r="B111" s="164"/>
      <c r="C111" s="230"/>
      <c r="D111" s="214"/>
      <c r="E111" s="52"/>
      <c r="F111" s="45"/>
      <c r="G111" s="42" t="s">
        <v>204</v>
      </c>
      <c r="H111" s="80" t="s">
        <v>21</v>
      </c>
      <c r="I111" s="80" t="s">
        <v>268</v>
      </c>
    </row>
    <row r="112" spans="1:11" s="5" customFormat="1" ht="26.4" outlineLevel="2" x14ac:dyDescent="0.3">
      <c r="A112" s="146"/>
      <c r="B112" s="164"/>
      <c r="C112" s="230"/>
      <c r="D112" s="214"/>
      <c r="E112" s="52"/>
      <c r="F112" s="45"/>
      <c r="G112" s="42" t="s">
        <v>214</v>
      </c>
      <c r="H112" s="80" t="s">
        <v>158</v>
      </c>
      <c r="I112" s="80" t="s">
        <v>268</v>
      </c>
    </row>
    <row r="113" spans="1:10" s="5" customFormat="1" ht="26.4" outlineLevel="2" x14ac:dyDescent="0.3">
      <c r="A113" s="146"/>
      <c r="B113" s="164"/>
      <c r="C113" s="230"/>
      <c r="D113" s="214"/>
      <c r="E113" s="52"/>
      <c r="F113" s="45"/>
      <c r="G113" s="42" t="s">
        <v>215</v>
      </c>
      <c r="H113" s="80" t="s">
        <v>159</v>
      </c>
      <c r="I113" s="80" t="s">
        <v>269</v>
      </c>
    </row>
    <row r="114" spans="1:10" s="5" customFormat="1" ht="26.4" outlineLevel="2" x14ac:dyDescent="0.3">
      <c r="A114" s="146"/>
      <c r="B114" s="164"/>
      <c r="C114" s="230"/>
      <c r="D114" s="214"/>
      <c r="E114" s="52"/>
      <c r="F114" s="45"/>
      <c r="G114" s="42" t="s">
        <v>218</v>
      </c>
      <c r="H114" s="80" t="s">
        <v>160</v>
      </c>
      <c r="I114" s="80" t="s">
        <v>268</v>
      </c>
    </row>
    <row r="115" spans="1:10" s="5" customFormat="1" ht="26.4" outlineLevel="2" x14ac:dyDescent="0.3">
      <c r="A115" s="146"/>
      <c r="B115" s="164"/>
      <c r="C115" s="230"/>
      <c r="D115" s="214"/>
      <c r="E115" s="52"/>
      <c r="F115" s="45"/>
      <c r="G115" s="42" t="s">
        <v>221</v>
      </c>
      <c r="H115" s="80" t="s">
        <v>161</v>
      </c>
      <c r="I115" s="80" t="s">
        <v>269</v>
      </c>
    </row>
    <row r="116" spans="1:10" s="5" customFormat="1" ht="26.4" outlineLevel="2" x14ac:dyDescent="0.3">
      <c r="A116" s="146"/>
      <c r="B116" s="164"/>
      <c r="C116" s="230"/>
      <c r="D116" s="214"/>
      <c r="E116" s="52"/>
      <c r="F116" s="45"/>
      <c r="G116" s="42" t="s">
        <v>216</v>
      </c>
      <c r="H116" s="80" t="s">
        <v>162</v>
      </c>
      <c r="I116" s="80" t="s">
        <v>268</v>
      </c>
    </row>
    <row r="117" spans="1:10" s="5" customFormat="1" ht="26.4" outlineLevel="2" x14ac:dyDescent="0.3">
      <c r="A117" s="146"/>
      <c r="B117" s="164"/>
      <c r="C117" s="230"/>
      <c r="D117" s="214"/>
      <c r="E117" s="52"/>
      <c r="F117" s="45"/>
      <c r="G117" s="42" t="s">
        <v>217</v>
      </c>
      <c r="H117" s="80" t="s">
        <v>163</v>
      </c>
      <c r="I117" s="80" t="s">
        <v>269</v>
      </c>
    </row>
    <row r="118" spans="1:10" s="5" customFormat="1" ht="26.4" outlineLevel="2" x14ac:dyDescent="0.3">
      <c r="A118" s="146"/>
      <c r="B118" s="164"/>
      <c r="C118" s="230"/>
      <c r="D118" s="214"/>
      <c r="E118" s="52"/>
      <c r="F118" s="45"/>
      <c r="G118" s="42" t="s">
        <v>220</v>
      </c>
      <c r="H118" s="80" t="s">
        <v>164</v>
      </c>
      <c r="I118" s="80" t="s">
        <v>268</v>
      </c>
    </row>
    <row r="119" spans="1:10" s="5" customFormat="1" ht="26.4" outlineLevel="2" x14ac:dyDescent="0.3">
      <c r="A119" s="146"/>
      <c r="B119" s="164"/>
      <c r="C119" s="230"/>
      <c r="D119" s="214"/>
      <c r="E119" s="52"/>
      <c r="F119" s="45"/>
      <c r="G119" s="42" t="s">
        <v>219</v>
      </c>
      <c r="H119" s="80" t="s">
        <v>165</v>
      </c>
      <c r="I119" s="80" t="s">
        <v>268</v>
      </c>
    </row>
    <row r="120" spans="1:10" s="5" customFormat="1" ht="39.6" outlineLevel="2" x14ac:dyDescent="0.3">
      <c r="A120" s="146"/>
      <c r="B120" s="164"/>
      <c r="C120" s="230"/>
      <c r="D120" s="214"/>
      <c r="E120" s="52"/>
      <c r="F120" s="45"/>
      <c r="G120" s="42" t="s">
        <v>212</v>
      </c>
      <c r="H120" s="80" t="s">
        <v>166</v>
      </c>
      <c r="I120" s="80" t="s">
        <v>268</v>
      </c>
    </row>
    <row r="121" spans="1:10" s="26" customFormat="1" x14ac:dyDescent="0.3">
      <c r="A121" s="146"/>
      <c r="B121" s="164"/>
      <c r="C121" s="164"/>
      <c r="D121" s="164"/>
      <c r="E121" s="164"/>
      <c r="F121" s="164" t="s">
        <v>55</v>
      </c>
      <c r="G121" s="164" t="s">
        <v>9</v>
      </c>
      <c r="H121" s="164"/>
      <c r="I121" s="164"/>
    </row>
    <row r="122" spans="1:10" s="5" customFormat="1" x14ac:dyDescent="0.3">
      <c r="A122" s="146"/>
      <c r="B122" s="164"/>
      <c r="C122" s="230"/>
      <c r="D122" s="230"/>
      <c r="E122" s="230"/>
      <c r="F122" s="230" t="s">
        <v>56</v>
      </c>
      <c r="G122" s="230" t="s">
        <v>94</v>
      </c>
      <c r="H122" s="230"/>
      <c r="I122" s="230"/>
    </row>
    <row r="123" spans="1:10" s="5" customFormat="1" outlineLevel="1" x14ac:dyDescent="0.3">
      <c r="A123" s="146"/>
      <c r="B123" s="164"/>
      <c r="C123" s="230"/>
      <c r="D123" s="238"/>
      <c r="E123" s="238"/>
      <c r="F123" s="238" t="s">
        <v>26</v>
      </c>
      <c r="G123" s="238" t="s">
        <v>222</v>
      </c>
      <c r="H123" s="238"/>
      <c r="I123" s="238"/>
      <c r="J123" s="26"/>
    </row>
    <row r="124" spans="1:10" s="5" customFormat="1" ht="26.4" outlineLevel="2" x14ac:dyDescent="0.3">
      <c r="A124" s="146"/>
      <c r="B124" s="164"/>
      <c r="C124" s="230"/>
      <c r="D124" s="214"/>
      <c r="E124" s="52"/>
      <c r="F124" s="45"/>
      <c r="G124" s="42" t="s">
        <v>224</v>
      </c>
      <c r="H124" s="80" t="s">
        <v>167</v>
      </c>
      <c r="I124" s="80" t="s">
        <v>270</v>
      </c>
    </row>
    <row r="125" spans="1:10" s="5" customFormat="1" ht="26.4" outlineLevel="2" x14ac:dyDescent="0.3">
      <c r="A125" s="146"/>
      <c r="B125" s="164"/>
      <c r="C125" s="230"/>
      <c r="D125" s="214"/>
      <c r="E125" s="52"/>
      <c r="F125" s="45"/>
      <c r="G125" s="42" t="s">
        <v>225</v>
      </c>
      <c r="H125" s="80" t="s">
        <v>168</v>
      </c>
      <c r="I125" s="80" t="s">
        <v>270</v>
      </c>
      <c r="J125" s="26"/>
    </row>
    <row r="126" spans="1:10" s="5" customFormat="1" ht="26.4" outlineLevel="2" x14ac:dyDescent="0.3">
      <c r="A126" s="146"/>
      <c r="B126" s="164"/>
      <c r="C126" s="230"/>
      <c r="D126" s="214"/>
      <c r="E126" s="52"/>
      <c r="F126" s="45"/>
      <c r="G126" s="42" t="s">
        <v>226</v>
      </c>
      <c r="H126" s="80" t="s">
        <v>169</v>
      </c>
      <c r="I126" s="80" t="s">
        <v>270</v>
      </c>
    </row>
    <row r="127" spans="1:10" s="5" customFormat="1" ht="26.4" outlineLevel="2" x14ac:dyDescent="0.3">
      <c r="A127" s="146"/>
      <c r="B127" s="164"/>
      <c r="C127" s="230"/>
      <c r="D127" s="214"/>
      <c r="E127" s="52"/>
      <c r="F127" s="45"/>
      <c r="G127" s="42" t="s">
        <v>227</v>
      </c>
      <c r="H127" s="80" t="s">
        <v>170</v>
      </c>
      <c r="I127" s="80" t="s">
        <v>270</v>
      </c>
      <c r="J127" s="26"/>
    </row>
    <row r="128" spans="1:10" s="5" customFormat="1" ht="26.4" outlineLevel="2" x14ac:dyDescent="0.3">
      <c r="A128" s="146"/>
      <c r="B128" s="164"/>
      <c r="C128" s="230"/>
      <c r="D128" s="214"/>
      <c r="E128" s="52"/>
      <c r="F128" s="45"/>
      <c r="G128" s="42" t="s">
        <v>228</v>
      </c>
      <c r="H128" s="80" t="s">
        <v>171</v>
      </c>
      <c r="I128" s="80" t="s">
        <v>270</v>
      </c>
    </row>
    <row r="129" spans="1:10" s="5" customFormat="1" ht="26.4" outlineLevel="2" x14ac:dyDescent="0.3">
      <c r="A129" s="146"/>
      <c r="B129" s="164"/>
      <c r="C129" s="230"/>
      <c r="D129" s="214"/>
      <c r="E129" s="52"/>
      <c r="F129" s="45"/>
      <c r="G129" s="42" t="s">
        <v>229</v>
      </c>
      <c r="H129" s="80" t="s">
        <v>172</v>
      </c>
      <c r="I129" s="80" t="s">
        <v>270</v>
      </c>
      <c r="J129" s="26"/>
    </row>
    <row r="130" spans="1:10" s="5" customFormat="1" outlineLevel="1" x14ac:dyDescent="0.3">
      <c r="A130" s="146"/>
      <c r="B130" s="164"/>
      <c r="C130" s="230"/>
      <c r="D130" s="238"/>
      <c r="E130" s="238"/>
      <c r="F130" s="238" t="s">
        <v>27</v>
      </c>
      <c r="G130" s="238" t="s">
        <v>223</v>
      </c>
      <c r="H130" s="238"/>
      <c r="I130" s="238"/>
    </row>
    <row r="131" spans="1:10" s="5" customFormat="1" ht="26.4" outlineLevel="2" x14ac:dyDescent="0.3">
      <c r="A131" s="146"/>
      <c r="B131" s="164"/>
      <c r="C131" s="230"/>
      <c r="D131" s="197"/>
      <c r="E131" s="47"/>
      <c r="F131" s="54"/>
      <c r="G131" s="42" t="s">
        <v>230</v>
      </c>
      <c r="H131" s="79" t="s">
        <v>173</v>
      </c>
      <c r="I131" s="80" t="s">
        <v>270</v>
      </c>
      <c r="J131" s="26"/>
    </row>
    <row r="132" spans="1:10" s="5" customFormat="1" ht="26.4" outlineLevel="2" x14ac:dyDescent="0.3">
      <c r="A132" s="146"/>
      <c r="B132" s="164"/>
      <c r="C132" s="230"/>
      <c r="D132" s="197"/>
      <c r="E132" s="51"/>
      <c r="F132" s="48"/>
      <c r="G132" s="42" t="s">
        <v>231</v>
      </c>
      <c r="H132" s="79" t="s">
        <v>174</v>
      </c>
      <c r="I132" s="80" t="s">
        <v>270</v>
      </c>
    </row>
    <row r="133" spans="1:10" s="5" customFormat="1" ht="26.4" outlineLevel="2" x14ac:dyDescent="0.3">
      <c r="A133" s="146"/>
      <c r="B133" s="164"/>
      <c r="C133" s="230"/>
      <c r="D133" s="197"/>
      <c r="E133" s="51"/>
      <c r="F133" s="48"/>
      <c r="G133" s="42" t="s">
        <v>232</v>
      </c>
      <c r="H133" s="79" t="s">
        <v>175</v>
      </c>
      <c r="I133" s="80" t="s">
        <v>270</v>
      </c>
    </row>
    <row r="134" spans="1:10" s="5" customFormat="1" ht="39.6" outlineLevel="2" x14ac:dyDescent="0.3">
      <c r="A134" s="146"/>
      <c r="B134" s="164"/>
      <c r="C134" s="230"/>
      <c r="D134" s="197"/>
      <c r="E134" s="47"/>
      <c r="F134" s="54"/>
      <c r="G134" s="42" t="s">
        <v>233</v>
      </c>
      <c r="H134" s="79" t="s">
        <v>178</v>
      </c>
      <c r="I134" s="80" t="s">
        <v>270</v>
      </c>
    </row>
    <row r="135" spans="1:10" s="5" customFormat="1" ht="26.4" outlineLevel="2" x14ac:dyDescent="0.3">
      <c r="A135" s="146"/>
      <c r="B135" s="164"/>
      <c r="C135" s="230"/>
      <c r="D135" s="197"/>
      <c r="E135" s="51"/>
      <c r="F135" s="48"/>
      <c r="G135" s="42" t="s">
        <v>234</v>
      </c>
      <c r="H135" s="79" t="s">
        <v>177</v>
      </c>
      <c r="I135" s="80" t="s">
        <v>270</v>
      </c>
    </row>
    <row r="136" spans="1:10" s="5" customFormat="1" ht="39.6" outlineLevel="2" x14ac:dyDescent="0.3">
      <c r="A136" s="146"/>
      <c r="B136" s="164"/>
      <c r="C136" s="230"/>
      <c r="D136" s="197"/>
      <c r="E136" s="51"/>
      <c r="F136" s="48"/>
      <c r="G136" s="42" t="s">
        <v>235</v>
      </c>
      <c r="H136" s="79" t="s">
        <v>176</v>
      </c>
      <c r="I136" s="80" t="s">
        <v>270</v>
      </c>
    </row>
    <row r="137" spans="1:10" s="5" customFormat="1" x14ac:dyDescent="0.3">
      <c r="A137" s="146"/>
      <c r="B137" s="164"/>
      <c r="C137" s="230"/>
      <c r="D137" s="230"/>
      <c r="E137" s="230"/>
      <c r="F137" s="230" t="s">
        <v>57</v>
      </c>
      <c r="G137" s="230" t="s">
        <v>96</v>
      </c>
      <c r="H137" s="230"/>
      <c r="I137" s="230"/>
    </row>
    <row r="138" spans="1:10" s="5" customFormat="1" outlineLevel="1" x14ac:dyDescent="0.3">
      <c r="A138" s="146"/>
      <c r="B138" s="164"/>
      <c r="C138" s="230"/>
      <c r="D138" s="238"/>
      <c r="E138" s="238"/>
      <c r="F138" s="238" t="s">
        <v>97</v>
      </c>
      <c r="G138" s="238" t="s">
        <v>98</v>
      </c>
      <c r="H138" s="238"/>
      <c r="I138" s="238"/>
    </row>
    <row r="139" spans="1:10" s="5" customFormat="1" ht="26.4" outlineLevel="2" x14ac:dyDescent="0.3">
      <c r="A139" s="146"/>
      <c r="B139" s="164"/>
      <c r="C139" s="230"/>
      <c r="D139" s="214"/>
      <c r="E139" s="52"/>
      <c r="F139" s="55"/>
      <c r="G139" s="42" t="s">
        <v>203</v>
      </c>
      <c r="H139" s="80" t="s">
        <v>141</v>
      </c>
      <c r="I139" s="80" t="s">
        <v>184</v>
      </c>
    </row>
    <row r="140" spans="1:10" s="5" customFormat="1" ht="26.4" outlineLevel="2" x14ac:dyDescent="0.3">
      <c r="A140" s="146"/>
      <c r="B140" s="164"/>
      <c r="C140" s="230"/>
      <c r="D140" s="214"/>
      <c r="E140" s="49"/>
      <c r="F140" s="56"/>
      <c r="G140" s="42" t="s">
        <v>98</v>
      </c>
      <c r="H140" s="80" t="s">
        <v>142</v>
      </c>
      <c r="I140" s="80" t="s">
        <v>184</v>
      </c>
    </row>
    <row r="141" spans="1:10" s="5" customFormat="1" ht="26.4" outlineLevel="2" x14ac:dyDescent="0.3">
      <c r="A141" s="146"/>
      <c r="B141" s="164"/>
      <c r="C141" s="230"/>
      <c r="D141" s="214"/>
      <c r="E141" s="49"/>
      <c r="F141" s="53"/>
      <c r="G141" s="42" t="s">
        <v>202</v>
      </c>
      <c r="H141" s="80" t="s">
        <v>141</v>
      </c>
      <c r="I141" s="80" t="s">
        <v>184</v>
      </c>
    </row>
    <row r="142" spans="1:10" s="5" customFormat="1" x14ac:dyDescent="0.3">
      <c r="A142" s="146"/>
      <c r="B142" s="164"/>
      <c r="C142" s="230"/>
      <c r="D142" s="230"/>
      <c r="E142" s="230"/>
      <c r="F142" s="230" t="s">
        <v>58</v>
      </c>
      <c r="G142" s="230" t="s">
        <v>99</v>
      </c>
      <c r="H142" s="230"/>
      <c r="I142" s="230"/>
    </row>
    <row r="143" spans="1:10" s="5" customFormat="1" outlineLevel="1" x14ac:dyDescent="0.3">
      <c r="A143" s="146"/>
      <c r="B143" s="164"/>
      <c r="C143" s="230"/>
      <c r="D143" s="238"/>
      <c r="E143" s="238"/>
      <c r="F143" s="238" t="s">
        <v>59</v>
      </c>
      <c r="G143" s="238" t="s">
        <v>100</v>
      </c>
      <c r="H143" s="238"/>
      <c r="I143" s="238"/>
    </row>
    <row r="144" spans="1:10" s="5" customFormat="1" ht="39.6" outlineLevel="2" x14ac:dyDescent="0.3">
      <c r="A144" s="146"/>
      <c r="B144" s="164"/>
      <c r="C144" s="230"/>
      <c r="D144" s="214"/>
      <c r="E144" s="50"/>
      <c r="F144" s="55"/>
      <c r="G144" s="42" t="s">
        <v>100</v>
      </c>
      <c r="H144" s="80" t="s">
        <v>22</v>
      </c>
      <c r="I144" s="80" t="s">
        <v>271</v>
      </c>
    </row>
    <row r="145" spans="1:9" s="5" customFormat="1" outlineLevel="1" x14ac:dyDescent="0.3">
      <c r="A145" s="146"/>
      <c r="B145" s="164"/>
      <c r="C145" s="230"/>
      <c r="D145" s="238"/>
      <c r="E145" s="238"/>
      <c r="F145" s="238" t="s">
        <v>60</v>
      </c>
      <c r="G145" s="238" t="s">
        <v>101</v>
      </c>
      <c r="H145" s="238"/>
      <c r="I145" s="238"/>
    </row>
    <row r="146" spans="1:9" s="5" customFormat="1" ht="39.6" outlineLevel="2" x14ac:dyDescent="0.3">
      <c r="A146" s="146"/>
      <c r="B146" s="164"/>
      <c r="C146" s="230"/>
      <c r="D146" s="214"/>
      <c r="E146" s="52"/>
      <c r="F146" s="55"/>
      <c r="G146" s="42" t="s">
        <v>201</v>
      </c>
      <c r="H146" s="80" t="s">
        <v>22</v>
      </c>
      <c r="I146" s="80" t="s">
        <v>272</v>
      </c>
    </row>
    <row r="147" spans="1:9" s="5" customFormat="1" ht="39.6" outlineLevel="2" x14ac:dyDescent="0.3">
      <c r="A147" s="146"/>
      <c r="B147" s="164"/>
      <c r="C147" s="230"/>
      <c r="D147" s="214"/>
      <c r="E147" s="49"/>
      <c r="F147" s="45"/>
      <c r="G147" s="42" t="s">
        <v>200</v>
      </c>
      <c r="H147" s="80" t="s">
        <v>22</v>
      </c>
      <c r="I147" s="80" t="s">
        <v>273</v>
      </c>
    </row>
    <row r="148" spans="1:9" s="5" customFormat="1" ht="39.6" outlineLevel="2" x14ac:dyDescent="0.3">
      <c r="A148" s="146"/>
      <c r="B148" s="164"/>
      <c r="C148" s="230"/>
      <c r="D148" s="214"/>
      <c r="E148" s="49"/>
      <c r="F148" s="55"/>
      <c r="G148" s="42" t="s">
        <v>199</v>
      </c>
      <c r="H148" s="80" t="s">
        <v>22</v>
      </c>
      <c r="I148" s="80" t="s">
        <v>274</v>
      </c>
    </row>
    <row r="149" spans="1:9" s="5" customFormat="1" ht="39.6" outlineLevel="2" x14ac:dyDescent="0.3">
      <c r="A149" s="146"/>
      <c r="B149" s="164"/>
      <c r="C149" s="230"/>
      <c r="D149" s="214"/>
      <c r="E149" s="49"/>
      <c r="F149" s="55"/>
      <c r="G149" s="42" t="s">
        <v>198</v>
      </c>
      <c r="H149" s="80" t="s">
        <v>22</v>
      </c>
      <c r="I149" s="80" t="s">
        <v>184</v>
      </c>
    </row>
    <row r="150" spans="1:9" s="5" customFormat="1" outlineLevel="1" x14ac:dyDescent="0.3">
      <c r="A150" s="146"/>
      <c r="B150" s="164"/>
      <c r="C150" s="230"/>
      <c r="D150" s="238"/>
      <c r="E150" s="238"/>
      <c r="F150" s="238" t="s">
        <v>61</v>
      </c>
      <c r="G150" s="238" t="s">
        <v>102</v>
      </c>
      <c r="H150" s="238"/>
      <c r="I150" s="238"/>
    </row>
    <row r="151" spans="1:9" s="5" customFormat="1" ht="52.8" outlineLevel="2" x14ac:dyDescent="0.3">
      <c r="A151" s="146"/>
      <c r="B151" s="164"/>
      <c r="C151" s="230"/>
      <c r="D151" s="214"/>
      <c r="E151" s="52"/>
      <c r="F151" s="55"/>
      <c r="G151" s="42" t="s">
        <v>102</v>
      </c>
      <c r="H151" s="80" t="s">
        <v>186</v>
      </c>
      <c r="I151" s="80" t="s">
        <v>187</v>
      </c>
    </row>
    <row r="152" spans="1:9" s="5" customFormat="1" ht="26.4" x14ac:dyDescent="0.3">
      <c r="A152" s="146"/>
      <c r="B152" s="164"/>
      <c r="C152" s="230"/>
      <c r="D152" s="230"/>
      <c r="E152" s="230"/>
      <c r="F152" s="230" t="s">
        <v>62</v>
      </c>
      <c r="G152" s="253" t="s">
        <v>103</v>
      </c>
      <c r="H152" s="230"/>
      <c r="I152" s="230"/>
    </row>
    <row r="153" spans="1:9" s="5" customFormat="1" outlineLevel="1" x14ac:dyDescent="0.3">
      <c r="A153" s="146"/>
      <c r="B153" s="164"/>
      <c r="C153" s="230"/>
      <c r="D153" s="238"/>
      <c r="E153" s="238"/>
      <c r="F153" s="238"/>
      <c r="G153" s="238" t="s">
        <v>197</v>
      </c>
      <c r="H153" s="238"/>
      <c r="I153" s="238"/>
    </row>
    <row r="154" spans="1:9" s="5" customFormat="1" outlineLevel="2" x14ac:dyDescent="0.3">
      <c r="A154" s="146"/>
      <c r="B154" s="164"/>
      <c r="C154" s="230"/>
      <c r="D154" s="197"/>
      <c r="E154" s="47"/>
      <c r="F154" s="54"/>
      <c r="G154" s="42" t="s">
        <v>196</v>
      </c>
      <c r="H154" s="77"/>
      <c r="I154" s="77"/>
    </row>
    <row r="155" spans="1:9" s="5" customFormat="1" ht="52.8" outlineLevel="2" x14ac:dyDescent="0.3">
      <c r="A155" s="146"/>
      <c r="B155" s="164"/>
      <c r="C155" s="230"/>
      <c r="D155" s="214"/>
      <c r="E155" s="24"/>
      <c r="F155" s="57" t="s">
        <v>120</v>
      </c>
      <c r="G155" s="60" t="s">
        <v>63</v>
      </c>
      <c r="H155" s="78" t="s">
        <v>288</v>
      </c>
      <c r="I155" s="81" t="s">
        <v>270</v>
      </c>
    </row>
    <row r="156" spans="1:9" s="5" customFormat="1" ht="39.6" outlineLevel="2" x14ac:dyDescent="0.3">
      <c r="A156" s="146"/>
      <c r="B156" s="164"/>
      <c r="C156" s="230"/>
      <c r="D156" s="214"/>
      <c r="E156" s="24"/>
      <c r="F156" s="25" t="s">
        <v>110</v>
      </c>
      <c r="G156" s="59" t="s">
        <v>241</v>
      </c>
      <c r="H156" s="81" t="s">
        <v>22</v>
      </c>
      <c r="I156" s="81" t="s">
        <v>275</v>
      </c>
    </row>
    <row r="157" spans="1:9" s="5" customFormat="1" ht="39.6" outlineLevel="2" x14ac:dyDescent="0.3">
      <c r="A157" s="146"/>
      <c r="B157" s="164"/>
      <c r="C157" s="230"/>
      <c r="D157" s="214"/>
      <c r="E157" s="24"/>
      <c r="F157" s="57" t="s">
        <v>121</v>
      </c>
      <c r="G157" s="59" t="s">
        <v>242</v>
      </c>
      <c r="H157" s="78" t="s">
        <v>183</v>
      </c>
      <c r="I157" s="81" t="s">
        <v>281</v>
      </c>
    </row>
    <row r="158" spans="1:9" s="5" customFormat="1" outlineLevel="2" x14ac:dyDescent="0.3">
      <c r="A158" s="146"/>
      <c r="B158" s="164"/>
      <c r="C158" s="230"/>
      <c r="D158" s="197"/>
      <c r="E158" s="47"/>
      <c r="F158" s="54"/>
      <c r="G158" s="42" t="s">
        <v>195</v>
      </c>
      <c r="H158" s="77"/>
      <c r="I158" s="77"/>
    </row>
    <row r="159" spans="1:9" s="5" customFormat="1" ht="52.8" outlineLevel="2" x14ac:dyDescent="0.3">
      <c r="A159" s="146"/>
      <c r="B159" s="164"/>
      <c r="C159" s="230"/>
      <c r="D159" s="214"/>
      <c r="E159" s="24"/>
      <c r="F159" s="57" t="s">
        <v>120</v>
      </c>
      <c r="G159" s="60" t="s">
        <v>64</v>
      </c>
      <c r="H159" s="78" t="s">
        <v>288</v>
      </c>
      <c r="I159" s="81" t="s">
        <v>270</v>
      </c>
    </row>
    <row r="160" spans="1:9" s="5" customFormat="1" ht="39.6" outlineLevel="2" x14ac:dyDescent="0.3">
      <c r="A160" s="146"/>
      <c r="B160" s="164"/>
      <c r="C160" s="230"/>
      <c r="D160" s="214"/>
      <c r="E160" s="27"/>
      <c r="F160" s="25" t="s">
        <v>110</v>
      </c>
      <c r="G160" s="59" t="s">
        <v>243</v>
      </c>
      <c r="H160" s="81" t="s">
        <v>22</v>
      </c>
      <c r="I160" s="81" t="s">
        <v>275</v>
      </c>
    </row>
    <row r="161" spans="1:9" s="5" customFormat="1" ht="39.6" outlineLevel="2" x14ac:dyDescent="0.3">
      <c r="A161" s="146"/>
      <c r="B161" s="164"/>
      <c r="C161" s="230"/>
      <c r="D161" s="214"/>
      <c r="E161" s="24"/>
      <c r="F161" s="57" t="s">
        <v>121</v>
      </c>
      <c r="G161" s="59" t="s">
        <v>244</v>
      </c>
      <c r="H161" s="78" t="s">
        <v>183</v>
      </c>
      <c r="I161" s="81" t="s">
        <v>281</v>
      </c>
    </row>
    <row r="162" spans="1:9" s="5" customFormat="1" outlineLevel="2" x14ac:dyDescent="0.3">
      <c r="A162" s="146"/>
      <c r="B162" s="164"/>
      <c r="C162" s="230"/>
      <c r="D162" s="197"/>
      <c r="E162" s="47"/>
      <c r="F162" s="54"/>
      <c r="G162" s="42" t="s">
        <v>194</v>
      </c>
      <c r="H162" s="77"/>
      <c r="I162" s="77"/>
    </row>
    <row r="163" spans="1:9" s="5" customFormat="1" ht="52.8" outlineLevel="2" x14ac:dyDescent="0.3">
      <c r="A163" s="146"/>
      <c r="B163" s="164"/>
      <c r="C163" s="230"/>
      <c r="D163" s="214"/>
      <c r="E163" s="24"/>
      <c r="F163" s="57" t="s">
        <v>120</v>
      </c>
      <c r="G163" s="60" t="s">
        <v>65</v>
      </c>
      <c r="H163" s="78" t="s">
        <v>288</v>
      </c>
      <c r="I163" s="81" t="s">
        <v>270</v>
      </c>
    </row>
    <row r="164" spans="1:9" s="5" customFormat="1" ht="39.6" outlineLevel="2" x14ac:dyDescent="0.3">
      <c r="A164" s="146"/>
      <c r="B164" s="164"/>
      <c r="C164" s="230"/>
      <c r="D164" s="214"/>
      <c r="E164" s="27"/>
      <c r="F164" s="25" t="s">
        <v>110</v>
      </c>
      <c r="G164" s="59" t="s">
        <v>245</v>
      </c>
      <c r="H164" s="81" t="s">
        <v>22</v>
      </c>
      <c r="I164" s="81" t="s">
        <v>275</v>
      </c>
    </row>
    <row r="165" spans="1:9" s="5" customFormat="1" ht="39.6" outlineLevel="2" x14ac:dyDescent="0.3">
      <c r="A165" s="146"/>
      <c r="B165" s="164"/>
      <c r="C165" s="230"/>
      <c r="D165" s="214"/>
      <c r="E165" s="24"/>
      <c r="F165" s="57" t="s">
        <v>121</v>
      </c>
      <c r="G165" s="59" t="s">
        <v>246</v>
      </c>
      <c r="H165" s="78" t="s">
        <v>183</v>
      </c>
      <c r="I165" s="81" t="s">
        <v>281</v>
      </c>
    </row>
    <row r="166" spans="1:9" s="5" customFormat="1" outlineLevel="2" x14ac:dyDescent="0.3">
      <c r="A166" s="146"/>
      <c r="B166" s="164"/>
      <c r="C166" s="230"/>
      <c r="D166" s="197"/>
      <c r="E166" s="47"/>
      <c r="F166" s="54"/>
      <c r="G166" s="35" t="s">
        <v>85</v>
      </c>
      <c r="H166" s="77"/>
      <c r="I166" s="77"/>
    </row>
    <row r="167" spans="1:9" s="5" customFormat="1" ht="52.8" outlineLevel="2" x14ac:dyDescent="0.3">
      <c r="A167" s="146"/>
      <c r="B167" s="164"/>
      <c r="C167" s="230"/>
      <c r="D167" s="214"/>
      <c r="E167" s="24"/>
      <c r="F167" s="57" t="s">
        <v>120</v>
      </c>
      <c r="G167" s="60" t="s">
        <v>66</v>
      </c>
      <c r="H167" s="78" t="s">
        <v>288</v>
      </c>
      <c r="I167" s="81" t="s">
        <v>270</v>
      </c>
    </row>
    <row r="168" spans="1:9" s="5" customFormat="1" ht="39.6" outlineLevel="2" x14ac:dyDescent="0.3">
      <c r="A168" s="146"/>
      <c r="B168" s="164"/>
      <c r="C168" s="230"/>
      <c r="D168" s="214"/>
      <c r="E168" s="24"/>
      <c r="F168" s="25" t="s">
        <v>110</v>
      </c>
      <c r="G168" s="59" t="s">
        <v>247</v>
      </c>
      <c r="H168" s="81" t="s">
        <v>22</v>
      </c>
      <c r="I168" s="81" t="s">
        <v>275</v>
      </c>
    </row>
    <row r="169" spans="1:9" s="5" customFormat="1" ht="39.6" outlineLevel="2" x14ac:dyDescent="0.3">
      <c r="A169" s="146"/>
      <c r="B169" s="164"/>
      <c r="C169" s="230"/>
      <c r="D169" s="214"/>
      <c r="E169" s="24"/>
      <c r="F169" s="57" t="s">
        <v>121</v>
      </c>
      <c r="G169" s="59" t="s">
        <v>248</v>
      </c>
      <c r="H169" s="78" t="s">
        <v>183</v>
      </c>
      <c r="I169" s="81" t="s">
        <v>281</v>
      </c>
    </row>
    <row r="170" spans="1:9" s="5" customFormat="1" outlineLevel="1" x14ac:dyDescent="0.3">
      <c r="A170" s="146"/>
      <c r="B170" s="164"/>
      <c r="C170" s="230"/>
      <c r="D170" s="238"/>
      <c r="E170" s="238"/>
      <c r="F170" s="238"/>
      <c r="G170" s="238" t="s">
        <v>67</v>
      </c>
      <c r="H170" s="238"/>
      <c r="I170" s="238"/>
    </row>
    <row r="171" spans="1:9" s="5" customFormat="1" outlineLevel="2" x14ac:dyDescent="0.3">
      <c r="A171" s="146"/>
      <c r="B171" s="164"/>
      <c r="C171" s="230"/>
      <c r="D171" s="214"/>
      <c r="E171" s="47"/>
      <c r="F171" s="48"/>
      <c r="G171" s="35" t="s">
        <v>68</v>
      </c>
      <c r="H171" s="77"/>
      <c r="I171" s="77"/>
    </row>
    <row r="172" spans="1:9" s="5" customFormat="1" ht="52.8" outlineLevel="2" x14ac:dyDescent="0.3">
      <c r="A172" s="146"/>
      <c r="B172" s="164"/>
      <c r="C172" s="230"/>
      <c r="D172" s="214"/>
      <c r="E172" s="24"/>
      <c r="F172" s="25" t="s">
        <v>104</v>
      </c>
      <c r="G172" s="59" t="s">
        <v>15</v>
      </c>
      <c r="H172" s="78" t="s">
        <v>188</v>
      </c>
      <c r="I172" s="81" t="s">
        <v>189</v>
      </c>
    </row>
    <row r="173" spans="1:9" s="5" customFormat="1" ht="39.6" outlineLevel="2" x14ac:dyDescent="0.3">
      <c r="A173" s="146"/>
      <c r="B173" s="164"/>
      <c r="C173" s="230"/>
      <c r="D173" s="214"/>
      <c r="E173" s="24"/>
      <c r="F173" s="25" t="s">
        <v>106</v>
      </c>
      <c r="G173" s="59" t="s">
        <v>249</v>
      </c>
      <c r="H173" s="78" t="s">
        <v>143</v>
      </c>
      <c r="I173" s="81" t="s">
        <v>275</v>
      </c>
    </row>
    <row r="174" spans="1:9" s="5" customFormat="1" ht="39.6" outlineLevel="2" x14ac:dyDescent="0.3">
      <c r="A174" s="146"/>
      <c r="B174" s="164"/>
      <c r="C174" s="230"/>
      <c r="D174" s="214"/>
      <c r="E174" s="24"/>
      <c r="F174" s="25" t="s">
        <v>109</v>
      </c>
      <c r="G174" s="59" t="s">
        <v>250</v>
      </c>
      <c r="H174" s="78" t="s">
        <v>143</v>
      </c>
      <c r="I174" s="81" t="s">
        <v>275</v>
      </c>
    </row>
    <row r="175" spans="1:9" s="5" customFormat="1" ht="39.6" outlineLevel="2" x14ac:dyDescent="0.3">
      <c r="A175" s="146"/>
      <c r="B175" s="164"/>
      <c r="C175" s="230"/>
      <c r="D175" s="214"/>
      <c r="E175" s="24"/>
      <c r="F175" s="25" t="s">
        <v>110</v>
      </c>
      <c r="G175" s="59" t="s">
        <v>251</v>
      </c>
      <c r="H175" s="81" t="s">
        <v>22</v>
      </c>
      <c r="I175" s="81" t="s">
        <v>275</v>
      </c>
    </row>
    <row r="176" spans="1:9" s="5" customFormat="1" ht="39.6" outlineLevel="2" x14ac:dyDescent="0.3">
      <c r="A176" s="146"/>
      <c r="B176" s="164"/>
      <c r="C176" s="230"/>
      <c r="D176" s="214"/>
      <c r="E176" s="24"/>
      <c r="F176" s="25" t="s">
        <v>111</v>
      </c>
      <c r="G176" s="59" t="s">
        <v>252</v>
      </c>
      <c r="H176" s="78" t="s">
        <v>183</v>
      </c>
      <c r="I176" s="81" t="s">
        <v>276</v>
      </c>
    </row>
    <row r="177" spans="1:9" s="5" customFormat="1" ht="39.6" outlineLevel="2" x14ac:dyDescent="0.3">
      <c r="A177" s="146"/>
      <c r="B177" s="164"/>
      <c r="C177" s="230"/>
      <c r="D177" s="214"/>
      <c r="E177" s="24"/>
      <c r="F177" s="25" t="s">
        <v>115</v>
      </c>
      <c r="G177" s="59" t="s">
        <v>253</v>
      </c>
      <c r="H177" s="78" t="s">
        <v>183</v>
      </c>
      <c r="I177" s="81" t="s">
        <v>278</v>
      </c>
    </row>
    <row r="178" spans="1:9" s="5" customFormat="1" ht="66" outlineLevel="2" x14ac:dyDescent="0.3">
      <c r="A178" s="146"/>
      <c r="B178" s="164"/>
      <c r="C178" s="230"/>
      <c r="D178" s="214"/>
      <c r="E178" s="24"/>
      <c r="F178" s="25" t="s">
        <v>117</v>
      </c>
      <c r="G178" s="59" t="s">
        <v>83</v>
      </c>
      <c r="H178" s="78" t="s">
        <v>190</v>
      </c>
      <c r="I178" s="81" t="s">
        <v>191</v>
      </c>
    </row>
    <row r="179" spans="1:9" s="5" customFormat="1" ht="39.6" outlineLevel="2" x14ac:dyDescent="0.3">
      <c r="A179" s="146"/>
      <c r="B179" s="164"/>
      <c r="C179" s="230"/>
      <c r="D179" s="214"/>
      <c r="E179" s="24"/>
      <c r="F179" s="25" t="s">
        <v>118</v>
      </c>
      <c r="G179" s="59" t="s">
        <v>254</v>
      </c>
      <c r="H179" s="78" t="s">
        <v>183</v>
      </c>
      <c r="I179" s="81" t="s">
        <v>279</v>
      </c>
    </row>
    <row r="180" spans="1:9" s="5" customFormat="1" ht="39.6" outlineLevel="2" x14ac:dyDescent="0.3">
      <c r="A180" s="146"/>
      <c r="B180" s="164"/>
      <c r="C180" s="230"/>
      <c r="D180" s="214"/>
      <c r="E180" s="24"/>
      <c r="F180" s="25" t="s">
        <v>122</v>
      </c>
      <c r="G180" s="59" t="s">
        <v>255</v>
      </c>
      <c r="H180" s="78" t="s">
        <v>183</v>
      </c>
      <c r="I180" s="81" t="s">
        <v>282</v>
      </c>
    </row>
    <row r="181" spans="1:9" s="5" customFormat="1" ht="39.6" outlineLevel="2" x14ac:dyDescent="0.3">
      <c r="A181" s="146"/>
      <c r="B181" s="164"/>
      <c r="C181" s="230"/>
      <c r="D181" s="214"/>
      <c r="E181" s="24"/>
      <c r="F181" s="25" t="s">
        <v>124</v>
      </c>
      <c r="G181" s="59" t="s">
        <v>256</v>
      </c>
      <c r="H181" s="78" t="s">
        <v>144</v>
      </c>
      <c r="I181" s="81" t="s">
        <v>284</v>
      </c>
    </row>
    <row r="182" spans="1:9" s="5" customFormat="1" ht="39.6" outlineLevel="2" x14ac:dyDescent="0.3">
      <c r="A182" s="146"/>
      <c r="B182" s="164"/>
      <c r="C182" s="230"/>
      <c r="D182" s="214"/>
      <c r="E182" s="24"/>
      <c r="F182" s="25" t="s">
        <v>125</v>
      </c>
      <c r="G182" s="59" t="s">
        <v>16</v>
      </c>
      <c r="H182" s="78" t="s">
        <v>145</v>
      </c>
      <c r="I182" s="81" t="s">
        <v>285</v>
      </c>
    </row>
    <row r="183" spans="1:9" s="5" customFormat="1" ht="39.6" outlineLevel="2" x14ac:dyDescent="0.3">
      <c r="A183" s="146"/>
      <c r="B183" s="164"/>
      <c r="C183" s="230"/>
      <c r="D183" s="214"/>
      <c r="E183" s="24"/>
      <c r="F183" s="25" t="s">
        <v>126</v>
      </c>
      <c r="G183" s="59" t="s">
        <v>84</v>
      </c>
      <c r="H183" s="78" t="s">
        <v>286</v>
      </c>
      <c r="I183" s="81" t="s">
        <v>287</v>
      </c>
    </row>
    <row r="184" spans="1:9" s="5" customFormat="1" ht="52.8" outlineLevel="2" x14ac:dyDescent="0.3">
      <c r="A184" s="146"/>
      <c r="B184" s="164"/>
      <c r="C184" s="230"/>
      <c r="D184" s="214"/>
      <c r="E184" s="24"/>
      <c r="F184" s="25" t="s">
        <v>127</v>
      </c>
      <c r="G184" s="59" t="s">
        <v>17</v>
      </c>
      <c r="H184" s="81" t="s">
        <v>192</v>
      </c>
      <c r="I184" s="81" t="s">
        <v>189</v>
      </c>
    </row>
    <row r="185" spans="1:9" s="5" customFormat="1" outlineLevel="2" x14ac:dyDescent="0.3">
      <c r="A185" s="146"/>
      <c r="B185" s="164"/>
      <c r="C185" s="230"/>
      <c r="D185" s="214"/>
      <c r="E185" s="51"/>
      <c r="F185" s="48"/>
      <c r="G185" s="35" t="s">
        <v>69</v>
      </c>
      <c r="H185" s="77"/>
      <c r="I185" s="77"/>
    </row>
    <row r="186" spans="1:9" s="5" customFormat="1" ht="52.8" outlineLevel="2" x14ac:dyDescent="0.3">
      <c r="A186" s="146"/>
      <c r="B186" s="164"/>
      <c r="C186" s="230"/>
      <c r="D186" s="214"/>
      <c r="E186" s="24"/>
      <c r="F186" s="25" t="s">
        <v>104</v>
      </c>
      <c r="G186" s="59" t="s">
        <v>15</v>
      </c>
      <c r="H186" s="78" t="s">
        <v>193</v>
      </c>
      <c r="I186" s="81" t="s">
        <v>189</v>
      </c>
    </row>
    <row r="187" spans="1:9" s="5" customFormat="1" ht="39.6" outlineLevel="2" x14ac:dyDescent="0.3">
      <c r="A187" s="146"/>
      <c r="B187" s="164"/>
      <c r="C187" s="230"/>
      <c r="D187" s="214"/>
      <c r="E187" s="24"/>
      <c r="F187" s="25" t="s">
        <v>106</v>
      </c>
      <c r="G187" s="59" t="s">
        <v>257</v>
      </c>
      <c r="H187" s="78" t="s">
        <v>143</v>
      </c>
      <c r="I187" s="81" t="s">
        <v>275</v>
      </c>
    </row>
    <row r="188" spans="1:9" s="5" customFormat="1" ht="39.6" outlineLevel="2" x14ac:dyDescent="0.3">
      <c r="A188" s="146"/>
      <c r="B188" s="164"/>
      <c r="C188" s="230"/>
      <c r="D188" s="214"/>
      <c r="E188" s="24"/>
      <c r="F188" s="25" t="s">
        <v>108</v>
      </c>
      <c r="G188" s="59" t="s">
        <v>258</v>
      </c>
      <c r="H188" s="78" t="s">
        <v>143</v>
      </c>
      <c r="I188" s="81" t="s">
        <v>275</v>
      </c>
    </row>
    <row r="189" spans="1:9" s="5" customFormat="1" ht="39.6" outlineLevel="2" x14ac:dyDescent="0.3">
      <c r="A189" s="146"/>
      <c r="B189" s="164"/>
      <c r="C189" s="230"/>
      <c r="D189" s="214"/>
      <c r="E189" s="24"/>
      <c r="F189" s="25" t="s">
        <v>112</v>
      </c>
      <c r="G189" s="59" t="s">
        <v>259</v>
      </c>
      <c r="H189" s="78" t="s">
        <v>183</v>
      </c>
      <c r="I189" s="81" t="s">
        <v>276</v>
      </c>
    </row>
    <row r="190" spans="1:9" s="5" customFormat="1" ht="39.6" outlineLevel="2" x14ac:dyDescent="0.3">
      <c r="A190" s="146"/>
      <c r="B190" s="164"/>
      <c r="C190" s="230"/>
      <c r="D190" s="214"/>
      <c r="E190" s="24"/>
      <c r="F190" s="25" t="s">
        <v>114</v>
      </c>
      <c r="G190" s="59" t="s">
        <v>260</v>
      </c>
      <c r="H190" s="78" t="s">
        <v>183</v>
      </c>
      <c r="I190" s="81" t="s">
        <v>277</v>
      </c>
    </row>
    <row r="191" spans="1:9" s="5" customFormat="1" ht="39.6" outlineLevel="2" x14ac:dyDescent="0.3">
      <c r="A191" s="146"/>
      <c r="B191" s="164"/>
      <c r="C191" s="230"/>
      <c r="D191" s="214"/>
      <c r="E191" s="24"/>
      <c r="F191" s="25" t="s">
        <v>116</v>
      </c>
      <c r="G191" s="59" t="s">
        <v>82</v>
      </c>
      <c r="H191" s="78" t="s">
        <v>24</v>
      </c>
      <c r="I191" s="81" t="s">
        <v>278</v>
      </c>
    </row>
    <row r="192" spans="1:9" s="5" customFormat="1" ht="66" outlineLevel="2" x14ac:dyDescent="0.3">
      <c r="A192" s="146"/>
      <c r="B192" s="164"/>
      <c r="C192" s="230"/>
      <c r="D192" s="214"/>
      <c r="E192" s="24"/>
      <c r="F192" s="25" t="s">
        <v>117</v>
      </c>
      <c r="G192" s="59" t="s">
        <v>83</v>
      </c>
      <c r="H192" s="78" t="s">
        <v>190</v>
      </c>
      <c r="I192" s="81" t="s">
        <v>191</v>
      </c>
    </row>
    <row r="193" spans="1:9" s="5" customFormat="1" ht="39.6" outlineLevel="2" x14ac:dyDescent="0.3">
      <c r="A193" s="146"/>
      <c r="B193" s="164"/>
      <c r="C193" s="230"/>
      <c r="D193" s="214"/>
      <c r="E193" s="24"/>
      <c r="F193" s="25" t="s">
        <v>119</v>
      </c>
      <c r="G193" s="59" t="s">
        <v>261</v>
      </c>
      <c r="H193" s="78" t="s">
        <v>183</v>
      </c>
      <c r="I193" s="81" t="s">
        <v>280</v>
      </c>
    </row>
    <row r="194" spans="1:9" s="5" customFormat="1" ht="39.6" outlineLevel="2" x14ac:dyDescent="0.3">
      <c r="A194" s="146"/>
      <c r="B194" s="164"/>
      <c r="C194" s="230"/>
      <c r="D194" s="214"/>
      <c r="E194" s="24"/>
      <c r="F194" s="25" t="s">
        <v>123</v>
      </c>
      <c r="G194" s="59" t="s">
        <v>265</v>
      </c>
      <c r="H194" s="78" t="s">
        <v>183</v>
      </c>
      <c r="I194" s="81" t="s">
        <v>283</v>
      </c>
    </row>
    <row r="195" spans="1:9" s="5" customFormat="1" ht="39.6" outlineLevel="2" x14ac:dyDescent="0.3">
      <c r="A195" s="146"/>
      <c r="B195" s="164"/>
      <c r="C195" s="230"/>
      <c r="D195" s="214"/>
      <c r="E195" s="24"/>
      <c r="F195" s="25" t="s">
        <v>124</v>
      </c>
      <c r="G195" s="59" t="s">
        <v>256</v>
      </c>
      <c r="H195" s="78" t="s">
        <v>146</v>
      </c>
      <c r="I195" s="81" t="s">
        <v>284</v>
      </c>
    </row>
    <row r="196" spans="1:9" s="5" customFormat="1" ht="39.6" outlineLevel="2" x14ac:dyDescent="0.3">
      <c r="A196" s="146"/>
      <c r="B196" s="164"/>
      <c r="C196" s="230"/>
      <c r="D196" s="214"/>
      <c r="E196" s="24"/>
      <c r="F196" s="25" t="s">
        <v>125</v>
      </c>
      <c r="G196" s="59" t="s">
        <v>16</v>
      </c>
      <c r="H196" s="78" t="s">
        <v>145</v>
      </c>
      <c r="I196" s="81" t="s">
        <v>285</v>
      </c>
    </row>
    <row r="197" spans="1:9" s="5" customFormat="1" ht="39.6" outlineLevel="2" x14ac:dyDescent="0.3">
      <c r="A197" s="146"/>
      <c r="B197" s="164"/>
      <c r="C197" s="230"/>
      <c r="D197" s="214"/>
      <c r="E197" s="24"/>
      <c r="F197" s="25" t="s">
        <v>126</v>
      </c>
      <c r="G197" s="59" t="s">
        <v>84</v>
      </c>
      <c r="H197" s="78" t="s">
        <v>286</v>
      </c>
      <c r="I197" s="81" t="s">
        <v>287</v>
      </c>
    </row>
    <row r="198" spans="1:9" s="5" customFormat="1" ht="52.8" outlineLevel="2" x14ac:dyDescent="0.3">
      <c r="A198" s="146"/>
      <c r="B198" s="164"/>
      <c r="C198" s="230"/>
      <c r="D198" s="214"/>
      <c r="E198" s="24"/>
      <c r="F198" s="25" t="s">
        <v>127</v>
      </c>
      <c r="G198" s="59" t="s">
        <v>17</v>
      </c>
      <c r="H198" s="81" t="s">
        <v>192</v>
      </c>
      <c r="I198" s="81" t="s">
        <v>189</v>
      </c>
    </row>
    <row r="199" spans="1:9" s="5" customFormat="1" outlineLevel="2" x14ac:dyDescent="0.3">
      <c r="A199" s="146"/>
      <c r="B199" s="164"/>
      <c r="C199" s="230"/>
      <c r="D199" s="214"/>
      <c r="E199" s="51"/>
      <c r="F199" s="48"/>
      <c r="G199" s="35" t="s">
        <v>70</v>
      </c>
      <c r="H199" s="77"/>
      <c r="I199" s="77"/>
    </row>
    <row r="200" spans="1:9" s="5" customFormat="1" ht="52.8" outlineLevel="2" x14ac:dyDescent="0.3">
      <c r="A200" s="146"/>
      <c r="B200" s="164"/>
      <c r="C200" s="230"/>
      <c r="D200" s="214"/>
      <c r="E200" s="24"/>
      <c r="F200" s="25" t="s">
        <v>104</v>
      </c>
      <c r="G200" s="59" t="s">
        <v>15</v>
      </c>
      <c r="H200" s="78" t="s">
        <v>193</v>
      </c>
      <c r="I200" s="81" t="s">
        <v>189</v>
      </c>
    </row>
    <row r="201" spans="1:9" s="5" customFormat="1" ht="39.6" outlineLevel="2" x14ac:dyDescent="0.3">
      <c r="A201" s="146"/>
      <c r="B201" s="164"/>
      <c r="C201" s="230"/>
      <c r="D201" s="214"/>
      <c r="E201" s="24"/>
      <c r="F201" s="25" t="s">
        <v>106</v>
      </c>
      <c r="G201" s="59" t="s">
        <v>249</v>
      </c>
      <c r="H201" s="78" t="s">
        <v>143</v>
      </c>
      <c r="I201" s="81" t="s">
        <v>275</v>
      </c>
    </row>
    <row r="202" spans="1:9" s="5" customFormat="1" ht="39.6" outlineLevel="2" x14ac:dyDescent="0.3">
      <c r="A202" s="146"/>
      <c r="B202" s="164"/>
      <c r="C202" s="230"/>
      <c r="D202" s="214"/>
      <c r="E202" s="24"/>
      <c r="F202" s="25" t="s">
        <v>108</v>
      </c>
      <c r="G202" s="59" t="s">
        <v>263</v>
      </c>
      <c r="H202" s="78" t="s">
        <v>143</v>
      </c>
      <c r="I202" s="81" t="s">
        <v>275</v>
      </c>
    </row>
    <row r="203" spans="1:9" s="5" customFormat="1" ht="39.6" outlineLevel="2" x14ac:dyDescent="0.3">
      <c r="A203" s="146"/>
      <c r="B203" s="164"/>
      <c r="C203" s="230"/>
      <c r="D203" s="214"/>
      <c r="E203" s="24"/>
      <c r="F203" s="25" t="s">
        <v>109</v>
      </c>
      <c r="G203" s="59" t="s">
        <v>250</v>
      </c>
      <c r="H203" s="78" t="s">
        <v>143</v>
      </c>
      <c r="I203" s="81" t="s">
        <v>275</v>
      </c>
    </row>
    <row r="204" spans="1:9" s="5" customFormat="1" ht="39.6" outlineLevel="2" x14ac:dyDescent="0.3">
      <c r="A204" s="146"/>
      <c r="B204" s="164"/>
      <c r="C204" s="230"/>
      <c r="D204" s="214"/>
      <c r="E204" s="24"/>
      <c r="F204" s="25" t="s">
        <v>111</v>
      </c>
      <c r="G204" s="59" t="s">
        <v>252</v>
      </c>
      <c r="H204" s="78" t="s">
        <v>183</v>
      </c>
      <c r="I204" s="81" t="s">
        <v>276</v>
      </c>
    </row>
    <row r="205" spans="1:9" s="5" customFormat="1" ht="39.6" outlineLevel="2" x14ac:dyDescent="0.3">
      <c r="A205" s="146"/>
      <c r="B205" s="164"/>
      <c r="C205" s="230"/>
      <c r="D205" s="214"/>
      <c r="E205" s="24"/>
      <c r="F205" s="25" t="s">
        <v>113</v>
      </c>
      <c r="G205" s="59" t="s">
        <v>264</v>
      </c>
      <c r="H205" s="78" t="s">
        <v>183</v>
      </c>
      <c r="I205" s="81" t="s">
        <v>277</v>
      </c>
    </row>
    <row r="206" spans="1:9" s="5" customFormat="1" ht="39.6" outlineLevel="2" x14ac:dyDescent="0.3">
      <c r="A206" s="146"/>
      <c r="B206" s="164"/>
      <c r="C206" s="230"/>
      <c r="D206" s="214"/>
      <c r="E206" s="24"/>
      <c r="F206" s="25" t="s">
        <v>115</v>
      </c>
      <c r="G206" s="59" t="s">
        <v>253</v>
      </c>
      <c r="H206" s="78" t="s">
        <v>24</v>
      </c>
      <c r="I206" s="81" t="s">
        <v>278</v>
      </c>
    </row>
    <row r="207" spans="1:9" s="5" customFormat="1" ht="66" outlineLevel="2" x14ac:dyDescent="0.3">
      <c r="A207" s="146"/>
      <c r="B207" s="164"/>
      <c r="C207" s="230"/>
      <c r="D207" s="214"/>
      <c r="E207" s="24"/>
      <c r="F207" s="25" t="s">
        <v>117</v>
      </c>
      <c r="G207" s="59" t="s">
        <v>83</v>
      </c>
      <c r="H207" s="78" t="s">
        <v>190</v>
      </c>
      <c r="I207" s="81" t="s">
        <v>191</v>
      </c>
    </row>
    <row r="208" spans="1:9" s="5" customFormat="1" ht="39.6" outlineLevel="2" x14ac:dyDescent="0.3">
      <c r="A208" s="146"/>
      <c r="B208" s="164"/>
      <c r="C208" s="230"/>
      <c r="D208" s="214"/>
      <c r="E208" s="24"/>
      <c r="F208" s="25" t="s">
        <v>118</v>
      </c>
      <c r="G208" s="59" t="s">
        <v>254</v>
      </c>
      <c r="H208" s="78" t="s">
        <v>183</v>
      </c>
      <c r="I208" s="81" t="s">
        <v>279</v>
      </c>
    </row>
    <row r="209" spans="1:9" s="5" customFormat="1" ht="39.6" outlineLevel="2" x14ac:dyDescent="0.3">
      <c r="A209" s="146"/>
      <c r="B209" s="164"/>
      <c r="C209" s="230"/>
      <c r="D209" s="214"/>
      <c r="E209" s="24"/>
      <c r="F209" s="25" t="s">
        <v>123</v>
      </c>
      <c r="G209" s="59" t="s">
        <v>265</v>
      </c>
      <c r="H209" s="78" t="s">
        <v>183</v>
      </c>
      <c r="I209" s="81" t="s">
        <v>283</v>
      </c>
    </row>
    <row r="210" spans="1:9" s="5" customFormat="1" ht="39.6" outlineLevel="2" x14ac:dyDescent="0.3">
      <c r="A210" s="146"/>
      <c r="B210" s="164"/>
      <c r="C210" s="230"/>
      <c r="D210" s="214"/>
      <c r="E210" s="24"/>
      <c r="F210" s="25" t="s">
        <v>124</v>
      </c>
      <c r="G210" s="59" t="s">
        <v>256</v>
      </c>
      <c r="H210" s="78" t="s">
        <v>146</v>
      </c>
      <c r="I210" s="81" t="s">
        <v>284</v>
      </c>
    </row>
    <row r="211" spans="1:9" s="5" customFormat="1" ht="39.6" outlineLevel="2" x14ac:dyDescent="0.3">
      <c r="A211" s="146"/>
      <c r="B211" s="164"/>
      <c r="C211" s="230"/>
      <c r="D211" s="214"/>
      <c r="E211" s="24"/>
      <c r="F211" s="25" t="s">
        <v>125</v>
      </c>
      <c r="G211" s="59" t="s">
        <v>16</v>
      </c>
      <c r="H211" s="78" t="s">
        <v>145</v>
      </c>
      <c r="I211" s="81" t="s">
        <v>285</v>
      </c>
    </row>
    <row r="212" spans="1:9" s="5" customFormat="1" ht="39.6" outlineLevel="2" x14ac:dyDescent="0.3">
      <c r="A212" s="146"/>
      <c r="B212" s="164"/>
      <c r="C212" s="230"/>
      <c r="D212" s="214"/>
      <c r="E212" s="24"/>
      <c r="F212" s="25" t="s">
        <v>126</v>
      </c>
      <c r="G212" s="59" t="s">
        <v>84</v>
      </c>
      <c r="H212" s="78" t="s">
        <v>286</v>
      </c>
      <c r="I212" s="81" t="s">
        <v>287</v>
      </c>
    </row>
    <row r="213" spans="1:9" s="5" customFormat="1" ht="52.8" outlineLevel="2" x14ac:dyDescent="0.3">
      <c r="A213" s="146"/>
      <c r="B213" s="164"/>
      <c r="C213" s="230"/>
      <c r="D213" s="214"/>
      <c r="E213" s="24"/>
      <c r="F213" s="25" t="s">
        <v>127</v>
      </c>
      <c r="G213" s="59" t="s">
        <v>17</v>
      </c>
      <c r="H213" s="81" t="s">
        <v>192</v>
      </c>
      <c r="I213" s="81" t="s">
        <v>189</v>
      </c>
    </row>
    <row r="214" spans="1:9" s="5" customFormat="1" outlineLevel="2" x14ac:dyDescent="0.3">
      <c r="A214" s="146"/>
      <c r="B214" s="164"/>
      <c r="C214" s="230"/>
      <c r="D214" s="214"/>
      <c r="E214" s="51"/>
      <c r="F214" s="48"/>
      <c r="G214" s="35" t="s">
        <v>71</v>
      </c>
      <c r="H214" s="77"/>
      <c r="I214" s="77"/>
    </row>
    <row r="215" spans="1:9" s="5" customFormat="1" ht="52.8" outlineLevel="2" x14ac:dyDescent="0.3">
      <c r="A215" s="146"/>
      <c r="B215" s="164"/>
      <c r="C215" s="230"/>
      <c r="D215" s="214"/>
      <c r="E215" s="24"/>
      <c r="F215" s="25" t="s">
        <v>104</v>
      </c>
      <c r="G215" s="59" t="s">
        <v>15</v>
      </c>
      <c r="H215" s="78" t="s">
        <v>193</v>
      </c>
      <c r="I215" s="81" t="s">
        <v>189</v>
      </c>
    </row>
    <row r="216" spans="1:9" s="5" customFormat="1" ht="26.4" outlineLevel="2" x14ac:dyDescent="0.3">
      <c r="A216" s="146"/>
      <c r="B216" s="164"/>
      <c r="C216" s="230"/>
      <c r="D216" s="214"/>
      <c r="E216" s="24"/>
      <c r="F216" s="25" t="s">
        <v>105</v>
      </c>
      <c r="G216" s="59" t="s">
        <v>262</v>
      </c>
      <c r="H216" s="78" t="s">
        <v>23</v>
      </c>
      <c r="I216" s="81" t="s">
        <v>270</v>
      </c>
    </row>
    <row r="217" spans="1:9" s="5" customFormat="1" ht="39.6" outlineLevel="2" x14ac:dyDescent="0.3">
      <c r="A217" s="146"/>
      <c r="B217" s="164"/>
      <c r="C217" s="230"/>
      <c r="D217" s="214"/>
      <c r="E217" s="24"/>
      <c r="F217" s="25" t="s">
        <v>106</v>
      </c>
      <c r="G217" s="59" t="s">
        <v>257</v>
      </c>
      <c r="H217" s="78" t="s">
        <v>143</v>
      </c>
      <c r="I217" s="81" t="s">
        <v>275</v>
      </c>
    </row>
    <row r="218" spans="1:9" s="5" customFormat="1" ht="39.6" outlineLevel="2" x14ac:dyDescent="0.3">
      <c r="A218" s="146"/>
      <c r="B218" s="164"/>
      <c r="C218" s="230"/>
      <c r="D218" s="214"/>
      <c r="E218" s="24"/>
      <c r="F218" s="25" t="s">
        <v>108</v>
      </c>
      <c r="G218" s="59" t="s">
        <v>258</v>
      </c>
      <c r="H218" s="78" t="s">
        <v>143</v>
      </c>
      <c r="I218" s="81" t="s">
        <v>275</v>
      </c>
    </row>
    <row r="219" spans="1:9" s="5" customFormat="1" ht="39.6" outlineLevel="2" x14ac:dyDescent="0.3">
      <c r="A219" s="146"/>
      <c r="B219" s="164"/>
      <c r="C219" s="230"/>
      <c r="D219" s="214"/>
      <c r="E219" s="24"/>
      <c r="F219" s="25" t="s">
        <v>112</v>
      </c>
      <c r="G219" s="59" t="s">
        <v>259</v>
      </c>
      <c r="H219" s="78" t="s">
        <v>183</v>
      </c>
      <c r="I219" s="81" t="s">
        <v>276</v>
      </c>
    </row>
    <row r="220" spans="1:9" s="5" customFormat="1" ht="39.6" outlineLevel="2" x14ac:dyDescent="0.3">
      <c r="A220" s="146"/>
      <c r="B220" s="164"/>
      <c r="C220" s="230"/>
      <c r="D220" s="214"/>
      <c r="E220" s="24"/>
      <c r="F220" s="25" t="s">
        <v>114</v>
      </c>
      <c r="G220" s="59" t="s">
        <v>260</v>
      </c>
      <c r="H220" s="78" t="s">
        <v>183</v>
      </c>
      <c r="I220" s="81" t="s">
        <v>277</v>
      </c>
    </row>
    <row r="221" spans="1:9" s="5" customFormat="1" ht="39.6" outlineLevel="2" x14ac:dyDescent="0.3">
      <c r="A221" s="146"/>
      <c r="B221" s="164"/>
      <c r="C221" s="230"/>
      <c r="D221" s="214"/>
      <c r="E221" s="24"/>
      <c r="F221" s="25" t="s">
        <v>116</v>
      </c>
      <c r="G221" s="59" t="s">
        <v>82</v>
      </c>
      <c r="H221" s="78" t="s">
        <v>24</v>
      </c>
      <c r="I221" s="81" t="s">
        <v>278</v>
      </c>
    </row>
    <row r="222" spans="1:9" s="5" customFormat="1" ht="66" outlineLevel="2" x14ac:dyDescent="0.3">
      <c r="A222" s="146"/>
      <c r="B222" s="164"/>
      <c r="C222" s="230"/>
      <c r="D222" s="214"/>
      <c r="E222" s="24"/>
      <c r="F222" s="25" t="s">
        <v>117</v>
      </c>
      <c r="G222" s="59" t="s">
        <v>83</v>
      </c>
      <c r="H222" s="78" t="s">
        <v>190</v>
      </c>
      <c r="I222" s="81" t="s">
        <v>191</v>
      </c>
    </row>
    <row r="223" spans="1:9" s="5" customFormat="1" ht="39.6" outlineLevel="2" x14ac:dyDescent="0.3">
      <c r="A223" s="146"/>
      <c r="B223" s="164"/>
      <c r="C223" s="230"/>
      <c r="D223" s="214"/>
      <c r="E223" s="24"/>
      <c r="F223" s="25" t="s">
        <v>119</v>
      </c>
      <c r="G223" s="59" t="s">
        <v>261</v>
      </c>
      <c r="H223" s="78" t="s">
        <v>183</v>
      </c>
      <c r="I223" s="81" t="s">
        <v>280</v>
      </c>
    </row>
    <row r="224" spans="1:9" s="5" customFormat="1" ht="39.6" outlineLevel="2" x14ac:dyDescent="0.3">
      <c r="A224" s="146"/>
      <c r="B224" s="164"/>
      <c r="C224" s="230"/>
      <c r="D224" s="214"/>
      <c r="E224" s="24"/>
      <c r="F224" s="25" t="s">
        <v>123</v>
      </c>
      <c r="G224" s="59" t="s">
        <v>265</v>
      </c>
      <c r="H224" s="78" t="s">
        <v>183</v>
      </c>
      <c r="I224" s="81" t="s">
        <v>283</v>
      </c>
    </row>
    <row r="225" spans="1:9" s="5" customFormat="1" ht="39.6" outlineLevel="2" x14ac:dyDescent="0.3">
      <c r="A225" s="146"/>
      <c r="B225" s="164"/>
      <c r="C225" s="230"/>
      <c r="D225" s="214"/>
      <c r="E225" s="24"/>
      <c r="F225" s="25" t="s">
        <v>124</v>
      </c>
      <c r="G225" s="59" t="s">
        <v>256</v>
      </c>
      <c r="H225" s="78" t="s">
        <v>146</v>
      </c>
      <c r="I225" s="81" t="s">
        <v>284</v>
      </c>
    </row>
    <row r="226" spans="1:9" s="5" customFormat="1" ht="39.6" outlineLevel="2" x14ac:dyDescent="0.3">
      <c r="A226" s="146"/>
      <c r="B226" s="164"/>
      <c r="C226" s="230"/>
      <c r="D226" s="214"/>
      <c r="E226" s="24"/>
      <c r="F226" s="25" t="s">
        <v>125</v>
      </c>
      <c r="G226" s="59" t="s">
        <v>16</v>
      </c>
      <c r="H226" s="78" t="s">
        <v>145</v>
      </c>
      <c r="I226" s="81" t="s">
        <v>285</v>
      </c>
    </row>
    <row r="227" spans="1:9" s="5" customFormat="1" ht="39.6" outlineLevel="2" x14ac:dyDescent="0.3">
      <c r="A227" s="146"/>
      <c r="B227" s="164"/>
      <c r="C227" s="230"/>
      <c r="D227" s="214"/>
      <c r="E227" s="24"/>
      <c r="F227" s="25" t="s">
        <v>126</v>
      </c>
      <c r="G227" s="59" t="s">
        <v>84</v>
      </c>
      <c r="H227" s="78" t="s">
        <v>286</v>
      </c>
      <c r="I227" s="81" t="s">
        <v>287</v>
      </c>
    </row>
    <row r="228" spans="1:9" s="5" customFormat="1" ht="52.8" outlineLevel="2" x14ac:dyDescent="0.3">
      <c r="A228" s="146"/>
      <c r="B228" s="164"/>
      <c r="C228" s="230"/>
      <c r="D228" s="214"/>
      <c r="E228" s="24"/>
      <c r="F228" s="25" t="s">
        <v>127</v>
      </c>
      <c r="G228" s="59" t="s">
        <v>17</v>
      </c>
      <c r="H228" s="81" t="s">
        <v>192</v>
      </c>
      <c r="I228" s="81" t="s">
        <v>189</v>
      </c>
    </row>
    <row r="229" spans="1:9" s="5" customFormat="1" outlineLevel="2" x14ac:dyDescent="0.3">
      <c r="A229" s="146"/>
      <c r="B229" s="164"/>
      <c r="C229" s="230"/>
      <c r="D229" s="214"/>
      <c r="E229" s="51"/>
      <c r="F229" s="48"/>
      <c r="G229" s="35" t="s">
        <v>72</v>
      </c>
      <c r="H229" s="77"/>
      <c r="I229" s="77"/>
    </row>
    <row r="230" spans="1:9" s="5" customFormat="1" ht="52.8" outlineLevel="2" x14ac:dyDescent="0.3">
      <c r="A230" s="146"/>
      <c r="B230" s="164"/>
      <c r="C230" s="230"/>
      <c r="D230" s="214"/>
      <c r="E230" s="24"/>
      <c r="F230" s="25" t="s">
        <v>104</v>
      </c>
      <c r="G230" s="59" t="s">
        <v>15</v>
      </c>
      <c r="H230" s="78" t="s">
        <v>193</v>
      </c>
      <c r="I230" s="81" t="s">
        <v>189</v>
      </c>
    </row>
    <row r="231" spans="1:9" s="5" customFormat="1" ht="26.4" outlineLevel="2" x14ac:dyDescent="0.3">
      <c r="A231" s="146"/>
      <c r="B231" s="164"/>
      <c r="C231" s="230"/>
      <c r="D231" s="214"/>
      <c r="E231" s="24"/>
      <c r="F231" s="25" t="s">
        <v>105</v>
      </c>
      <c r="G231" s="59" t="s">
        <v>262</v>
      </c>
      <c r="H231" s="78" t="s">
        <v>23</v>
      </c>
      <c r="I231" s="81" t="s">
        <v>270</v>
      </c>
    </row>
    <row r="232" spans="1:9" s="5" customFormat="1" ht="39.6" outlineLevel="2" x14ac:dyDescent="0.3">
      <c r="A232" s="146"/>
      <c r="B232" s="164"/>
      <c r="C232" s="230"/>
      <c r="D232" s="214"/>
      <c r="E232" s="24"/>
      <c r="F232" s="25" t="s">
        <v>106</v>
      </c>
      <c r="G232" s="59" t="s">
        <v>249</v>
      </c>
      <c r="H232" s="78" t="s">
        <v>143</v>
      </c>
      <c r="I232" s="81" t="s">
        <v>275</v>
      </c>
    </row>
    <row r="233" spans="1:9" s="5" customFormat="1" ht="39.6" outlineLevel="2" x14ac:dyDescent="0.3">
      <c r="A233" s="146"/>
      <c r="B233" s="164"/>
      <c r="C233" s="230"/>
      <c r="D233" s="214"/>
      <c r="E233" s="24"/>
      <c r="F233" s="25" t="s">
        <v>108</v>
      </c>
      <c r="G233" s="59" t="s">
        <v>263</v>
      </c>
      <c r="H233" s="78" t="s">
        <v>143</v>
      </c>
      <c r="I233" s="81" t="s">
        <v>275</v>
      </c>
    </row>
    <row r="234" spans="1:9" s="5" customFormat="1" ht="39.6" outlineLevel="2" x14ac:dyDescent="0.3">
      <c r="A234" s="146"/>
      <c r="B234" s="164"/>
      <c r="C234" s="230"/>
      <c r="D234" s="214"/>
      <c r="E234" s="24"/>
      <c r="F234" s="25" t="s">
        <v>109</v>
      </c>
      <c r="G234" s="59" t="s">
        <v>250</v>
      </c>
      <c r="H234" s="78" t="s">
        <v>143</v>
      </c>
      <c r="I234" s="81" t="s">
        <v>275</v>
      </c>
    </row>
    <row r="235" spans="1:9" s="5" customFormat="1" ht="39.6" outlineLevel="2" x14ac:dyDescent="0.3">
      <c r="A235" s="146"/>
      <c r="B235" s="164"/>
      <c r="C235" s="230"/>
      <c r="D235" s="214"/>
      <c r="E235" s="24"/>
      <c r="F235" s="25" t="s">
        <v>111</v>
      </c>
      <c r="G235" s="59" t="s">
        <v>252</v>
      </c>
      <c r="H235" s="78" t="s">
        <v>183</v>
      </c>
      <c r="I235" s="81" t="s">
        <v>276</v>
      </c>
    </row>
    <row r="236" spans="1:9" s="5" customFormat="1" ht="39.6" outlineLevel="2" x14ac:dyDescent="0.3">
      <c r="A236" s="146"/>
      <c r="B236" s="164"/>
      <c r="C236" s="230"/>
      <c r="D236" s="214"/>
      <c r="E236" s="24"/>
      <c r="F236" s="25" t="s">
        <v>113</v>
      </c>
      <c r="G236" s="59" t="s">
        <v>264</v>
      </c>
      <c r="H236" s="78" t="s">
        <v>183</v>
      </c>
      <c r="I236" s="81" t="s">
        <v>277</v>
      </c>
    </row>
    <row r="237" spans="1:9" s="5" customFormat="1" ht="39.6" outlineLevel="2" x14ac:dyDescent="0.3">
      <c r="A237" s="146"/>
      <c r="B237" s="164"/>
      <c r="C237" s="230"/>
      <c r="D237" s="214"/>
      <c r="E237" s="24"/>
      <c r="F237" s="25" t="s">
        <v>115</v>
      </c>
      <c r="G237" s="59" t="s">
        <v>253</v>
      </c>
      <c r="H237" s="78" t="s">
        <v>24</v>
      </c>
      <c r="I237" s="81" t="s">
        <v>278</v>
      </c>
    </row>
    <row r="238" spans="1:9" s="5" customFormat="1" ht="66" outlineLevel="2" x14ac:dyDescent="0.3">
      <c r="A238" s="146"/>
      <c r="B238" s="164"/>
      <c r="C238" s="230"/>
      <c r="D238" s="214"/>
      <c r="E238" s="24"/>
      <c r="F238" s="25" t="s">
        <v>117</v>
      </c>
      <c r="G238" s="59" t="s">
        <v>83</v>
      </c>
      <c r="H238" s="78" t="s">
        <v>190</v>
      </c>
      <c r="I238" s="81" t="s">
        <v>191</v>
      </c>
    </row>
    <row r="239" spans="1:9" s="5" customFormat="1" ht="39.6" outlineLevel="2" x14ac:dyDescent="0.3">
      <c r="A239" s="146"/>
      <c r="B239" s="164"/>
      <c r="C239" s="230"/>
      <c r="D239" s="214"/>
      <c r="E239" s="24"/>
      <c r="F239" s="25" t="s">
        <v>118</v>
      </c>
      <c r="G239" s="59" t="s">
        <v>254</v>
      </c>
      <c r="H239" s="78" t="s">
        <v>183</v>
      </c>
      <c r="I239" s="81" t="s">
        <v>279</v>
      </c>
    </row>
    <row r="240" spans="1:9" s="5" customFormat="1" ht="39.6" outlineLevel="2" x14ac:dyDescent="0.3">
      <c r="A240" s="146"/>
      <c r="B240" s="164"/>
      <c r="C240" s="230"/>
      <c r="D240" s="214"/>
      <c r="E240" s="24"/>
      <c r="F240" s="25" t="s">
        <v>123</v>
      </c>
      <c r="G240" s="59" t="s">
        <v>265</v>
      </c>
      <c r="H240" s="78" t="s">
        <v>183</v>
      </c>
      <c r="I240" s="81" t="s">
        <v>283</v>
      </c>
    </row>
    <row r="241" spans="1:9" s="5" customFormat="1" ht="39.6" outlineLevel="2" x14ac:dyDescent="0.3">
      <c r="A241" s="146"/>
      <c r="B241" s="164"/>
      <c r="C241" s="230"/>
      <c r="D241" s="214"/>
      <c r="E241" s="24"/>
      <c r="F241" s="25" t="s">
        <v>124</v>
      </c>
      <c r="G241" s="59" t="s">
        <v>256</v>
      </c>
      <c r="H241" s="78" t="s">
        <v>146</v>
      </c>
      <c r="I241" s="81" t="s">
        <v>284</v>
      </c>
    </row>
    <row r="242" spans="1:9" s="5" customFormat="1" ht="39.6" outlineLevel="2" x14ac:dyDescent="0.3">
      <c r="A242" s="146"/>
      <c r="B242" s="164"/>
      <c r="C242" s="230"/>
      <c r="D242" s="214"/>
      <c r="E242" s="24"/>
      <c r="F242" s="25" t="s">
        <v>125</v>
      </c>
      <c r="G242" s="59" t="s">
        <v>16</v>
      </c>
      <c r="H242" s="78" t="s">
        <v>145</v>
      </c>
      <c r="I242" s="81" t="s">
        <v>285</v>
      </c>
    </row>
    <row r="243" spans="1:9" s="5" customFormat="1" ht="39.6" outlineLevel="2" x14ac:dyDescent="0.3">
      <c r="A243" s="146"/>
      <c r="B243" s="164"/>
      <c r="C243" s="230"/>
      <c r="D243" s="214"/>
      <c r="E243" s="24"/>
      <c r="F243" s="25" t="s">
        <v>126</v>
      </c>
      <c r="G243" s="59" t="s">
        <v>84</v>
      </c>
      <c r="H243" s="78" t="s">
        <v>286</v>
      </c>
      <c r="I243" s="81" t="s">
        <v>287</v>
      </c>
    </row>
    <row r="244" spans="1:9" s="5" customFormat="1" ht="52.8" outlineLevel="2" x14ac:dyDescent="0.3">
      <c r="A244" s="146"/>
      <c r="B244" s="164"/>
      <c r="C244" s="230"/>
      <c r="D244" s="214"/>
      <c r="E244" s="24"/>
      <c r="F244" s="25" t="s">
        <v>127</v>
      </c>
      <c r="G244" s="59" t="s">
        <v>17</v>
      </c>
      <c r="H244" s="81" t="s">
        <v>192</v>
      </c>
      <c r="I244" s="81" t="s">
        <v>189</v>
      </c>
    </row>
    <row r="245" spans="1:9" s="5" customFormat="1" outlineLevel="2" x14ac:dyDescent="0.3">
      <c r="A245" s="146"/>
      <c r="B245" s="164"/>
      <c r="C245" s="230"/>
      <c r="D245" s="214"/>
      <c r="E245" s="51"/>
      <c r="F245" s="48"/>
      <c r="G245" s="35" t="s">
        <v>74</v>
      </c>
      <c r="H245" s="77"/>
      <c r="I245" s="77"/>
    </row>
    <row r="246" spans="1:9" s="5" customFormat="1" ht="52.8" outlineLevel="2" x14ac:dyDescent="0.3">
      <c r="A246" s="146"/>
      <c r="B246" s="164"/>
      <c r="C246" s="230"/>
      <c r="D246" s="214"/>
      <c r="E246" s="24"/>
      <c r="F246" s="25" t="s">
        <v>104</v>
      </c>
      <c r="G246" s="59" t="s">
        <v>15</v>
      </c>
      <c r="H246" s="78" t="s">
        <v>193</v>
      </c>
      <c r="I246" s="81" t="s">
        <v>189</v>
      </c>
    </row>
    <row r="247" spans="1:9" s="5" customFormat="1" ht="39.6" outlineLevel="2" x14ac:dyDescent="0.3">
      <c r="A247" s="146"/>
      <c r="B247" s="164"/>
      <c r="C247" s="230"/>
      <c r="D247" s="214"/>
      <c r="E247" s="24"/>
      <c r="F247" s="25" t="s">
        <v>106</v>
      </c>
      <c r="G247" s="59" t="s">
        <v>257</v>
      </c>
      <c r="H247" s="78" t="s">
        <v>143</v>
      </c>
      <c r="I247" s="81" t="s">
        <v>275</v>
      </c>
    </row>
    <row r="248" spans="1:9" s="5" customFormat="1" ht="39.6" outlineLevel="2" x14ac:dyDescent="0.3">
      <c r="A248" s="146"/>
      <c r="B248" s="164"/>
      <c r="C248" s="230"/>
      <c r="D248" s="214"/>
      <c r="E248" s="24"/>
      <c r="F248" s="25" t="s">
        <v>108</v>
      </c>
      <c r="G248" s="59" t="s">
        <v>258</v>
      </c>
      <c r="H248" s="78" t="s">
        <v>143</v>
      </c>
      <c r="I248" s="81" t="s">
        <v>275</v>
      </c>
    </row>
    <row r="249" spans="1:9" s="5" customFormat="1" ht="39.6" outlineLevel="2" x14ac:dyDescent="0.3">
      <c r="A249" s="146"/>
      <c r="B249" s="164"/>
      <c r="C249" s="230"/>
      <c r="D249" s="214"/>
      <c r="E249" s="24"/>
      <c r="F249" s="25" t="s">
        <v>112</v>
      </c>
      <c r="G249" s="59" t="s">
        <v>259</v>
      </c>
      <c r="H249" s="78" t="s">
        <v>183</v>
      </c>
      <c r="I249" s="81" t="s">
        <v>276</v>
      </c>
    </row>
    <row r="250" spans="1:9" s="5" customFormat="1" ht="39.6" outlineLevel="2" x14ac:dyDescent="0.3">
      <c r="A250" s="146"/>
      <c r="B250" s="164"/>
      <c r="C250" s="230"/>
      <c r="D250" s="214"/>
      <c r="E250" s="24"/>
      <c r="F250" s="25" t="s">
        <v>114</v>
      </c>
      <c r="G250" s="59" t="s">
        <v>260</v>
      </c>
      <c r="H250" s="78" t="s">
        <v>183</v>
      </c>
      <c r="I250" s="81" t="s">
        <v>277</v>
      </c>
    </row>
    <row r="251" spans="1:9" s="5" customFormat="1" ht="39.6" outlineLevel="2" x14ac:dyDescent="0.3">
      <c r="A251" s="146"/>
      <c r="B251" s="164"/>
      <c r="C251" s="230"/>
      <c r="D251" s="214"/>
      <c r="E251" s="24"/>
      <c r="F251" s="25" t="s">
        <v>116</v>
      </c>
      <c r="G251" s="59" t="s">
        <v>82</v>
      </c>
      <c r="H251" s="78" t="s">
        <v>24</v>
      </c>
      <c r="I251" s="81" t="s">
        <v>278</v>
      </c>
    </row>
    <row r="252" spans="1:9" s="5" customFormat="1" ht="66" outlineLevel="2" x14ac:dyDescent="0.3">
      <c r="A252" s="146"/>
      <c r="B252" s="164"/>
      <c r="C252" s="230"/>
      <c r="D252" s="214"/>
      <c r="E252" s="24"/>
      <c r="F252" s="25" t="s">
        <v>117</v>
      </c>
      <c r="G252" s="59" t="s">
        <v>83</v>
      </c>
      <c r="H252" s="78" t="s">
        <v>190</v>
      </c>
      <c r="I252" s="81" t="s">
        <v>191</v>
      </c>
    </row>
    <row r="253" spans="1:9" s="5" customFormat="1" ht="39.6" outlineLevel="2" x14ac:dyDescent="0.3">
      <c r="A253" s="146"/>
      <c r="B253" s="164"/>
      <c r="C253" s="230"/>
      <c r="D253" s="214"/>
      <c r="E253" s="24"/>
      <c r="F253" s="25" t="s">
        <v>119</v>
      </c>
      <c r="G253" s="59" t="s">
        <v>261</v>
      </c>
      <c r="H253" s="78" t="s">
        <v>183</v>
      </c>
      <c r="I253" s="81" t="s">
        <v>280</v>
      </c>
    </row>
    <row r="254" spans="1:9" s="5" customFormat="1" ht="39.6" outlineLevel="2" x14ac:dyDescent="0.3">
      <c r="A254" s="146"/>
      <c r="B254" s="164"/>
      <c r="C254" s="230"/>
      <c r="D254" s="214"/>
      <c r="E254" s="24"/>
      <c r="F254" s="25" t="s">
        <v>123</v>
      </c>
      <c r="G254" s="59" t="s">
        <v>265</v>
      </c>
      <c r="H254" s="78" t="s">
        <v>183</v>
      </c>
      <c r="I254" s="81" t="s">
        <v>283</v>
      </c>
    </row>
    <row r="255" spans="1:9" s="5" customFormat="1" ht="39.6" outlineLevel="2" x14ac:dyDescent="0.3">
      <c r="A255" s="146"/>
      <c r="B255" s="164"/>
      <c r="C255" s="230"/>
      <c r="D255" s="214"/>
      <c r="E255" s="24"/>
      <c r="F255" s="25" t="s">
        <v>124</v>
      </c>
      <c r="G255" s="59" t="s">
        <v>256</v>
      </c>
      <c r="H255" s="78" t="s">
        <v>146</v>
      </c>
      <c r="I255" s="81" t="s">
        <v>284</v>
      </c>
    </row>
    <row r="256" spans="1:9" s="5" customFormat="1" ht="39.6" outlineLevel="2" x14ac:dyDescent="0.3">
      <c r="A256" s="146"/>
      <c r="B256" s="164"/>
      <c r="C256" s="230"/>
      <c r="D256" s="214"/>
      <c r="E256" s="24"/>
      <c r="F256" s="25" t="s">
        <v>125</v>
      </c>
      <c r="G256" s="59" t="s">
        <v>16</v>
      </c>
      <c r="H256" s="78" t="s">
        <v>145</v>
      </c>
      <c r="I256" s="81" t="s">
        <v>285</v>
      </c>
    </row>
    <row r="257" spans="1:9" s="5" customFormat="1" ht="39.6" outlineLevel="2" x14ac:dyDescent="0.3">
      <c r="A257" s="146"/>
      <c r="B257" s="164"/>
      <c r="C257" s="230"/>
      <c r="D257" s="214"/>
      <c r="E257" s="24"/>
      <c r="F257" s="25" t="s">
        <v>126</v>
      </c>
      <c r="G257" s="59" t="s">
        <v>84</v>
      </c>
      <c r="H257" s="78" t="s">
        <v>286</v>
      </c>
      <c r="I257" s="81" t="s">
        <v>287</v>
      </c>
    </row>
    <row r="258" spans="1:9" s="5" customFormat="1" ht="52.8" outlineLevel="2" x14ac:dyDescent="0.3">
      <c r="A258" s="146"/>
      <c r="B258" s="164"/>
      <c r="C258" s="230"/>
      <c r="D258" s="214"/>
      <c r="E258" s="24"/>
      <c r="F258" s="25" t="s">
        <v>127</v>
      </c>
      <c r="G258" s="59" t="s">
        <v>17</v>
      </c>
      <c r="H258" s="81" t="s">
        <v>192</v>
      </c>
      <c r="I258" s="81" t="s">
        <v>189</v>
      </c>
    </row>
    <row r="259" spans="1:9" s="5" customFormat="1" outlineLevel="2" x14ac:dyDescent="0.3">
      <c r="A259" s="146"/>
      <c r="B259" s="164"/>
      <c r="C259" s="230"/>
      <c r="D259" s="214"/>
      <c r="E259" s="51"/>
      <c r="F259" s="48"/>
      <c r="G259" s="35" t="s">
        <v>73</v>
      </c>
      <c r="H259" s="77"/>
      <c r="I259" s="77"/>
    </row>
    <row r="260" spans="1:9" s="5" customFormat="1" ht="52.8" outlineLevel="2" x14ac:dyDescent="0.3">
      <c r="A260" s="146"/>
      <c r="B260" s="164"/>
      <c r="C260" s="230"/>
      <c r="D260" s="214"/>
      <c r="E260" s="24"/>
      <c r="F260" s="25" t="s">
        <v>104</v>
      </c>
      <c r="G260" s="59" t="s">
        <v>15</v>
      </c>
      <c r="H260" s="78" t="s">
        <v>193</v>
      </c>
      <c r="I260" s="81" t="s">
        <v>189</v>
      </c>
    </row>
    <row r="261" spans="1:9" s="5" customFormat="1" ht="39.6" outlineLevel="2" x14ac:dyDescent="0.3">
      <c r="A261" s="146"/>
      <c r="B261" s="164"/>
      <c r="C261" s="230"/>
      <c r="D261" s="214"/>
      <c r="E261" s="24"/>
      <c r="F261" s="25" t="s">
        <v>106</v>
      </c>
      <c r="G261" s="59" t="s">
        <v>249</v>
      </c>
      <c r="H261" s="78" t="s">
        <v>143</v>
      </c>
      <c r="I261" s="81" t="s">
        <v>275</v>
      </c>
    </row>
    <row r="262" spans="1:9" s="5" customFormat="1" ht="39.6" outlineLevel="2" x14ac:dyDescent="0.3">
      <c r="A262" s="146"/>
      <c r="B262" s="164"/>
      <c r="C262" s="230"/>
      <c r="D262" s="214"/>
      <c r="E262" s="24"/>
      <c r="F262" s="25" t="s">
        <v>108</v>
      </c>
      <c r="G262" s="59" t="s">
        <v>263</v>
      </c>
      <c r="H262" s="78" t="s">
        <v>143</v>
      </c>
      <c r="I262" s="81" t="s">
        <v>275</v>
      </c>
    </row>
    <row r="263" spans="1:9" s="5" customFormat="1" ht="39.6" outlineLevel="2" x14ac:dyDescent="0.3">
      <c r="A263" s="146"/>
      <c r="B263" s="164"/>
      <c r="C263" s="230"/>
      <c r="D263" s="214"/>
      <c r="E263" s="24"/>
      <c r="F263" s="25" t="s">
        <v>109</v>
      </c>
      <c r="G263" s="59" t="s">
        <v>250</v>
      </c>
      <c r="H263" s="78" t="s">
        <v>143</v>
      </c>
      <c r="I263" s="81" t="s">
        <v>275</v>
      </c>
    </row>
    <row r="264" spans="1:9" s="5" customFormat="1" ht="39.6" outlineLevel="2" x14ac:dyDescent="0.3">
      <c r="A264" s="146"/>
      <c r="B264" s="164"/>
      <c r="C264" s="230"/>
      <c r="D264" s="214"/>
      <c r="E264" s="24"/>
      <c r="F264" s="25" t="s">
        <v>111</v>
      </c>
      <c r="G264" s="59" t="s">
        <v>252</v>
      </c>
      <c r="H264" s="78" t="s">
        <v>183</v>
      </c>
      <c r="I264" s="81" t="s">
        <v>276</v>
      </c>
    </row>
    <row r="265" spans="1:9" s="5" customFormat="1" ht="39.6" outlineLevel="2" x14ac:dyDescent="0.3">
      <c r="A265" s="146"/>
      <c r="B265" s="164"/>
      <c r="C265" s="230"/>
      <c r="D265" s="214"/>
      <c r="E265" s="24"/>
      <c r="F265" s="25" t="s">
        <v>113</v>
      </c>
      <c r="G265" s="59" t="s">
        <v>264</v>
      </c>
      <c r="H265" s="78" t="s">
        <v>183</v>
      </c>
      <c r="I265" s="81" t="s">
        <v>277</v>
      </c>
    </row>
    <row r="266" spans="1:9" s="5" customFormat="1" ht="39.6" outlineLevel="2" x14ac:dyDescent="0.3">
      <c r="A266" s="146"/>
      <c r="B266" s="164"/>
      <c r="C266" s="230"/>
      <c r="D266" s="214"/>
      <c r="E266" s="24"/>
      <c r="F266" s="25" t="s">
        <v>115</v>
      </c>
      <c r="G266" s="59" t="s">
        <v>253</v>
      </c>
      <c r="H266" s="78" t="s">
        <v>24</v>
      </c>
      <c r="I266" s="81" t="s">
        <v>278</v>
      </c>
    </row>
    <row r="267" spans="1:9" s="5" customFormat="1" ht="66" outlineLevel="2" x14ac:dyDescent="0.3">
      <c r="A267" s="146"/>
      <c r="B267" s="164"/>
      <c r="C267" s="230"/>
      <c r="D267" s="214"/>
      <c r="E267" s="24"/>
      <c r="F267" s="25" t="s">
        <v>117</v>
      </c>
      <c r="G267" s="59" t="s">
        <v>83</v>
      </c>
      <c r="H267" s="78" t="s">
        <v>190</v>
      </c>
      <c r="I267" s="81" t="s">
        <v>191</v>
      </c>
    </row>
    <row r="268" spans="1:9" s="5" customFormat="1" ht="39.6" outlineLevel="2" x14ac:dyDescent="0.3">
      <c r="A268" s="146"/>
      <c r="B268" s="164"/>
      <c r="C268" s="230"/>
      <c r="D268" s="214"/>
      <c r="E268" s="24"/>
      <c r="F268" s="25" t="s">
        <v>118</v>
      </c>
      <c r="G268" s="59" t="s">
        <v>254</v>
      </c>
      <c r="H268" s="78" t="s">
        <v>183</v>
      </c>
      <c r="I268" s="81" t="s">
        <v>279</v>
      </c>
    </row>
    <row r="269" spans="1:9" s="5" customFormat="1" ht="39.6" outlineLevel="2" x14ac:dyDescent="0.3">
      <c r="A269" s="146"/>
      <c r="B269" s="164"/>
      <c r="C269" s="230"/>
      <c r="D269" s="214"/>
      <c r="E269" s="24"/>
      <c r="F269" s="25" t="s">
        <v>123</v>
      </c>
      <c r="G269" s="59" t="s">
        <v>265</v>
      </c>
      <c r="H269" s="78" t="s">
        <v>183</v>
      </c>
      <c r="I269" s="81" t="s">
        <v>283</v>
      </c>
    </row>
    <row r="270" spans="1:9" s="5" customFormat="1" ht="39.6" outlineLevel="2" x14ac:dyDescent="0.3">
      <c r="A270" s="146"/>
      <c r="B270" s="164"/>
      <c r="C270" s="230"/>
      <c r="D270" s="214"/>
      <c r="E270" s="24"/>
      <c r="F270" s="25" t="s">
        <v>124</v>
      </c>
      <c r="G270" s="59" t="s">
        <v>256</v>
      </c>
      <c r="H270" s="78" t="s">
        <v>146</v>
      </c>
      <c r="I270" s="81" t="s">
        <v>284</v>
      </c>
    </row>
    <row r="271" spans="1:9" s="5" customFormat="1" ht="39.6" outlineLevel="2" x14ac:dyDescent="0.3">
      <c r="A271" s="146"/>
      <c r="B271" s="164"/>
      <c r="C271" s="230"/>
      <c r="D271" s="214"/>
      <c r="E271" s="24"/>
      <c r="F271" s="25" t="s">
        <v>125</v>
      </c>
      <c r="G271" s="59" t="s">
        <v>16</v>
      </c>
      <c r="H271" s="78" t="s">
        <v>145</v>
      </c>
      <c r="I271" s="81" t="s">
        <v>285</v>
      </c>
    </row>
    <row r="272" spans="1:9" s="5" customFormat="1" ht="39.6" outlineLevel="2" x14ac:dyDescent="0.3">
      <c r="A272" s="146"/>
      <c r="B272" s="164"/>
      <c r="C272" s="230"/>
      <c r="D272" s="214"/>
      <c r="E272" s="24"/>
      <c r="F272" s="25" t="s">
        <v>126</v>
      </c>
      <c r="G272" s="59" t="s">
        <v>84</v>
      </c>
      <c r="H272" s="78" t="s">
        <v>286</v>
      </c>
      <c r="I272" s="81" t="s">
        <v>287</v>
      </c>
    </row>
    <row r="273" spans="1:9" s="5" customFormat="1" ht="52.8" outlineLevel="2" x14ac:dyDescent="0.3">
      <c r="A273" s="146"/>
      <c r="B273" s="164"/>
      <c r="C273" s="230"/>
      <c r="D273" s="214"/>
      <c r="E273" s="24"/>
      <c r="F273" s="25" t="s">
        <v>127</v>
      </c>
      <c r="G273" s="59" t="s">
        <v>17</v>
      </c>
      <c r="H273" s="81" t="s">
        <v>192</v>
      </c>
      <c r="I273" s="81" t="s">
        <v>189</v>
      </c>
    </row>
    <row r="274" spans="1:9" s="5" customFormat="1" outlineLevel="2" x14ac:dyDescent="0.3">
      <c r="A274" s="146"/>
      <c r="B274" s="164"/>
      <c r="C274" s="230"/>
      <c r="D274" s="214"/>
      <c r="E274" s="51"/>
      <c r="F274" s="48"/>
      <c r="G274" s="35" t="s">
        <v>75</v>
      </c>
      <c r="H274" s="77"/>
      <c r="I274" s="77"/>
    </row>
    <row r="275" spans="1:9" s="5" customFormat="1" ht="52.8" outlineLevel="2" x14ac:dyDescent="0.3">
      <c r="A275" s="146"/>
      <c r="B275" s="164"/>
      <c r="C275" s="230"/>
      <c r="D275" s="214"/>
      <c r="E275" s="24"/>
      <c r="F275" s="25" t="s">
        <v>104</v>
      </c>
      <c r="G275" s="59" t="s">
        <v>15</v>
      </c>
      <c r="H275" s="78" t="s">
        <v>193</v>
      </c>
      <c r="I275" s="81" t="s">
        <v>189</v>
      </c>
    </row>
    <row r="276" spans="1:9" s="5" customFormat="1" ht="39.6" outlineLevel="2" x14ac:dyDescent="0.3">
      <c r="A276" s="146"/>
      <c r="B276" s="164"/>
      <c r="C276" s="230"/>
      <c r="D276" s="214"/>
      <c r="E276" s="24"/>
      <c r="F276" s="25" t="s">
        <v>106</v>
      </c>
      <c r="G276" s="59" t="s">
        <v>257</v>
      </c>
      <c r="H276" s="78" t="s">
        <v>143</v>
      </c>
      <c r="I276" s="81" t="s">
        <v>275</v>
      </c>
    </row>
    <row r="277" spans="1:9" s="5" customFormat="1" ht="39.6" outlineLevel="2" x14ac:dyDescent="0.3">
      <c r="A277" s="146"/>
      <c r="B277" s="164"/>
      <c r="C277" s="230"/>
      <c r="D277" s="214"/>
      <c r="E277" s="24"/>
      <c r="F277" s="25" t="s">
        <v>108</v>
      </c>
      <c r="G277" s="59" t="s">
        <v>258</v>
      </c>
      <c r="H277" s="78" t="s">
        <v>143</v>
      </c>
      <c r="I277" s="81" t="s">
        <v>275</v>
      </c>
    </row>
    <row r="278" spans="1:9" s="5" customFormat="1" ht="39.6" outlineLevel="2" x14ac:dyDescent="0.3">
      <c r="A278" s="146"/>
      <c r="B278" s="164"/>
      <c r="C278" s="230"/>
      <c r="D278" s="214"/>
      <c r="E278" s="24"/>
      <c r="F278" s="25" t="s">
        <v>112</v>
      </c>
      <c r="G278" s="59" t="s">
        <v>259</v>
      </c>
      <c r="H278" s="78" t="s">
        <v>183</v>
      </c>
      <c r="I278" s="81" t="s">
        <v>276</v>
      </c>
    </row>
    <row r="279" spans="1:9" s="5" customFormat="1" ht="39.6" outlineLevel="2" x14ac:dyDescent="0.3">
      <c r="A279" s="146"/>
      <c r="B279" s="164"/>
      <c r="C279" s="230"/>
      <c r="D279" s="214"/>
      <c r="E279" s="24"/>
      <c r="F279" s="25" t="s">
        <v>114</v>
      </c>
      <c r="G279" s="59" t="s">
        <v>260</v>
      </c>
      <c r="H279" s="78" t="s">
        <v>183</v>
      </c>
      <c r="I279" s="81" t="s">
        <v>277</v>
      </c>
    </row>
    <row r="280" spans="1:9" s="5" customFormat="1" ht="39.6" outlineLevel="2" x14ac:dyDescent="0.3">
      <c r="A280" s="146"/>
      <c r="B280" s="164"/>
      <c r="C280" s="230"/>
      <c r="D280" s="214"/>
      <c r="E280" s="24"/>
      <c r="F280" s="25" t="s">
        <v>116</v>
      </c>
      <c r="G280" s="59" t="s">
        <v>82</v>
      </c>
      <c r="H280" s="78" t="s">
        <v>24</v>
      </c>
      <c r="I280" s="81" t="s">
        <v>278</v>
      </c>
    </row>
    <row r="281" spans="1:9" s="5" customFormat="1" ht="66" outlineLevel="2" x14ac:dyDescent="0.3">
      <c r="A281" s="146"/>
      <c r="B281" s="164"/>
      <c r="C281" s="230"/>
      <c r="D281" s="214"/>
      <c r="E281" s="24"/>
      <c r="F281" s="25" t="s">
        <v>117</v>
      </c>
      <c r="G281" s="59" t="s">
        <v>83</v>
      </c>
      <c r="H281" s="78" t="s">
        <v>190</v>
      </c>
      <c r="I281" s="81" t="s">
        <v>191</v>
      </c>
    </row>
    <row r="282" spans="1:9" s="5" customFormat="1" ht="39.6" outlineLevel="2" x14ac:dyDescent="0.3">
      <c r="A282" s="146"/>
      <c r="B282" s="164"/>
      <c r="C282" s="230"/>
      <c r="D282" s="214"/>
      <c r="E282" s="24"/>
      <c r="F282" s="25" t="s">
        <v>119</v>
      </c>
      <c r="G282" s="59" t="s">
        <v>261</v>
      </c>
      <c r="H282" s="78" t="s">
        <v>183</v>
      </c>
      <c r="I282" s="81" t="s">
        <v>280</v>
      </c>
    </row>
    <row r="283" spans="1:9" s="5" customFormat="1" ht="39.6" outlineLevel="2" x14ac:dyDescent="0.3">
      <c r="A283" s="146"/>
      <c r="B283" s="164"/>
      <c r="C283" s="230"/>
      <c r="D283" s="214"/>
      <c r="E283" s="24"/>
      <c r="F283" s="25" t="s">
        <v>123</v>
      </c>
      <c r="G283" s="59" t="s">
        <v>265</v>
      </c>
      <c r="H283" s="78" t="s">
        <v>183</v>
      </c>
      <c r="I283" s="81" t="s">
        <v>283</v>
      </c>
    </row>
    <row r="284" spans="1:9" s="5" customFormat="1" ht="39.6" outlineLevel="2" x14ac:dyDescent="0.3">
      <c r="A284" s="146"/>
      <c r="B284" s="164"/>
      <c r="C284" s="230"/>
      <c r="D284" s="214"/>
      <c r="E284" s="24"/>
      <c r="F284" s="25" t="s">
        <v>124</v>
      </c>
      <c r="G284" s="59" t="s">
        <v>256</v>
      </c>
      <c r="H284" s="78" t="s">
        <v>146</v>
      </c>
      <c r="I284" s="81" t="s">
        <v>284</v>
      </c>
    </row>
    <row r="285" spans="1:9" s="5" customFormat="1" ht="39.6" outlineLevel="2" x14ac:dyDescent="0.3">
      <c r="A285" s="146"/>
      <c r="B285" s="164"/>
      <c r="C285" s="230"/>
      <c r="D285" s="214"/>
      <c r="E285" s="24"/>
      <c r="F285" s="25" t="s">
        <v>125</v>
      </c>
      <c r="G285" s="59" t="s">
        <v>16</v>
      </c>
      <c r="H285" s="78" t="s">
        <v>145</v>
      </c>
      <c r="I285" s="81" t="s">
        <v>285</v>
      </c>
    </row>
    <row r="286" spans="1:9" s="5" customFormat="1" ht="39.6" outlineLevel="2" x14ac:dyDescent="0.3">
      <c r="A286" s="146"/>
      <c r="B286" s="164"/>
      <c r="C286" s="230"/>
      <c r="D286" s="214"/>
      <c r="E286" s="24"/>
      <c r="F286" s="25" t="s">
        <v>126</v>
      </c>
      <c r="G286" s="59" t="s">
        <v>84</v>
      </c>
      <c r="H286" s="78" t="s">
        <v>286</v>
      </c>
      <c r="I286" s="81" t="s">
        <v>287</v>
      </c>
    </row>
    <row r="287" spans="1:9" s="5" customFormat="1" ht="52.8" outlineLevel="2" x14ac:dyDescent="0.3">
      <c r="A287" s="146"/>
      <c r="B287" s="164"/>
      <c r="C287" s="230"/>
      <c r="D287" s="214"/>
      <c r="E287" s="24"/>
      <c r="F287" s="25" t="s">
        <v>127</v>
      </c>
      <c r="G287" s="59" t="s">
        <v>17</v>
      </c>
      <c r="H287" s="81" t="s">
        <v>192</v>
      </c>
      <c r="I287" s="81" t="s">
        <v>189</v>
      </c>
    </row>
    <row r="288" spans="1:9" s="5" customFormat="1" outlineLevel="2" x14ac:dyDescent="0.3">
      <c r="A288" s="146"/>
      <c r="B288" s="164"/>
      <c r="C288" s="230"/>
      <c r="D288" s="214"/>
      <c r="E288" s="51"/>
      <c r="F288" s="48"/>
      <c r="G288" s="35" t="s">
        <v>76</v>
      </c>
      <c r="H288" s="77"/>
      <c r="I288" s="77"/>
    </row>
    <row r="289" spans="1:9" s="5" customFormat="1" ht="52.8" outlineLevel="2" x14ac:dyDescent="0.3">
      <c r="A289" s="146"/>
      <c r="B289" s="164"/>
      <c r="C289" s="230"/>
      <c r="D289" s="214"/>
      <c r="E289" s="24"/>
      <c r="F289" s="25" t="s">
        <v>104</v>
      </c>
      <c r="G289" s="59" t="s">
        <v>15</v>
      </c>
      <c r="H289" s="78" t="s">
        <v>193</v>
      </c>
      <c r="I289" s="81" t="s">
        <v>189</v>
      </c>
    </row>
    <row r="290" spans="1:9" s="5" customFormat="1" ht="39.6" outlineLevel="2" x14ac:dyDescent="0.3">
      <c r="A290" s="146"/>
      <c r="B290" s="164"/>
      <c r="C290" s="230"/>
      <c r="D290" s="214"/>
      <c r="E290" s="24"/>
      <c r="F290" s="25" t="s">
        <v>106</v>
      </c>
      <c r="G290" s="59" t="s">
        <v>249</v>
      </c>
      <c r="H290" s="78" t="s">
        <v>143</v>
      </c>
      <c r="I290" s="81" t="s">
        <v>275</v>
      </c>
    </row>
    <row r="291" spans="1:9" s="5" customFormat="1" ht="39.6" outlineLevel="2" x14ac:dyDescent="0.3">
      <c r="A291" s="146"/>
      <c r="B291" s="164"/>
      <c r="C291" s="230"/>
      <c r="D291" s="214"/>
      <c r="E291" s="24"/>
      <c r="F291" s="25" t="s">
        <v>108</v>
      </c>
      <c r="G291" s="59" t="s">
        <v>263</v>
      </c>
      <c r="H291" s="78" t="s">
        <v>143</v>
      </c>
      <c r="I291" s="81" t="s">
        <v>275</v>
      </c>
    </row>
    <row r="292" spans="1:9" s="5" customFormat="1" ht="39.6" outlineLevel="2" x14ac:dyDescent="0.3">
      <c r="A292" s="146"/>
      <c r="B292" s="164"/>
      <c r="C292" s="230"/>
      <c r="D292" s="214"/>
      <c r="E292" s="24"/>
      <c r="F292" s="25" t="s">
        <v>109</v>
      </c>
      <c r="G292" s="59" t="s">
        <v>250</v>
      </c>
      <c r="H292" s="78" t="s">
        <v>143</v>
      </c>
      <c r="I292" s="81" t="s">
        <v>275</v>
      </c>
    </row>
    <row r="293" spans="1:9" s="5" customFormat="1" ht="39.6" outlineLevel="2" x14ac:dyDescent="0.3">
      <c r="A293" s="146"/>
      <c r="B293" s="164"/>
      <c r="C293" s="230"/>
      <c r="D293" s="214"/>
      <c r="E293" s="24"/>
      <c r="F293" s="25" t="s">
        <v>111</v>
      </c>
      <c r="G293" s="59" t="s">
        <v>252</v>
      </c>
      <c r="H293" s="78" t="s">
        <v>183</v>
      </c>
      <c r="I293" s="81" t="s">
        <v>276</v>
      </c>
    </row>
    <row r="294" spans="1:9" s="5" customFormat="1" ht="39.6" outlineLevel="2" x14ac:dyDescent="0.3">
      <c r="A294" s="146"/>
      <c r="B294" s="164"/>
      <c r="C294" s="230"/>
      <c r="D294" s="214"/>
      <c r="E294" s="24"/>
      <c r="F294" s="25" t="s">
        <v>113</v>
      </c>
      <c r="G294" s="59" t="s">
        <v>264</v>
      </c>
      <c r="H294" s="78" t="s">
        <v>183</v>
      </c>
      <c r="I294" s="81" t="s">
        <v>277</v>
      </c>
    </row>
    <row r="295" spans="1:9" s="5" customFormat="1" ht="39.6" outlineLevel="2" x14ac:dyDescent="0.3">
      <c r="A295" s="146"/>
      <c r="B295" s="164"/>
      <c r="C295" s="230"/>
      <c r="D295" s="214"/>
      <c r="E295" s="24"/>
      <c r="F295" s="25" t="s">
        <v>115</v>
      </c>
      <c r="G295" s="59" t="s">
        <v>253</v>
      </c>
      <c r="H295" s="78" t="s">
        <v>24</v>
      </c>
      <c r="I295" s="81" t="s">
        <v>278</v>
      </c>
    </row>
    <row r="296" spans="1:9" s="5" customFormat="1" ht="66" outlineLevel="2" x14ac:dyDescent="0.3">
      <c r="A296" s="146"/>
      <c r="B296" s="164"/>
      <c r="C296" s="230"/>
      <c r="D296" s="214"/>
      <c r="E296" s="24"/>
      <c r="F296" s="25" t="s">
        <v>117</v>
      </c>
      <c r="G296" s="59" t="s">
        <v>83</v>
      </c>
      <c r="H296" s="78" t="s">
        <v>190</v>
      </c>
      <c r="I296" s="81" t="s">
        <v>191</v>
      </c>
    </row>
    <row r="297" spans="1:9" s="5" customFormat="1" ht="39.6" outlineLevel="2" x14ac:dyDescent="0.3">
      <c r="A297" s="146"/>
      <c r="B297" s="164"/>
      <c r="C297" s="230"/>
      <c r="D297" s="214"/>
      <c r="E297" s="24"/>
      <c r="F297" s="25" t="s">
        <v>118</v>
      </c>
      <c r="G297" s="59" t="s">
        <v>254</v>
      </c>
      <c r="H297" s="78" t="s">
        <v>183</v>
      </c>
      <c r="I297" s="81" t="s">
        <v>279</v>
      </c>
    </row>
    <row r="298" spans="1:9" s="5" customFormat="1" ht="39.6" outlineLevel="2" x14ac:dyDescent="0.3">
      <c r="A298" s="146"/>
      <c r="B298" s="164"/>
      <c r="C298" s="230"/>
      <c r="D298" s="214"/>
      <c r="E298" s="24"/>
      <c r="F298" s="25" t="s">
        <v>123</v>
      </c>
      <c r="G298" s="59" t="s">
        <v>265</v>
      </c>
      <c r="H298" s="78" t="s">
        <v>183</v>
      </c>
      <c r="I298" s="81" t="s">
        <v>283</v>
      </c>
    </row>
    <row r="299" spans="1:9" s="5" customFormat="1" ht="39.6" outlineLevel="2" x14ac:dyDescent="0.3">
      <c r="A299" s="146"/>
      <c r="B299" s="164"/>
      <c r="C299" s="230"/>
      <c r="D299" s="214"/>
      <c r="E299" s="24"/>
      <c r="F299" s="25" t="s">
        <v>124</v>
      </c>
      <c r="G299" s="59" t="s">
        <v>256</v>
      </c>
      <c r="H299" s="78" t="s">
        <v>146</v>
      </c>
      <c r="I299" s="81" t="s">
        <v>284</v>
      </c>
    </row>
    <row r="300" spans="1:9" s="5" customFormat="1" ht="39.6" outlineLevel="2" x14ac:dyDescent="0.3">
      <c r="A300" s="146"/>
      <c r="B300" s="164"/>
      <c r="C300" s="230"/>
      <c r="D300" s="214"/>
      <c r="E300" s="24"/>
      <c r="F300" s="25" t="s">
        <v>125</v>
      </c>
      <c r="G300" s="59" t="s">
        <v>16</v>
      </c>
      <c r="H300" s="78" t="s">
        <v>145</v>
      </c>
      <c r="I300" s="81" t="s">
        <v>285</v>
      </c>
    </row>
    <row r="301" spans="1:9" s="5" customFormat="1" ht="39.6" outlineLevel="2" x14ac:dyDescent="0.3">
      <c r="A301" s="146"/>
      <c r="B301" s="164"/>
      <c r="C301" s="230"/>
      <c r="D301" s="214"/>
      <c r="E301" s="24"/>
      <c r="F301" s="25" t="s">
        <v>126</v>
      </c>
      <c r="G301" s="59" t="s">
        <v>84</v>
      </c>
      <c r="H301" s="78" t="s">
        <v>286</v>
      </c>
      <c r="I301" s="81" t="s">
        <v>287</v>
      </c>
    </row>
    <row r="302" spans="1:9" s="5" customFormat="1" ht="52.8" outlineLevel="2" x14ac:dyDescent="0.3">
      <c r="A302" s="146"/>
      <c r="B302" s="164"/>
      <c r="C302" s="230"/>
      <c r="D302" s="214"/>
      <c r="E302" s="24"/>
      <c r="F302" s="25" t="s">
        <v>127</v>
      </c>
      <c r="G302" s="59" t="s">
        <v>17</v>
      </c>
      <c r="H302" s="81" t="s">
        <v>192</v>
      </c>
      <c r="I302" s="81" t="s">
        <v>189</v>
      </c>
    </row>
    <row r="303" spans="1:9" s="5" customFormat="1" outlineLevel="2" x14ac:dyDescent="0.3">
      <c r="A303" s="146"/>
      <c r="B303" s="164"/>
      <c r="C303" s="230"/>
      <c r="D303" s="214"/>
      <c r="E303" s="51"/>
      <c r="F303" s="48"/>
      <c r="G303" s="35" t="s">
        <v>77</v>
      </c>
      <c r="H303" s="77"/>
      <c r="I303" s="77"/>
    </row>
    <row r="304" spans="1:9" s="5" customFormat="1" ht="52.8" outlineLevel="2" x14ac:dyDescent="0.3">
      <c r="A304" s="146"/>
      <c r="B304" s="164"/>
      <c r="C304" s="230"/>
      <c r="D304" s="214"/>
      <c r="E304" s="24"/>
      <c r="F304" s="25" t="s">
        <v>104</v>
      </c>
      <c r="G304" s="59" t="s">
        <v>15</v>
      </c>
      <c r="H304" s="78" t="s">
        <v>193</v>
      </c>
      <c r="I304" s="81" t="s">
        <v>189</v>
      </c>
    </row>
    <row r="305" spans="1:9" s="5" customFormat="1" ht="26.4" outlineLevel="2" x14ac:dyDescent="0.3">
      <c r="A305" s="146"/>
      <c r="B305" s="164"/>
      <c r="C305" s="230"/>
      <c r="D305" s="214"/>
      <c r="E305" s="24"/>
      <c r="F305" s="25" t="s">
        <v>105</v>
      </c>
      <c r="G305" s="59" t="s">
        <v>262</v>
      </c>
      <c r="H305" s="78" t="s">
        <v>23</v>
      </c>
      <c r="I305" s="81" t="s">
        <v>270</v>
      </c>
    </row>
    <row r="306" spans="1:9" s="5" customFormat="1" ht="39.6" outlineLevel="2" x14ac:dyDescent="0.3">
      <c r="A306" s="146"/>
      <c r="B306" s="164"/>
      <c r="C306" s="230"/>
      <c r="D306" s="214"/>
      <c r="E306" s="24"/>
      <c r="F306" s="25" t="s">
        <v>106</v>
      </c>
      <c r="G306" s="59" t="s">
        <v>257</v>
      </c>
      <c r="H306" s="78" t="s">
        <v>143</v>
      </c>
      <c r="I306" s="81" t="s">
        <v>275</v>
      </c>
    </row>
    <row r="307" spans="1:9" s="5" customFormat="1" ht="39.6" outlineLevel="2" x14ac:dyDescent="0.3">
      <c r="A307" s="146"/>
      <c r="B307" s="164"/>
      <c r="C307" s="230"/>
      <c r="D307" s="214"/>
      <c r="E307" s="24"/>
      <c r="F307" s="25" t="s">
        <v>108</v>
      </c>
      <c r="G307" s="59" t="s">
        <v>258</v>
      </c>
      <c r="H307" s="78" t="s">
        <v>143</v>
      </c>
      <c r="I307" s="81" t="s">
        <v>275</v>
      </c>
    </row>
    <row r="308" spans="1:9" s="5" customFormat="1" ht="39.6" outlineLevel="2" x14ac:dyDescent="0.3">
      <c r="A308" s="146"/>
      <c r="B308" s="164"/>
      <c r="C308" s="230"/>
      <c r="D308" s="214"/>
      <c r="E308" s="24"/>
      <c r="F308" s="25" t="s">
        <v>112</v>
      </c>
      <c r="G308" s="59" t="s">
        <v>259</v>
      </c>
      <c r="H308" s="78" t="s">
        <v>183</v>
      </c>
      <c r="I308" s="81" t="s">
        <v>276</v>
      </c>
    </row>
    <row r="309" spans="1:9" s="5" customFormat="1" ht="39.6" outlineLevel="2" x14ac:dyDescent="0.3">
      <c r="A309" s="146"/>
      <c r="B309" s="164"/>
      <c r="C309" s="230"/>
      <c r="D309" s="214"/>
      <c r="E309" s="24"/>
      <c r="F309" s="25" t="s">
        <v>114</v>
      </c>
      <c r="G309" s="59" t="s">
        <v>260</v>
      </c>
      <c r="H309" s="78" t="s">
        <v>183</v>
      </c>
      <c r="I309" s="81" t="s">
        <v>277</v>
      </c>
    </row>
    <row r="310" spans="1:9" s="5" customFormat="1" ht="39.6" outlineLevel="2" x14ac:dyDescent="0.3">
      <c r="A310" s="146"/>
      <c r="B310" s="164"/>
      <c r="C310" s="230"/>
      <c r="D310" s="214"/>
      <c r="E310" s="24"/>
      <c r="F310" s="25" t="s">
        <v>116</v>
      </c>
      <c r="G310" s="59" t="s">
        <v>82</v>
      </c>
      <c r="H310" s="78" t="s">
        <v>24</v>
      </c>
      <c r="I310" s="81" t="s">
        <v>278</v>
      </c>
    </row>
    <row r="311" spans="1:9" s="5" customFormat="1" ht="66" outlineLevel="2" x14ac:dyDescent="0.3">
      <c r="A311" s="146"/>
      <c r="B311" s="164"/>
      <c r="C311" s="230"/>
      <c r="D311" s="214"/>
      <c r="E311" s="24"/>
      <c r="F311" s="25" t="s">
        <v>117</v>
      </c>
      <c r="G311" s="59" t="s">
        <v>83</v>
      </c>
      <c r="H311" s="78" t="s">
        <v>190</v>
      </c>
      <c r="I311" s="81" t="s">
        <v>191</v>
      </c>
    </row>
    <row r="312" spans="1:9" s="5" customFormat="1" ht="39.6" outlineLevel="2" x14ac:dyDescent="0.3">
      <c r="A312" s="146"/>
      <c r="B312" s="164"/>
      <c r="C312" s="230"/>
      <c r="D312" s="214"/>
      <c r="E312" s="24"/>
      <c r="F312" s="25" t="s">
        <v>119</v>
      </c>
      <c r="G312" s="59" t="s">
        <v>261</v>
      </c>
      <c r="H312" s="78" t="s">
        <v>183</v>
      </c>
      <c r="I312" s="81" t="s">
        <v>280</v>
      </c>
    </row>
    <row r="313" spans="1:9" s="5" customFormat="1" ht="39.6" outlineLevel="2" x14ac:dyDescent="0.3">
      <c r="A313" s="146"/>
      <c r="B313" s="164"/>
      <c r="C313" s="230"/>
      <c r="D313" s="214"/>
      <c r="E313" s="24"/>
      <c r="F313" s="25" t="s">
        <v>123</v>
      </c>
      <c r="G313" s="59" t="s">
        <v>265</v>
      </c>
      <c r="H313" s="78" t="s">
        <v>183</v>
      </c>
      <c r="I313" s="81" t="s">
        <v>283</v>
      </c>
    </row>
    <row r="314" spans="1:9" s="5" customFormat="1" ht="39.6" outlineLevel="2" x14ac:dyDescent="0.3">
      <c r="A314" s="146"/>
      <c r="B314" s="164"/>
      <c r="C314" s="230"/>
      <c r="D314" s="214"/>
      <c r="E314" s="24"/>
      <c r="F314" s="25" t="s">
        <v>124</v>
      </c>
      <c r="G314" s="59" t="s">
        <v>256</v>
      </c>
      <c r="H314" s="78" t="s">
        <v>146</v>
      </c>
      <c r="I314" s="81" t="s">
        <v>284</v>
      </c>
    </row>
    <row r="315" spans="1:9" s="5" customFormat="1" ht="39.6" outlineLevel="2" x14ac:dyDescent="0.3">
      <c r="A315" s="146"/>
      <c r="B315" s="164"/>
      <c r="C315" s="230"/>
      <c r="D315" s="214"/>
      <c r="E315" s="24"/>
      <c r="F315" s="25" t="s">
        <v>125</v>
      </c>
      <c r="G315" s="59" t="s">
        <v>16</v>
      </c>
      <c r="H315" s="78" t="s">
        <v>145</v>
      </c>
      <c r="I315" s="81" t="s">
        <v>285</v>
      </c>
    </row>
    <row r="316" spans="1:9" s="5" customFormat="1" ht="39.6" outlineLevel="2" x14ac:dyDescent="0.3">
      <c r="A316" s="146"/>
      <c r="B316" s="164"/>
      <c r="C316" s="230"/>
      <c r="D316" s="214"/>
      <c r="E316" s="24"/>
      <c r="F316" s="25" t="s">
        <v>126</v>
      </c>
      <c r="G316" s="59" t="s">
        <v>84</v>
      </c>
      <c r="H316" s="78" t="s">
        <v>286</v>
      </c>
      <c r="I316" s="81" t="s">
        <v>287</v>
      </c>
    </row>
    <row r="317" spans="1:9" s="5" customFormat="1" ht="52.8" outlineLevel="2" x14ac:dyDescent="0.3">
      <c r="A317" s="146"/>
      <c r="B317" s="164"/>
      <c r="C317" s="230"/>
      <c r="D317" s="214"/>
      <c r="E317" s="24"/>
      <c r="F317" s="25" t="s">
        <v>127</v>
      </c>
      <c r="G317" s="59" t="s">
        <v>17</v>
      </c>
      <c r="H317" s="81" t="s">
        <v>192</v>
      </c>
      <c r="I317" s="81" t="s">
        <v>189</v>
      </c>
    </row>
    <row r="318" spans="1:9" s="5" customFormat="1" outlineLevel="2" x14ac:dyDescent="0.3">
      <c r="A318" s="146"/>
      <c r="B318" s="164"/>
      <c r="C318" s="230"/>
      <c r="D318" s="214"/>
      <c r="E318" s="51"/>
      <c r="F318" s="48"/>
      <c r="G318" s="35" t="s">
        <v>78</v>
      </c>
      <c r="H318" s="77"/>
      <c r="I318" s="77"/>
    </row>
    <row r="319" spans="1:9" s="5" customFormat="1" ht="52.8" outlineLevel="2" x14ac:dyDescent="0.3">
      <c r="A319" s="146"/>
      <c r="B319" s="164"/>
      <c r="C319" s="230"/>
      <c r="D319" s="214"/>
      <c r="E319" s="24"/>
      <c r="F319" s="25" t="s">
        <v>104</v>
      </c>
      <c r="G319" s="59" t="s">
        <v>15</v>
      </c>
      <c r="H319" s="78" t="s">
        <v>193</v>
      </c>
      <c r="I319" s="81" t="s">
        <v>189</v>
      </c>
    </row>
    <row r="320" spans="1:9" s="5" customFormat="1" ht="39.6" outlineLevel="2" x14ac:dyDescent="0.3">
      <c r="A320" s="146"/>
      <c r="B320" s="164"/>
      <c r="C320" s="230"/>
      <c r="D320" s="214"/>
      <c r="E320" s="24"/>
      <c r="F320" s="25" t="s">
        <v>106</v>
      </c>
      <c r="G320" s="59" t="s">
        <v>249</v>
      </c>
      <c r="H320" s="78" t="s">
        <v>143</v>
      </c>
      <c r="I320" s="81" t="s">
        <v>275</v>
      </c>
    </row>
    <row r="321" spans="1:9" s="5" customFormat="1" ht="39.6" outlineLevel="2" x14ac:dyDescent="0.3">
      <c r="A321" s="146"/>
      <c r="B321" s="164"/>
      <c r="C321" s="230"/>
      <c r="D321" s="214"/>
      <c r="E321" s="24"/>
      <c r="F321" s="25" t="s">
        <v>108</v>
      </c>
      <c r="G321" s="59" t="s">
        <v>263</v>
      </c>
      <c r="H321" s="78" t="s">
        <v>143</v>
      </c>
      <c r="I321" s="81" t="s">
        <v>275</v>
      </c>
    </row>
    <row r="322" spans="1:9" s="5" customFormat="1" ht="39.6" outlineLevel="2" x14ac:dyDescent="0.3">
      <c r="A322" s="146"/>
      <c r="B322" s="164"/>
      <c r="C322" s="230"/>
      <c r="D322" s="214"/>
      <c r="E322" s="24"/>
      <c r="F322" s="25" t="s">
        <v>109</v>
      </c>
      <c r="G322" s="59" t="s">
        <v>250</v>
      </c>
      <c r="H322" s="78" t="s">
        <v>143</v>
      </c>
      <c r="I322" s="81" t="s">
        <v>275</v>
      </c>
    </row>
    <row r="323" spans="1:9" s="5" customFormat="1" ht="39.6" outlineLevel="2" x14ac:dyDescent="0.3">
      <c r="A323" s="146"/>
      <c r="B323" s="164"/>
      <c r="C323" s="230"/>
      <c r="D323" s="214"/>
      <c r="E323" s="24"/>
      <c r="F323" s="25" t="s">
        <v>111</v>
      </c>
      <c r="G323" s="59" t="s">
        <v>252</v>
      </c>
      <c r="H323" s="78" t="s">
        <v>183</v>
      </c>
      <c r="I323" s="81" t="s">
        <v>276</v>
      </c>
    </row>
    <row r="324" spans="1:9" s="5" customFormat="1" ht="39.6" outlineLevel="2" x14ac:dyDescent="0.3">
      <c r="A324" s="146"/>
      <c r="B324" s="164"/>
      <c r="C324" s="230"/>
      <c r="D324" s="214"/>
      <c r="E324" s="24"/>
      <c r="F324" s="25" t="s">
        <v>113</v>
      </c>
      <c r="G324" s="59" t="s">
        <v>264</v>
      </c>
      <c r="H324" s="78" t="s">
        <v>183</v>
      </c>
      <c r="I324" s="81" t="s">
        <v>277</v>
      </c>
    </row>
    <row r="325" spans="1:9" s="5" customFormat="1" ht="39.6" outlineLevel="2" x14ac:dyDescent="0.3">
      <c r="A325" s="146"/>
      <c r="B325" s="164"/>
      <c r="C325" s="230"/>
      <c r="D325" s="214"/>
      <c r="E325" s="24"/>
      <c r="F325" s="25" t="s">
        <v>115</v>
      </c>
      <c r="G325" s="59" t="s">
        <v>253</v>
      </c>
      <c r="H325" s="78" t="s">
        <v>24</v>
      </c>
      <c r="I325" s="81" t="s">
        <v>278</v>
      </c>
    </row>
    <row r="326" spans="1:9" s="5" customFormat="1" ht="66" outlineLevel="2" x14ac:dyDescent="0.3">
      <c r="A326" s="146"/>
      <c r="B326" s="164"/>
      <c r="C326" s="230"/>
      <c r="D326" s="214"/>
      <c r="E326" s="24"/>
      <c r="F326" s="25" t="s">
        <v>117</v>
      </c>
      <c r="G326" s="59" t="s">
        <v>83</v>
      </c>
      <c r="H326" s="78" t="s">
        <v>190</v>
      </c>
      <c r="I326" s="81" t="s">
        <v>191</v>
      </c>
    </row>
    <row r="327" spans="1:9" s="5" customFormat="1" ht="39.6" outlineLevel="2" x14ac:dyDescent="0.3">
      <c r="A327" s="146"/>
      <c r="B327" s="164"/>
      <c r="C327" s="230"/>
      <c r="D327" s="214"/>
      <c r="E327" s="24"/>
      <c r="F327" s="25" t="s">
        <v>118</v>
      </c>
      <c r="G327" s="59" t="s">
        <v>254</v>
      </c>
      <c r="H327" s="78" t="s">
        <v>183</v>
      </c>
      <c r="I327" s="81" t="s">
        <v>279</v>
      </c>
    </row>
    <row r="328" spans="1:9" s="5" customFormat="1" ht="39.6" outlineLevel="2" x14ac:dyDescent="0.3">
      <c r="A328" s="146"/>
      <c r="B328" s="164"/>
      <c r="C328" s="230"/>
      <c r="D328" s="214"/>
      <c r="E328" s="24"/>
      <c r="F328" s="25" t="s">
        <v>123</v>
      </c>
      <c r="G328" s="59" t="s">
        <v>265</v>
      </c>
      <c r="H328" s="78" t="s">
        <v>183</v>
      </c>
      <c r="I328" s="81" t="s">
        <v>283</v>
      </c>
    </row>
    <row r="329" spans="1:9" s="5" customFormat="1" ht="39.6" outlineLevel="2" x14ac:dyDescent="0.3">
      <c r="A329" s="146"/>
      <c r="B329" s="164"/>
      <c r="C329" s="230"/>
      <c r="D329" s="214"/>
      <c r="E329" s="24"/>
      <c r="F329" s="25" t="s">
        <v>124</v>
      </c>
      <c r="G329" s="59" t="s">
        <v>256</v>
      </c>
      <c r="H329" s="78" t="s">
        <v>146</v>
      </c>
      <c r="I329" s="81" t="s">
        <v>284</v>
      </c>
    </row>
    <row r="330" spans="1:9" s="5" customFormat="1" ht="39.6" outlineLevel="2" x14ac:dyDescent="0.3">
      <c r="A330" s="146"/>
      <c r="B330" s="164"/>
      <c r="C330" s="230"/>
      <c r="D330" s="214"/>
      <c r="E330" s="24"/>
      <c r="F330" s="25" t="s">
        <v>125</v>
      </c>
      <c r="G330" s="59" t="s">
        <v>16</v>
      </c>
      <c r="H330" s="78" t="s">
        <v>145</v>
      </c>
      <c r="I330" s="81" t="s">
        <v>285</v>
      </c>
    </row>
    <row r="331" spans="1:9" s="5" customFormat="1" ht="39.6" outlineLevel="2" x14ac:dyDescent="0.3">
      <c r="A331" s="146"/>
      <c r="B331" s="164"/>
      <c r="C331" s="230"/>
      <c r="D331" s="214"/>
      <c r="E331" s="24"/>
      <c r="F331" s="25" t="s">
        <v>126</v>
      </c>
      <c r="G331" s="59" t="s">
        <v>84</v>
      </c>
      <c r="H331" s="78" t="s">
        <v>286</v>
      </c>
      <c r="I331" s="81" t="s">
        <v>287</v>
      </c>
    </row>
    <row r="332" spans="1:9" s="5" customFormat="1" ht="52.8" outlineLevel="2" x14ac:dyDescent="0.3">
      <c r="A332" s="146"/>
      <c r="B332" s="164"/>
      <c r="C332" s="230"/>
      <c r="D332" s="214"/>
      <c r="E332" s="24"/>
      <c r="F332" s="25" t="s">
        <v>127</v>
      </c>
      <c r="G332" s="59" t="s">
        <v>17</v>
      </c>
      <c r="H332" s="81" t="s">
        <v>192</v>
      </c>
      <c r="I332" s="81" t="s">
        <v>189</v>
      </c>
    </row>
    <row r="333" spans="1:9" s="5" customFormat="1" outlineLevel="2" x14ac:dyDescent="0.3">
      <c r="A333" s="146"/>
      <c r="B333" s="164"/>
      <c r="C333" s="230"/>
      <c r="D333" s="214"/>
      <c r="E333" s="51"/>
      <c r="F333" s="48"/>
      <c r="G333" s="35" t="s">
        <v>79</v>
      </c>
      <c r="H333" s="77"/>
      <c r="I333" s="77"/>
    </row>
    <row r="334" spans="1:9" s="5" customFormat="1" ht="52.8" outlineLevel="2" x14ac:dyDescent="0.3">
      <c r="A334" s="146"/>
      <c r="B334" s="164"/>
      <c r="C334" s="230"/>
      <c r="D334" s="214"/>
      <c r="E334" s="24"/>
      <c r="F334" s="25" t="s">
        <v>104</v>
      </c>
      <c r="G334" s="59" t="s">
        <v>15</v>
      </c>
      <c r="H334" s="78" t="s">
        <v>193</v>
      </c>
      <c r="I334" s="81" t="s">
        <v>189</v>
      </c>
    </row>
    <row r="335" spans="1:9" s="5" customFormat="1" ht="26.4" outlineLevel="2" x14ac:dyDescent="0.3">
      <c r="A335" s="146"/>
      <c r="B335" s="164"/>
      <c r="C335" s="230"/>
      <c r="D335" s="214"/>
      <c r="E335" s="24"/>
      <c r="F335" s="25" t="s">
        <v>105</v>
      </c>
      <c r="G335" s="59" t="s">
        <v>262</v>
      </c>
      <c r="H335" s="78" t="s">
        <v>23</v>
      </c>
      <c r="I335" s="81" t="s">
        <v>270</v>
      </c>
    </row>
    <row r="336" spans="1:9" s="5" customFormat="1" ht="39.6" outlineLevel="2" x14ac:dyDescent="0.3">
      <c r="A336" s="146"/>
      <c r="B336" s="164"/>
      <c r="C336" s="230"/>
      <c r="D336" s="214"/>
      <c r="E336" s="24"/>
      <c r="F336" s="25" t="s">
        <v>106</v>
      </c>
      <c r="G336" s="59" t="s">
        <v>257</v>
      </c>
      <c r="H336" s="78" t="s">
        <v>143</v>
      </c>
      <c r="I336" s="81" t="s">
        <v>275</v>
      </c>
    </row>
    <row r="337" spans="1:9" s="5" customFormat="1" ht="39.6" outlineLevel="2" x14ac:dyDescent="0.3">
      <c r="A337" s="146"/>
      <c r="B337" s="164"/>
      <c r="C337" s="230"/>
      <c r="D337" s="214"/>
      <c r="E337" s="24"/>
      <c r="F337" s="25" t="s">
        <v>108</v>
      </c>
      <c r="G337" s="59" t="s">
        <v>258</v>
      </c>
      <c r="H337" s="78" t="s">
        <v>143</v>
      </c>
      <c r="I337" s="81" t="s">
        <v>275</v>
      </c>
    </row>
    <row r="338" spans="1:9" s="5" customFormat="1" ht="39.6" outlineLevel="2" x14ac:dyDescent="0.3">
      <c r="A338" s="146"/>
      <c r="B338" s="164"/>
      <c r="C338" s="230"/>
      <c r="D338" s="214"/>
      <c r="E338" s="24"/>
      <c r="F338" s="25" t="s">
        <v>112</v>
      </c>
      <c r="G338" s="59" t="s">
        <v>259</v>
      </c>
      <c r="H338" s="78" t="s">
        <v>183</v>
      </c>
      <c r="I338" s="81" t="s">
        <v>276</v>
      </c>
    </row>
    <row r="339" spans="1:9" s="5" customFormat="1" ht="39.6" outlineLevel="2" x14ac:dyDescent="0.3">
      <c r="A339" s="146"/>
      <c r="B339" s="164"/>
      <c r="C339" s="230"/>
      <c r="D339" s="214"/>
      <c r="E339" s="24"/>
      <c r="F339" s="25" t="s">
        <v>114</v>
      </c>
      <c r="G339" s="59" t="s">
        <v>260</v>
      </c>
      <c r="H339" s="78" t="s">
        <v>183</v>
      </c>
      <c r="I339" s="81" t="s">
        <v>277</v>
      </c>
    </row>
    <row r="340" spans="1:9" s="5" customFormat="1" ht="39.6" outlineLevel="2" x14ac:dyDescent="0.3">
      <c r="A340" s="146"/>
      <c r="B340" s="164"/>
      <c r="C340" s="230"/>
      <c r="D340" s="214"/>
      <c r="E340" s="24"/>
      <c r="F340" s="25" t="s">
        <v>116</v>
      </c>
      <c r="G340" s="59" t="s">
        <v>82</v>
      </c>
      <c r="H340" s="78" t="s">
        <v>24</v>
      </c>
      <c r="I340" s="81" t="s">
        <v>278</v>
      </c>
    </row>
    <row r="341" spans="1:9" s="5" customFormat="1" ht="66" outlineLevel="2" x14ac:dyDescent="0.3">
      <c r="A341" s="146"/>
      <c r="B341" s="164"/>
      <c r="C341" s="230"/>
      <c r="D341" s="214"/>
      <c r="E341" s="24"/>
      <c r="F341" s="25" t="s">
        <v>117</v>
      </c>
      <c r="G341" s="59" t="s">
        <v>83</v>
      </c>
      <c r="H341" s="78" t="s">
        <v>190</v>
      </c>
      <c r="I341" s="81" t="s">
        <v>191</v>
      </c>
    </row>
    <row r="342" spans="1:9" s="5" customFormat="1" ht="39.6" outlineLevel="2" x14ac:dyDescent="0.3">
      <c r="A342" s="146"/>
      <c r="B342" s="164"/>
      <c r="C342" s="230"/>
      <c r="D342" s="214"/>
      <c r="E342" s="24"/>
      <c r="F342" s="25" t="s">
        <v>119</v>
      </c>
      <c r="G342" s="59" t="s">
        <v>261</v>
      </c>
      <c r="H342" s="78" t="s">
        <v>183</v>
      </c>
      <c r="I342" s="81" t="s">
        <v>280</v>
      </c>
    </row>
    <row r="343" spans="1:9" s="5" customFormat="1" ht="39.6" outlineLevel="2" x14ac:dyDescent="0.3">
      <c r="A343" s="146"/>
      <c r="B343" s="164"/>
      <c r="C343" s="230"/>
      <c r="D343" s="214"/>
      <c r="E343" s="24"/>
      <c r="F343" s="25" t="s">
        <v>123</v>
      </c>
      <c r="G343" s="59" t="s">
        <v>265</v>
      </c>
      <c r="H343" s="78" t="s">
        <v>183</v>
      </c>
      <c r="I343" s="81" t="s">
        <v>283</v>
      </c>
    </row>
    <row r="344" spans="1:9" s="5" customFormat="1" ht="39.6" outlineLevel="2" x14ac:dyDescent="0.3">
      <c r="A344" s="146"/>
      <c r="B344" s="164"/>
      <c r="C344" s="230"/>
      <c r="D344" s="214"/>
      <c r="E344" s="24"/>
      <c r="F344" s="25" t="s">
        <v>124</v>
      </c>
      <c r="G344" s="59" t="s">
        <v>256</v>
      </c>
      <c r="H344" s="78" t="s">
        <v>146</v>
      </c>
      <c r="I344" s="81" t="s">
        <v>284</v>
      </c>
    </row>
    <row r="345" spans="1:9" s="5" customFormat="1" ht="39.6" outlineLevel="2" x14ac:dyDescent="0.3">
      <c r="A345" s="146"/>
      <c r="B345" s="164"/>
      <c r="C345" s="230"/>
      <c r="D345" s="214"/>
      <c r="E345" s="24"/>
      <c r="F345" s="25" t="s">
        <v>125</v>
      </c>
      <c r="G345" s="59" t="s">
        <v>16</v>
      </c>
      <c r="H345" s="78" t="s">
        <v>145</v>
      </c>
      <c r="I345" s="81" t="s">
        <v>285</v>
      </c>
    </row>
    <row r="346" spans="1:9" s="5" customFormat="1" ht="39.6" outlineLevel="2" x14ac:dyDescent="0.3">
      <c r="A346" s="146"/>
      <c r="B346" s="164"/>
      <c r="C346" s="230"/>
      <c r="D346" s="214"/>
      <c r="E346" s="24"/>
      <c r="F346" s="25" t="s">
        <v>126</v>
      </c>
      <c r="G346" s="59" t="s">
        <v>84</v>
      </c>
      <c r="H346" s="78" t="s">
        <v>286</v>
      </c>
      <c r="I346" s="81" t="s">
        <v>287</v>
      </c>
    </row>
    <row r="347" spans="1:9" s="5" customFormat="1" ht="52.8" outlineLevel="2" x14ac:dyDescent="0.3">
      <c r="A347" s="146"/>
      <c r="B347" s="164"/>
      <c r="C347" s="230"/>
      <c r="D347" s="212"/>
      <c r="E347" s="27"/>
      <c r="F347" s="25" t="s">
        <v>127</v>
      </c>
      <c r="G347" s="59" t="s">
        <v>17</v>
      </c>
      <c r="H347" s="81" t="s">
        <v>192</v>
      </c>
      <c r="I347" s="81" t="s">
        <v>189</v>
      </c>
    </row>
    <row r="348" spans="1:9" x14ac:dyDescent="0.25">
      <c r="F348" s="4"/>
      <c r="G348" s="4"/>
    </row>
  </sheetData>
  <autoFilter ref="A1:J348" xr:uid="{2D5EC74D-F691-44BD-9E20-C3572F777513}"/>
  <mergeCells count="7">
    <mergeCell ref="G2:G3"/>
    <mergeCell ref="H2:H3"/>
    <mergeCell ref="I2:I3"/>
    <mergeCell ref="C4:F5"/>
    <mergeCell ref="G4:G5"/>
    <mergeCell ref="H4:H5"/>
    <mergeCell ref="I4:I5"/>
  </mergeCells>
  <printOptions horizontalCentered="1"/>
  <pageMargins left="0.19685039370078741" right="0.19685039370078741" top="0.23622047244094491" bottom="0.11811023622047245" header="0.51181102362204722" footer="0.51181102362204722"/>
  <pageSetup paperSize="8" scale="52" fitToHeight="1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A23A2-3071-45A7-ADBE-E089750E2EDB}">
  <sheetPr codeName="Sheet7">
    <tabColor theme="4" tint="0.59999389629810485"/>
    <pageSetUpPr fitToPage="1"/>
  </sheetPr>
  <dimension ref="A1"/>
  <sheetViews>
    <sheetView showGridLines="0" zoomScaleNormal="100" workbookViewId="0">
      <selection activeCell="U7" sqref="U7"/>
    </sheetView>
  </sheetViews>
  <sheetFormatPr defaultRowHeight="14.4" x14ac:dyDescent="0.3"/>
  <sheetData/>
  <printOptions horizontalCentered="1"/>
  <pageMargins left="0.31496062992125984" right="0.31496062992125984" top="0.74803149606299213" bottom="0.74803149606299213" header="0.31496062992125984" footer="0.31496062992125984"/>
  <pageSetup paperSize="9" scale="82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196C-FF1E-44B1-8236-CB0CBD0C7EB2}">
  <sheetPr codeName="Sheet8">
    <tabColor theme="4" tint="0.59999389629810485"/>
    <pageSetUpPr fitToPage="1"/>
  </sheetPr>
  <dimension ref="A1"/>
  <sheetViews>
    <sheetView showGridLines="0" zoomScaleNormal="100" workbookViewId="0">
      <selection activeCell="U1" sqref="U1"/>
    </sheetView>
  </sheetViews>
  <sheetFormatPr defaultRowHeight="14.4" x14ac:dyDescent="0.3"/>
  <sheetData/>
  <printOptions horizontalCentered="1"/>
  <pageMargins left="0.31496062992125984" right="0.31496062992125984" top="0.74803149606299213" bottom="0.74803149606299213" header="0.31496062992125984" footer="0.31496062992125984"/>
  <pageSetup paperSize="9" scale="82" orientation="landscape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8B224-C055-46AE-AB5B-95B9A5801333}">
  <sheetPr codeName="Sheet9">
    <tabColor theme="4" tint="0.59999389629810485"/>
    <pageSetUpPr fitToPage="1"/>
  </sheetPr>
  <dimension ref="A1"/>
  <sheetViews>
    <sheetView showGridLines="0" zoomScaleNormal="100" workbookViewId="0">
      <selection activeCell="W9" sqref="W9"/>
    </sheetView>
  </sheetViews>
  <sheetFormatPr defaultRowHeight="14.4" x14ac:dyDescent="0.3"/>
  <sheetData/>
  <printOptions horizontalCentered="1"/>
  <pageMargins left="0.31496062992125984" right="0.31496062992125984" top="0.74803149606299213" bottom="0.74803149606299213" header="0.31496062992125984" footer="0.31496062992125984"/>
  <pageSetup paperSize="9" scale="82" orientation="landscape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03FD-1EAF-48BE-AE4D-7B83BC42FBA0}">
  <sheetPr>
    <tabColor theme="4" tint="0.59999389629810485"/>
    <pageSetUpPr fitToPage="1"/>
  </sheetPr>
  <dimension ref="A1"/>
  <sheetViews>
    <sheetView showGridLines="0" zoomScaleNormal="100" workbookViewId="0">
      <selection activeCell="V5" sqref="V5"/>
    </sheetView>
  </sheetViews>
  <sheetFormatPr defaultRowHeight="14.4" x14ac:dyDescent="0.3"/>
  <sheetData/>
  <printOptions horizontalCentered="1"/>
  <pageMargins left="0.31496062992125984" right="0.31496062992125984" top="0.74803149606299213" bottom="0.74803149606299213" header="0.31496062992125984" footer="0.31496062992125984"/>
  <pageSetup paperSize="9" scale="82" orientation="landscape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1F33-0062-49F5-8B28-47A3B532E395}">
  <sheetPr codeName="Sheet10">
    <tabColor theme="4" tint="0.59999389629810485"/>
    <pageSetUpPr fitToPage="1"/>
  </sheetPr>
  <dimension ref="A1"/>
  <sheetViews>
    <sheetView showGridLines="0" zoomScaleNormal="100" workbookViewId="0">
      <selection activeCell="J33" sqref="J33"/>
    </sheetView>
  </sheetViews>
  <sheetFormatPr defaultRowHeight="14.4" x14ac:dyDescent="0.3"/>
  <sheetData/>
  <printOptions horizontalCentered="1"/>
  <pageMargins left="0.31496062992125984" right="0.31496062992125984" top="0.74803149606299213" bottom="0.74803149606299213" header="0.31496062992125984" footer="0.31496062992125984"/>
  <pageSetup paperSize="9" scale="82" orientation="landscape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45F7904296D047B841BB93B29D0B2E" ma:contentTypeVersion="16" ma:contentTypeDescription="Create a new document." ma:contentTypeScope="" ma:versionID="f123a632c490ab7ab7dc41263e5d96cd">
  <xsd:schema xmlns:xsd="http://www.w3.org/2001/XMLSchema" xmlns:xs="http://www.w3.org/2001/XMLSchema" xmlns:p="http://schemas.microsoft.com/office/2006/metadata/properties" xmlns:ns2="6511ed8d-8d66-4e7a-ad17-b4b470047638" xmlns:ns3="34622e37-d3b4-40a9-9087-bb0e47ecb2d8" targetNamespace="http://schemas.microsoft.com/office/2006/metadata/properties" ma:root="true" ma:fieldsID="8364e12a9f5c49cd868883495504e2b3" ns2:_="" ns3:_="">
    <xsd:import namespace="6511ed8d-8d66-4e7a-ad17-b4b470047638"/>
    <xsd:import namespace="34622e37-d3b4-40a9-9087-bb0e47ecb2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1ed8d-8d66-4e7a-ad17-b4b4700476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103c4ab-04ed-4a1f-bb47-9362306674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622e37-d3b4-40a9-9087-bb0e47ecb2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4c2168a-beb6-4d2c-8f2f-9f9ad225e992}" ma:internalName="TaxCatchAll" ma:showField="CatchAllData" ma:web="34622e37-d3b4-40a9-9087-bb0e47ecb2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g D A A B Q S w M E F A A C A A g A g U s Y U Z I Q Z H i o A A A A + Q A A A B I A H A B D b 2 5 m a W c v U G F j a 2 F n Z S 5 4 b W w g o h g A K K A U A A A A A A A A A A A A A A A A A A A A A A A A A A A A h Y / R C o I w G I V f R X b v N i d G y O + E u k 2 I g u h 2 r K U j n e J m 8 9 2 6 6 J F 6 h Y S y u u v y H L 4 D 3 3 n c 7 p C P T R 1 c V W 9 1 a z I U Y Y o C Z W R 7 0 q b M 0 O D O 4 R L l H L Z C X k S p g g k 2 N h 2 t z l D l X J c S 4 r 3 H P s Z t X x J G a U S O x W Y v K 9 W I U B v r h J E K f V a n / y v E 4 f C S 4 Q w n C 5 x Q F u M o o g z I 3 E O h z Z d h k z K m Q H 5 K W A + 1 G 3 r F O x e u d k D m C O R 9 g z 8 B U E s D B B Q A A g A I A I F L G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S x h R K I p H u A 4 A A A A R A A A A E w A c A E Z v c m 1 1 b G F z L 1 N l Y 3 R p b 2 4 x L m 0 g o h g A K K A U A A A A A A A A A A A A A A A A A A A A A A A A A A A A K 0 5 N L s n M z 1 M I h t C G 1 g B Q S w E C L Q A U A A I A C A C B S x h R k h B k e K g A A A D 5 A A A A E g A A A A A A A A A A A A A A A A A A A A A A Q 2 9 u Z m l n L 1 B h Y 2 t h Z 2 U u e G 1 s U E s B A i 0 A F A A C A A g A g U s Y U Q / K 6 a u k A A A A 6 Q A A A B M A A A A A A A A A A A A A A A A A 9 A A A A F t D b 2 5 0 Z W 5 0 X 1 R 5 c G V z X S 5 4 b W x Q S w E C L Q A U A A I A C A C B S x h R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2 V Z r d i M R c U y B 7 B F y Z S c q 2 Q A A A A A C A A A A A A A D Z g A A w A A A A B A A A A D R f p R Y n m R 7 K P 9 X x t L v j m l 6 A A A A A A S A A A C g A A A A E A A A A H d r m g t q W n r 2 I M S E b f 9 4 3 8 l Q A A A A t L / x f t o 1 b N B 6 H V 3 j R R j L b b F H t F H X c e 7 N 8 J d J I N w 7 C 1 h h 9 Q i x U / m g J z D G / e Z H M i B w a K D y l T H u 2 Z a 8 t X 4 L q / u K W A x e X O h n j Q R V 4 Q / N e r p T R Z g U A A A A Y + W Q e t w 9 w Q a I d W 7 0 x / C o A 8 + U 5 F 0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4622e37-d3b4-40a9-9087-bb0e47ecb2d8" xsi:nil="true"/>
    <lcf76f155ced4ddcb4097134ff3c332f xmlns="6511ed8d-8d66-4e7a-ad17-b4b47004763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49DB169-D9AD-49C8-A093-9176544B06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5EB93A-5D9A-48B8-A726-01388E2298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11ed8d-8d66-4e7a-ad17-b4b470047638"/>
    <ds:schemaRef ds:uri="34622e37-d3b4-40a9-9087-bb0e47ecb2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1E5DCB-4CA3-4388-A306-527E626645E5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4FA1269-310F-4625-A0B6-767C30950249}">
  <ds:schemaRefs>
    <ds:schemaRef ds:uri="http://schemas.openxmlformats.org/package/2006/metadata/core-properties"/>
    <ds:schemaRef ds:uri="http://schemas.microsoft.com/office/2006/documentManagement/types"/>
    <ds:schemaRef ds:uri="bb9d426d-d55c-4a97-9a21-911466b8b66e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  <ds:schemaRef ds:uri="34622e37-d3b4-40a9-9087-bb0e47ecb2d8"/>
    <ds:schemaRef ds:uri="6511ed8d-8d66-4e7a-ad17-b4b47004763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4</vt:i4>
      </vt:variant>
    </vt:vector>
  </HeadingPairs>
  <TitlesOfParts>
    <vt:vector size="11" baseType="lpstr">
      <vt:lpstr>EAP </vt:lpstr>
      <vt:lpstr>Critérios EAP</vt:lpstr>
      <vt:lpstr>Chart-Geral</vt:lpstr>
      <vt:lpstr>Chart-Eng</vt:lpstr>
      <vt:lpstr>Chart-Suprimentos</vt:lpstr>
      <vt:lpstr>Chart-Onshore</vt:lpstr>
      <vt:lpstr>Chart-Offshore</vt:lpstr>
      <vt:lpstr>'Critérios EAP'!Area_de_impressao</vt:lpstr>
      <vt:lpstr>'EAP '!Area_de_impressao</vt:lpstr>
      <vt:lpstr>'Critérios EAP'!Titulos_de_impressao</vt:lpstr>
      <vt:lpstr>'EAP 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Terra;Bruno-Deslandes Carvalho;Paulo Vitor Richa</dc:creator>
  <cp:lastModifiedBy>Pedro França</cp:lastModifiedBy>
  <cp:lastPrinted>2020-12-30T20:00:04Z</cp:lastPrinted>
  <dcterms:created xsi:type="dcterms:W3CDTF">2019-04-05T19:18:52Z</dcterms:created>
  <dcterms:modified xsi:type="dcterms:W3CDTF">2023-06-21T16:44:42Z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48b937-0ae3-46f5-b32e-f3232b5be847_Enabled">
    <vt:lpwstr>True</vt:lpwstr>
  </property>
  <property fmtid="{D5CDD505-2E9C-101B-9397-08002B2CF9AE}" pid="3" name="MSIP_Label_3b48b937-0ae3-46f5-b32e-f3232b5be847_SiteId">
    <vt:lpwstr>9179d01a-e94c-4488-b5f0-4554bc474f8c</vt:lpwstr>
  </property>
  <property fmtid="{D5CDD505-2E9C-101B-9397-08002B2CF9AE}" pid="4" name="MSIP_Label_3b48b937-0ae3-46f5-b32e-f3232b5be847_Owner">
    <vt:lpwstr>anacristina.barros@technipfmc.com</vt:lpwstr>
  </property>
  <property fmtid="{D5CDD505-2E9C-101B-9397-08002B2CF9AE}" pid="5" name="MSIP_Label_3b48b937-0ae3-46f5-b32e-f3232b5be847_SetDate">
    <vt:lpwstr>2019-07-01T12:33:24.0305644Z</vt:lpwstr>
  </property>
  <property fmtid="{D5CDD505-2E9C-101B-9397-08002B2CF9AE}" pid="6" name="MSIP_Label_3b48b937-0ae3-46f5-b32e-f3232b5be847_Name">
    <vt:lpwstr>General</vt:lpwstr>
  </property>
  <property fmtid="{D5CDD505-2E9C-101B-9397-08002B2CF9AE}" pid="7" name="MSIP_Label_3b48b937-0ae3-46f5-b32e-f3232b5be847_Application">
    <vt:lpwstr>Microsoft Azure Information Protection</vt:lpwstr>
  </property>
  <property fmtid="{D5CDD505-2E9C-101B-9397-08002B2CF9AE}" pid="8" name="MSIP_Label_3b48b937-0ae3-46f5-b32e-f3232b5be847_Extended_MSFT_Method">
    <vt:lpwstr>Automatic</vt:lpwstr>
  </property>
  <property fmtid="{D5CDD505-2E9C-101B-9397-08002B2CF9AE}" pid="9" name="ContentTypeId">
    <vt:lpwstr>0x010100B345F7904296D047B841BB93B29D0B2E</vt:lpwstr>
  </property>
  <property fmtid="{D5CDD505-2E9C-101B-9397-08002B2CF9AE}" pid="10" name="MSIP_Label_8caabacf-b917-4a45-9a5f-ed3a53d2eeb7_Enabled">
    <vt:lpwstr>true</vt:lpwstr>
  </property>
  <property fmtid="{D5CDD505-2E9C-101B-9397-08002B2CF9AE}" pid="11" name="MSIP_Label_8caabacf-b917-4a45-9a5f-ed3a53d2eeb7_SetDate">
    <vt:lpwstr>2021-12-03T11:17:59Z</vt:lpwstr>
  </property>
  <property fmtid="{D5CDD505-2E9C-101B-9397-08002B2CF9AE}" pid="12" name="MSIP_Label_8caabacf-b917-4a45-9a5f-ed3a53d2eeb7_Method">
    <vt:lpwstr>Standard</vt:lpwstr>
  </property>
  <property fmtid="{D5CDD505-2E9C-101B-9397-08002B2CF9AE}" pid="13" name="MSIP_Label_8caabacf-b917-4a45-9a5f-ed3a53d2eeb7_Name">
    <vt:lpwstr>Anyone - No Protection</vt:lpwstr>
  </property>
  <property fmtid="{D5CDD505-2E9C-101B-9397-08002B2CF9AE}" pid="14" name="MSIP_Label_8caabacf-b917-4a45-9a5f-ed3a53d2eeb7_SiteId">
    <vt:lpwstr>0804c951-93a0-405d-80e4-fa87c7551d6a</vt:lpwstr>
  </property>
  <property fmtid="{D5CDD505-2E9C-101B-9397-08002B2CF9AE}" pid="15" name="MSIP_Label_8caabacf-b917-4a45-9a5f-ed3a53d2eeb7_ActionId">
    <vt:lpwstr>49f7ccd0-dd02-45fc-a5a5-0b3fec1ec1bb</vt:lpwstr>
  </property>
  <property fmtid="{D5CDD505-2E9C-101B-9397-08002B2CF9AE}" pid="16" name="MSIP_Label_8caabacf-b917-4a45-9a5f-ed3a53d2eeb7_ContentBits">
    <vt:lpwstr>0</vt:lpwstr>
  </property>
</Properties>
</file>