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edro\Desktop\Chalmers\Lab Computer Architecture\lab2\"/>
    </mc:Choice>
  </mc:AlternateContent>
  <bookViews>
    <workbookView xWindow="0" yWindow="0" windowWidth="20490" windowHeight="7755"/>
  </bookViews>
  <sheets>
    <sheet name="Sheet1" sheetId="1" r:id="rId1"/>
  </sheet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9" i="1" l="1"/>
  <c r="H3" i="1"/>
  <c r="H4" i="1"/>
  <c r="H5" i="1"/>
  <c r="H6" i="1"/>
  <c r="H109" i="1"/>
  <c r="G104" i="1"/>
  <c r="F104" i="1"/>
  <c r="E104" i="1"/>
  <c r="D104" i="1"/>
  <c r="C104" i="1"/>
  <c r="H104" i="1" s="1"/>
  <c r="G106" i="1"/>
  <c r="F106" i="1"/>
  <c r="E106" i="1"/>
  <c r="D106" i="1"/>
  <c r="C106" i="1"/>
  <c r="H106" i="1" s="1"/>
  <c r="H108" i="1"/>
  <c r="G108" i="1"/>
  <c r="F108" i="1"/>
  <c r="E108" i="1"/>
  <c r="D108" i="1"/>
  <c r="C108" i="1"/>
  <c r="G110" i="1"/>
  <c r="F110" i="1"/>
  <c r="E110" i="1"/>
  <c r="H110" i="1" s="1"/>
  <c r="D110" i="1"/>
  <c r="C110" i="1"/>
  <c r="G101" i="1" l="1"/>
  <c r="F101" i="1"/>
  <c r="E101" i="1"/>
  <c r="D101" i="1"/>
  <c r="C101" i="1"/>
  <c r="G99" i="1"/>
  <c r="F99" i="1"/>
  <c r="E99" i="1"/>
  <c r="D99" i="1"/>
  <c r="C99" i="1"/>
  <c r="G97" i="1"/>
  <c r="F97" i="1"/>
  <c r="E97" i="1"/>
  <c r="D97" i="1"/>
  <c r="C97" i="1"/>
  <c r="G95" i="1"/>
  <c r="F95" i="1"/>
  <c r="E95" i="1"/>
  <c r="D95" i="1"/>
  <c r="C95" i="1"/>
  <c r="G89" i="1"/>
  <c r="F89" i="1"/>
  <c r="E89" i="1"/>
  <c r="D89" i="1"/>
  <c r="C89" i="1"/>
  <c r="G87" i="1"/>
  <c r="F87" i="1"/>
  <c r="E87" i="1"/>
  <c r="D87" i="1"/>
  <c r="C87" i="1"/>
  <c r="H87" i="1" s="1"/>
  <c r="G85" i="1"/>
  <c r="F85" i="1"/>
  <c r="E85" i="1"/>
  <c r="D85" i="1"/>
  <c r="C85" i="1"/>
  <c r="G83" i="1"/>
  <c r="F83" i="1"/>
  <c r="E83" i="1"/>
  <c r="D83" i="1"/>
  <c r="C83" i="1"/>
  <c r="G81" i="1"/>
  <c r="F81" i="1"/>
  <c r="E81" i="1"/>
  <c r="D81" i="1"/>
  <c r="C81" i="1"/>
  <c r="G79" i="1"/>
  <c r="F79" i="1"/>
  <c r="E79" i="1"/>
  <c r="D79" i="1"/>
  <c r="C79" i="1"/>
  <c r="G77" i="1"/>
  <c r="F77" i="1"/>
  <c r="E77" i="1"/>
  <c r="D77" i="1"/>
  <c r="C77" i="1"/>
  <c r="G75" i="1"/>
  <c r="F75" i="1"/>
  <c r="E75" i="1"/>
  <c r="D75" i="1"/>
  <c r="C75" i="1"/>
  <c r="H75" i="1" s="1"/>
  <c r="G73" i="1"/>
  <c r="F73" i="1"/>
  <c r="E73" i="1"/>
  <c r="D73" i="1"/>
  <c r="C73" i="1"/>
  <c r="G71" i="1"/>
  <c r="F71" i="1"/>
  <c r="E71" i="1"/>
  <c r="D71" i="1"/>
  <c r="C71" i="1"/>
  <c r="G69" i="1"/>
  <c r="F69" i="1"/>
  <c r="E69" i="1"/>
  <c r="D69" i="1"/>
  <c r="C69" i="1"/>
  <c r="G67" i="1"/>
  <c r="F67" i="1"/>
  <c r="E67" i="1"/>
  <c r="D67" i="1"/>
  <c r="C67" i="1"/>
  <c r="G65" i="1"/>
  <c r="F65" i="1"/>
  <c r="E65" i="1"/>
  <c r="D65" i="1"/>
  <c r="C65" i="1"/>
  <c r="G63" i="1"/>
  <c r="F63" i="1"/>
  <c r="E63" i="1"/>
  <c r="D63" i="1"/>
  <c r="C63" i="1"/>
  <c r="G59" i="1"/>
  <c r="F59" i="1"/>
  <c r="E59" i="1"/>
  <c r="D59" i="1"/>
  <c r="C59" i="1"/>
  <c r="G93" i="1"/>
  <c r="F93" i="1"/>
  <c r="E93" i="1"/>
  <c r="D93" i="1"/>
  <c r="C93" i="1"/>
  <c r="G91" i="1"/>
  <c r="F91" i="1"/>
  <c r="E91" i="1"/>
  <c r="D91" i="1"/>
  <c r="C91" i="1"/>
  <c r="D61" i="1"/>
  <c r="E61" i="1"/>
  <c r="F61" i="1"/>
  <c r="G61" i="1"/>
  <c r="C61" i="1"/>
  <c r="Q17" i="1"/>
  <c r="P17" i="1"/>
  <c r="O17" i="1"/>
  <c r="N17" i="1"/>
  <c r="M17" i="1"/>
  <c r="Q15" i="1"/>
  <c r="P15" i="1"/>
  <c r="O15" i="1"/>
  <c r="N15" i="1"/>
  <c r="M15" i="1"/>
  <c r="Q13" i="1"/>
  <c r="P13" i="1"/>
  <c r="O13" i="1"/>
  <c r="N13" i="1"/>
  <c r="M13" i="1"/>
  <c r="Q11" i="1"/>
  <c r="P11" i="1"/>
  <c r="O11" i="1"/>
  <c r="N11" i="1"/>
  <c r="M11" i="1"/>
  <c r="Q9" i="1"/>
  <c r="P9" i="1"/>
  <c r="O9" i="1"/>
  <c r="N9" i="1"/>
  <c r="M9" i="1"/>
  <c r="N7" i="1"/>
  <c r="O7" i="1"/>
  <c r="P7" i="1"/>
  <c r="Q7" i="1"/>
  <c r="M7" i="1"/>
  <c r="H101" i="1" l="1"/>
  <c r="H99" i="1"/>
  <c r="H97" i="1"/>
  <c r="H95" i="1"/>
  <c r="H89" i="1"/>
  <c r="H79" i="1"/>
  <c r="H85" i="1"/>
  <c r="H83" i="1"/>
  <c r="H81" i="1"/>
  <c r="H77" i="1"/>
  <c r="H69" i="1"/>
  <c r="H67" i="1"/>
  <c r="H73" i="1"/>
  <c r="H71" i="1"/>
  <c r="H65" i="1"/>
  <c r="H63" i="1"/>
  <c r="H59" i="1"/>
  <c r="R15" i="1"/>
  <c r="R17" i="1"/>
  <c r="R9" i="1"/>
  <c r="R13" i="1"/>
  <c r="R11" i="1"/>
  <c r="R7" i="1"/>
  <c r="D40" i="1"/>
  <c r="E40" i="1"/>
  <c r="F40" i="1"/>
  <c r="G40" i="1"/>
  <c r="C40" i="1"/>
  <c r="D38" i="1"/>
  <c r="E38" i="1"/>
  <c r="F38" i="1"/>
  <c r="G38" i="1"/>
  <c r="C38" i="1"/>
  <c r="D42" i="1"/>
  <c r="E42" i="1"/>
  <c r="F42" i="1"/>
  <c r="G42" i="1"/>
  <c r="C42" i="1"/>
  <c r="D35" i="1"/>
  <c r="E35" i="1"/>
  <c r="F35" i="1"/>
  <c r="G35" i="1"/>
  <c r="C35" i="1"/>
  <c r="D33" i="1"/>
  <c r="E33" i="1"/>
  <c r="F33" i="1"/>
  <c r="G33" i="1"/>
  <c r="C33" i="1"/>
  <c r="D23" i="1"/>
  <c r="E23" i="1"/>
  <c r="F23" i="1"/>
  <c r="G23" i="1"/>
  <c r="C23" i="1"/>
  <c r="D19" i="1"/>
  <c r="E19" i="1"/>
  <c r="F19" i="1"/>
  <c r="G19" i="1"/>
  <c r="C19" i="1"/>
  <c r="D15" i="1"/>
  <c r="E15" i="1"/>
  <c r="F15" i="1"/>
  <c r="G15" i="1"/>
  <c r="C15" i="1"/>
  <c r="D11" i="1"/>
  <c r="E11" i="1"/>
  <c r="F11" i="1"/>
  <c r="G11" i="1"/>
  <c r="C11" i="1"/>
  <c r="D7" i="1"/>
  <c r="E7" i="1"/>
  <c r="F7" i="1"/>
  <c r="G7" i="1"/>
  <c r="C7" i="1"/>
  <c r="H23" i="1" l="1"/>
  <c r="H19" i="1"/>
  <c r="H11" i="1"/>
  <c r="H93" i="1"/>
  <c r="H15" i="1"/>
  <c r="H7" i="1"/>
  <c r="H91" i="1"/>
  <c r="H61" i="1"/>
</calcChain>
</file>

<file path=xl/sharedStrings.xml><?xml version="1.0" encoding="utf-8"?>
<sst xmlns="http://schemas.openxmlformats.org/spreadsheetml/2006/main" count="218" uniqueCount="86">
  <si>
    <t>App</t>
  </si>
  <si>
    <t>dijkstra</t>
  </si>
  <si>
    <t>qsort</t>
  </si>
  <si>
    <t>stringsearch</t>
  </si>
  <si>
    <t>gsm-untoast</t>
  </si>
  <si>
    <t>jpeg-cjpeg</t>
  </si>
  <si>
    <t>GM</t>
  </si>
  <si>
    <t>CPI</t>
  </si>
  <si>
    <t>BP-Accuracy</t>
  </si>
  <si>
    <t>Perfect-BP</t>
  </si>
  <si>
    <t>SP</t>
  </si>
  <si>
    <t>Bimodal</t>
  </si>
  <si>
    <t>2level</t>
  </si>
  <si>
    <t>Combined</t>
  </si>
  <si>
    <t>Best configuration</t>
  </si>
  <si>
    <t>…</t>
  </si>
  <si>
    <t>base2</t>
  </si>
  <si>
    <t>base3</t>
  </si>
  <si>
    <t>total exec cycles</t>
  </si>
  <si>
    <t>ALU busy rate</t>
  </si>
  <si>
    <t>ALU Busy cycle</t>
  </si>
  <si>
    <t>Mult Busy Cycles</t>
  </si>
  <si>
    <t>Mult Busy Rate</t>
  </si>
  <si>
    <t>More-FU</t>
  </si>
  <si>
    <t>ALU Busy Cycle</t>
  </si>
  <si>
    <t>ALU Busy Rate</t>
  </si>
  <si>
    <t>Mult Busy Cycle</t>
  </si>
  <si>
    <t>Task 1</t>
  </si>
  <si>
    <t>Task 2.1</t>
  </si>
  <si>
    <t>Task 2.2</t>
  </si>
  <si>
    <t>Parameter</t>
  </si>
  <si>
    <t>IF Queue Size</t>
  </si>
  <si>
    <t>RUU Size</t>
  </si>
  <si>
    <t>LSQ</t>
  </si>
  <si>
    <t>#ALUs</t>
  </si>
  <si>
    <t>#MULTs</t>
  </si>
  <si>
    <t>Issue wrong path</t>
  </si>
  <si>
    <t>Possible values</t>
  </si>
  <si>
    <t>2,4,6</t>
  </si>
  <si>
    <t>16,32,64,128</t>
  </si>
  <si>
    <t>RUU size div 2</t>
  </si>
  <si>
    <t>#1 to #8</t>
  </si>
  <si>
    <t>#1 to #4</t>
  </si>
  <si>
    <t>True/False</t>
  </si>
  <si>
    <t>OPT3</t>
  </si>
  <si>
    <t>2wide</t>
  </si>
  <si>
    <t>8wide</t>
  </si>
  <si>
    <t>Single Max</t>
  </si>
  <si>
    <t>SPI</t>
  </si>
  <si>
    <t>Single OPT3</t>
  </si>
  <si>
    <t>2 wide</t>
  </si>
  <si>
    <t>8 wide</t>
  </si>
  <si>
    <t>Application</t>
  </si>
  <si>
    <t>Misses</t>
  </si>
  <si>
    <t>combined</t>
  </si>
  <si>
    <t>2level BTB</t>
  </si>
  <si>
    <t>2level BTB RAS=4</t>
  </si>
  <si>
    <t>2level BTB RAS=8</t>
  </si>
  <si>
    <t>Best-BP 2level BTB=128,4 RAS=8</t>
  </si>
  <si>
    <t>path=false</t>
  </si>
  <si>
    <t>path=true</t>
  </si>
  <si>
    <t>op1</t>
  </si>
  <si>
    <t>op2</t>
  </si>
  <si>
    <t>op3</t>
  </si>
  <si>
    <t>op4</t>
  </si>
  <si>
    <t>op5</t>
  </si>
  <si>
    <t>op6</t>
  </si>
  <si>
    <t>if size=2</t>
  </si>
  <si>
    <t>if size=4</t>
  </si>
  <si>
    <t>RUU = 16</t>
  </si>
  <si>
    <t>RUU = 32</t>
  </si>
  <si>
    <t xml:space="preserve"> </t>
  </si>
  <si>
    <t>RUU = 64</t>
  </si>
  <si>
    <t>op7</t>
  </si>
  <si>
    <t>op8</t>
  </si>
  <si>
    <t>op9</t>
  </si>
  <si>
    <t>RUU =128</t>
  </si>
  <si>
    <t>ALU=4</t>
  </si>
  <si>
    <t>ALU=2</t>
  </si>
  <si>
    <t>ALU=8</t>
  </si>
  <si>
    <t>ALU=1</t>
  </si>
  <si>
    <t>MULT=4</t>
  </si>
  <si>
    <t>MULT=1</t>
  </si>
  <si>
    <t>false</t>
  </si>
  <si>
    <t>MULT=2</t>
  </si>
  <si>
    <t>IF=8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</si>
</sst>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1" fillId="0" borderId="5" xfId="0" applyFont="1" applyBorder="1"/>
    <xf numFmtId="0" fontId="0" fillId="0" borderId="4" xfId="0" applyBorder="1"/>
    <xf numFmtId="0" fontId="0" fillId="0" borderId="0" xfId="0" applyBorder="1"/>
    <xf numFmtId="0" fontId="0" fillId="0" borderId="2" xfId="0" applyBorder="1" applyAlignment="1">
      <alignment horizontal="center" vertical="center"/>
    </xf>
    <xf numFmtId="0" fontId="0" fillId="0" borderId="5" xfId="0" applyBorder="1"/>
    <xf numFmtId="0" fontId="0" fillId="0" borderId="2" xfId="0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1" fillId="0" borderId="0" xfId="0" applyFont="1" applyFill="1" applyBorder="1"/>
    <xf numFmtId="16" fontId="0" fillId="0" borderId="4" xfId="0" applyNumberFormat="1" applyBorder="1"/>
    <xf numFmtId="0" fontId="2" fillId="0" borderId="4" xfId="0" applyFont="1" applyBorder="1"/>
    <xf numFmtId="0" fontId="2" fillId="0" borderId="0" xfId="0" applyFont="1" applyBorder="1"/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1" xfId="0" applyFill="1" applyBorder="1"/>
    <xf numFmtId="0" fontId="0" fillId="2" borderId="8" xfId="0" applyFill="1" applyBorder="1"/>
    <xf numFmtId="0" fontId="0" fillId="0" borderId="0" xfId="0" applyFill="1" applyBorder="1"/>
    <xf numFmtId="0" fontId="2" fillId="0" borderId="0" xfId="0" applyFont="1" applyFill="1" applyBorder="1"/>
    <xf numFmtId="0" fontId="0" fillId="0" borderId="0" xfId="0" applyAlignment="1">
      <alignment horizontal="right"/>
    </xf>
    <xf numFmtId="0" fontId="0" fillId="0" borderId="7" xfId="0" applyBorder="1" applyAlignment="1"/>
    <xf numFmtId="0" fontId="0" fillId="0" borderId="5" xfId="0" applyBorder="1" applyAlignment="1"/>
    <xf numFmtId="0" fontId="0" fillId="3" borderId="7" xfId="0" applyFill="1" applyBorder="1"/>
    <xf numFmtId="0" fontId="0" fillId="3" borderId="5" xfId="0" applyFill="1" applyBorder="1"/>
    <xf numFmtId="0" fontId="0" fillId="3" borderId="7" xfId="0" applyFill="1" applyBorder="1" applyAlignment="1"/>
    <xf numFmtId="0" fontId="0" fillId="3" borderId="5" xfId="0" applyFill="1" applyBorder="1" applyAlignment="1"/>
    <xf numFmtId="0" fontId="0" fillId="0" borderId="7" xfId="0" applyFill="1" applyBorder="1" applyAlignment="1"/>
    <xf numFmtId="0" fontId="0" fillId="0" borderId="5" xfId="0" applyFill="1" applyBorder="1" applyAlignment="1"/>
    <xf numFmtId="0" fontId="0" fillId="0" borderId="7" xfId="0" applyFill="1" applyBorder="1"/>
    <xf numFmtId="0" fontId="0" fillId="0" borderId="5" xfId="0" applyFill="1" applyBorder="1"/>
    <xf numFmtId="0" fontId="0" fillId="3" borderId="0" xfId="0" applyFill="1"/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0"/>
  <sheetViews>
    <sheetView tabSelected="1" topLeftCell="A3" zoomScaleNormal="100" workbookViewId="0">
      <selection activeCell="H110" sqref="H110"/>
    </sheetView>
  </sheetViews>
  <sheetFormatPr defaultRowHeight="15" x14ac:dyDescent="0.25"/>
  <cols>
    <col min="1" max="1" width="10.42578125" bestFit="1" customWidth="1"/>
    <col min="2" max="2" width="15.85546875" bestFit="1" customWidth="1"/>
    <col min="3" max="7" width="14.5703125" customWidth="1"/>
  </cols>
  <sheetData>
    <row r="1" spans="1:18" x14ac:dyDescent="0.25">
      <c r="A1" t="s">
        <v>27</v>
      </c>
    </row>
    <row r="2" spans="1:18" x14ac:dyDescent="0.25">
      <c r="B2" s="5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4" t="s">
        <v>6</v>
      </c>
      <c r="I2" s="16" t="s">
        <v>14</v>
      </c>
    </row>
    <row r="3" spans="1:18" x14ac:dyDescent="0.25">
      <c r="A3" s="43" t="s">
        <v>16</v>
      </c>
      <c r="B3" s="6" t="s">
        <v>7</v>
      </c>
      <c r="C3" s="7">
        <v>13.0854</v>
      </c>
      <c r="D3" s="7">
        <v>9.0280000000000005</v>
      </c>
      <c r="E3" s="7">
        <v>7.9283000000000001</v>
      </c>
      <c r="F3" s="7">
        <v>4.6608999999999998</v>
      </c>
      <c r="G3" s="7">
        <v>9.1344999999999992</v>
      </c>
      <c r="H3" s="11">
        <f t="shared" ref="H3:H6" si="0">(C3*D3*E3*F3*G3)^(1/5)</f>
        <v>8.3203699867571927</v>
      </c>
    </row>
    <row r="4" spans="1:18" x14ac:dyDescent="0.25">
      <c r="A4" s="43"/>
      <c r="B4" s="6" t="s">
        <v>53</v>
      </c>
      <c r="C4" s="7">
        <v>5997631</v>
      </c>
      <c r="D4" s="7">
        <v>4603829</v>
      </c>
      <c r="E4" s="7">
        <v>51130</v>
      </c>
      <c r="F4" s="7">
        <v>1648183</v>
      </c>
      <c r="G4" s="7">
        <v>3383597</v>
      </c>
      <c r="H4" s="11">
        <f t="shared" si="0"/>
        <v>1510886.2060301499</v>
      </c>
    </row>
    <row r="5" spans="1:18" x14ac:dyDescent="0.25">
      <c r="A5" s="39"/>
      <c r="B5" s="9" t="s">
        <v>8</v>
      </c>
      <c r="C5" s="10">
        <v>0.50629999999999997</v>
      </c>
      <c r="D5" s="10">
        <v>0.53359999999999996</v>
      </c>
      <c r="E5" s="10">
        <v>0.52380000000000004</v>
      </c>
      <c r="F5" s="10">
        <v>0.43440000000000001</v>
      </c>
      <c r="G5" s="10">
        <v>0.46439999999999998</v>
      </c>
      <c r="H5" s="11">
        <f t="shared" si="0"/>
        <v>0.4910370409760686</v>
      </c>
    </row>
    <row r="6" spans="1:18" x14ac:dyDescent="0.25">
      <c r="A6" s="38" t="s">
        <v>9</v>
      </c>
      <c r="B6" s="13" t="s">
        <v>7</v>
      </c>
      <c r="C6" s="14">
        <v>12.548500000000001</v>
      </c>
      <c r="D6" s="14">
        <v>8.5265000000000004</v>
      </c>
      <c r="E6" s="14">
        <v>7.1104000000000003</v>
      </c>
      <c r="F6" s="14">
        <v>3.9659</v>
      </c>
      <c r="G6" s="14">
        <v>8.5337999999999994</v>
      </c>
      <c r="H6" s="11">
        <f t="shared" si="0"/>
        <v>7.6233906088155479</v>
      </c>
      <c r="K6" s="38" t="s">
        <v>11</v>
      </c>
      <c r="L6" s="13" t="s">
        <v>7</v>
      </c>
      <c r="M6" s="14">
        <v>12.599500000000001</v>
      </c>
      <c r="N6" s="14">
        <v>8.7614000000000001</v>
      </c>
      <c r="O6" s="14">
        <v>7.3234000000000004</v>
      </c>
      <c r="P6" s="14">
        <v>3.9904999999999999</v>
      </c>
      <c r="Q6" s="14">
        <v>8.5946999999999996</v>
      </c>
      <c r="R6" s="23"/>
    </row>
    <row r="7" spans="1:18" x14ac:dyDescent="0.25">
      <c r="A7" s="39"/>
      <c r="B7" s="9" t="s">
        <v>10</v>
      </c>
      <c r="C7" s="10">
        <f>C3/C6</f>
        <v>1.0427859903574133</v>
      </c>
      <c r="D7" s="10">
        <f>D3/D6</f>
        <v>1.0588166305048965</v>
      </c>
      <c r="E7" s="10">
        <f>E3/E6</f>
        <v>1.115028690369037</v>
      </c>
      <c r="F7" s="10">
        <f>F3/F6</f>
        <v>1.1752439547139362</v>
      </c>
      <c r="G7" s="10">
        <f>G3/G6</f>
        <v>1.0703906817595912</v>
      </c>
      <c r="H7" s="11">
        <f>(C7*D7*E7*F7*G7)^(1/5)</f>
        <v>1.0914264286990187</v>
      </c>
      <c r="K7" s="39"/>
      <c r="L7" s="9" t="s">
        <v>10</v>
      </c>
      <c r="M7" s="10">
        <f>C$3/M6</f>
        <v>1.0385650224215246</v>
      </c>
      <c r="N7" s="10">
        <f t="shared" ref="N7:Q7" si="1">D$3/N6</f>
        <v>1.0304289268838314</v>
      </c>
      <c r="O7" s="10">
        <f t="shared" si="1"/>
        <v>1.0825982467160062</v>
      </c>
      <c r="P7" s="10">
        <f t="shared" si="1"/>
        <v>1.1679989976193459</v>
      </c>
      <c r="Q7" s="10">
        <f t="shared" si="1"/>
        <v>1.0628061479749147</v>
      </c>
      <c r="R7" s="11">
        <f>(M7*N7*O7*P7*Q7)^(1/5)</f>
        <v>1.0753828751117274</v>
      </c>
    </row>
    <row r="8" spans="1:18" x14ac:dyDescent="0.25">
      <c r="A8" s="38" t="s">
        <v>11</v>
      </c>
      <c r="B8" s="13" t="s">
        <v>7</v>
      </c>
      <c r="C8" s="14">
        <v>12.599600000000001</v>
      </c>
      <c r="D8" s="14">
        <v>8.7614000000000001</v>
      </c>
      <c r="E8" s="14">
        <v>7.3234000000000004</v>
      </c>
      <c r="F8" s="14">
        <v>3.9904999999999999</v>
      </c>
      <c r="G8" s="14">
        <v>8.5947999999999993</v>
      </c>
      <c r="H8" s="23"/>
      <c r="K8" s="38" t="s">
        <v>12</v>
      </c>
      <c r="L8" s="13" t="s">
        <v>7</v>
      </c>
      <c r="M8" s="14">
        <v>12.6023</v>
      </c>
      <c r="N8" s="14">
        <v>8.7390000000000008</v>
      </c>
      <c r="O8" s="14">
        <v>7.3331999999999997</v>
      </c>
      <c r="P8" s="14">
        <v>3.9908000000000001</v>
      </c>
      <c r="Q8" s="14">
        <v>8.5966000000000005</v>
      </c>
      <c r="R8" s="23"/>
    </row>
    <row r="9" spans="1:18" x14ac:dyDescent="0.25">
      <c r="A9" s="43"/>
      <c r="B9" s="6" t="s">
        <v>53</v>
      </c>
      <c r="C9" s="24">
        <v>94178</v>
      </c>
      <c r="D9" s="24">
        <v>446555</v>
      </c>
      <c r="E9" s="24">
        <v>3201</v>
      </c>
      <c r="F9" s="24">
        <v>30837</v>
      </c>
      <c r="G9" s="24">
        <v>259298</v>
      </c>
      <c r="H9" s="22"/>
      <c r="I9" t="s">
        <v>15</v>
      </c>
      <c r="K9" s="39"/>
      <c r="L9" s="9" t="s">
        <v>10</v>
      </c>
      <c r="M9" s="10">
        <f>C$3/M8</f>
        <v>1.038334272315371</v>
      </c>
      <c r="N9" s="10">
        <f t="shared" ref="N9" si="2">D$3/N8</f>
        <v>1.0330701453255522</v>
      </c>
      <c r="O9" s="10">
        <f t="shared" ref="O9" si="3">E$3/O8</f>
        <v>1.0811514754813725</v>
      </c>
      <c r="P9" s="10">
        <f t="shared" ref="P9" si="4">F$3/P8</f>
        <v>1.1679111957502255</v>
      </c>
      <c r="Q9" s="10">
        <f t="shared" ref="Q9" si="5">G$3/Q8</f>
        <v>1.0625712490984807</v>
      </c>
      <c r="R9" s="11">
        <f>(M9*N9*O9*P9*Q9)^(1/5)</f>
        <v>1.0755343506767983</v>
      </c>
    </row>
    <row r="10" spans="1:18" x14ac:dyDescent="0.25">
      <c r="A10" s="43"/>
      <c r="B10" s="6" t="s">
        <v>8</v>
      </c>
      <c r="C10" s="24">
        <v>0.99050000000000005</v>
      </c>
      <c r="D10" s="24">
        <v>0.93520000000000003</v>
      </c>
      <c r="E10" s="24">
        <v>0.95640000000000003</v>
      </c>
      <c r="F10" s="24">
        <v>0.98540000000000005</v>
      </c>
      <c r="G10" s="24">
        <v>0.9395</v>
      </c>
      <c r="H10" s="22"/>
      <c r="K10" s="38" t="s">
        <v>54</v>
      </c>
      <c r="L10" s="13" t="s">
        <v>7</v>
      </c>
      <c r="M10" s="14">
        <v>12.596500000000001</v>
      </c>
      <c r="N10" s="14">
        <v>8.7369000000000003</v>
      </c>
      <c r="O10" s="14">
        <v>7.3155000000000001</v>
      </c>
      <c r="P10" s="14">
        <v>3.9899</v>
      </c>
      <c r="Q10" s="14">
        <v>8.5924999999999994</v>
      </c>
      <c r="R10" s="23"/>
    </row>
    <row r="11" spans="1:18" x14ac:dyDescent="0.25">
      <c r="A11" s="39"/>
      <c r="B11" s="9" t="s">
        <v>10</v>
      </c>
      <c r="C11" s="10">
        <f>C$3/C8</f>
        <v>1.0385567795803041</v>
      </c>
      <c r="D11" s="10">
        <f t="shared" ref="D11:G11" si="6">D$3/D8</f>
        <v>1.0304289268838314</v>
      </c>
      <c r="E11" s="10">
        <f t="shared" si="6"/>
        <v>1.0825982467160062</v>
      </c>
      <c r="F11" s="10">
        <f t="shared" si="6"/>
        <v>1.1679989976193459</v>
      </c>
      <c r="G11" s="10">
        <f t="shared" si="6"/>
        <v>1.0627937822869642</v>
      </c>
      <c r="H11" s="11">
        <f t="shared" ref="H11:H23" si="7">(C11*D11*E11*F11*G11)^(1/5)</f>
        <v>1.0753786656840103</v>
      </c>
      <c r="K11" s="39"/>
      <c r="L11" s="9" t="s">
        <v>10</v>
      </c>
      <c r="M11" s="10">
        <f>C$3/M10</f>
        <v>1.0388123685150636</v>
      </c>
      <c r="N11" s="10">
        <f t="shared" ref="N11" si="8">D$3/N10</f>
        <v>1.0333184539138596</v>
      </c>
      <c r="O11" s="10">
        <f t="shared" ref="O11" si="9">E$3/O10</f>
        <v>1.0837673433121455</v>
      </c>
      <c r="P11" s="10">
        <f t="shared" ref="P11" si="10">F$3/P10</f>
        <v>1.1681746409684453</v>
      </c>
      <c r="Q11" s="10">
        <f t="shared" ref="Q11" si="11">G$3/Q10</f>
        <v>1.0630782659295896</v>
      </c>
      <c r="R11" s="11">
        <f>(M11*N11*O11*P11*Q11)^(1/5)</f>
        <v>1.0763563425113076</v>
      </c>
    </row>
    <row r="12" spans="1:18" x14ac:dyDescent="0.25">
      <c r="A12" s="38" t="s">
        <v>12</v>
      </c>
      <c r="B12" s="13" t="s">
        <v>7</v>
      </c>
      <c r="C12" s="14">
        <v>12.6061</v>
      </c>
      <c r="D12" s="14">
        <v>8.7528000000000006</v>
      </c>
      <c r="E12" s="14">
        <v>7.2659000000000002</v>
      </c>
      <c r="F12" s="14">
        <v>4.0006000000000004</v>
      </c>
      <c r="G12" s="14">
        <v>8.5976999999999997</v>
      </c>
      <c r="H12" s="23"/>
      <c r="K12" s="38" t="s">
        <v>55</v>
      </c>
      <c r="L12" s="13" t="s">
        <v>7</v>
      </c>
      <c r="M12" s="14">
        <v>12.566800000000001</v>
      </c>
      <c r="N12" s="14">
        <v>8.5693999999999999</v>
      </c>
      <c r="O12" s="14">
        <v>7.2259000000000002</v>
      </c>
      <c r="P12" s="14">
        <v>3.992</v>
      </c>
      <c r="Q12" s="14">
        <v>8.5830000000000002</v>
      </c>
      <c r="R12" s="23"/>
    </row>
    <row r="13" spans="1:18" x14ac:dyDescent="0.25">
      <c r="A13" s="43"/>
      <c r="B13" s="6" t="s">
        <v>53</v>
      </c>
      <c r="C13" s="24">
        <v>218325</v>
      </c>
      <c r="D13" s="24">
        <v>342743</v>
      </c>
      <c r="E13" s="24">
        <v>6511</v>
      </c>
      <c r="F13" s="24">
        <v>55650</v>
      </c>
      <c r="G13" s="24">
        <v>285130</v>
      </c>
      <c r="H13" s="22"/>
      <c r="K13" s="39"/>
      <c r="L13" s="9" t="s">
        <v>10</v>
      </c>
      <c r="M13" s="10">
        <f>C$3/M12</f>
        <v>1.0412674666581787</v>
      </c>
      <c r="N13" s="10">
        <f t="shared" ref="N13" si="12">D$3/N12</f>
        <v>1.0535159987863796</v>
      </c>
      <c r="O13" s="10">
        <f t="shared" ref="O13" si="13">E$3/O12</f>
        <v>1.0972058843881038</v>
      </c>
      <c r="P13" s="10">
        <f t="shared" ref="P13" si="14">F$3/P12</f>
        <v>1.1675601202404808</v>
      </c>
      <c r="Q13" s="10">
        <f t="shared" ref="Q13" si="15">G$3/Q12</f>
        <v>1.0642549225212627</v>
      </c>
      <c r="R13" s="11">
        <f>(M13*N13*O13*P13*Q13)^(1/5)</f>
        <v>1.0838353123147992</v>
      </c>
    </row>
    <row r="14" spans="1:18" x14ac:dyDescent="0.25">
      <c r="A14" s="43"/>
      <c r="B14" s="6" t="s">
        <v>8</v>
      </c>
      <c r="C14" s="24">
        <v>0.97799999999999998</v>
      </c>
      <c r="D14" s="24">
        <v>0.95069999999999999</v>
      </c>
      <c r="E14" s="24">
        <v>0.91159999999999997</v>
      </c>
      <c r="F14" s="24">
        <v>0.97360000000000002</v>
      </c>
      <c r="G14" s="24">
        <v>0.9335</v>
      </c>
      <c r="H14" s="22"/>
      <c r="K14" s="38" t="s">
        <v>57</v>
      </c>
      <c r="L14" s="13" t="s">
        <v>7</v>
      </c>
      <c r="M14" s="14">
        <v>12.566700000000001</v>
      </c>
      <c r="N14" s="14">
        <v>8.5654000000000003</v>
      </c>
      <c r="O14" s="14">
        <v>7.2084000000000001</v>
      </c>
      <c r="P14" s="14">
        <v>3.9889999999999999</v>
      </c>
      <c r="Q14" s="14">
        <v>8.5828000000000007</v>
      </c>
      <c r="R14" s="23"/>
    </row>
    <row r="15" spans="1:18" x14ac:dyDescent="0.25">
      <c r="A15" s="39"/>
      <c r="B15" s="9" t="s">
        <v>10</v>
      </c>
      <c r="C15" s="10">
        <f>C$3/C12</f>
        <v>1.0380212754142837</v>
      </c>
      <c r="D15" s="10">
        <f t="shared" ref="D15:G15" si="16">D$3/D12</f>
        <v>1.0314413673338818</v>
      </c>
      <c r="E15" s="10">
        <f t="shared" si="16"/>
        <v>1.0911655816898114</v>
      </c>
      <c r="F15" s="10">
        <f t="shared" si="16"/>
        <v>1.1650502424636302</v>
      </c>
      <c r="G15" s="10">
        <f t="shared" si="16"/>
        <v>1.0624353024646125</v>
      </c>
      <c r="H15" s="11">
        <f t="shared" si="7"/>
        <v>1.0765587157361189</v>
      </c>
      <c r="K15" s="39"/>
      <c r="L15" s="9" t="s">
        <v>10</v>
      </c>
      <c r="M15" s="10">
        <f>C$3/M14</f>
        <v>1.0412757525842107</v>
      </c>
      <c r="N15" s="10">
        <f t="shared" ref="N15" si="17">D$3/N14</f>
        <v>1.0540079856165503</v>
      </c>
      <c r="O15" s="10">
        <f t="shared" ref="O15" si="18">E$3/O14</f>
        <v>1.0998695965817658</v>
      </c>
      <c r="P15" s="10">
        <f t="shared" ref="P15" si="19">F$3/P14</f>
        <v>1.1684382050639257</v>
      </c>
      <c r="Q15" s="10">
        <f t="shared" ref="Q15" si="20">G$3/Q14</f>
        <v>1.0642797222351679</v>
      </c>
      <c r="R15" s="11">
        <f>(M15*N15*O15*P15*Q15)^(1/5)</f>
        <v>1.0846321616984618</v>
      </c>
    </row>
    <row r="16" spans="1:18" x14ac:dyDescent="0.25">
      <c r="A16" s="38" t="s">
        <v>13</v>
      </c>
      <c r="B16" s="13" t="s">
        <v>7</v>
      </c>
      <c r="C16" s="14">
        <v>12.596500000000001</v>
      </c>
      <c r="D16" s="14">
        <v>8.7369000000000003</v>
      </c>
      <c r="E16" s="14">
        <v>7.3155000000000001</v>
      </c>
      <c r="F16" s="14">
        <v>3.9899</v>
      </c>
      <c r="G16" s="14">
        <v>8.5924999999999994</v>
      </c>
      <c r="H16" s="23"/>
      <c r="K16" s="38" t="s">
        <v>56</v>
      </c>
      <c r="L16" s="13" t="s">
        <v>7</v>
      </c>
      <c r="M16" s="14">
        <v>12.566800000000001</v>
      </c>
      <c r="N16" s="14">
        <v>8.5655999999999999</v>
      </c>
      <c r="O16" s="14">
        <v>7.2092999999999998</v>
      </c>
      <c r="P16" s="14">
        <v>3.9891000000000001</v>
      </c>
      <c r="Q16" s="14">
        <v>8.5828000000000007</v>
      </c>
      <c r="R16" s="23"/>
    </row>
    <row r="17" spans="1:18" x14ac:dyDescent="0.25">
      <c r="A17" s="43"/>
      <c r="B17" s="6" t="s">
        <v>53</v>
      </c>
      <c r="C17" s="24">
        <v>55545</v>
      </c>
      <c r="D17" s="24">
        <v>171478</v>
      </c>
      <c r="E17" s="24">
        <v>2616</v>
      </c>
      <c r="F17" s="7">
        <v>28631</v>
      </c>
      <c r="G17" s="24">
        <v>242029</v>
      </c>
      <c r="H17" s="22"/>
      <c r="K17" s="39"/>
      <c r="L17" s="9" t="s">
        <v>10</v>
      </c>
      <c r="M17" s="10">
        <f>C$3/M16</f>
        <v>1.0412674666581787</v>
      </c>
      <c r="N17" s="10">
        <f t="shared" ref="N17" si="21">D$3/N16</f>
        <v>1.0539833753619128</v>
      </c>
      <c r="O17" s="10">
        <f t="shared" ref="O17" si="22">E$3/O16</f>
        <v>1.0997322902362228</v>
      </c>
      <c r="P17" s="10">
        <f t="shared" ref="P17" si="23">F$3/P16</f>
        <v>1.1684089142914442</v>
      </c>
      <c r="Q17" s="10">
        <f t="shared" ref="Q17" si="24">G$3/Q16</f>
        <v>1.0642797222351679</v>
      </c>
      <c r="R17" s="11">
        <f>(M17*N17*O17*P17*Q17)^(1/5)</f>
        <v>1.0845928505345406</v>
      </c>
    </row>
    <row r="18" spans="1:18" x14ac:dyDescent="0.25">
      <c r="A18" s="43"/>
      <c r="B18" s="6" t="s">
        <v>8</v>
      </c>
      <c r="C18" s="24">
        <v>0.99439999999999995</v>
      </c>
      <c r="D18" s="24">
        <v>0.97499999999999998</v>
      </c>
      <c r="E18" s="24">
        <v>0.96409999999999996</v>
      </c>
      <c r="F18" s="24">
        <v>0.98640000000000005</v>
      </c>
      <c r="G18" s="24">
        <v>0.94340000000000002</v>
      </c>
      <c r="H18" s="22"/>
    </row>
    <row r="19" spans="1:18" x14ac:dyDescent="0.25">
      <c r="A19" s="39"/>
      <c r="B19" s="9" t="s">
        <v>10</v>
      </c>
      <c r="C19" s="10">
        <f>C$3/C16</f>
        <v>1.0388123685150636</v>
      </c>
      <c r="D19" s="10">
        <f t="shared" ref="D19:G19" si="25">D$3/D16</f>
        <v>1.0333184539138596</v>
      </c>
      <c r="E19" s="10">
        <f t="shared" si="25"/>
        <v>1.0837673433121455</v>
      </c>
      <c r="F19" s="10">
        <f t="shared" si="25"/>
        <v>1.1681746409684453</v>
      </c>
      <c r="G19" s="10">
        <f t="shared" si="25"/>
        <v>1.0630782659295896</v>
      </c>
      <c r="H19" s="11">
        <f t="shared" si="7"/>
        <v>1.0763563425113076</v>
      </c>
    </row>
    <row r="20" spans="1:18" x14ac:dyDescent="0.25">
      <c r="A20" s="38" t="s">
        <v>58</v>
      </c>
      <c r="B20" s="13" t="s">
        <v>7</v>
      </c>
      <c r="C20" s="14">
        <v>12.566700000000001</v>
      </c>
      <c r="D20" s="14">
        <v>8.5654000000000003</v>
      </c>
      <c r="E20" s="14">
        <v>7.2084000000000001</v>
      </c>
      <c r="F20" s="14">
        <v>3.9889999999999999</v>
      </c>
      <c r="G20" s="14">
        <v>8.5828000000000007</v>
      </c>
      <c r="H20" s="23"/>
    </row>
    <row r="21" spans="1:18" x14ac:dyDescent="0.25">
      <c r="A21" s="43"/>
      <c r="B21" s="6" t="s">
        <v>53</v>
      </c>
      <c r="C21" s="24">
        <v>224042</v>
      </c>
      <c r="D21" s="24">
        <v>358899</v>
      </c>
      <c r="E21" s="24">
        <v>6256</v>
      </c>
      <c r="F21" s="24">
        <v>55974</v>
      </c>
      <c r="G21" s="24">
        <v>286820</v>
      </c>
      <c r="H21" s="22"/>
    </row>
    <row r="22" spans="1:18" x14ac:dyDescent="0.25">
      <c r="A22" s="43"/>
      <c r="B22" s="6" t="s">
        <v>8</v>
      </c>
      <c r="C22" s="24">
        <v>0.97740000000000005</v>
      </c>
      <c r="D22" s="24">
        <v>0.94889999999999997</v>
      </c>
      <c r="E22" s="24">
        <v>0.91679999999999995</v>
      </c>
      <c r="F22" s="24">
        <v>0.97350000000000003</v>
      </c>
      <c r="G22" s="24">
        <v>0.93359999999999999</v>
      </c>
      <c r="H22" s="22"/>
    </row>
    <row r="23" spans="1:18" x14ac:dyDescent="0.25">
      <c r="A23" s="39"/>
      <c r="B23" s="9" t="s">
        <v>10</v>
      </c>
      <c r="C23" s="10">
        <f>C$3/C20</f>
        <v>1.0412757525842107</v>
      </c>
      <c r="D23" s="10">
        <f t="shared" ref="D23:G23" si="26">D$3/D20</f>
        <v>1.0540079856165503</v>
      </c>
      <c r="E23" s="10">
        <f t="shared" si="26"/>
        <v>1.0998695965817658</v>
      </c>
      <c r="F23" s="10">
        <f t="shared" si="26"/>
        <v>1.1684382050639257</v>
      </c>
      <c r="G23" s="10">
        <f t="shared" si="26"/>
        <v>1.0642797222351679</v>
      </c>
      <c r="H23" s="11">
        <f t="shared" si="7"/>
        <v>1.0846321616984618</v>
      </c>
    </row>
    <row r="27" spans="1:18" x14ac:dyDescent="0.25">
      <c r="A27" t="s">
        <v>28</v>
      </c>
    </row>
    <row r="29" spans="1:18" x14ac:dyDescent="0.25">
      <c r="A29" s="10"/>
      <c r="B29" s="5" t="s">
        <v>0</v>
      </c>
      <c r="C29" s="3" t="s">
        <v>1</v>
      </c>
      <c r="D29" s="3" t="s">
        <v>2</v>
      </c>
      <c r="E29" s="3" t="s">
        <v>3</v>
      </c>
      <c r="F29" s="3" t="s">
        <v>4</v>
      </c>
      <c r="G29" s="3" t="s">
        <v>5</v>
      </c>
      <c r="H29" s="4" t="s">
        <v>6</v>
      </c>
    </row>
    <row r="30" spans="1:18" x14ac:dyDescent="0.25">
      <c r="A30" s="43" t="s">
        <v>17</v>
      </c>
      <c r="B30" s="6" t="s">
        <v>7</v>
      </c>
      <c r="C30" s="14">
        <v>12.566700000000001</v>
      </c>
      <c r="D30" s="14">
        <v>8.5654000000000003</v>
      </c>
      <c r="E30" s="14">
        <v>7.2084000000000001</v>
      </c>
      <c r="F30" s="14">
        <v>3.9889999999999999</v>
      </c>
      <c r="G30" s="14">
        <v>8.5828000000000007</v>
      </c>
      <c r="H30" s="2"/>
      <c r="I30" s="41"/>
    </row>
    <row r="31" spans="1:18" x14ac:dyDescent="0.25">
      <c r="A31" s="43"/>
      <c r="B31" s="18" t="s">
        <v>20</v>
      </c>
      <c r="C31" s="19">
        <v>35399476</v>
      </c>
      <c r="D31" s="19">
        <v>18406302</v>
      </c>
      <c r="E31" s="19">
        <v>202862</v>
      </c>
      <c r="F31" s="19">
        <v>9341677</v>
      </c>
      <c r="G31" s="19">
        <v>18945162</v>
      </c>
      <c r="H31" s="2"/>
      <c r="I31" s="41"/>
    </row>
    <row r="32" spans="1:18" x14ac:dyDescent="0.25">
      <c r="A32" s="43"/>
      <c r="B32" s="18" t="s">
        <v>18</v>
      </c>
      <c r="C32" s="19">
        <v>689685008</v>
      </c>
      <c r="D32" s="19">
        <v>358883933</v>
      </c>
      <c r="E32" s="19">
        <v>2168881</v>
      </c>
      <c r="F32" s="19">
        <v>26689644</v>
      </c>
      <c r="G32" s="19">
        <v>233973200</v>
      </c>
      <c r="H32" s="2"/>
      <c r="I32" s="41"/>
    </row>
    <row r="33" spans="1:9" x14ac:dyDescent="0.25">
      <c r="A33" s="43"/>
      <c r="B33" s="6" t="s">
        <v>19</v>
      </c>
      <c r="C33" s="7">
        <f>C31/C32</f>
        <v>5.132701971100407E-2</v>
      </c>
      <c r="D33" s="7">
        <f t="shared" ref="D33:G33" si="27">D31/D32</f>
        <v>5.1287617827126299E-2</v>
      </c>
      <c r="E33" s="7">
        <f t="shared" si="27"/>
        <v>9.3533024633440015E-2</v>
      </c>
      <c r="F33" s="7">
        <f t="shared" si="27"/>
        <v>0.35001130026312827</v>
      </c>
      <c r="G33" s="7">
        <f t="shared" si="27"/>
        <v>8.0971504428712343E-2</v>
      </c>
      <c r="H33" s="2"/>
      <c r="I33" s="41"/>
    </row>
    <row r="34" spans="1:9" x14ac:dyDescent="0.25">
      <c r="A34" s="43"/>
      <c r="B34" s="18" t="s">
        <v>21</v>
      </c>
      <c r="C34" s="19">
        <v>293256</v>
      </c>
      <c r="D34" s="19">
        <v>73759</v>
      </c>
      <c r="E34" s="19">
        <v>1219</v>
      </c>
      <c r="F34" s="19">
        <v>1106473</v>
      </c>
      <c r="G34" s="19">
        <v>376460</v>
      </c>
      <c r="H34" s="2"/>
      <c r="I34" s="41"/>
    </row>
    <row r="35" spans="1:9" x14ac:dyDescent="0.25">
      <c r="A35" s="39"/>
      <c r="B35" s="9" t="s">
        <v>22</v>
      </c>
      <c r="C35" s="10">
        <f>C34/C32</f>
        <v>4.252028050463292E-4</v>
      </c>
      <c r="D35" s="10">
        <f t="shared" ref="D35:G35" si="28">D34/D32</f>
        <v>2.0552327150293463E-4</v>
      </c>
      <c r="E35" s="10">
        <f t="shared" si="28"/>
        <v>5.6204097873511734E-4</v>
      </c>
      <c r="F35" s="10">
        <f t="shared" si="28"/>
        <v>4.145701606211008E-2</v>
      </c>
      <c r="G35" s="10">
        <f t="shared" si="28"/>
        <v>1.6089876960267244E-3</v>
      </c>
      <c r="H35" s="11"/>
      <c r="I35" s="41"/>
    </row>
    <row r="36" spans="1:9" x14ac:dyDescent="0.25">
      <c r="A36" s="41" t="s">
        <v>23</v>
      </c>
      <c r="B36" s="6" t="s">
        <v>7</v>
      </c>
      <c r="C36" s="25">
        <v>12.566700000000001</v>
      </c>
      <c r="D36" s="25">
        <v>8.5654000000000003</v>
      </c>
      <c r="E36" s="25">
        <v>7.2084000000000001</v>
      </c>
      <c r="F36" s="25">
        <v>3.9889999999999999</v>
      </c>
      <c r="G36" s="25">
        <v>8.5828000000000007</v>
      </c>
      <c r="H36" s="2"/>
      <c r="I36" s="41"/>
    </row>
    <row r="37" spans="1:9" x14ac:dyDescent="0.25">
      <c r="A37" s="41"/>
      <c r="B37" s="18" t="s">
        <v>24</v>
      </c>
      <c r="C37" s="19">
        <v>35399476</v>
      </c>
      <c r="D37" s="19">
        <v>18406302</v>
      </c>
      <c r="E37" s="19">
        <v>202862</v>
      </c>
      <c r="F37" s="19">
        <v>9341677</v>
      </c>
      <c r="G37" s="19">
        <v>18945162</v>
      </c>
      <c r="H37" s="2"/>
      <c r="I37" s="41"/>
    </row>
    <row r="38" spans="1:9" x14ac:dyDescent="0.25">
      <c r="A38" s="41"/>
      <c r="B38" s="6" t="s">
        <v>25</v>
      </c>
      <c r="C38">
        <f>C37/C41</f>
        <v>5.132701971100407E-2</v>
      </c>
      <c r="D38">
        <f t="shared" ref="D38:G38" si="29">D37/D41</f>
        <v>5.1287617827126299E-2</v>
      </c>
      <c r="E38">
        <f t="shared" si="29"/>
        <v>9.3533024633440015E-2</v>
      </c>
      <c r="F38">
        <f t="shared" si="29"/>
        <v>0.35001130026312827</v>
      </c>
      <c r="G38">
        <f t="shared" si="29"/>
        <v>8.0971504428712343E-2</v>
      </c>
      <c r="H38" s="2"/>
      <c r="I38" s="41"/>
    </row>
    <row r="39" spans="1:9" x14ac:dyDescent="0.25">
      <c r="A39" s="41"/>
      <c r="B39" s="18" t="s">
        <v>26</v>
      </c>
      <c r="C39" s="19">
        <v>293256</v>
      </c>
      <c r="D39" s="19">
        <v>73759</v>
      </c>
      <c r="E39" s="19">
        <v>1219</v>
      </c>
      <c r="F39" s="19">
        <v>1106473</v>
      </c>
      <c r="G39" s="19">
        <v>376460</v>
      </c>
      <c r="H39" s="2"/>
      <c r="I39" s="41"/>
    </row>
    <row r="40" spans="1:9" x14ac:dyDescent="0.25">
      <c r="A40" s="41"/>
      <c r="B40" s="6" t="s">
        <v>22</v>
      </c>
      <c r="C40">
        <f>C39/C41</f>
        <v>4.252028050463292E-4</v>
      </c>
      <c r="D40">
        <f t="shared" ref="D40:G40" si="30">D39/D41</f>
        <v>2.0552327150293463E-4</v>
      </c>
      <c r="E40">
        <f t="shared" si="30"/>
        <v>5.6204097873511734E-4</v>
      </c>
      <c r="F40">
        <f t="shared" si="30"/>
        <v>4.145701606211008E-2</v>
      </c>
      <c r="G40">
        <f t="shared" si="30"/>
        <v>1.6089876960267244E-3</v>
      </c>
      <c r="H40" s="2"/>
      <c r="I40" s="41"/>
    </row>
    <row r="41" spans="1:9" x14ac:dyDescent="0.25">
      <c r="A41" s="41"/>
      <c r="B41" s="18" t="s">
        <v>18</v>
      </c>
      <c r="C41" s="19">
        <v>689685008</v>
      </c>
      <c r="D41" s="19">
        <v>358883933</v>
      </c>
      <c r="E41" s="19">
        <v>2168881</v>
      </c>
      <c r="F41" s="19">
        <v>26689644</v>
      </c>
      <c r="G41" s="19">
        <v>233973200</v>
      </c>
      <c r="H41" s="2"/>
      <c r="I41" s="41"/>
    </row>
    <row r="42" spans="1:9" x14ac:dyDescent="0.25">
      <c r="A42" s="41"/>
      <c r="B42" s="6" t="s">
        <v>10</v>
      </c>
      <c r="C42">
        <f>C30/C36</f>
        <v>1</v>
      </c>
      <c r="D42">
        <f t="shared" ref="D42:G42" si="31">D30/D36</f>
        <v>1</v>
      </c>
      <c r="E42">
        <f t="shared" si="31"/>
        <v>1</v>
      </c>
      <c r="F42">
        <f t="shared" si="31"/>
        <v>1</v>
      </c>
      <c r="G42">
        <f t="shared" si="31"/>
        <v>1</v>
      </c>
      <c r="H42" s="2">
        <v>1</v>
      </c>
      <c r="I42" s="41"/>
    </row>
    <row r="43" spans="1:9" x14ac:dyDescent="0.25">
      <c r="A43" s="41"/>
    </row>
    <row r="45" spans="1:9" x14ac:dyDescent="0.25">
      <c r="A45" t="s">
        <v>29</v>
      </c>
    </row>
    <row r="47" spans="1:9" x14ac:dyDescent="0.25">
      <c r="B47" s="5" t="s">
        <v>30</v>
      </c>
      <c r="C47" s="5" t="s">
        <v>37</v>
      </c>
      <c r="D47" s="3" t="s">
        <v>44</v>
      </c>
      <c r="E47" s="3" t="s">
        <v>45</v>
      </c>
      <c r="F47" s="3" t="s">
        <v>46</v>
      </c>
    </row>
    <row r="48" spans="1:9" x14ac:dyDescent="0.25">
      <c r="B48" s="6" t="s">
        <v>31</v>
      </c>
      <c r="C48" s="6" t="s">
        <v>38</v>
      </c>
      <c r="D48">
        <v>4</v>
      </c>
      <c r="E48">
        <v>4</v>
      </c>
      <c r="F48">
        <v>8</v>
      </c>
    </row>
    <row r="49" spans="1:11" x14ac:dyDescent="0.25">
      <c r="B49" s="6" t="s">
        <v>32</v>
      </c>
      <c r="C49" s="6" t="s">
        <v>39</v>
      </c>
      <c r="D49">
        <v>128</v>
      </c>
      <c r="E49">
        <v>128</v>
      </c>
      <c r="F49">
        <v>128</v>
      </c>
    </row>
    <row r="50" spans="1:11" x14ac:dyDescent="0.25">
      <c r="B50" s="6" t="s">
        <v>33</v>
      </c>
      <c r="C50" s="6" t="s">
        <v>40</v>
      </c>
      <c r="D50">
        <v>64</v>
      </c>
      <c r="E50">
        <v>64</v>
      </c>
      <c r="F50">
        <v>64</v>
      </c>
    </row>
    <row r="51" spans="1:11" x14ac:dyDescent="0.25">
      <c r="B51" s="6" t="s">
        <v>34</v>
      </c>
      <c r="C51" s="17" t="s">
        <v>41</v>
      </c>
      <c r="D51">
        <v>1</v>
      </c>
      <c r="E51">
        <v>2</v>
      </c>
      <c r="F51">
        <v>4</v>
      </c>
    </row>
    <row r="52" spans="1:11" x14ac:dyDescent="0.25">
      <c r="B52" s="6" t="s">
        <v>35</v>
      </c>
      <c r="C52" s="6" t="s">
        <v>42</v>
      </c>
      <c r="D52">
        <v>1</v>
      </c>
      <c r="E52">
        <v>2</v>
      </c>
      <c r="F52">
        <v>2</v>
      </c>
    </row>
    <row r="53" spans="1:11" x14ac:dyDescent="0.25">
      <c r="B53" s="6" t="s">
        <v>36</v>
      </c>
      <c r="C53" s="6" t="s">
        <v>43</v>
      </c>
      <c r="D53" s="26" t="s">
        <v>83</v>
      </c>
      <c r="E53" s="44" t="s">
        <v>83</v>
      </c>
      <c r="F53" s="44" t="s">
        <v>83</v>
      </c>
    </row>
    <row r="57" spans="1:11" x14ac:dyDescent="0.25">
      <c r="A57" s="10"/>
      <c r="B57" s="5" t="s">
        <v>52</v>
      </c>
      <c r="C57" s="3" t="s">
        <v>1</v>
      </c>
      <c r="D57" s="3" t="s">
        <v>2</v>
      </c>
      <c r="E57" s="3" t="s">
        <v>3</v>
      </c>
      <c r="F57" s="3" t="s">
        <v>4</v>
      </c>
      <c r="G57" s="3" t="s">
        <v>5</v>
      </c>
      <c r="H57" s="4" t="s">
        <v>6</v>
      </c>
    </row>
    <row r="58" spans="1:11" x14ac:dyDescent="0.25">
      <c r="A58" s="38" t="s">
        <v>47</v>
      </c>
      <c r="B58" s="13" t="s">
        <v>7</v>
      </c>
      <c r="C58" s="14">
        <v>5.8219000000000003</v>
      </c>
      <c r="D58" s="14">
        <v>2.3121999999999998</v>
      </c>
      <c r="E58" s="14">
        <v>2.8424</v>
      </c>
      <c r="F58" s="14">
        <v>1.4891000000000001</v>
      </c>
      <c r="G58" s="14">
        <v>2.1602000000000001</v>
      </c>
      <c r="H58" s="15"/>
      <c r="I58" s="40" t="s">
        <v>59</v>
      </c>
    </row>
    <row r="59" spans="1:11" x14ac:dyDescent="0.25">
      <c r="A59" s="39"/>
      <c r="B59" s="9" t="s">
        <v>48</v>
      </c>
      <c r="C59" s="10">
        <f>C$30/C58</f>
        <v>2.1585221319500505</v>
      </c>
      <c r="D59" s="10">
        <f t="shared" ref="D59" si="32">D$30/D58</f>
        <v>3.7044373324106914</v>
      </c>
      <c r="E59" s="10">
        <f t="shared" ref="E59" si="33">E$30/E58</f>
        <v>2.5360258936110331</v>
      </c>
      <c r="F59" s="10">
        <f t="shared" ref="F59" si="34">F$30/F58</f>
        <v>2.6787992747297023</v>
      </c>
      <c r="G59" s="10">
        <f t="shared" ref="G59" si="35">G$30/G58</f>
        <v>3.9731506342005369</v>
      </c>
      <c r="H59" s="11">
        <f t="shared" ref="H59" si="36">(C59*D59*E59*F59*G59)^(1/5)</f>
        <v>2.9296890580392745</v>
      </c>
      <c r="I59" s="40"/>
    </row>
    <row r="60" spans="1:11" x14ac:dyDescent="0.25">
      <c r="A60" s="38" t="s">
        <v>47</v>
      </c>
      <c r="B60" s="13" t="s">
        <v>7</v>
      </c>
      <c r="C60" s="14">
        <v>5.9065000000000003</v>
      </c>
      <c r="D60" s="14">
        <v>2.3913000000000002</v>
      </c>
      <c r="E60" s="14">
        <v>2.8464999999999998</v>
      </c>
      <c r="F60" s="14">
        <v>1.5311999999999999</v>
      </c>
      <c r="G60" s="14">
        <v>2.1716000000000002</v>
      </c>
      <c r="H60" s="15"/>
      <c r="I60" s="41" t="s">
        <v>60</v>
      </c>
    </row>
    <row r="61" spans="1:11" x14ac:dyDescent="0.25">
      <c r="A61" s="39"/>
      <c r="B61" s="9" t="s">
        <v>48</v>
      </c>
      <c r="C61" s="10">
        <f>C$30/C60</f>
        <v>2.1276051807330907</v>
      </c>
      <c r="D61" s="10">
        <f t="shared" ref="D61:G61" si="37">D$30/D60</f>
        <v>3.5819010580019235</v>
      </c>
      <c r="E61" s="10">
        <f t="shared" si="37"/>
        <v>2.5323730897593539</v>
      </c>
      <c r="F61" s="10">
        <f t="shared" si="37"/>
        <v>2.6051462904911182</v>
      </c>
      <c r="G61" s="10">
        <f t="shared" si="37"/>
        <v>3.9522932400073678</v>
      </c>
      <c r="H61" s="11">
        <f t="shared" ref="H61:H93" si="38">(C61*D61*E61*F61*G61)^(1/5)</f>
        <v>2.8816598658365118</v>
      </c>
      <c r="I61" s="41"/>
    </row>
    <row r="62" spans="1:11" x14ac:dyDescent="0.25">
      <c r="A62" s="38" t="s">
        <v>61</v>
      </c>
      <c r="B62" s="13" t="s">
        <v>7</v>
      </c>
      <c r="C62" s="14">
        <v>5.8238000000000003</v>
      </c>
      <c r="D62" s="14">
        <v>2.3033000000000001</v>
      </c>
      <c r="E62" s="14">
        <v>2.8481999999999998</v>
      </c>
      <c r="F62" s="14">
        <v>1.4911000000000001</v>
      </c>
      <c r="G62" s="14">
        <v>2.1602999999999999</v>
      </c>
      <c r="H62" s="15"/>
      <c r="I62" s="41" t="s">
        <v>67</v>
      </c>
    </row>
    <row r="63" spans="1:11" x14ac:dyDescent="0.25">
      <c r="A63" s="39"/>
      <c r="B63" s="9" t="s">
        <v>48</v>
      </c>
      <c r="C63" s="10">
        <f>C$30/C62</f>
        <v>2.1578179195714138</v>
      </c>
      <c r="D63" s="10">
        <f t="shared" ref="D63" si="39">D$30/D62</f>
        <v>3.7187513567490122</v>
      </c>
      <c r="E63" s="10">
        <f t="shared" ref="E63" si="40">E$30/E62</f>
        <v>2.530861596797978</v>
      </c>
      <c r="F63" s="10">
        <f t="shared" ref="F63" si="41">F$30/F62</f>
        <v>2.6752062235933201</v>
      </c>
      <c r="G63" s="10">
        <f t="shared" ref="G63" si="42">G$30/G62</f>
        <v>3.9729667175855212</v>
      </c>
      <c r="H63" s="11">
        <f t="shared" ref="H63" si="43">(C63*D63*E63*F63*G63)^(1/5)</f>
        <v>2.929749610250171</v>
      </c>
      <c r="I63" s="41"/>
    </row>
    <row r="64" spans="1:11" x14ac:dyDescent="0.25">
      <c r="A64" s="38" t="s">
        <v>62</v>
      </c>
      <c r="B64" s="13" t="s">
        <v>7</v>
      </c>
      <c r="C64" s="14">
        <v>5.8240999999999996</v>
      </c>
      <c r="D64" s="14">
        <v>2.2964000000000002</v>
      </c>
      <c r="E64" s="14">
        <v>2.8220000000000001</v>
      </c>
      <c r="F64" s="14">
        <v>1.4871000000000001</v>
      </c>
      <c r="G64" s="14">
        <v>2.1602999999999999</v>
      </c>
      <c r="H64" s="15"/>
      <c r="I64" s="40" t="s">
        <v>68</v>
      </c>
      <c r="J64" s="40" t="s">
        <v>76</v>
      </c>
      <c r="K64" s="41" t="s">
        <v>79</v>
      </c>
    </row>
    <row r="65" spans="1:11" x14ac:dyDescent="0.25">
      <c r="A65" s="39"/>
      <c r="B65" s="9" t="s">
        <v>48</v>
      </c>
      <c r="C65" s="10">
        <f>C$30/C64</f>
        <v>2.1577067701447437</v>
      </c>
      <c r="D65" s="10">
        <f t="shared" ref="D65" si="44">D$30/D64</f>
        <v>3.729925100156767</v>
      </c>
      <c r="E65" s="10">
        <f t="shared" ref="E65" si="45">E$30/E64</f>
        <v>2.5543586109142451</v>
      </c>
      <c r="F65" s="10">
        <f t="shared" ref="F65" si="46">F$30/F64</f>
        <v>2.6824019904512135</v>
      </c>
      <c r="G65" s="10">
        <f t="shared" ref="G65" si="47">G$30/G64</f>
        <v>3.9729667175855212</v>
      </c>
      <c r="H65" s="11">
        <f t="shared" ref="H65" si="48">(C65*D65*E65*F65*G65)^(1/5)</f>
        <v>2.9384793201028292</v>
      </c>
      <c r="I65" s="40"/>
      <c r="J65" s="40"/>
      <c r="K65" s="41"/>
    </row>
    <row r="66" spans="1:11" x14ac:dyDescent="0.25">
      <c r="A66" s="38" t="s">
        <v>63</v>
      </c>
      <c r="B66" s="13" t="s">
        <v>7</v>
      </c>
      <c r="C66" s="14">
        <v>5.6912000000000003</v>
      </c>
      <c r="D66" s="14">
        <v>4.8514999999999997</v>
      </c>
      <c r="E66" s="14">
        <v>3.6059999999999999</v>
      </c>
      <c r="F66" s="14">
        <v>2.3571</v>
      </c>
      <c r="G66" s="14">
        <v>3.8483999999999998</v>
      </c>
      <c r="H66" s="15"/>
      <c r="I66" s="41" t="s">
        <v>69</v>
      </c>
    </row>
    <row r="67" spans="1:11" x14ac:dyDescent="0.25">
      <c r="A67" s="39"/>
      <c r="B67" s="9" t="s">
        <v>48</v>
      </c>
      <c r="C67" s="10">
        <f>C$30/C66</f>
        <v>2.2080931965139161</v>
      </c>
      <c r="D67" s="10">
        <f t="shared" ref="D67" si="49">D$30/D66</f>
        <v>1.7655158198495313</v>
      </c>
      <c r="E67" s="10">
        <f t="shared" ref="E67" si="50">E$30/E66</f>
        <v>1.9990016638935109</v>
      </c>
      <c r="F67" s="10">
        <f t="shared" ref="F67" si="51">F$30/F66</f>
        <v>1.6923338000084849</v>
      </c>
      <c r="G67" s="10">
        <f t="shared" ref="G67" si="52">G$30/G66</f>
        <v>2.230225548279805</v>
      </c>
      <c r="H67" s="11">
        <f t="shared" ref="H67" si="53">(C67*D67*E67*F67*G67)^(1/5)</f>
        <v>1.9665608847881935</v>
      </c>
      <c r="I67" s="41"/>
    </row>
    <row r="68" spans="1:11" x14ac:dyDescent="0.25">
      <c r="A68" s="38" t="s">
        <v>64</v>
      </c>
      <c r="B68" s="13" t="s">
        <v>7</v>
      </c>
      <c r="C68" s="14">
        <v>5.8735999999999997</v>
      </c>
      <c r="D68" s="14">
        <v>3.1705000000000001</v>
      </c>
      <c r="E68" s="14">
        <v>2.8243999999999998</v>
      </c>
      <c r="F68" s="14">
        <v>1.9581</v>
      </c>
      <c r="G68" s="14">
        <v>2.8719000000000001</v>
      </c>
      <c r="H68" s="15"/>
      <c r="I68" s="41" t="s">
        <v>70</v>
      </c>
    </row>
    <row r="69" spans="1:11" x14ac:dyDescent="0.25">
      <c r="A69" s="39"/>
      <c r="B69" s="9" t="s">
        <v>48</v>
      </c>
      <c r="C69" s="10">
        <f>C$30/C68</f>
        <v>2.1395226096431492</v>
      </c>
      <c r="D69" s="10">
        <f t="shared" ref="D69" si="54">D$30/D68</f>
        <v>2.7015928087052514</v>
      </c>
      <c r="E69" s="10">
        <f t="shared" ref="E69" si="55">E$30/E68</f>
        <v>2.5521880753434361</v>
      </c>
      <c r="F69" s="10">
        <f t="shared" ref="F69" si="56">F$30/F68</f>
        <v>2.0371788979112404</v>
      </c>
      <c r="G69" s="10">
        <f t="shared" ref="G69" si="57">G$30/G68</f>
        <v>2.9885441693652286</v>
      </c>
      <c r="H69" s="11">
        <f t="shared" ref="H69" si="58">(C69*D69*E69*F69*G69)^(1/5)</f>
        <v>2.4584855440436448</v>
      </c>
      <c r="I69" s="41"/>
    </row>
    <row r="70" spans="1:11" x14ac:dyDescent="0.25">
      <c r="A70" s="38" t="s">
        <v>65</v>
      </c>
      <c r="B70" s="13" t="s">
        <v>7</v>
      </c>
      <c r="C70" s="14">
        <v>5.8105000000000002</v>
      </c>
      <c r="D70" s="14">
        <v>2.5712999999999999</v>
      </c>
      <c r="E70" s="14">
        <v>2.8290999999999999</v>
      </c>
      <c r="F70" s="14">
        <v>2.5282</v>
      </c>
      <c r="G70" s="14">
        <v>2.3159999999999998</v>
      </c>
      <c r="H70" s="15" t="s">
        <v>71</v>
      </c>
      <c r="I70" s="41" t="s">
        <v>72</v>
      </c>
    </row>
    <row r="71" spans="1:11" x14ac:dyDescent="0.25">
      <c r="A71" s="39"/>
      <c r="B71" s="9" t="s">
        <v>48</v>
      </c>
      <c r="C71" s="10">
        <f>C$30/C70</f>
        <v>2.1627570777041565</v>
      </c>
      <c r="D71" s="10">
        <f t="shared" ref="D71" si="59">D$30/D70</f>
        <v>3.3311554466612221</v>
      </c>
      <c r="E71" s="10">
        <f t="shared" ref="E71" si="60">E$30/E70</f>
        <v>2.5479481107065851</v>
      </c>
      <c r="F71" s="10">
        <f t="shared" ref="F71" si="61">F$30/F70</f>
        <v>1.5778023890514989</v>
      </c>
      <c r="G71" s="10">
        <f t="shared" ref="G71" si="62">G$30/G70</f>
        <v>3.7058721934369609</v>
      </c>
      <c r="H71" s="11">
        <f t="shared" ref="H71" si="63">(C71*D71*E71*F71*G71)^(1/5)</f>
        <v>2.5476939365044933</v>
      </c>
      <c r="I71" s="41"/>
    </row>
    <row r="72" spans="1:11" x14ac:dyDescent="0.25">
      <c r="A72" s="38" t="s">
        <v>66</v>
      </c>
      <c r="B72" s="13" t="s">
        <v>7</v>
      </c>
      <c r="C72" s="14">
        <v>5.8240999999999996</v>
      </c>
      <c r="D72" s="14">
        <v>2.2964000000000002</v>
      </c>
      <c r="E72" s="14">
        <v>2.8220000000000001</v>
      </c>
      <c r="F72" s="14">
        <v>1.4871000000000001</v>
      </c>
      <c r="G72" s="14">
        <v>2.1602999999999999</v>
      </c>
      <c r="H72" s="15"/>
      <c r="I72" s="41" t="s">
        <v>77</v>
      </c>
    </row>
    <row r="73" spans="1:11" x14ac:dyDescent="0.25">
      <c r="A73" s="39"/>
      <c r="B73" s="9" t="s">
        <v>48</v>
      </c>
      <c r="C73" s="10">
        <f>C$30/C72</f>
        <v>2.1577067701447437</v>
      </c>
      <c r="D73" s="10">
        <f t="shared" ref="D73" si="64">D$30/D72</f>
        <v>3.729925100156767</v>
      </c>
      <c r="E73" s="10">
        <f t="shared" ref="E73" si="65">E$30/E72</f>
        <v>2.5543586109142451</v>
      </c>
      <c r="F73" s="10">
        <f t="shared" ref="F73" si="66">F$30/F72</f>
        <v>2.6824019904512135</v>
      </c>
      <c r="G73" s="10">
        <f t="shared" ref="G73" si="67">G$30/G72</f>
        <v>3.9729667175855212</v>
      </c>
      <c r="H73" s="11">
        <f t="shared" ref="H73" si="68">(C73*D73*E73*F73*G73)^(1/5)</f>
        <v>2.9384793201028292</v>
      </c>
      <c r="I73" s="41"/>
    </row>
    <row r="74" spans="1:11" x14ac:dyDescent="0.25">
      <c r="A74" s="38" t="s">
        <v>73</v>
      </c>
      <c r="B74" s="13" t="s">
        <v>7</v>
      </c>
      <c r="C74" s="14">
        <v>5.8240999999999996</v>
      </c>
      <c r="D74" s="14">
        <v>2.2964000000000002</v>
      </c>
      <c r="E74" s="14">
        <v>2.8220000000000001</v>
      </c>
      <c r="F74" s="14">
        <v>1.4871000000000001</v>
      </c>
      <c r="G74" s="14">
        <v>2.1602999999999999</v>
      </c>
      <c r="H74" s="15"/>
      <c r="I74" s="40" t="s">
        <v>80</v>
      </c>
      <c r="J74" s="41" t="s">
        <v>81</v>
      </c>
    </row>
    <row r="75" spans="1:11" x14ac:dyDescent="0.25">
      <c r="A75" s="39"/>
      <c r="B75" s="9" t="s">
        <v>48</v>
      </c>
      <c r="C75" s="10">
        <f>C$30/C74</f>
        <v>2.1577067701447437</v>
      </c>
      <c r="D75" s="10">
        <f t="shared" ref="D75" si="69">D$30/D74</f>
        <v>3.729925100156767</v>
      </c>
      <c r="E75" s="10">
        <f t="shared" ref="E75" si="70">E$30/E74</f>
        <v>2.5543586109142451</v>
      </c>
      <c r="F75" s="10">
        <f t="shared" ref="F75" si="71">F$30/F74</f>
        <v>2.6824019904512135</v>
      </c>
      <c r="G75" s="10">
        <f t="shared" ref="G75" si="72">G$30/G74</f>
        <v>3.9729667175855212</v>
      </c>
      <c r="H75" s="11">
        <f t="shared" ref="H75" si="73">(C75*D75*E75*F75*G75)^(1/5)</f>
        <v>2.9384793201028292</v>
      </c>
      <c r="I75" s="40"/>
      <c r="J75" s="41"/>
    </row>
    <row r="76" spans="1:11" x14ac:dyDescent="0.25">
      <c r="A76" s="38" t="s">
        <v>74</v>
      </c>
      <c r="B76" s="13" t="s">
        <v>7</v>
      </c>
      <c r="C76" s="14">
        <v>5.8230000000000004</v>
      </c>
      <c r="D76" s="14">
        <v>2.2964000000000002</v>
      </c>
      <c r="E76" s="14">
        <v>2.8220000000000001</v>
      </c>
      <c r="F76" s="14">
        <v>1.4871000000000001</v>
      </c>
      <c r="G76" s="14">
        <v>2.1621999999999999</v>
      </c>
      <c r="H76" s="15"/>
      <c r="I76" s="40" t="s">
        <v>82</v>
      </c>
    </row>
    <row r="77" spans="1:11" x14ac:dyDescent="0.25">
      <c r="A77" s="39"/>
      <c r="B77" s="9" t="s">
        <v>48</v>
      </c>
      <c r="C77" s="10">
        <f>C$30/C76</f>
        <v>2.1581143740340032</v>
      </c>
      <c r="D77" s="10">
        <f t="shared" ref="D77" si="74">D$30/D76</f>
        <v>3.729925100156767</v>
      </c>
      <c r="E77" s="10">
        <f t="shared" ref="E77" si="75">E$30/E76</f>
        <v>2.5543586109142451</v>
      </c>
      <c r="F77" s="10">
        <f t="shared" ref="F77" si="76">F$30/F76</f>
        <v>2.6824019904512135</v>
      </c>
      <c r="G77" s="10">
        <f t="shared" ref="G77" si="77">G$30/G76</f>
        <v>3.9694755341781525</v>
      </c>
      <c r="H77" s="11">
        <f t="shared" ref="H77" si="78">(C77*D77*E77*F77*G77)^(1/5)</f>
        <v>2.9380737011893427</v>
      </c>
      <c r="I77" s="40"/>
    </row>
    <row r="78" spans="1:11" x14ac:dyDescent="0.25">
      <c r="A78" s="38" t="s">
        <v>75</v>
      </c>
      <c r="B78" s="13" t="s">
        <v>7</v>
      </c>
      <c r="C78" s="14">
        <v>5.8240999999999996</v>
      </c>
      <c r="D78" s="14">
        <v>2.2964000000000002</v>
      </c>
      <c r="E78" s="14">
        <v>2.8220000000000001</v>
      </c>
      <c r="F78" s="14">
        <v>1.4871000000000001</v>
      </c>
      <c r="G78" s="14">
        <v>2.1602999999999999</v>
      </c>
      <c r="H78" s="15" t="s">
        <v>71</v>
      </c>
      <c r="I78" s="42" t="s">
        <v>84</v>
      </c>
    </row>
    <row r="79" spans="1:11" x14ac:dyDescent="0.25">
      <c r="A79" s="39"/>
      <c r="B79" s="9" t="s">
        <v>48</v>
      </c>
      <c r="C79" s="10">
        <f>C$30/C78</f>
        <v>2.1577067701447437</v>
      </c>
      <c r="D79" s="10">
        <f t="shared" ref="D79" si="79">D$30/D78</f>
        <v>3.729925100156767</v>
      </c>
      <c r="E79" s="10">
        <f t="shared" ref="E79" si="80">E$30/E78</f>
        <v>2.5543586109142451</v>
      </c>
      <c r="F79" s="10">
        <f t="shared" ref="F79" si="81">F$30/F78</f>
        <v>2.6824019904512135</v>
      </c>
      <c r="G79" s="10">
        <f t="shared" ref="G79" si="82">G$30/G78</f>
        <v>3.9729667175855212</v>
      </c>
      <c r="H79" s="11">
        <f t="shared" ref="H79" si="83">(C79*D79*E79*F79*G79)^(1/5)</f>
        <v>2.9384793201028292</v>
      </c>
      <c r="I79" s="42"/>
    </row>
    <row r="80" spans="1:11" x14ac:dyDescent="0.25">
      <c r="A80" s="38" t="s">
        <v>49</v>
      </c>
      <c r="B80" s="13" t="s">
        <v>7</v>
      </c>
      <c r="C80" s="14">
        <v>5.8230000000000004</v>
      </c>
      <c r="D80" s="14">
        <v>2.2964000000000002</v>
      </c>
      <c r="E80" s="14">
        <v>2.8220000000000001</v>
      </c>
      <c r="F80" s="14">
        <v>1.4871000000000001</v>
      </c>
      <c r="G80" s="14">
        <v>2.1621999999999999</v>
      </c>
      <c r="H80" s="15"/>
      <c r="I80" s="41"/>
    </row>
    <row r="81" spans="1:9" x14ac:dyDescent="0.25">
      <c r="A81" s="39"/>
      <c r="B81" s="9" t="s">
        <v>48</v>
      </c>
      <c r="C81" s="10">
        <f>C$30/C80</f>
        <v>2.1581143740340032</v>
      </c>
      <c r="D81" s="10">
        <f t="shared" ref="D81" si="84">D$30/D80</f>
        <v>3.729925100156767</v>
      </c>
      <c r="E81" s="10">
        <f t="shared" ref="E81" si="85">E$30/E80</f>
        <v>2.5543586109142451</v>
      </c>
      <c r="F81" s="10">
        <f t="shared" ref="F81" si="86">F$30/F80</f>
        <v>2.6824019904512135</v>
      </c>
      <c r="G81" s="10">
        <f t="shared" ref="G81" si="87">G$30/G80</f>
        <v>3.9694755341781525</v>
      </c>
      <c r="H81" s="11">
        <f t="shared" ref="H81" si="88">(C81*D81*E81*F81*G81)^(1/5)</f>
        <v>2.9380737011893427</v>
      </c>
      <c r="I81" s="41"/>
    </row>
    <row r="82" spans="1:9" x14ac:dyDescent="0.25">
      <c r="A82" s="38" t="s">
        <v>50</v>
      </c>
      <c r="B82" s="13" t="s">
        <v>7</v>
      </c>
      <c r="C82" s="14">
        <v>5.7523</v>
      </c>
      <c r="D82" s="14">
        <v>2.0200999999999998</v>
      </c>
      <c r="E82" s="14">
        <v>2.6581000000000001</v>
      </c>
      <c r="F82" s="14">
        <v>1.3261000000000001</v>
      </c>
      <c r="G82" s="14">
        <v>1.9350000000000001</v>
      </c>
      <c r="H82" s="15"/>
      <c r="I82" s="1"/>
    </row>
    <row r="83" spans="1:9" x14ac:dyDescent="0.25">
      <c r="A83" s="39"/>
      <c r="B83" s="9" t="s">
        <v>48</v>
      </c>
      <c r="C83" s="10">
        <f>C$30/C82</f>
        <v>2.1846391878031399</v>
      </c>
      <c r="D83" s="10">
        <f t="shared" ref="D83" si="89">D$30/D82</f>
        <v>4.2400871243997829</v>
      </c>
      <c r="E83" s="10">
        <f t="shared" ref="E83" si="90">E$30/E82</f>
        <v>2.7118618562130843</v>
      </c>
      <c r="F83" s="10">
        <f t="shared" ref="F83" si="91">F$30/F82</f>
        <v>3.0080687730940348</v>
      </c>
      <c r="G83" s="10">
        <f t="shared" ref="G83" si="92">G$30/G82</f>
        <v>4.4355555555555561</v>
      </c>
      <c r="H83" s="11">
        <f t="shared" ref="H83" si="93">(C83*D83*E83*F83*G83)^(1/5)</f>
        <v>3.1992749786700698</v>
      </c>
      <c r="I83" s="1"/>
    </row>
    <row r="84" spans="1:9" x14ac:dyDescent="0.25">
      <c r="A84" s="38" t="s">
        <v>51</v>
      </c>
      <c r="B84" s="13" t="s">
        <v>7</v>
      </c>
      <c r="C84" s="14">
        <v>5.7111999999999998</v>
      </c>
      <c r="D84" s="14">
        <v>1.9386000000000001</v>
      </c>
      <c r="E84" s="14">
        <v>2.6036000000000001</v>
      </c>
      <c r="F84" s="14">
        <v>1.2055</v>
      </c>
      <c r="G84" s="14">
        <v>1.9573</v>
      </c>
      <c r="H84" s="15"/>
      <c r="I84" s="1"/>
    </row>
    <row r="85" spans="1:9" x14ac:dyDescent="0.25">
      <c r="A85" s="39"/>
      <c r="B85" s="9" t="s">
        <v>48</v>
      </c>
      <c r="C85" s="10">
        <f>C$30/C84</f>
        <v>2.2003606947751786</v>
      </c>
      <c r="D85" s="10">
        <f t="shared" ref="D85" si="94">D$30/D84</f>
        <v>4.4183431342205717</v>
      </c>
      <c r="E85" s="10">
        <f t="shared" ref="E85" si="95">E$30/E84</f>
        <v>2.7686280534644339</v>
      </c>
      <c r="F85" s="10">
        <f t="shared" ref="F85" si="96">F$30/F84</f>
        <v>3.3090004147656571</v>
      </c>
      <c r="G85" s="10">
        <f t="shared" ref="G85" si="97">G$30/G84</f>
        <v>4.3850201808613907</v>
      </c>
      <c r="H85" s="11">
        <f t="shared" ref="H85" si="98">(C85*D85*E85*F85*G85)^(1/5)</f>
        <v>3.298657845107241</v>
      </c>
      <c r="I85" s="1"/>
    </row>
    <row r="86" spans="1:9" x14ac:dyDescent="0.25">
      <c r="A86" s="38" t="s">
        <v>50</v>
      </c>
      <c r="B86" s="13" t="s">
        <v>7</v>
      </c>
      <c r="C86" s="14">
        <v>5.5667999999999997</v>
      </c>
      <c r="D86" s="14">
        <v>1.8754</v>
      </c>
      <c r="E86" s="14">
        <v>2.4590999999999998</v>
      </c>
      <c r="F86" s="14">
        <v>0.87209999999999999</v>
      </c>
      <c r="G86" s="14">
        <v>1.7263999999999999</v>
      </c>
      <c r="H86" s="15"/>
      <c r="I86" s="31" t="s">
        <v>78</v>
      </c>
    </row>
    <row r="87" spans="1:9" x14ac:dyDescent="0.25">
      <c r="A87" s="39"/>
      <c r="B87" s="9" t="s">
        <v>48</v>
      </c>
      <c r="C87" s="10">
        <f>C$30/C86</f>
        <v>2.2574369476180216</v>
      </c>
      <c r="D87" s="10">
        <f t="shared" ref="D87" si="99">D$30/D86</f>
        <v>4.567238989015677</v>
      </c>
      <c r="E87" s="10">
        <f t="shared" ref="E87" si="100">E$30/E86</f>
        <v>2.9313163352446021</v>
      </c>
      <c r="F87" s="10">
        <f t="shared" ref="F87" si="101">F$30/F86</f>
        <v>4.5740167411994035</v>
      </c>
      <c r="G87" s="10">
        <f t="shared" ref="G87" si="102">G$30/G86</f>
        <v>4.9715013901760896</v>
      </c>
      <c r="H87" s="11">
        <f t="shared" ref="H87" si="103">(C87*D87*E87*F87*G87)^(1/5)</f>
        <v>3.6933755845070446</v>
      </c>
      <c r="I87" s="32" t="s">
        <v>84</v>
      </c>
    </row>
    <row r="88" spans="1:9" x14ac:dyDescent="0.25">
      <c r="A88" s="38" t="s">
        <v>51</v>
      </c>
      <c r="B88" s="13" t="s">
        <v>7</v>
      </c>
      <c r="C88" s="14">
        <v>5.5091000000000001</v>
      </c>
      <c r="D88" s="14">
        <v>1.7273000000000001</v>
      </c>
      <c r="E88" s="14">
        <v>2.2360000000000002</v>
      </c>
      <c r="F88" s="14">
        <v>0.6895</v>
      </c>
      <c r="G88" s="14">
        <v>1.6037999999999999</v>
      </c>
      <c r="H88" s="15"/>
      <c r="I88" s="13" t="s">
        <v>79</v>
      </c>
    </row>
    <row r="89" spans="1:9" x14ac:dyDescent="0.25">
      <c r="A89" s="39"/>
      <c r="B89" s="9" t="s">
        <v>48</v>
      </c>
      <c r="C89" s="10">
        <f>C$30/C88</f>
        <v>2.2810803942567754</v>
      </c>
      <c r="D89" s="10">
        <f t="shared" ref="D89" si="104">D$30/D88</f>
        <v>4.9588374920395992</v>
      </c>
      <c r="E89" s="10">
        <f t="shared" ref="E89" si="105">E$30/E88</f>
        <v>3.223792486583184</v>
      </c>
      <c r="F89" s="10">
        <f t="shared" ref="F89" si="106">F$30/F88</f>
        <v>5.7853517041334301</v>
      </c>
      <c r="G89" s="10">
        <f t="shared" ref="G89" si="107">G$30/G88</f>
        <v>5.3515400922808336</v>
      </c>
      <c r="H89" s="11">
        <f t="shared" ref="H89" si="108">(C89*D89*E89*F89*G89)^(1/5)</f>
        <v>4.0788639448461961</v>
      </c>
      <c r="I89" s="9" t="s">
        <v>81</v>
      </c>
    </row>
    <row r="90" spans="1:9" x14ac:dyDescent="0.25">
      <c r="A90" s="38" t="s">
        <v>50</v>
      </c>
      <c r="B90" s="13" t="s">
        <v>7</v>
      </c>
      <c r="C90" s="14">
        <v>5.5667999999999997</v>
      </c>
      <c r="D90" s="14">
        <v>1.8754</v>
      </c>
      <c r="E90" s="14">
        <v>2.4590999999999998</v>
      </c>
      <c r="F90" s="14">
        <v>0.87209999999999999</v>
      </c>
      <c r="G90" s="14">
        <v>1.7263999999999999</v>
      </c>
      <c r="H90" s="15"/>
      <c r="I90" s="27" t="s">
        <v>79</v>
      </c>
    </row>
    <row r="91" spans="1:9" x14ac:dyDescent="0.25">
      <c r="A91" s="39"/>
      <c r="B91" s="9" t="s">
        <v>48</v>
      </c>
      <c r="C91" s="10">
        <f>C$30/C90</f>
        <v>2.2574369476180216</v>
      </c>
      <c r="D91" s="10">
        <f t="shared" ref="D91" si="109">D$30/D90</f>
        <v>4.567238989015677</v>
      </c>
      <c r="E91" s="10">
        <f t="shared" ref="E91" si="110">E$30/E90</f>
        <v>2.9313163352446021</v>
      </c>
      <c r="F91" s="10">
        <f t="shared" ref="F91" si="111">F$30/F90</f>
        <v>4.5740167411994035</v>
      </c>
      <c r="G91" s="10">
        <f t="shared" ref="G91" si="112">G$30/G90</f>
        <v>4.9715013901760896</v>
      </c>
      <c r="H91" s="11">
        <f t="shared" si="38"/>
        <v>3.6933755845070446</v>
      </c>
      <c r="I91" s="28" t="s">
        <v>81</v>
      </c>
    </row>
    <row r="92" spans="1:9" x14ac:dyDescent="0.25">
      <c r="A92" s="38" t="s">
        <v>51</v>
      </c>
      <c r="B92" s="13" t="s">
        <v>7</v>
      </c>
      <c r="C92" s="14">
        <v>5.4637000000000002</v>
      </c>
      <c r="D92" s="14">
        <v>1.6986000000000001</v>
      </c>
      <c r="E92" s="14">
        <v>2.3086000000000002</v>
      </c>
      <c r="F92" s="14">
        <v>0.77510000000000001</v>
      </c>
      <c r="G92" s="14">
        <v>1.6866000000000001</v>
      </c>
      <c r="H92" s="15"/>
      <c r="I92" s="13" t="s">
        <v>78</v>
      </c>
    </row>
    <row r="93" spans="1:9" x14ac:dyDescent="0.25">
      <c r="A93" s="39"/>
      <c r="B93" s="9" t="s">
        <v>48</v>
      </c>
      <c r="C93" s="10">
        <f>C$30/C92</f>
        <v>2.3000347749693431</v>
      </c>
      <c r="D93" s="10">
        <f t="shared" ref="D93" si="113">D$30/D92</f>
        <v>5.0426233368656543</v>
      </c>
      <c r="E93" s="10">
        <f t="shared" ref="E93" si="114">E$30/E92</f>
        <v>3.1224118513384731</v>
      </c>
      <c r="F93" s="10">
        <f t="shared" ref="F93" si="115">F$30/F92</f>
        <v>5.1464327183589216</v>
      </c>
      <c r="G93" s="10">
        <f t="shared" ref="G93" si="116">G$30/G92</f>
        <v>5.0888177398316143</v>
      </c>
      <c r="H93" s="11">
        <f t="shared" si="38"/>
        <v>3.939134980778229</v>
      </c>
      <c r="I93" s="9" t="s">
        <v>84</v>
      </c>
    </row>
    <row r="94" spans="1:9" x14ac:dyDescent="0.25">
      <c r="A94" s="12" t="s">
        <v>51</v>
      </c>
      <c r="B94" s="13" t="s">
        <v>7</v>
      </c>
      <c r="C94" s="14">
        <v>5.5034999999999998</v>
      </c>
      <c r="D94" s="14">
        <v>1.6829000000000001</v>
      </c>
      <c r="E94" s="14">
        <v>2.2471000000000001</v>
      </c>
      <c r="F94" s="14">
        <v>0.6895</v>
      </c>
      <c r="G94" s="14">
        <v>1.6198999999999999</v>
      </c>
      <c r="H94" s="15"/>
      <c r="I94" s="29" t="s">
        <v>77</v>
      </c>
    </row>
    <row r="95" spans="1:9" x14ac:dyDescent="0.25">
      <c r="A95" s="8"/>
      <c r="B95" s="9" t="s">
        <v>48</v>
      </c>
      <c r="C95" s="10">
        <f>C$30/C94</f>
        <v>2.283401471790679</v>
      </c>
      <c r="D95" s="10">
        <f t="shared" ref="D95" si="117">D$30/D94</f>
        <v>5.0896666468595875</v>
      </c>
      <c r="E95" s="10">
        <f t="shared" ref="E95" si="118">E$30/E94</f>
        <v>3.2078679186507051</v>
      </c>
      <c r="F95" s="10">
        <f t="shared" ref="F95" si="119">F$30/F94</f>
        <v>5.7853517041334301</v>
      </c>
      <c r="G95" s="10">
        <f t="shared" ref="G95" si="120">G$30/G94</f>
        <v>5.2983517501080319</v>
      </c>
      <c r="H95" s="11">
        <f t="shared" ref="H95" si="121">(C95*D95*E95*F95*G95)^(1/5)</f>
        <v>4.0887610356275141</v>
      </c>
      <c r="I95" s="30" t="s">
        <v>84</v>
      </c>
    </row>
    <row r="96" spans="1:9" x14ac:dyDescent="0.25">
      <c r="A96" s="12" t="s">
        <v>51</v>
      </c>
      <c r="B96" s="13" t="s">
        <v>7</v>
      </c>
      <c r="C96" s="14">
        <v>5.5034999999999998</v>
      </c>
      <c r="D96" s="14">
        <v>1.6829000000000001</v>
      </c>
      <c r="E96" s="14">
        <v>2.2471000000000001</v>
      </c>
      <c r="F96" s="14">
        <v>0.6895</v>
      </c>
      <c r="G96" s="14">
        <v>1.6188</v>
      </c>
      <c r="H96" s="15"/>
      <c r="I96" s="13" t="s">
        <v>77</v>
      </c>
    </row>
    <row r="97" spans="1:10" x14ac:dyDescent="0.25">
      <c r="A97" s="8"/>
      <c r="B97" s="9" t="s">
        <v>48</v>
      </c>
      <c r="C97" s="10">
        <f>C$30/C96</f>
        <v>2.283401471790679</v>
      </c>
      <c r="D97" s="10">
        <f t="shared" ref="D97" si="122">D$30/D96</f>
        <v>5.0896666468595875</v>
      </c>
      <c r="E97" s="10">
        <f t="shared" ref="E97" si="123">E$30/E96</f>
        <v>3.2078679186507051</v>
      </c>
      <c r="F97" s="10">
        <f t="shared" ref="F97" si="124">F$30/F96</f>
        <v>5.7853517041334301</v>
      </c>
      <c r="G97" s="10">
        <f t="shared" ref="G97" si="125">G$30/G96</f>
        <v>5.3019520632567341</v>
      </c>
      <c r="H97" s="11">
        <f t="shared" ref="H97" si="126">(C97*D97*E97*F97*G97)^(1/5)</f>
        <v>4.0893165601087809</v>
      </c>
      <c r="I97" s="9" t="s">
        <v>81</v>
      </c>
    </row>
    <row r="98" spans="1:10" x14ac:dyDescent="0.25">
      <c r="A98" s="38" t="s">
        <v>50</v>
      </c>
      <c r="B98" s="13" t="s">
        <v>7</v>
      </c>
      <c r="C98" s="14">
        <v>5.5442</v>
      </c>
      <c r="D98" s="14">
        <v>1.8761000000000001</v>
      </c>
      <c r="E98" s="14">
        <v>2.4556</v>
      </c>
      <c r="F98" s="14">
        <v>0.87549999999999994</v>
      </c>
      <c r="G98" s="14">
        <v>1.7339</v>
      </c>
      <c r="H98" s="15"/>
      <c r="I98" s="33" t="s">
        <v>78</v>
      </c>
      <c r="J98" t="s">
        <v>85</v>
      </c>
    </row>
    <row r="99" spans="1:10" x14ac:dyDescent="0.25">
      <c r="A99" s="39"/>
      <c r="B99" s="9" t="s">
        <v>48</v>
      </c>
      <c r="C99" s="10">
        <f>C$30/C98</f>
        <v>2.2666390101367195</v>
      </c>
      <c r="D99" s="10">
        <f t="shared" ref="D99" si="127">D$30/D98</f>
        <v>4.565534886200096</v>
      </c>
      <c r="E99" s="10">
        <f t="shared" ref="E99" si="128">E$30/E98</f>
        <v>2.935494380192214</v>
      </c>
      <c r="F99" s="10">
        <f t="shared" ref="F99" si="129">F$30/F98</f>
        <v>4.5562535693889208</v>
      </c>
      <c r="G99" s="10">
        <f t="shared" ref="G99" si="130">G$30/G98</f>
        <v>4.9499971163273546</v>
      </c>
      <c r="H99" s="11">
        <f t="shared" ref="H99" si="131">(C99*D99*E99*F99*G99)^(1/5)</f>
        <v>3.691081392165684</v>
      </c>
      <c r="I99" s="34" t="s">
        <v>84</v>
      </c>
    </row>
    <row r="100" spans="1:10" x14ac:dyDescent="0.25">
      <c r="A100" s="12" t="s">
        <v>51</v>
      </c>
      <c r="B100" s="13" t="s">
        <v>7</v>
      </c>
      <c r="C100" s="14">
        <v>5.4949000000000003</v>
      </c>
      <c r="D100" s="14">
        <v>1.7209000000000001</v>
      </c>
      <c r="E100" s="14">
        <v>2.2006000000000001</v>
      </c>
      <c r="F100" s="14">
        <v>0.68400000000000005</v>
      </c>
      <c r="G100" s="14">
        <v>1.5920000000000001</v>
      </c>
      <c r="H100" s="15"/>
      <c r="I100" s="35" t="s">
        <v>77</v>
      </c>
      <c r="J100" s="37" t="s">
        <v>85</v>
      </c>
    </row>
    <row r="101" spans="1:10" x14ac:dyDescent="0.25">
      <c r="A101" s="8"/>
      <c r="B101" s="9" t="s">
        <v>48</v>
      </c>
      <c r="C101" s="10">
        <f>C$30/C100</f>
        <v>2.286975195180986</v>
      </c>
      <c r="D101" s="10">
        <f t="shared" ref="D101" si="132">D$30/D100</f>
        <v>4.9772793305828342</v>
      </c>
      <c r="E101" s="10">
        <f t="shared" ref="E101" si="133">E$30/E100</f>
        <v>3.2756520948832137</v>
      </c>
      <c r="F101" s="10">
        <f t="shared" ref="F101" si="134">F$30/F100</f>
        <v>5.8318713450292394</v>
      </c>
      <c r="G101" s="10">
        <f t="shared" ref="G101" si="135">G$30/G100</f>
        <v>5.3912060301507543</v>
      </c>
      <c r="H101" s="11">
        <f t="shared" ref="H101" si="136">(C101*D101*E101*F101*G101)^(1/5)</f>
        <v>4.1096895905584603</v>
      </c>
      <c r="I101" s="36" t="s">
        <v>84</v>
      </c>
      <c r="J101" s="37"/>
    </row>
    <row r="103" spans="1:10" x14ac:dyDescent="0.25">
      <c r="A103" s="38" t="s">
        <v>47</v>
      </c>
      <c r="B103" s="13" t="s">
        <v>7</v>
      </c>
      <c r="C103" s="14">
        <v>5.8219000000000003</v>
      </c>
      <c r="D103" s="14">
        <v>2.3121999999999998</v>
      </c>
      <c r="E103" s="14">
        <v>2.8424</v>
      </c>
      <c r="F103" s="14">
        <v>1.4891000000000001</v>
      </c>
      <c r="G103" s="14">
        <v>2.1602000000000001</v>
      </c>
      <c r="H103" s="15"/>
    </row>
    <row r="104" spans="1:10" x14ac:dyDescent="0.25">
      <c r="A104" s="39"/>
      <c r="B104" s="9" t="s">
        <v>48</v>
      </c>
      <c r="C104" s="10">
        <f>C$30/C103</f>
        <v>2.1585221319500505</v>
      </c>
      <c r="D104" s="10">
        <f t="shared" ref="D104:G104" si="137">D$30/D103</f>
        <v>3.7044373324106914</v>
      </c>
      <c r="E104" s="10">
        <f t="shared" si="137"/>
        <v>2.5360258936110331</v>
      </c>
      <c r="F104" s="10">
        <f t="shared" si="137"/>
        <v>2.6787992747297023</v>
      </c>
      <c r="G104" s="10">
        <f t="shared" si="137"/>
        <v>3.9731506342005369</v>
      </c>
      <c r="H104" s="11">
        <f t="shared" ref="H104" si="138">(C104*D104*E104*F104*G104)^(1/5)</f>
        <v>2.9296890580392745</v>
      </c>
    </row>
    <row r="105" spans="1:10" x14ac:dyDescent="0.25">
      <c r="A105" s="38" t="s">
        <v>49</v>
      </c>
      <c r="B105" s="13" t="s">
        <v>7</v>
      </c>
      <c r="C105" s="14">
        <v>5.8230000000000004</v>
      </c>
      <c r="D105" s="14">
        <v>2.2964000000000002</v>
      </c>
      <c r="E105" s="14">
        <v>2.8220000000000001</v>
      </c>
      <c r="F105" s="14">
        <v>1.4871000000000001</v>
      </c>
      <c r="G105" s="14">
        <v>2.1621999999999999</v>
      </c>
      <c r="H105" s="15"/>
    </row>
    <row r="106" spans="1:10" x14ac:dyDescent="0.25">
      <c r="A106" s="39"/>
      <c r="B106" s="9" t="s">
        <v>48</v>
      </c>
      <c r="C106" s="10">
        <f>C$30/C105</f>
        <v>2.1581143740340032</v>
      </c>
      <c r="D106" s="10">
        <f t="shared" ref="D106:G106" si="139">D$30/D105</f>
        <v>3.729925100156767</v>
      </c>
      <c r="E106" s="10">
        <f t="shared" si="139"/>
        <v>2.5543586109142451</v>
      </c>
      <c r="F106" s="10">
        <f t="shared" si="139"/>
        <v>2.6824019904512135</v>
      </c>
      <c r="G106" s="10">
        <f t="shared" si="139"/>
        <v>3.9694755341781525</v>
      </c>
      <c r="H106" s="11">
        <f t="shared" ref="H106" si="140">(C106*D106*E106*F106*G106)^(1/5)</f>
        <v>2.9380737011893427</v>
      </c>
    </row>
    <row r="107" spans="1:10" x14ac:dyDescent="0.25">
      <c r="A107" s="38" t="s">
        <v>50</v>
      </c>
      <c r="B107" s="13" t="s">
        <v>7</v>
      </c>
      <c r="C107" s="14">
        <v>5.5667999999999997</v>
      </c>
      <c r="D107" s="14">
        <v>1.8754</v>
      </c>
      <c r="E107" s="14">
        <v>2.4590999999999998</v>
      </c>
      <c r="F107" s="14">
        <v>0.87209999999999999</v>
      </c>
      <c r="G107" s="14">
        <v>1.7263999999999999</v>
      </c>
      <c r="H107" s="15"/>
    </row>
    <row r="108" spans="1:10" x14ac:dyDescent="0.25">
      <c r="A108" s="39"/>
      <c r="B108" s="9" t="s">
        <v>48</v>
      </c>
      <c r="C108" s="10">
        <f>C$30/C107</f>
        <v>2.2574369476180216</v>
      </c>
      <c r="D108" s="10">
        <f t="shared" ref="D108:G108" si="141">D$30/D107</f>
        <v>4.567238989015677</v>
      </c>
      <c r="E108" s="10">
        <f t="shared" si="141"/>
        <v>2.9313163352446021</v>
      </c>
      <c r="F108" s="10">
        <f t="shared" si="141"/>
        <v>4.5740167411994035</v>
      </c>
      <c r="G108" s="10">
        <f t="shared" si="141"/>
        <v>4.9715013901760896</v>
      </c>
      <c r="H108" s="11">
        <f t="shared" ref="H108" si="142">(C108*D108*E108*F108*G108)^(1/5)</f>
        <v>3.6933755845070446</v>
      </c>
    </row>
    <row r="109" spans="1:10" x14ac:dyDescent="0.25">
      <c r="A109" s="20" t="s">
        <v>51</v>
      </c>
      <c r="B109" s="13" t="s">
        <v>7</v>
      </c>
      <c r="C109" s="14">
        <v>5.4949000000000003</v>
      </c>
      <c r="D109" s="14">
        <v>1.7209000000000001</v>
      </c>
      <c r="E109" s="14">
        <v>2.2006000000000001</v>
      </c>
      <c r="F109" s="14">
        <v>0.68400000000000005</v>
      </c>
      <c r="G109" s="14">
        <v>1.5920000000000001</v>
      </c>
      <c r="H109" s="11">
        <f t="shared" ref="H109:H110" si="143">(C109*D109*E109*F109*G109)^(1/5)</f>
        <v>1.8665994791758556</v>
      </c>
      <c r="J109">
        <f>H3/H109</f>
        <v>4.45750150451709</v>
      </c>
    </row>
    <row r="110" spans="1:10" x14ac:dyDescent="0.25">
      <c r="A110" s="21"/>
      <c r="B110" s="9" t="s">
        <v>48</v>
      </c>
      <c r="C110" s="10">
        <f>C$30/C109</f>
        <v>2.286975195180986</v>
      </c>
      <c r="D110" s="10">
        <f t="shared" ref="D110:G110" si="144">D$30/D109</f>
        <v>4.9772793305828342</v>
      </c>
      <c r="E110" s="10">
        <f t="shared" si="144"/>
        <v>3.2756520948832137</v>
      </c>
      <c r="F110" s="10">
        <f t="shared" si="144"/>
        <v>5.8318713450292394</v>
      </c>
      <c r="G110" s="10">
        <f t="shared" si="144"/>
        <v>5.3912060301507543</v>
      </c>
      <c r="H110" s="11">
        <f t="shared" si="143"/>
        <v>4.1096895905584603</v>
      </c>
    </row>
  </sheetData>
  <mergeCells count="53">
    <mergeCell ref="A107:A108"/>
    <mergeCell ref="A105:A106"/>
    <mergeCell ref="A103:A104"/>
    <mergeCell ref="A90:A91"/>
    <mergeCell ref="A92:A93"/>
    <mergeCell ref="A16:A19"/>
    <mergeCell ref="A20:A23"/>
    <mergeCell ref="A30:A35"/>
    <mergeCell ref="A36:A43"/>
    <mergeCell ref="A60:A61"/>
    <mergeCell ref="A80:A81"/>
    <mergeCell ref="A68:A69"/>
    <mergeCell ref="A70:A71"/>
    <mergeCell ref="A72:A73"/>
    <mergeCell ref="A3:A5"/>
    <mergeCell ref="A6:A7"/>
    <mergeCell ref="A8:A11"/>
    <mergeCell ref="A12:A15"/>
    <mergeCell ref="K6:K7"/>
    <mergeCell ref="K8:K9"/>
    <mergeCell ref="K10:K11"/>
    <mergeCell ref="K12:K13"/>
    <mergeCell ref="K14:K15"/>
    <mergeCell ref="K16:K17"/>
    <mergeCell ref="I30:I35"/>
    <mergeCell ref="I36:I42"/>
    <mergeCell ref="I58:I59"/>
    <mergeCell ref="I60:I61"/>
    <mergeCell ref="I74:I75"/>
    <mergeCell ref="I76:I77"/>
    <mergeCell ref="I64:I65"/>
    <mergeCell ref="A58:A59"/>
    <mergeCell ref="A62:A63"/>
    <mergeCell ref="A64:A65"/>
    <mergeCell ref="A66:A67"/>
    <mergeCell ref="I66:I67"/>
    <mergeCell ref="I62:I63"/>
    <mergeCell ref="A86:A87"/>
    <mergeCell ref="A88:A89"/>
    <mergeCell ref="A98:A99"/>
    <mergeCell ref="J64:J65"/>
    <mergeCell ref="K64:K65"/>
    <mergeCell ref="J74:J75"/>
    <mergeCell ref="A82:A83"/>
    <mergeCell ref="A84:A85"/>
    <mergeCell ref="I78:I79"/>
    <mergeCell ref="I80:I81"/>
    <mergeCell ref="A74:A75"/>
    <mergeCell ref="A76:A77"/>
    <mergeCell ref="A78:A79"/>
    <mergeCell ref="I68:I69"/>
    <mergeCell ref="I70:I71"/>
    <mergeCell ref="I72:I7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</dc:creator>
  <cp:lastModifiedBy>Pedro Gonçalo</cp:lastModifiedBy>
  <dcterms:created xsi:type="dcterms:W3CDTF">2017-11-29T10:00:04Z</dcterms:created>
  <dcterms:modified xsi:type="dcterms:W3CDTF">2017-11-30T14:18:09Z</dcterms:modified>
</cp:coreProperties>
</file>