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migue\Desktop\IST\SCDTR\SCDTR-Project\session2\"/>
    </mc:Choice>
  </mc:AlternateContent>
  <xr:revisionPtr revIDLastSave="0" documentId="13_ncr:1_{4F63CE9B-FEE5-4B18-8487-AEEFCC7D4DAE}" xr6:coauthVersionLast="40" xr6:coauthVersionMax="40" xr10:uidLastSave="{00000000-0000-0000-0000-000000000000}"/>
  <bookViews>
    <workbookView xWindow="0" yWindow="0" windowWidth="20490" windowHeight="7758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4" i="1" l="1"/>
  <c r="E33" i="1"/>
  <c r="E32" i="1"/>
  <c r="E31" i="1"/>
  <c r="E30" i="1"/>
  <c r="E29" i="1"/>
  <c r="E28" i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5" i="1"/>
  <c r="F6" i="1"/>
  <c r="F7" i="1"/>
  <c r="F8" i="1"/>
  <c r="F9" i="1"/>
  <c r="F10" i="1"/>
  <c r="F4" i="1"/>
  <c r="E13" i="1"/>
  <c r="E14" i="1"/>
  <c r="E15" i="1"/>
  <c r="E16" i="1"/>
  <c r="E17" i="1"/>
  <c r="E18" i="1"/>
  <c r="E12" i="1"/>
  <c r="G28" i="1" l="1"/>
  <c r="H26" i="1" s="1"/>
  <c r="I26" i="1" s="1"/>
  <c r="I34" i="1" s="1"/>
  <c r="G5" i="1"/>
  <c r="G6" i="1"/>
  <c r="G7" i="1"/>
  <c r="G8" i="1"/>
  <c r="G9" i="1"/>
  <c r="G10" i="1"/>
  <c r="G4" i="1"/>
  <c r="H25" i="1" l="1"/>
  <c r="I25" i="1" s="1"/>
  <c r="I33" i="1" s="1"/>
  <c r="H24" i="1"/>
  <c r="I24" i="1" s="1"/>
  <c r="I32" i="1" s="1"/>
  <c r="H20" i="1"/>
  <c r="I20" i="1" s="1"/>
  <c r="I28" i="1" s="1"/>
  <c r="H21" i="1"/>
  <c r="I21" i="1" s="1"/>
  <c r="I29" i="1" s="1"/>
  <c r="H22" i="1"/>
  <c r="I22" i="1" s="1"/>
  <c r="I30" i="1" s="1"/>
  <c r="H23" i="1"/>
  <c r="I23" i="1" s="1"/>
  <c r="I31" i="1" s="1"/>
  <c r="G12" i="1"/>
  <c r="H8" i="1" s="1"/>
  <c r="I8" i="1" s="1"/>
  <c r="I16" i="1" s="1"/>
  <c r="H6" i="1" l="1"/>
  <c r="I6" i="1" s="1"/>
  <c r="I14" i="1" s="1"/>
  <c r="H7" i="1"/>
  <c r="I7" i="1" s="1"/>
  <c r="I15" i="1" s="1"/>
  <c r="H10" i="1"/>
  <c r="I10" i="1" s="1"/>
  <c r="I18" i="1" s="1"/>
  <c r="H4" i="1"/>
  <c r="I4" i="1" s="1"/>
  <c r="I12" i="1" s="1"/>
  <c r="H5" i="1"/>
  <c r="I5" i="1" s="1"/>
  <c r="I13" i="1" s="1"/>
  <c r="H9" i="1"/>
  <c r="I9" i="1" s="1"/>
  <c r="I17" i="1" s="1"/>
</calcChain>
</file>

<file path=xl/sharedStrings.xml><?xml version="1.0" encoding="utf-8"?>
<sst xmlns="http://schemas.openxmlformats.org/spreadsheetml/2006/main" count="6" uniqueCount="6">
  <si>
    <t>rate</t>
  </si>
  <si>
    <t>lux</t>
  </si>
  <si>
    <t>R</t>
  </si>
  <si>
    <t>v(medido)</t>
  </si>
  <si>
    <t>rate/v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</si>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</sst>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0773053368328956"/>
                  <c:y val="4.25834791484397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Folha1!$E$4:$E$10</c:f>
              <c:numCache>
                <c:formatCode>General</c:formatCode>
                <c:ptCount val="7"/>
                <c:pt idx="0">
                  <c:v>200</c:v>
                </c:pt>
                <c:pt idx="1">
                  <c:v>150</c:v>
                </c:pt>
                <c:pt idx="2">
                  <c:v>100</c:v>
                </c:pt>
                <c:pt idx="3">
                  <c:v>70</c:v>
                </c:pt>
                <c:pt idx="4">
                  <c:v>50</c:v>
                </c:pt>
                <c:pt idx="5">
                  <c:v>25</c:v>
                </c:pt>
                <c:pt idx="6">
                  <c:v>1</c:v>
                </c:pt>
              </c:numCache>
            </c:numRef>
          </c:xVal>
          <c:yVal>
            <c:numRef>
              <c:f>Folha1!$I$4:$I$10</c:f>
              <c:numCache>
                <c:formatCode>General</c:formatCode>
                <c:ptCount val="7"/>
                <c:pt idx="0">
                  <c:v>2771.535580524343</c:v>
                </c:pt>
                <c:pt idx="1">
                  <c:v>3285.7142857142835</c:v>
                </c:pt>
                <c:pt idx="2">
                  <c:v>3639.9999999999973</c:v>
                </c:pt>
                <c:pt idx="3">
                  <c:v>4149.3775933609941</c:v>
                </c:pt>
                <c:pt idx="4">
                  <c:v>4826.0869565217372</c:v>
                </c:pt>
                <c:pt idx="5">
                  <c:v>7427.5979557069813</c:v>
                </c:pt>
                <c:pt idx="6">
                  <c:v>19228.571428571424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3-43C1-B449-481D75624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947792"/>
        <c:axId val="364940720"/>
      </c:scatterChart>
      <c:valAx>
        <c:axId val="3649477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940720"/>
        <c:crosses val="autoZero"/>
        <c:crossBetween val="midCat"/>
      </c:valAx>
      <c:valAx>
        <c:axId val="364940720"/>
        <c:scaling>
          <c:logBase val="10"/>
          <c:orientation val="minMax"/>
          <c:max val="3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94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278871391076117E-2"/>
                  <c:y val="0.103818168562263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1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Folha1!$E$12:$E$18</c:f>
              <c:numCache>
                <c:formatCode>General</c:formatCode>
                <c:ptCount val="7"/>
                <c:pt idx="0">
                  <c:v>2.3010299956639813</c:v>
                </c:pt>
                <c:pt idx="1">
                  <c:v>2.1760912590556813</c:v>
                </c:pt>
                <c:pt idx="2">
                  <c:v>2</c:v>
                </c:pt>
                <c:pt idx="3">
                  <c:v>1.8450980400142569</c:v>
                </c:pt>
                <c:pt idx="4">
                  <c:v>1.6989700043360187</c:v>
                </c:pt>
                <c:pt idx="5">
                  <c:v>1.3979400086720377</c:v>
                </c:pt>
                <c:pt idx="6">
                  <c:v>0</c:v>
                </c:pt>
              </c:numCache>
            </c:numRef>
          </c:xVal>
          <c:yVal>
            <c:numRef>
              <c:f>Folha1!$I$12:$I$18</c:f>
              <c:numCache>
                <c:formatCode>General</c:formatCode>
                <c:ptCount val="7"/>
                <c:pt idx="0">
                  <c:v>3.4427204583664008</c:v>
                </c:pt>
                <c:pt idx="1">
                  <c:v>3.5166297960033357</c:v>
                </c:pt>
                <c:pt idx="2">
                  <c:v>3.5611013836490555</c:v>
                </c:pt>
                <c:pt idx="3">
                  <c:v>3.6179829574251317</c:v>
                </c:pt>
                <c:pt idx="4">
                  <c:v>3.6835951427690645</c:v>
                </c:pt>
                <c:pt idx="5">
                  <c:v>3.8708483880209714</c:v>
                </c:pt>
                <c:pt idx="6">
                  <c:v>4.2839470198737013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F5-4DE1-B00C-BFF3BEBEC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213248"/>
        <c:axId val="1490494752"/>
      </c:scatterChart>
      <c:valAx>
        <c:axId val="135221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494752"/>
        <c:crosses val="autoZero"/>
        <c:crossBetween val="midCat"/>
      </c:valAx>
      <c:valAx>
        <c:axId val="149049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21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i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Folha1!$E$28:$E$34</c:f>
              <c:numCache>
                <c:formatCode>General</c:formatCode>
                <c:ptCount val="7"/>
                <c:pt idx="0">
                  <c:v>2.3010299956639813</c:v>
                </c:pt>
                <c:pt idx="1">
                  <c:v>2.1760912590556813</c:v>
                </c:pt>
                <c:pt idx="2">
                  <c:v>2</c:v>
                </c:pt>
                <c:pt idx="3">
                  <c:v>1.8450980400142569</c:v>
                </c:pt>
                <c:pt idx="4">
                  <c:v>1.6989700043360187</c:v>
                </c:pt>
                <c:pt idx="5">
                  <c:v>1.3979400086720377</c:v>
                </c:pt>
                <c:pt idx="6">
                  <c:v>0</c:v>
                </c:pt>
              </c:numCache>
            </c:numRef>
          </c:xVal>
          <c:yVal>
            <c:numRef>
              <c:f>Folha1!$I$28:$I$34</c:f>
              <c:numCache>
                <c:formatCode>General</c:formatCode>
                <c:ptCount val="7"/>
                <c:pt idx="0">
                  <c:v>3.6035447602336532</c:v>
                </c:pt>
                <c:pt idx="1">
                  <c:v>3.6601679202750668</c:v>
                </c:pt>
                <c:pt idx="2">
                  <c:v>3.7065894012062106</c:v>
                </c:pt>
                <c:pt idx="3">
                  <c:v>3.7661088322107084</c:v>
                </c:pt>
                <c:pt idx="4">
                  <c:v>3.8164665481258524</c:v>
                </c:pt>
                <c:pt idx="5">
                  <c:v>3.8950578918079537</c:v>
                </c:pt>
                <c:pt idx="6">
                  <c:v>4.3202781006810387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C-4707-ADDC-1547FB0A8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355552"/>
        <c:axId val="1411590336"/>
      </c:scatterChart>
      <c:valAx>
        <c:axId val="148835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590336"/>
        <c:crosses val="autoZero"/>
        <c:crossBetween val="midCat"/>
      </c:valAx>
      <c:valAx>
        <c:axId val="141159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35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333375</xdr:colOff>
      <xdr:row>4</xdr:row>
      <xdr:rowOff>161244</xdr:rowOff>
    </xdr:from>
    <xdr:to>
      <xdr:col>28</xdr:col>
      <xdr:colOff>28575</xdr:colOff>
      <xdr:row>19</xdr:row>
      <xdr:rowOff>53748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461436</xdr:colOff>
      <xdr:row>2</xdr:row>
      <xdr:rowOff>181620</xdr:rowOff>
    </xdr:from>
    <xdr:to>
      <xdr:col>13</xdr:col>
      <xdr:colOff>489045</xdr:colOff>
      <xdr:row>11</xdr:row>
      <xdr:rowOff>119417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E713D8-0B55-4992-8B0E-F63146774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410985</xdr:colOff>
      <xdr:row>16</xdr:row>
      <xdr:rowOff>162037</xdr:rowOff>
    </xdr:from>
    <xdr:to>
      <xdr:col>13</xdr:col>
      <xdr:colOff>278642</xdr:colOff>
      <xdr:row>26</xdr:row>
      <xdr:rowOff>28433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348431B-0B52-42D6-BD4A-085FD21F1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34"/>
  <sheetViews>
    <sheetView tabSelected="1" topLeftCell="D13" zoomScale="90" zoomScaleNormal="56" workbookViewId="0">
      <selection activeCell="D22" sqref="D22"/>
    </sheetView>
  </sheetViews>
  <sheetFormatPr defaultRowHeight="14.4" x14ac:dyDescent="0.55000000000000004"/>
  <sheetData>
    <row r="3" spans="4:9" x14ac:dyDescent="0.55000000000000004">
      <c r="D3" t="s">
        <v>0</v>
      </c>
      <c r="E3" t="s">
        <v>1</v>
      </c>
      <c r="F3" t="s">
        <v>3</v>
      </c>
      <c r="G3" t="s">
        <v>4</v>
      </c>
      <c r="H3" t="s">
        <v>5</v>
      </c>
      <c r="I3" t="s">
        <v>2</v>
      </c>
    </row>
    <row r="4" spans="4:9" x14ac:dyDescent="0.55000000000000004">
      <c r="D4">
        <v>801</v>
      </c>
      <c r="E4">
        <v>200</v>
      </c>
      <c r="F4">
        <f>D4*5/1023</f>
        <v>3.9149560117302054</v>
      </c>
      <c r="G4">
        <f>D4/F4</f>
        <v>204.6</v>
      </c>
      <c r="H4">
        <f>D4/G12</f>
        <v>3.9149560117302058</v>
      </c>
      <c r="I4">
        <f>(5-H4)*(10000/H4)</f>
        <v>2771.535580524343</v>
      </c>
    </row>
    <row r="5" spans="4:9" x14ac:dyDescent="0.55000000000000004">
      <c r="D5">
        <v>770</v>
      </c>
      <c r="E5">
        <v>150</v>
      </c>
      <c r="F5">
        <f t="shared" ref="F5:F10" si="0">D5*5/1023</f>
        <v>3.763440860215054</v>
      </c>
      <c r="G5">
        <f t="shared" ref="G5:G9" si="1">D5/F5</f>
        <v>204.6</v>
      </c>
      <c r="H5">
        <f>D5/G12</f>
        <v>3.7634408602150544</v>
      </c>
      <c r="I5">
        <f t="shared" ref="I5:I10" si="2">(5-H5)*(10000/H5)</f>
        <v>3285.7142857142835</v>
      </c>
    </row>
    <row r="6" spans="4:9" x14ac:dyDescent="0.55000000000000004">
      <c r="D6">
        <v>750</v>
      </c>
      <c r="E6">
        <v>100</v>
      </c>
      <c r="F6">
        <f t="shared" si="0"/>
        <v>3.6656891495601172</v>
      </c>
      <c r="G6">
        <f t="shared" si="1"/>
        <v>204.6</v>
      </c>
      <c r="H6">
        <f>D6/G12</f>
        <v>3.665689149560118</v>
      </c>
      <c r="I6">
        <f t="shared" si="2"/>
        <v>3639.9999999999973</v>
      </c>
    </row>
    <row r="7" spans="4:9" x14ac:dyDescent="0.55000000000000004">
      <c r="D7">
        <v>723</v>
      </c>
      <c r="E7">
        <v>70</v>
      </c>
      <c r="F7">
        <f t="shared" si="0"/>
        <v>3.533724340175953</v>
      </c>
      <c r="G7">
        <f t="shared" si="1"/>
        <v>204.6</v>
      </c>
      <c r="H7">
        <f>D7/G12</f>
        <v>3.5337243401759535</v>
      </c>
      <c r="I7">
        <f t="shared" si="2"/>
        <v>4149.3775933609941</v>
      </c>
    </row>
    <row r="8" spans="4:9" x14ac:dyDescent="0.55000000000000004">
      <c r="D8">
        <v>690</v>
      </c>
      <c r="E8">
        <v>50</v>
      </c>
      <c r="F8">
        <f t="shared" si="0"/>
        <v>3.372434017595308</v>
      </c>
      <c r="G8">
        <f t="shared" si="1"/>
        <v>204.6</v>
      </c>
      <c r="H8">
        <f>D8/G12</f>
        <v>3.3724340175953085</v>
      </c>
      <c r="I8">
        <f t="shared" si="2"/>
        <v>4826.0869565217372</v>
      </c>
    </row>
    <row r="9" spans="4:9" x14ac:dyDescent="0.55000000000000004">
      <c r="D9">
        <v>587</v>
      </c>
      <c r="E9">
        <v>25</v>
      </c>
      <c r="F9">
        <f t="shared" si="0"/>
        <v>2.8690127077223853</v>
      </c>
      <c r="G9">
        <f t="shared" si="1"/>
        <v>204.6</v>
      </c>
      <c r="H9">
        <f>D9/G12</f>
        <v>2.8690127077223857</v>
      </c>
      <c r="I9">
        <f t="shared" si="2"/>
        <v>7427.5979557069813</v>
      </c>
    </row>
    <row r="10" spans="4:9" x14ac:dyDescent="0.55000000000000004">
      <c r="D10">
        <v>350</v>
      </c>
      <c r="E10">
        <v>1</v>
      </c>
      <c r="F10">
        <f t="shared" si="0"/>
        <v>1.7106549364613881</v>
      </c>
      <c r="G10">
        <f>D10/F10</f>
        <v>204.6</v>
      </c>
      <c r="H10">
        <f>D10/G12</f>
        <v>1.7106549364613883</v>
      </c>
      <c r="I10">
        <f t="shared" si="2"/>
        <v>19228.571428571424</v>
      </c>
    </row>
    <row r="12" spans="4:9" x14ac:dyDescent="0.55000000000000004">
      <c r="E12">
        <f>LOG10(E4)</f>
        <v>2.3010299956639813</v>
      </c>
      <c r="G12">
        <f>AVERAGE(G4:G10)</f>
        <v>204.59999999999997</v>
      </c>
      <c r="I12">
        <f>LOG10(I4)</f>
        <v>3.4427204583664008</v>
      </c>
    </row>
    <row r="13" spans="4:9" x14ac:dyDescent="0.55000000000000004">
      <c r="E13">
        <f t="shared" ref="E13:E18" si="3">LOG10(E5)</f>
        <v>2.1760912590556813</v>
      </c>
      <c r="I13">
        <f t="shared" ref="I13:I18" si="4">LOG10(I5)</f>
        <v>3.5166297960033357</v>
      </c>
    </row>
    <row r="14" spans="4:9" x14ac:dyDescent="0.55000000000000004">
      <c r="E14">
        <f t="shared" si="3"/>
        <v>2</v>
      </c>
      <c r="I14">
        <f t="shared" si="4"/>
        <v>3.5611013836490555</v>
      </c>
    </row>
    <row r="15" spans="4:9" x14ac:dyDescent="0.55000000000000004">
      <c r="E15">
        <f t="shared" si="3"/>
        <v>1.8450980400142569</v>
      </c>
      <c r="I15">
        <f t="shared" si="4"/>
        <v>3.6179829574251317</v>
      </c>
    </row>
    <row r="16" spans="4:9" x14ac:dyDescent="0.55000000000000004">
      <c r="E16">
        <f t="shared" si="3"/>
        <v>1.6989700043360187</v>
      </c>
      <c r="I16">
        <f t="shared" si="4"/>
        <v>3.6835951427690645</v>
      </c>
    </row>
    <row r="17" spans="4:9" x14ac:dyDescent="0.55000000000000004">
      <c r="E17">
        <f t="shared" si="3"/>
        <v>1.3979400086720377</v>
      </c>
      <c r="I17">
        <f t="shared" si="4"/>
        <v>3.8708483880209714</v>
      </c>
    </row>
    <row r="18" spans="4:9" x14ac:dyDescent="0.55000000000000004">
      <c r="E18">
        <f t="shared" si="3"/>
        <v>0</v>
      </c>
      <c r="I18">
        <f t="shared" si="4"/>
        <v>4.2839470198737013</v>
      </c>
    </row>
    <row r="20" spans="4:9" x14ac:dyDescent="0.55000000000000004">
      <c r="D20">
        <v>730</v>
      </c>
      <c r="E20">
        <v>200</v>
      </c>
      <c r="F20">
        <f>D20*5/1023</f>
        <v>3.5679374389051808</v>
      </c>
      <c r="G20">
        <f>D20/F20</f>
        <v>204.6</v>
      </c>
      <c r="H20">
        <f>D20/G28</f>
        <v>3.5679374389051812</v>
      </c>
      <c r="I20">
        <f>(5-H20)*(10000/H20)</f>
        <v>4013.6986301369848</v>
      </c>
    </row>
    <row r="21" spans="4:9" x14ac:dyDescent="0.55000000000000004">
      <c r="D21">
        <v>702</v>
      </c>
      <c r="E21">
        <v>150</v>
      </c>
      <c r="F21">
        <f t="shared" ref="F21:F26" si="5">D21*5/1023</f>
        <v>3.4310850439882699</v>
      </c>
      <c r="G21">
        <f t="shared" ref="G21:G25" si="6">D21/F21</f>
        <v>204.6</v>
      </c>
      <c r="H21">
        <f>D21/G28</f>
        <v>3.4310850439882703</v>
      </c>
      <c r="I21">
        <f t="shared" ref="I21:I26" si="7">(5-H21)*(10000/H21)</f>
        <v>4572.6495726495705</v>
      </c>
    </row>
    <row r="22" spans="4:9" x14ac:dyDescent="0.55000000000000004">
      <c r="D22">
        <v>678</v>
      </c>
      <c r="E22">
        <v>100</v>
      </c>
      <c r="F22">
        <f t="shared" si="5"/>
        <v>3.3137829912023462</v>
      </c>
      <c r="G22">
        <f t="shared" si="6"/>
        <v>204.6</v>
      </c>
      <c r="H22">
        <f>D22/G28</f>
        <v>3.3137829912023467</v>
      </c>
      <c r="I22">
        <f t="shared" si="7"/>
        <v>5088.4955752212363</v>
      </c>
    </row>
    <row r="23" spans="4:9" x14ac:dyDescent="0.55000000000000004">
      <c r="D23">
        <v>646</v>
      </c>
      <c r="E23">
        <v>70</v>
      </c>
      <c r="F23">
        <f t="shared" si="5"/>
        <v>3.1573802541544476</v>
      </c>
      <c r="G23">
        <f t="shared" si="6"/>
        <v>204.60000000000002</v>
      </c>
      <c r="H23">
        <f>D23/G28</f>
        <v>3.1573802541544485</v>
      </c>
      <c r="I23">
        <f t="shared" si="7"/>
        <v>5835.9133126934948</v>
      </c>
    </row>
    <row r="24" spans="4:9" x14ac:dyDescent="0.55000000000000004">
      <c r="D24">
        <v>618</v>
      </c>
      <c r="E24">
        <v>50</v>
      </c>
      <c r="F24">
        <f t="shared" si="5"/>
        <v>3.0205278592375366</v>
      </c>
      <c r="G24">
        <f t="shared" si="6"/>
        <v>204.6</v>
      </c>
      <c r="H24">
        <f>D24/G28</f>
        <v>3.0205278592375371</v>
      </c>
      <c r="I24">
        <f t="shared" si="7"/>
        <v>6553.3980582524255</v>
      </c>
    </row>
    <row r="25" spans="4:9" x14ac:dyDescent="0.55000000000000004">
      <c r="D25">
        <v>573</v>
      </c>
      <c r="E25">
        <v>25</v>
      </c>
      <c r="F25">
        <f t="shared" si="5"/>
        <v>2.8005865102639298</v>
      </c>
      <c r="G25">
        <f t="shared" si="6"/>
        <v>204.6</v>
      </c>
      <c r="H25">
        <f>D25/G28</f>
        <v>2.8005865102639302</v>
      </c>
      <c r="I25">
        <f t="shared" si="7"/>
        <v>7853.4031413612529</v>
      </c>
    </row>
    <row r="26" spans="4:9" x14ac:dyDescent="0.55000000000000004">
      <c r="D26">
        <v>331</v>
      </c>
      <c r="E26">
        <v>1</v>
      </c>
      <c r="F26">
        <f t="shared" si="5"/>
        <v>1.6177908113391983</v>
      </c>
      <c r="G26">
        <f>D26/F26</f>
        <v>204.60000000000002</v>
      </c>
      <c r="H26">
        <f>D26/G28</f>
        <v>1.6177908113391988</v>
      </c>
      <c r="I26">
        <f t="shared" si="7"/>
        <v>20906.344410876125</v>
      </c>
    </row>
    <row r="28" spans="4:9" x14ac:dyDescent="0.55000000000000004">
      <c r="E28">
        <f>LOG10(E20)</f>
        <v>2.3010299956639813</v>
      </c>
      <c r="G28">
        <f>AVERAGE(G20:G26)</f>
        <v>204.59999999999997</v>
      </c>
      <c r="I28">
        <f>LOG10(I20)</f>
        <v>3.6035447602336532</v>
      </c>
    </row>
    <row r="29" spans="4:9" x14ac:dyDescent="0.55000000000000004">
      <c r="E29">
        <f t="shared" ref="E29:E34" si="8">LOG10(E21)</f>
        <v>2.1760912590556813</v>
      </c>
      <c r="I29">
        <f t="shared" ref="I29:I34" si="9">LOG10(I21)</f>
        <v>3.6601679202750668</v>
      </c>
    </row>
    <row r="30" spans="4:9" x14ac:dyDescent="0.55000000000000004">
      <c r="E30">
        <f t="shared" si="8"/>
        <v>2</v>
      </c>
      <c r="I30">
        <f t="shared" si="9"/>
        <v>3.7065894012062106</v>
      </c>
    </row>
    <row r="31" spans="4:9" x14ac:dyDescent="0.55000000000000004">
      <c r="E31">
        <f t="shared" si="8"/>
        <v>1.8450980400142569</v>
      </c>
      <c r="I31">
        <f t="shared" si="9"/>
        <v>3.7661088322107084</v>
      </c>
    </row>
    <row r="32" spans="4:9" x14ac:dyDescent="0.55000000000000004">
      <c r="E32">
        <f t="shared" si="8"/>
        <v>1.6989700043360187</v>
      </c>
      <c r="I32">
        <f t="shared" si="9"/>
        <v>3.8164665481258524</v>
      </c>
    </row>
    <row r="33" spans="5:9" x14ac:dyDescent="0.55000000000000004">
      <c r="E33">
        <f t="shared" si="8"/>
        <v>1.3979400086720377</v>
      </c>
      <c r="I33">
        <f t="shared" si="9"/>
        <v>3.8950578918079537</v>
      </c>
    </row>
    <row r="34" spans="5:9" x14ac:dyDescent="0.55000000000000004">
      <c r="E34">
        <f t="shared" si="8"/>
        <v>0</v>
      </c>
      <c r="I34">
        <f t="shared" si="9"/>
        <v>4.3202781006810387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Gonçalo</dc:creator>
  <cp:lastModifiedBy>Miguel Malaca</cp:lastModifiedBy>
  <dcterms:created xsi:type="dcterms:W3CDTF">2018-10-10T13:30:51Z</dcterms:created>
  <dcterms:modified xsi:type="dcterms:W3CDTF">2019-01-09T19:19:12Z</dcterms:modified>
</cp:coreProperties>
</file>