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iubi\Desktop\"/>
    </mc:Choice>
  </mc:AlternateContent>
  <bookViews>
    <workbookView xWindow="0" yWindow="0" windowWidth="23040" windowHeight="10452"/>
  </bookViews>
  <sheets>
    <sheet name="Panel" sheetId="1" r:id="rId1"/>
    <sheet name="Variable_Description" sheetId="7" r:id="rId2"/>
    <sheet name="Data Check_Missing Data" sheetId="10" r:id="rId3"/>
    <sheet name="Rating_Methodology" sheetId="9" r:id="rId4"/>
  </sheets>
  <definedNames>
    <definedName name="_xlnm._FilterDatabase" localSheetId="2" hidden="1">'Data Check_Missing Data'!$A$1:$L$1</definedName>
    <definedName name="_xlnm._FilterDatabase" localSheetId="0" hidden="1">Panel!$A$1:$N$1</definedName>
    <definedName name="_xlnm._FilterDatabase" localSheetId="1" hidden="1">Variable_Description!$A$1:$F$1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3" i="1" s="1"/>
  <c r="H2" i="1" s="1"/>
  <c r="H14" i="1"/>
  <c r="H13" i="1" s="1"/>
  <c r="H12" i="1" s="1"/>
  <c r="H24" i="1"/>
  <c r="H23" i="1" s="1"/>
  <c r="H22" i="1" s="1"/>
  <c r="H34" i="1"/>
  <c r="H33" i="1" s="1"/>
  <c r="H32" i="1" s="1"/>
  <c r="H44" i="1"/>
  <c r="H43" i="1" s="1"/>
  <c r="H42" i="1" s="1"/>
  <c r="H54" i="1"/>
  <c r="H53" i="1" s="1"/>
  <c r="H52" i="1" s="1"/>
  <c r="H64" i="1"/>
  <c r="H63" i="1" s="1"/>
  <c r="H62" i="1" s="1"/>
  <c r="H74" i="1"/>
  <c r="H73" i="1" s="1"/>
  <c r="H72" i="1" s="1"/>
  <c r="H84" i="1"/>
  <c r="H83" i="1" s="1"/>
  <c r="H82" i="1" s="1"/>
  <c r="H94" i="1"/>
  <c r="H93" i="1" s="1"/>
  <c r="H92" i="1" s="1"/>
  <c r="H104" i="1"/>
  <c r="H103" i="1" s="1"/>
  <c r="H102" i="1" s="1"/>
  <c r="H114" i="1"/>
  <c r="H113" i="1" s="1"/>
  <c r="H112" i="1" s="1"/>
  <c r="H124" i="1"/>
  <c r="H123" i="1" s="1"/>
  <c r="H122" i="1" s="1"/>
  <c r="H134" i="1"/>
  <c r="H133" i="1" s="1"/>
  <c r="H132" i="1" s="1"/>
  <c r="H144" i="1"/>
  <c r="H143" i="1" s="1"/>
  <c r="H142" i="1" s="1"/>
  <c r="H154" i="1"/>
  <c r="H153" i="1" s="1"/>
  <c r="H152" i="1" s="1"/>
  <c r="H164" i="1"/>
  <c r="H163" i="1" s="1"/>
  <c r="H162" i="1" s="1"/>
  <c r="H174" i="1"/>
  <c r="H173" i="1" s="1"/>
  <c r="H172" i="1" s="1"/>
  <c r="M175" i="1"/>
  <c r="M174" i="1" s="1"/>
  <c r="M173" i="1" s="1"/>
  <c r="M172" i="1" s="1"/>
  <c r="I174" i="1"/>
  <c r="I173" i="1" s="1"/>
  <c r="I172" i="1" s="1"/>
  <c r="M165" i="1"/>
  <c r="M164" i="1" s="1"/>
  <c r="M163" i="1" s="1"/>
  <c r="M162" i="1" s="1"/>
  <c r="I164" i="1"/>
  <c r="I163" i="1" s="1"/>
  <c r="I162" i="1" s="1"/>
  <c r="J157" i="1"/>
  <c r="J156" i="1" s="1"/>
  <c r="J155" i="1" s="1"/>
  <c r="J154" i="1" s="1"/>
  <c r="J153" i="1" s="1"/>
  <c r="J152" i="1" s="1"/>
  <c r="I154" i="1"/>
  <c r="I153" i="1" s="1"/>
  <c r="I152" i="1" s="1"/>
  <c r="M145" i="1"/>
  <c r="M144" i="1" s="1"/>
  <c r="M143" i="1" s="1"/>
  <c r="M142" i="1" s="1"/>
  <c r="I144" i="1"/>
  <c r="I143" i="1" s="1"/>
  <c r="I142" i="1" s="1"/>
  <c r="M135" i="1"/>
  <c r="M134" i="1" s="1"/>
  <c r="M133" i="1" s="1"/>
  <c r="M132" i="1" s="1"/>
  <c r="I134" i="1"/>
  <c r="I133" i="1" s="1"/>
  <c r="I132" i="1" s="1"/>
  <c r="M125" i="1"/>
  <c r="M124" i="1" s="1"/>
  <c r="M123" i="1" s="1"/>
  <c r="M122" i="1" s="1"/>
  <c r="I124" i="1"/>
  <c r="I123" i="1" s="1"/>
  <c r="I122" i="1" s="1"/>
  <c r="M118" i="1"/>
  <c r="M117" i="1" s="1"/>
  <c r="M116" i="1" s="1"/>
  <c r="M115" i="1" s="1"/>
  <c r="M114" i="1" s="1"/>
  <c r="M113" i="1" s="1"/>
  <c r="M112" i="1" s="1"/>
  <c r="I114" i="1"/>
  <c r="I113" i="1" s="1"/>
  <c r="I112" i="1" s="1"/>
  <c r="M105" i="1"/>
  <c r="M104" i="1" s="1"/>
  <c r="M103" i="1" s="1"/>
  <c r="M102" i="1" s="1"/>
  <c r="I104" i="1"/>
  <c r="I103" i="1" s="1"/>
  <c r="I102" i="1" s="1"/>
  <c r="M98" i="1"/>
  <c r="M97" i="1" s="1"/>
  <c r="M96" i="1" s="1"/>
  <c r="M95" i="1" s="1"/>
  <c r="M94" i="1" s="1"/>
  <c r="M93" i="1" s="1"/>
  <c r="M92" i="1" s="1"/>
  <c r="J100" i="1"/>
  <c r="J99" i="1" s="1"/>
  <c r="J98" i="1" s="1"/>
  <c r="J97" i="1" s="1"/>
  <c r="J96" i="1" s="1"/>
  <c r="J95" i="1" s="1"/>
  <c r="J94" i="1" s="1"/>
  <c r="J93" i="1" s="1"/>
  <c r="J92" i="1" s="1"/>
  <c r="I94" i="1"/>
  <c r="I93" i="1" s="1"/>
  <c r="I92" i="1" s="1"/>
  <c r="M90" i="1"/>
  <c r="M89" i="1" s="1"/>
  <c r="M88" i="1" s="1"/>
  <c r="M87" i="1" s="1"/>
  <c r="M86" i="1" s="1"/>
  <c r="M85" i="1" s="1"/>
  <c r="M84" i="1" s="1"/>
  <c r="M83" i="1" s="1"/>
  <c r="M82" i="1" s="1"/>
  <c r="J87" i="1"/>
  <c r="J86" i="1" s="1"/>
  <c r="J85" i="1" s="1"/>
  <c r="J84" i="1" s="1"/>
  <c r="J83" i="1" s="1"/>
  <c r="J82" i="1" s="1"/>
  <c r="I84" i="1"/>
  <c r="I83" i="1" s="1"/>
  <c r="I82" i="1" s="1"/>
  <c r="I74" i="1"/>
  <c r="I73" i="1" s="1"/>
  <c r="I72" i="1" s="1"/>
  <c r="J62" i="1"/>
  <c r="I64" i="1"/>
  <c r="I63" i="1" s="1"/>
  <c r="I62" i="1" s="1"/>
  <c r="F62" i="1"/>
  <c r="M55" i="1"/>
  <c r="M54" i="1" s="1"/>
  <c r="M53" i="1" s="1"/>
  <c r="M52" i="1" s="1"/>
  <c r="J58" i="1"/>
  <c r="J57" i="1" s="1"/>
  <c r="J56" i="1" s="1"/>
  <c r="J55" i="1" s="1"/>
  <c r="J54" i="1" s="1"/>
  <c r="J53" i="1" s="1"/>
  <c r="J52" i="1" s="1"/>
  <c r="I54" i="1"/>
  <c r="I53" i="1" s="1"/>
  <c r="I52" i="1" s="1"/>
  <c r="I44" i="1"/>
  <c r="I43" i="1" s="1"/>
  <c r="I42" i="1" s="1"/>
  <c r="J34" i="1"/>
  <c r="J33" i="1" s="1"/>
  <c r="J32" i="1" s="1"/>
  <c r="I34" i="1"/>
  <c r="I33" i="1" s="1"/>
  <c r="I32" i="1" s="1"/>
  <c r="F32" i="1"/>
  <c r="M25" i="1"/>
  <c r="M24" i="1" s="1"/>
  <c r="M23" i="1" s="1"/>
  <c r="M22" i="1" s="1"/>
  <c r="I24" i="1"/>
  <c r="I23" i="1" s="1"/>
  <c r="I22" i="1" s="1"/>
  <c r="M15" i="1"/>
  <c r="M14" i="1" s="1"/>
  <c r="M13" i="1" s="1"/>
  <c r="M12" i="1" s="1"/>
  <c r="I14" i="1"/>
  <c r="I13" i="1" s="1"/>
  <c r="I12" i="1" s="1"/>
  <c r="M5" i="1"/>
  <c r="M4" i="1" s="1"/>
  <c r="M3" i="1" s="1"/>
  <c r="M2" i="1" s="1"/>
  <c r="I4" i="1"/>
  <c r="I3" i="1" s="1"/>
  <c r="I2" i="1" s="1"/>
</calcChain>
</file>

<file path=xl/sharedStrings.xml><?xml version="1.0" encoding="utf-8"?>
<sst xmlns="http://schemas.openxmlformats.org/spreadsheetml/2006/main" count="967" uniqueCount="165">
  <si>
    <t>Country Code</t>
  </si>
  <si>
    <t>Country Name</t>
  </si>
  <si>
    <t>Variável</t>
  </si>
  <si>
    <t>Justificativa</t>
  </si>
  <si>
    <t xml:space="preserve">Variável dependente </t>
  </si>
  <si>
    <t xml:space="preserve">Variáveis do mercado </t>
  </si>
  <si>
    <t>Volume de capital do mercado financeiro - Transações no índice bolsista</t>
  </si>
  <si>
    <t>Variáveis Macro</t>
  </si>
  <si>
    <t>Variáveis institucionais</t>
  </si>
  <si>
    <t>Índice de nível de democracia</t>
  </si>
  <si>
    <t>DEU</t>
  </si>
  <si>
    <t>Germany</t>
  </si>
  <si>
    <t>Fonte</t>
  </si>
  <si>
    <t>Name</t>
  </si>
  <si>
    <t>AUT</t>
  </si>
  <si>
    <t>Austria</t>
  </si>
  <si>
    <t>BEL</t>
  </si>
  <si>
    <t>Belgium</t>
  </si>
  <si>
    <t>Bulgaria</t>
  </si>
  <si>
    <t>BGR</t>
  </si>
  <si>
    <t>CZE</t>
  </si>
  <si>
    <t>Czech Republic</t>
  </si>
  <si>
    <t>CYP</t>
  </si>
  <si>
    <t>Cyprus</t>
  </si>
  <si>
    <t>HRV</t>
  </si>
  <si>
    <t>Croatia</t>
  </si>
  <si>
    <t>DNK</t>
  </si>
  <si>
    <t>Denmark</t>
  </si>
  <si>
    <t>SVK</t>
  </si>
  <si>
    <t>Slovak Republic</t>
  </si>
  <si>
    <t>SVN</t>
  </si>
  <si>
    <t>Slovenia</t>
  </si>
  <si>
    <t>ESP</t>
  </si>
  <si>
    <t>Spain</t>
  </si>
  <si>
    <t>EST</t>
  </si>
  <si>
    <t>Estonia</t>
  </si>
  <si>
    <t>FIN</t>
  </si>
  <si>
    <t>Finland</t>
  </si>
  <si>
    <t>FRA</t>
  </si>
  <si>
    <t>France</t>
  </si>
  <si>
    <t>GRC</t>
  </si>
  <si>
    <t>Greece</t>
  </si>
  <si>
    <t>HUN</t>
  </si>
  <si>
    <t>Hungary</t>
  </si>
  <si>
    <t>Ireland</t>
  </si>
  <si>
    <t>IRL</t>
  </si>
  <si>
    <t>ITA</t>
  </si>
  <si>
    <t>Italy</t>
  </si>
  <si>
    <t>LVA</t>
  </si>
  <si>
    <t>Latvia</t>
  </si>
  <si>
    <t>LTU</t>
  </si>
  <si>
    <t>Lithuania</t>
  </si>
  <si>
    <t>LUX</t>
  </si>
  <si>
    <t>Luxembourg</t>
  </si>
  <si>
    <t>Malta</t>
  </si>
  <si>
    <t>NLD</t>
  </si>
  <si>
    <t>Netherlands</t>
  </si>
  <si>
    <t>POL</t>
  </si>
  <si>
    <t>Poland</t>
  </si>
  <si>
    <t>PRT</t>
  </si>
  <si>
    <t>Portugal</t>
  </si>
  <si>
    <t>ROU</t>
  </si>
  <si>
    <t>Romania</t>
  </si>
  <si>
    <t>SWE</t>
  </si>
  <si>
    <t>Sweden</t>
  </si>
  <si>
    <t>Central government debt, total (% of GDP)</t>
  </si>
  <si>
    <t>World Economic Outlook Database
IMF</t>
  </si>
  <si>
    <t>Rating</t>
  </si>
  <si>
    <t>Total investment 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</si>
  <si>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Bolsa de Valores local</t>
  </si>
  <si>
    <t>https://www.heritage.org/index/explore?view=by-region-country-year&amp;u=637815591908158823</t>
  </si>
  <si>
    <t>Heritage Foundation</t>
  </si>
  <si>
    <t>Gross fixed capital formation</t>
  </si>
  <si>
    <t>EuroStat</t>
  </si>
  <si>
    <t>Verificar se desenvolvimento do mercado de capitais é determinante para o investimento em infra</t>
  </si>
  <si>
    <t>Sovereign Rating - Index</t>
  </si>
  <si>
    <t>Standard &amp; Poor's</t>
  </si>
  <si>
    <t>Índice Bolsista</t>
  </si>
  <si>
    <t>Verificar se a capacidade de investimento do Estado é determinante para o investimento em Infra</t>
  </si>
  <si>
    <t>Compreender se institucionalidade é determinante para o investimento em infra</t>
  </si>
  <si>
    <t>Y</t>
  </si>
  <si>
    <t>X4</t>
  </si>
  <si>
    <t>X5</t>
  </si>
  <si>
    <t>X7</t>
  </si>
  <si>
    <t>X8</t>
  </si>
  <si>
    <t>X9</t>
  </si>
  <si>
    <t>Description</t>
  </si>
  <si>
    <t>AAA</t>
  </si>
  <si>
    <t>Investment Grade: Extremely strong capacity to meet financial commitments</t>
  </si>
  <si>
    <t>AA+</t>
  </si>
  <si>
    <t>Investment Grade:Very strong capacity to meet financial commitments</t>
  </si>
  <si>
    <t>AA</t>
  </si>
  <si>
    <t>AA-</t>
  </si>
  <si>
    <t>A+</t>
  </si>
  <si>
    <t>Investment Grade:Strong capacity to meet financial commitments, but somewhat susceptible to economic conditions and changes in circumstances</t>
  </si>
  <si>
    <t>A</t>
  </si>
  <si>
    <t>Investment Grade: Strong capacity to meet financial commitments, but somewhat susceptible to economic conditions and changes in circumstances</t>
  </si>
  <si>
    <t>A-</t>
  </si>
  <si>
    <t>BBB+</t>
  </si>
  <si>
    <t>Investment Grade: Adequate capacity to meet financial commitments, but more subject to adverse economic conditions</t>
  </si>
  <si>
    <t>BBB</t>
  </si>
  <si>
    <t>BBB-</t>
  </si>
  <si>
    <t>BB+</t>
  </si>
  <si>
    <t>Speculative Grade: Less vulnerable in the near-term but faces major ongoing uncertainties to adverse business, financial and economic conditions</t>
  </si>
  <si>
    <t>BB</t>
  </si>
  <si>
    <t>BB-</t>
  </si>
  <si>
    <t>B+</t>
  </si>
  <si>
    <t>Speculative Grade: More vulnerable to adverse business, financial and economic conditions but currently has the capacity to meet financial commitments</t>
  </si>
  <si>
    <t>B</t>
  </si>
  <si>
    <t>B-</t>
  </si>
  <si>
    <t>CCC+</t>
  </si>
  <si>
    <t>Speculative Grade: Currently vulnerable and dependent on favorable business, financial and economic conditions to meet financial commitments</t>
  </si>
  <si>
    <t>CCC</t>
  </si>
  <si>
    <t>CCC-</t>
  </si>
  <si>
    <t>CC</t>
  </si>
  <si>
    <t>Speculative Grade: Highly vulnerable; default has not yet occurred, but is expected to be a virtual certainty</t>
  </si>
  <si>
    <t>C</t>
  </si>
  <si>
    <t>Speculative Grade: Currently highly vulnerable to non-payment, and ultimate recovery is expected to be lower than that of higher rated obligations</t>
  </si>
  <si>
    <t>SD/D</t>
  </si>
  <si>
    <t>Speculative Grade: Payment default on a financial commitment or breach of an imputed promise; also used when a bankruptcy petition has been filed</t>
  </si>
  <si>
    <t>x1</t>
  </si>
  <si>
    <t>x2</t>
  </si>
  <si>
    <t>x7</t>
  </si>
  <si>
    <t>x8</t>
  </si>
  <si>
    <t>x9</t>
  </si>
  <si>
    <t>x10</t>
  </si>
  <si>
    <t>Dívida do Governo Central (% do PIB)</t>
  </si>
  <si>
    <t>Column Data</t>
  </si>
  <si>
    <t>Formação bruta de capital fixo (% do PIB)</t>
  </si>
  <si>
    <t>Financial Development Index</t>
  </si>
  <si>
    <t>IMF</t>
  </si>
  <si>
    <t>https://data.imf.org/?sk=F8032E80-B36C-43B1-AC26-493C5B1CD33B</t>
  </si>
  <si>
    <t>Verificar se desenvolvimento do mercado financeiro é determinante para o investimento em infra</t>
  </si>
  <si>
    <t>https://ec.europa.eu/eurostat/databrowser/view/sdg_08_11/default/table</t>
  </si>
  <si>
    <t>FBFC - Investimento Governo (% PIB)</t>
  </si>
  <si>
    <t>Eurostat</t>
  </si>
  <si>
    <t>FBFC - Investimento Privado (% PIB)</t>
  </si>
  <si>
    <t>Domestic credit to private sector (% of GDP)</t>
  </si>
  <si>
    <t>World Bank</t>
  </si>
  <si>
    <t>Domestic credit to private sector (% of GDP) | Data (worldbank.org)</t>
  </si>
  <si>
    <t>FBCF - N112G Other buildings and structures (% do PIB)</t>
  </si>
  <si>
    <t>x3</t>
  </si>
  <si>
    <t>x4</t>
  </si>
  <si>
    <t>X3</t>
  </si>
  <si>
    <t>x5</t>
  </si>
  <si>
    <t>x6</t>
  </si>
  <si>
    <t>X6</t>
  </si>
  <si>
    <t>Variével</t>
  </si>
  <si>
    <t>&gt;1995</t>
  </si>
  <si>
    <t>&gt;1991</t>
  </si>
  <si>
    <t>&gt;1998</t>
  </si>
  <si>
    <t>&gt;2000</t>
  </si>
  <si>
    <t>&gt; 1995</t>
  </si>
  <si>
    <t>&gt;1996</t>
  </si>
  <si>
    <t>&gt;2001</t>
  </si>
  <si>
    <t>Country</t>
  </si>
  <si>
    <t>id</t>
  </si>
  <si>
    <t>year</t>
  </si>
  <si>
    <t>y</t>
  </si>
  <si>
    <t>Verificar se nível de crédito local é determinante para o investimento em infra</t>
  </si>
  <si>
    <t>Verificar se desenvolvimento do mercado de capitais e avaliação do Estado por agências de Rating é determinante para o investimento em infra</t>
  </si>
  <si>
    <t>Verificar se o nível de endividamento do Estado é determinante para o investimento em Infra</t>
  </si>
  <si>
    <t>Verificar se a capacidade de investimento do setor privado é determinante para o investimento em Infra</t>
  </si>
  <si>
    <t>Verificar se a capacidade de investimento do Estado/Privado é determinante para o investimento em Infra</t>
  </si>
  <si>
    <t>https://ec.europa.eu/eurostat/databrowser/view/NAMA_10_AN6__custom_5102851/default/table?lang=en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</si>
</sst>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0"/>
      <color indexed="0"/>
      <name val="Arial"/>
      <family val="2"/>
    </font>
    <font>
      <sz val="9"/>
      <color rgb="FFFFFFFF"/>
      <name val="Arial"/>
      <family val="2"/>
    </font>
    <font>
      <sz val="9"/>
      <color rgb="FF202122"/>
      <name val="Arial"/>
      <family val="2"/>
    </font>
    <font>
      <b/>
      <sz val="9.6"/>
      <color rgb="FF374151"/>
      <name val="Segoe UI"/>
      <family val="2"/>
    </font>
    <font>
      <sz val="9.6"/>
      <color rgb="FF374151"/>
      <name val="Segoe UI"/>
      <family val="2"/>
    </font>
    <font>
      <sz val="9.6"/>
      <color theme="1"/>
      <name val="Segoe UI"/>
      <family val="2"/>
    </font>
    <font>
      <u/>
      <sz val="11"/>
      <color theme="10"/>
      <name val="Calibri"/>
      <family val="2"/>
      <scheme val="minor"/>
    </font>
  </fonts>
  <fills count="32">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indexed="12"/>
      </patternFill>
    </fill>
    <fill>
      <patternFill patternType="solid">
        <fgColor indexed="1"/>
      </patternFill>
    </fill>
    <fill>
      <patternFill patternType="solid">
        <fgColor theme="2"/>
        <bgColor indexed="64"/>
      </patternFill>
    </fill>
    <fill>
      <patternFill patternType="solid">
        <fgColor theme="7" tint="0.59999389629810485"/>
        <bgColor indexed="64"/>
      </patternFill>
    </fill>
    <fill>
      <patternFill patternType="solid">
        <fgColor rgb="FF006600"/>
        <bgColor indexed="64"/>
      </patternFill>
    </fill>
    <fill>
      <patternFill patternType="solid">
        <fgColor rgb="FF009900"/>
        <bgColor indexed="64"/>
      </patternFill>
    </fill>
    <fill>
      <patternFill patternType="solid">
        <fgColor rgb="FF00CC00"/>
        <bgColor indexed="64"/>
      </patternFill>
    </fill>
    <fill>
      <patternFill patternType="solid">
        <fgColor rgb="FF00FF00"/>
        <bgColor indexed="64"/>
      </patternFill>
    </fill>
    <fill>
      <patternFill patternType="solid">
        <fgColor rgb="FF99FF33"/>
        <bgColor indexed="64"/>
      </patternFill>
    </fill>
    <fill>
      <patternFill patternType="solid">
        <fgColor rgb="FFCCFF66"/>
        <bgColor indexed="64"/>
      </patternFill>
    </fill>
    <fill>
      <patternFill patternType="solid">
        <fgColor rgb="FFE0FF00"/>
        <bgColor indexed="64"/>
      </patternFill>
    </fill>
    <fill>
      <patternFill patternType="solid">
        <fgColor rgb="FFFFFFCC"/>
        <bgColor indexed="64"/>
      </patternFill>
    </fill>
    <fill>
      <patternFill patternType="solid">
        <fgColor rgb="FFFFFF66"/>
        <bgColor indexed="64"/>
      </patternFill>
    </fill>
    <fill>
      <patternFill patternType="solid">
        <fgColor rgb="FFFFCC99"/>
        <bgColor indexed="64"/>
      </patternFill>
    </fill>
    <fill>
      <patternFill patternType="solid">
        <fgColor rgb="FFFFCC66"/>
        <bgColor indexed="64"/>
      </patternFill>
    </fill>
    <fill>
      <patternFill patternType="solid">
        <fgColor rgb="FFFFC200"/>
        <bgColor indexed="64"/>
      </patternFill>
    </fill>
    <fill>
      <patternFill patternType="solid">
        <fgColor rgb="FFFF9933"/>
        <bgColor indexed="64"/>
      </patternFill>
    </fill>
    <fill>
      <patternFill patternType="solid">
        <fgColor rgb="FFFF6600"/>
        <bgColor indexed="64"/>
      </patternFill>
    </fill>
    <fill>
      <patternFill patternType="solid">
        <fgColor rgb="FFFF6666"/>
        <bgColor indexed="64"/>
      </patternFill>
    </fill>
    <fill>
      <patternFill patternType="solid">
        <fgColor rgb="FFFF3333"/>
        <bgColor indexed="64"/>
      </patternFill>
    </fill>
    <fill>
      <patternFill patternType="solid">
        <fgColor rgb="FFE80000"/>
        <bgColor indexed="64"/>
      </patternFill>
    </fill>
    <fill>
      <patternFill patternType="solid">
        <fgColor rgb="FFAF0000"/>
        <bgColor indexed="64"/>
      </patternFill>
    </fill>
    <fill>
      <patternFill patternType="solid">
        <fgColor rgb="FF000000"/>
        <bgColor indexed="64"/>
      </patternFill>
    </fill>
    <fill>
      <patternFill patternType="solid">
        <fgColor rgb="FFF7F7F8"/>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9"/>
      </left>
      <right style="thin">
        <color indexed="9"/>
      </right>
      <top style="thin">
        <color indexed="9"/>
      </top>
      <bottom style="thin">
        <color indexed="9"/>
      </bottom>
      <diagonal/>
    </border>
    <border>
      <left style="medium">
        <color rgb="FFD9D9E3"/>
      </left>
      <right/>
      <top/>
      <bottom style="medium">
        <color rgb="FFD9D9E3"/>
      </bottom>
      <diagonal/>
    </border>
  </borders>
  <cellStyleXfs count="5">
    <xf numFmtId="0" fontId="0" fillId="0" borderId="0"/>
    <xf numFmtId="0" fontId="2" fillId="0" borderId="0"/>
    <xf numFmtId="0" fontId="3" fillId="7" borderId="2">
      <alignment horizontal="center" vertical="top" wrapText="1"/>
    </xf>
    <xf numFmtId="0" fontId="3" fillId="8" borderId="2">
      <alignment horizontal="center" vertical="top" wrapText="1"/>
    </xf>
    <xf numFmtId="0" fontId="9" fillId="0" borderId="0" applyNumberFormat="0" applyFill="0" applyBorder="0" applyAlignment="0" applyProtection="0"/>
  </cellStyleXfs>
  <cellXfs count="42">
    <xf numFmtId="0" fontId="0" fillId="0" borderId="0" xfId="0"/>
    <xf numFmtId="0" fontId="0" fillId="0" borderId="0" xfId="0" applyAlignment="1">
      <alignment vertical="center"/>
    </xf>
    <xf numFmtId="0" fontId="0" fillId="3" borderId="0" xfId="0" applyFill="1"/>
    <xf numFmtId="164" fontId="0" fillId="0" borderId="0" xfId="0" applyNumberFormat="1"/>
    <xf numFmtId="2" fontId="0" fillId="0" borderId="0" xfId="0" applyNumberFormat="1"/>
    <xf numFmtId="165" fontId="0" fillId="0" borderId="0" xfId="0" applyNumberFormat="1"/>
    <xf numFmtId="4" fontId="0" fillId="0" borderId="0" xfId="0" applyNumberFormat="1"/>
    <xf numFmtId="0" fontId="0" fillId="9" borderId="0" xfId="0" applyFill="1"/>
    <xf numFmtId="0" fontId="0" fillId="5" borderId="0" xfId="0" applyFill="1"/>
    <xf numFmtId="0" fontId="0" fillId="10" borderId="0" xfId="0" applyFill="1"/>
    <xf numFmtId="0" fontId="0" fillId="6" borderId="0" xfId="0" applyFill="1"/>
    <xf numFmtId="0" fontId="0" fillId="4" borderId="0" xfId="0" applyFill="1"/>
    <xf numFmtId="0" fontId="1" fillId="2" borderId="1" xfId="0" applyFont="1" applyFill="1" applyBorder="1" applyAlignment="1">
      <alignment horizontal="center"/>
    </xf>
    <xf numFmtId="0" fontId="4" fillId="11" borderId="1" xfId="0" applyFont="1" applyFill="1" applyBorder="1" applyAlignment="1">
      <alignment horizontal="center" vertical="center" wrapText="1"/>
    </xf>
    <xf numFmtId="0" fontId="0" fillId="0" borderId="1" xfId="0" applyBorder="1" applyAlignment="1">
      <alignment horizontal="center"/>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5" fillId="23"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5" fillId="25" borderId="1"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4" fillId="27" borderId="1" xfId="0" applyFont="1" applyFill="1" applyBorder="1" applyAlignment="1">
      <alignment horizontal="center" vertical="center" wrapText="1"/>
    </xf>
    <xf numFmtId="0" fontId="4" fillId="28" borderId="1" xfId="0" applyFont="1" applyFill="1" applyBorder="1" applyAlignment="1">
      <alignment horizontal="center" vertical="center" wrapText="1"/>
    </xf>
    <xf numFmtId="0" fontId="4" fillId="29" borderId="1" xfId="0" applyFont="1" applyFill="1" applyBorder="1" applyAlignment="1">
      <alignment horizontal="center" vertical="center" wrapText="1"/>
    </xf>
    <xf numFmtId="0" fontId="0" fillId="0" borderId="0" xfId="0" applyAlignment="1">
      <alignment horizontal="center" wrapText="1"/>
    </xf>
    <xf numFmtId="0" fontId="6" fillId="2" borderId="3" xfId="0" applyFont="1" applyFill="1" applyBorder="1" applyAlignment="1">
      <alignment horizontal="center" vertical="center" wrapText="1"/>
    </xf>
    <xf numFmtId="0" fontId="7" fillId="30" borderId="3"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31" borderId="3" xfId="0" applyFont="1" applyFill="1" applyBorder="1" applyAlignment="1">
      <alignment horizontal="center" vertical="center" wrapText="1"/>
    </xf>
    <xf numFmtId="0" fontId="9" fillId="30" borderId="3" xfId="4" applyFill="1" applyBorder="1" applyAlignment="1">
      <alignment horizontal="center" vertical="center" wrapText="1"/>
    </xf>
  </cellXfs>
  <cellStyles count="5">
    <cellStyle name="Hiperligação" xfId="4" builtinId="8"/>
    <cellStyle name="Normal" xfId="0" builtinId="0"/>
    <cellStyle name="Normal 2" xfId="1"/>
    <cellStyle name="TableEvenlineData" xfId="3"/>
    <cellStyle name="TableOddlineData" xfId="2"/>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c.europa.eu/eurostat/databrowser/view/sdg_08_11/default/table" TargetMode="External"/><Relationship Id="rId2" Type="http://schemas.openxmlformats.org/officeDocument/2006/relationships/hyperlink" Target="https://www.heritage.org/index/explore?view=by-region-country-year&amp;u=637815591908158823" TargetMode="External"/><Relationship Id="rId1" Type="http://schemas.openxmlformats.org/officeDocument/2006/relationships/hyperlink" Target="https://data.worldbank.org/indicator/FS.AST.PRVT.GD.ZS?end=2020&amp;start=199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1"/>
  <sheetViews>
    <sheetView tabSelected="1" topLeftCell="A243" zoomScale="85" zoomScaleNormal="85" workbookViewId="0">
      <selection activeCell="F264" sqref="F264"/>
    </sheetView>
  </sheetViews>
  <sheetFormatPr defaultRowHeight="14.4" x14ac:dyDescent="0.3"/>
  <cols>
    <col min="1" max="1" width="13.6640625" customWidth="1"/>
    <col min="2" max="2" width="13.88671875" customWidth="1"/>
    <col min="3" max="3" width="7.33203125" customWidth="1"/>
    <col min="4" max="4" width="5" customWidth="1"/>
    <col min="5" max="5" width="9.5546875" customWidth="1"/>
    <col min="6" max="6" width="8.6640625" customWidth="1"/>
    <col min="7" max="7" width="9.5546875" style="5" customWidth="1"/>
    <col min="8" max="9" width="9.109375" customWidth="1"/>
    <col min="10" max="10" width="9.5546875" customWidth="1"/>
    <col min="11" max="11" width="7.5546875" customWidth="1"/>
    <col min="12" max="13" width="9.109375" customWidth="1"/>
    <col min="14" max="14" width="7.5546875" customWidth="1"/>
  </cols>
  <sheetData>
    <row r="1" spans="1:14" x14ac:dyDescent="0.3">
      <c r="A1" s="8" t="s">
        <v>0</v>
      </c>
      <c r="B1" s="8" t="s">
        <v>1</v>
      </c>
      <c r="C1" s="8" t="s">
        <v>157</v>
      </c>
      <c r="D1" s="7" t="s">
        <v>156</v>
      </c>
      <c r="E1" s="2" t="s">
        <v>158</v>
      </c>
      <c r="F1" s="11" t="s">
        <v>120</v>
      </c>
      <c r="G1" s="11" t="s">
        <v>121</v>
      </c>
      <c r="H1" s="11" t="s">
        <v>141</v>
      </c>
      <c r="I1" s="11" t="s">
        <v>142</v>
      </c>
      <c r="J1" s="10" t="s">
        <v>144</v>
      </c>
      <c r="K1" s="10" t="s">
        <v>145</v>
      </c>
      <c r="L1" s="10" t="s">
        <v>122</v>
      </c>
      <c r="M1" s="10" t="s">
        <v>123</v>
      </c>
      <c r="N1" s="9" t="s">
        <v>124</v>
      </c>
    </row>
    <row r="2" spans="1:14" x14ac:dyDescent="0.3">
      <c r="A2" t="s">
        <v>10</v>
      </c>
      <c r="B2" t="s">
        <v>11</v>
      </c>
      <c r="C2">
        <v>1997</v>
      </c>
      <c r="D2">
        <v>11</v>
      </c>
      <c r="E2" s="3">
        <v>5.4</v>
      </c>
      <c r="F2" s="3">
        <v>58.866999999999997</v>
      </c>
      <c r="G2" s="5">
        <v>23.376000000000001</v>
      </c>
      <c r="H2" s="2">
        <f>GEOMEAN(H3:H4)</f>
        <v>2.2973155659015898</v>
      </c>
      <c r="I2" s="2">
        <f t="shared" ref="I2:I3" si="0">GEOMEAN(I3:I4)</f>
        <v>13.228609363412698</v>
      </c>
      <c r="J2">
        <v>4224.3</v>
      </c>
      <c r="K2" t="s">
        <v>87</v>
      </c>
      <c r="L2">
        <v>0.7003934383392334</v>
      </c>
      <c r="M2" s="2">
        <f t="shared" ref="M2:M4" si="1">GEOMEAN(M3:M4)</f>
        <v>112.10807735304293</v>
      </c>
      <c r="N2">
        <v>67.5</v>
      </c>
    </row>
    <row r="3" spans="1:14" x14ac:dyDescent="0.3">
      <c r="A3" t="s">
        <v>10</v>
      </c>
      <c r="B3" t="s">
        <v>11</v>
      </c>
      <c r="C3">
        <v>1998</v>
      </c>
      <c r="D3">
        <v>11</v>
      </c>
      <c r="E3" s="3">
        <v>5.0999999999999996</v>
      </c>
      <c r="F3" s="3">
        <v>59.534999999999997</v>
      </c>
      <c r="G3" s="5">
        <v>24.02</v>
      </c>
      <c r="H3" s="2">
        <f>GEOMEAN(H4:H5)</f>
        <v>2.3048522914151062</v>
      </c>
      <c r="I3" s="2">
        <f t="shared" si="0"/>
        <v>13.311880963395515</v>
      </c>
      <c r="J3">
        <v>5006.57</v>
      </c>
      <c r="K3" t="s">
        <v>87</v>
      </c>
      <c r="L3">
        <v>0.75411808490753174</v>
      </c>
      <c r="M3" s="2">
        <f t="shared" si="1"/>
        <v>112.04633033293501</v>
      </c>
      <c r="N3">
        <v>64.3</v>
      </c>
    </row>
    <row r="4" spans="1:14" x14ac:dyDescent="0.3">
      <c r="A4" t="s">
        <v>10</v>
      </c>
      <c r="B4" t="s">
        <v>11</v>
      </c>
      <c r="C4">
        <v>1999</v>
      </c>
      <c r="D4">
        <v>11</v>
      </c>
      <c r="E4" s="3">
        <v>5</v>
      </c>
      <c r="F4" s="3">
        <v>60.387</v>
      </c>
      <c r="G4" s="5">
        <v>24.003</v>
      </c>
      <c r="H4" s="2">
        <f>GEOMEAN(H5:H6)</f>
        <v>2.2898034850178735</v>
      </c>
      <c r="I4" s="2">
        <f>GEOMEAN(I5:I6)</f>
        <v>13.145858663472691</v>
      </c>
      <c r="J4">
        <v>6958.14</v>
      </c>
      <c r="K4" t="s">
        <v>87</v>
      </c>
      <c r="L4">
        <v>0.77043092250823975</v>
      </c>
      <c r="M4" s="2">
        <f t="shared" si="1"/>
        <v>112.16985840098987</v>
      </c>
      <c r="N4">
        <v>65.599999999999994</v>
      </c>
    </row>
    <row r="5" spans="1:14" x14ac:dyDescent="0.3">
      <c r="A5" t="s">
        <v>10</v>
      </c>
      <c r="B5" t="s">
        <v>11</v>
      </c>
      <c r="C5">
        <v>2000</v>
      </c>
      <c r="D5">
        <v>11</v>
      </c>
      <c r="E5" s="3">
        <v>4.8</v>
      </c>
      <c r="F5" s="3">
        <v>59.34</v>
      </c>
      <c r="G5" s="5">
        <v>24.486999999999998</v>
      </c>
      <c r="H5">
        <v>2.3199999999999998</v>
      </c>
      <c r="I5">
        <v>13.48</v>
      </c>
      <c r="J5">
        <v>6433.61</v>
      </c>
      <c r="K5" t="s">
        <v>87</v>
      </c>
      <c r="L5">
        <v>0.76294523477554321</v>
      </c>
      <c r="M5" s="2">
        <f>GEOMEAN(M6:M7)</f>
        <v>111.92293830127903</v>
      </c>
      <c r="N5">
        <v>65.7</v>
      </c>
    </row>
    <row r="6" spans="1:14" x14ac:dyDescent="0.3">
      <c r="A6" t="s">
        <v>10</v>
      </c>
      <c r="B6" t="s">
        <v>11</v>
      </c>
      <c r="C6">
        <v>2001</v>
      </c>
      <c r="D6">
        <v>11</v>
      </c>
      <c r="E6" s="3">
        <v>4.5999999999999996</v>
      </c>
      <c r="F6" s="3">
        <v>58.192999999999998</v>
      </c>
      <c r="G6" s="5">
        <v>22.96</v>
      </c>
      <c r="H6">
        <v>2.2599999999999998</v>
      </c>
      <c r="I6">
        <v>12.82</v>
      </c>
      <c r="J6">
        <v>5160.1000000000004</v>
      </c>
      <c r="K6" t="s">
        <v>87</v>
      </c>
      <c r="L6">
        <v>0.7498009204864502</v>
      </c>
      <c r="M6">
        <v>112.41732324636737</v>
      </c>
      <c r="N6">
        <v>69.5</v>
      </c>
    </row>
    <row r="7" spans="1:14" x14ac:dyDescent="0.3">
      <c r="A7" t="s">
        <v>10</v>
      </c>
      <c r="B7" t="s">
        <v>11</v>
      </c>
      <c r="C7">
        <v>2002</v>
      </c>
      <c r="D7">
        <v>11</v>
      </c>
      <c r="E7" s="3">
        <v>4.2</v>
      </c>
      <c r="F7" s="3">
        <v>59.945999999999998</v>
      </c>
      <c r="G7" s="5">
        <v>20.776</v>
      </c>
      <c r="H7">
        <v>2.19</v>
      </c>
      <c r="I7">
        <v>11.69</v>
      </c>
      <c r="J7">
        <v>2892.63</v>
      </c>
      <c r="K7" t="s">
        <v>87</v>
      </c>
      <c r="L7">
        <v>0.72750449180603027</v>
      </c>
      <c r="M7">
        <v>111.43072754489107</v>
      </c>
      <c r="N7">
        <v>70.400000000000006</v>
      </c>
    </row>
    <row r="8" spans="1:14" x14ac:dyDescent="0.3">
      <c r="A8" t="s">
        <v>10</v>
      </c>
      <c r="B8" t="s">
        <v>11</v>
      </c>
      <c r="C8">
        <v>2003</v>
      </c>
      <c r="D8">
        <v>11</v>
      </c>
      <c r="E8" s="3">
        <v>4.0999999999999996</v>
      </c>
      <c r="F8" s="3">
        <v>63.537999999999997</v>
      </c>
      <c r="G8" s="5">
        <v>20.437000000000001</v>
      </c>
      <c r="H8">
        <v>2.12</v>
      </c>
      <c r="I8">
        <v>11.34</v>
      </c>
      <c r="J8">
        <v>3965.16</v>
      </c>
      <c r="K8" t="s">
        <v>87</v>
      </c>
      <c r="L8">
        <v>0.73924916982650757</v>
      </c>
      <c r="M8">
        <v>109.9405399783864</v>
      </c>
      <c r="N8">
        <v>69.7</v>
      </c>
    </row>
    <row r="9" spans="1:14" x14ac:dyDescent="0.3">
      <c r="A9" t="s">
        <v>10</v>
      </c>
      <c r="B9" t="s">
        <v>11</v>
      </c>
      <c r="C9">
        <v>2004</v>
      </c>
      <c r="D9">
        <v>11</v>
      </c>
      <c r="E9" s="3">
        <v>3.8</v>
      </c>
      <c r="F9" s="3">
        <v>65.200999999999993</v>
      </c>
      <c r="G9" s="5">
        <v>19.838999999999999</v>
      </c>
      <c r="H9">
        <v>1.94</v>
      </c>
      <c r="I9">
        <v>11.31</v>
      </c>
      <c r="J9">
        <v>4256.08</v>
      </c>
      <c r="K9" t="s">
        <v>87</v>
      </c>
      <c r="L9">
        <v>0.7538025975227356</v>
      </c>
      <c r="M9">
        <v>106.44144582147339</v>
      </c>
      <c r="N9">
        <v>69.5</v>
      </c>
    </row>
    <row r="10" spans="1:14" x14ac:dyDescent="0.3">
      <c r="A10" t="s">
        <v>10</v>
      </c>
      <c r="B10" t="s">
        <v>11</v>
      </c>
      <c r="C10">
        <v>2005</v>
      </c>
      <c r="D10">
        <v>11</v>
      </c>
      <c r="E10" s="3">
        <v>3.7</v>
      </c>
      <c r="F10" s="3">
        <v>67.546000000000006</v>
      </c>
      <c r="G10" s="5">
        <v>19.484999999999999</v>
      </c>
      <c r="H10">
        <v>1.93</v>
      </c>
      <c r="I10">
        <v>11.44</v>
      </c>
      <c r="J10">
        <v>5408.26</v>
      </c>
      <c r="K10" t="s">
        <v>87</v>
      </c>
      <c r="L10">
        <v>0.76097041368484497</v>
      </c>
      <c r="M10">
        <v>105.44926168220215</v>
      </c>
      <c r="N10">
        <v>68.099999999999994</v>
      </c>
    </row>
    <row r="11" spans="1:14" x14ac:dyDescent="0.3">
      <c r="A11" t="s">
        <v>10</v>
      </c>
      <c r="B11" t="s">
        <v>11</v>
      </c>
      <c r="C11">
        <v>2006</v>
      </c>
      <c r="D11">
        <v>11</v>
      </c>
      <c r="E11" s="3">
        <v>3.8</v>
      </c>
      <c r="F11" s="3">
        <v>66.887</v>
      </c>
      <c r="G11" s="5">
        <v>20.571000000000002</v>
      </c>
      <c r="H11">
        <v>2.0499999999999998</v>
      </c>
      <c r="I11">
        <v>11.8</v>
      </c>
      <c r="J11">
        <v>6596.92</v>
      </c>
      <c r="K11" t="s">
        <v>87</v>
      </c>
      <c r="L11">
        <v>0.78269106149673462</v>
      </c>
      <c r="M11">
        <v>102.07037080517216</v>
      </c>
      <c r="N11">
        <v>70.8</v>
      </c>
    </row>
    <row r="12" spans="1:14" x14ac:dyDescent="0.3">
      <c r="A12" t="s">
        <v>14</v>
      </c>
      <c r="B12" t="s">
        <v>15</v>
      </c>
      <c r="C12">
        <v>1997</v>
      </c>
      <c r="D12">
        <v>12</v>
      </c>
      <c r="E12" s="3">
        <v>7.5</v>
      </c>
      <c r="F12" s="3">
        <v>63.055999999999997</v>
      </c>
      <c r="G12" s="5">
        <v>26.213999999999999</v>
      </c>
      <c r="H12" s="2">
        <f>GEOMEAN(H13:H14)</f>
        <v>2.5673305287404475</v>
      </c>
      <c r="I12" s="2">
        <f t="shared" ref="I12:I13" si="2">GEOMEAN(I13:I14)</f>
        <v>16.273368162190668</v>
      </c>
      <c r="J12" s="4">
        <v>1236.7299800000001</v>
      </c>
      <c r="K12" t="s">
        <v>87</v>
      </c>
      <c r="L12">
        <v>0.49386900663375854</v>
      </c>
      <c r="M12" s="2">
        <f t="shared" ref="M12:M14" si="3">GEOMEAN(M13:M14)</f>
        <v>89.339199348224525</v>
      </c>
      <c r="N12">
        <v>65.2</v>
      </c>
    </row>
    <row r="13" spans="1:14" x14ac:dyDescent="0.3">
      <c r="A13" t="s">
        <v>14</v>
      </c>
      <c r="B13" t="s">
        <v>15</v>
      </c>
      <c r="C13">
        <v>1998</v>
      </c>
      <c r="D13">
        <v>12</v>
      </c>
      <c r="E13" s="3">
        <v>7.5</v>
      </c>
      <c r="F13" s="3">
        <v>68.819000000000003</v>
      </c>
      <c r="G13" s="5">
        <v>26.106000000000002</v>
      </c>
      <c r="H13" s="2">
        <f>GEOMEAN(H14:H15)</f>
        <v>2.5978559679861681</v>
      </c>
      <c r="I13" s="2">
        <f t="shared" si="2"/>
        <v>16.302194349412297</v>
      </c>
      <c r="J13" s="4">
        <v>1132.369995</v>
      </c>
      <c r="K13" t="s">
        <v>87</v>
      </c>
      <c r="L13">
        <v>0.60096627473831177</v>
      </c>
      <c r="M13" s="2">
        <f t="shared" si="3"/>
        <v>89.264554310446414</v>
      </c>
      <c r="N13">
        <v>65.400000000000006</v>
      </c>
    </row>
    <row r="14" spans="1:14" x14ac:dyDescent="0.3">
      <c r="A14" t="s">
        <v>14</v>
      </c>
      <c r="B14" t="s">
        <v>15</v>
      </c>
      <c r="C14">
        <v>1999</v>
      </c>
      <c r="D14">
        <v>12</v>
      </c>
      <c r="E14" s="3">
        <v>7.4</v>
      </c>
      <c r="F14" s="3">
        <v>61.103000000000002</v>
      </c>
      <c r="G14" s="5">
        <v>26.117999999999999</v>
      </c>
      <c r="H14" s="2">
        <f>GEOMEAN(H15:H16)</f>
        <v>2.5371637708275752</v>
      </c>
      <c r="I14" s="2">
        <f>GEOMEAN(I15:I16)</f>
        <v>16.24459294657764</v>
      </c>
      <c r="J14" s="4">
        <v>1135.530029</v>
      </c>
      <c r="K14" t="s">
        <v>87</v>
      </c>
      <c r="L14">
        <v>0.56593352556228638</v>
      </c>
      <c r="M14" s="2">
        <f t="shared" si="3"/>
        <v>89.413906805870283</v>
      </c>
      <c r="N14">
        <v>64</v>
      </c>
    </row>
    <row r="15" spans="1:14" x14ac:dyDescent="0.3">
      <c r="A15" t="s">
        <v>14</v>
      </c>
      <c r="B15" t="s">
        <v>15</v>
      </c>
      <c r="C15">
        <v>2000</v>
      </c>
      <c r="D15">
        <v>12</v>
      </c>
      <c r="E15" s="3">
        <v>7.8</v>
      </c>
      <c r="F15" s="3">
        <v>65.738</v>
      </c>
      <c r="G15" s="5">
        <v>25.927</v>
      </c>
      <c r="H15">
        <v>2.66</v>
      </c>
      <c r="I15">
        <v>16.36</v>
      </c>
      <c r="J15" s="4">
        <v>1064.209961</v>
      </c>
      <c r="K15" t="s">
        <v>87</v>
      </c>
      <c r="L15">
        <v>0.59873777627944946</v>
      </c>
      <c r="M15" s="2">
        <f>GEOMEAN(M16:M17)</f>
        <v>89.115451285923513</v>
      </c>
      <c r="N15">
        <v>68.400000000000006</v>
      </c>
    </row>
    <row r="16" spans="1:14" x14ac:dyDescent="0.3">
      <c r="A16" t="s">
        <v>14</v>
      </c>
      <c r="B16" t="s">
        <v>15</v>
      </c>
      <c r="C16">
        <v>2001</v>
      </c>
      <c r="D16">
        <v>12</v>
      </c>
      <c r="E16" s="3">
        <v>7.5</v>
      </c>
      <c r="F16" s="3">
        <v>66.355000000000004</v>
      </c>
      <c r="G16" s="5">
        <v>25.161000000000001</v>
      </c>
      <c r="H16">
        <v>2.42</v>
      </c>
      <c r="I16">
        <v>16.13</v>
      </c>
      <c r="J16" s="4">
        <v>1120.9300539999999</v>
      </c>
      <c r="K16" t="s">
        <v>87</v>
      </c>
      <c r="L16">
        <v>0.57635962963104248</v>
      </c>
      <c r="M16">
        <v>89.713361879722711</v>
      </c>
      <c r="N16">
        <v>68.099999999999994</v>
      </c>
    </row>
    <row r="17" spans="1:14" x14ac:dyDescent="0.3">
      <c r="A17" t="s">
        <v>14</v>
      </c>
      <c r="B17" t="s">
        <v>15</v>
      </c>
      <c r="C17">
        <v>2002</v>
      </c>
      <c r="D17">
        <v>12</v>
      </c>
      <c r="E17" s="3">
        <v>6.9</v>
      </c>
      <c r="F17" s="3">
        <v>66.977999999999994</v>
      </c>
      <c r="G17" s="5">
        <v>23.643000000000001</v>
      </c>
      <c r="H17">
        <v>2.62</v>
      </c>
      <c r="I17">
        <v>15</v>
      </c>
      <c r="J17" s="4">
        <v>1093.869995</v>
      </c>
      <c r="K17" t="s">
        <v>87</v>
      </c>
      <c r="L17">
        <v>0.5708349347114563</v>
      </c>
      <c r="M17">
        <v>88.521525573202084</v>
      </c>
      <c r="N17">
        <v>67.400000000000006</v>
      </c>
    </row>
    <row r="18" spans="1:14" x14ac:dyDescent="0.3">
      <c r="A18" t="s">
        <v>14</v>
      </c>
      <c r="B18" t="s">
        <v>15</v>
      </c>
      <c r="C18">
        <v>2003</v>
      </c>
      <c r="D18">
        <v>12</v>
      </c>
      <c r="E18" s="3">
        <v>7.6</v>
      </c>
      <c r="F18" s="3">
        <v>64.896000000000001</v>
      </c>
      <c r="G18" s="5">
        <v>24.408999999999999</v>
      </c>
      <c r="H18">
        <v>2.48</v>
      </c>
      <c r="I18">
        <v>16.03</v>
      </c>
      <c r="J18" s="4">
        <v>1490.349976</v>
      </c>
      <c r="K18" t="s">
        <v>87</v>
      </c>
      <c r="L18">
        <v>0.61007094383239746</v>
      </c>
      <c r="M18">
        <v>87.806365894677384</v>
      </c>
      <c r="N18">
        <v>67.599999999999994</v>
      </c>
    </row>
    <row r="19" spans="1:14" x14ac:dyDescent="0.3">
      <c r="A19" t="s">
        <v>14</v>
      </c>
      <c r="B19" t="s">
        <v>15</v>
      </c>
      <c r="C19">
        <v>2004</v>
      </c>
      <c r="D19">
        <v>12</v>
      </c>
      <c r="E19" s="3">
        <v>7.5</v>
      </c>
      <c r="F19" s="3">
        <v>64.849000000000004</v>
      </c>
      <c r="G19" s="5">
        <v>24.061</v>
      </c>
      <c r="H19">
        <v>2.4</v>
      </c>
      <c r="I19">
        <v>15.66</v>
      </c>
      <c r="J19" s="4">
        <v>2288.6999510000001</v>
      </c>
      <c r="K19" t="s">
        <v>87</v>
      </c>
      <c r="L19">
        <v>0.65754055976867676</v>
      </c>
      <c r="M19">
        <v>87.765845729612408</v>
      </c>
      <c r="N19">
        <v>67.599999999999994</v>
      </c>
    </row>
    <row r="20" spans="1:14" x14ac:dyDescent="0.3">
      <c r="A20" t="s">
        <v>14</v>
      </c>
      <c r="B20" t="s">
        <v>15</v>
      </c>
      <c r="C20">
        <v>2005</v>
      </c>
      <c r="D20">
        <v>12</v>
      </c>
      <c r="E20" s="3">
        <v>7.2</v>
      </c>
      <c r="F20" s="3">
        <v>68.317999999999998</v>
      </c>
      <c r="G20" s="5">
        <v>23.824999999999999</v>
      </c>
      <c r="H20">
        <v>2.93</v>
      </c>
      <c r="I20">
        <v>14.71</v>
      </c>
      <c r="J20" s="4">
        <v>3493.4799800000001</v>
      </c>
      <c r="K20" t="s">
        <v>87</v>
      </c>
      <c r="L20">
        <v>0.67844390869140625</v>
      </c>
      <c r="M20">
        <v>94.324105757263908</v>
      </c>
      <c r="N20">
        <v>68.8</v>
      </c>
    </row>
    <row r="21" spans="1:14" x14ac:dyDescent="0.3">
      <c r="A21" t="s">
        <v>14</v>
      </c>
      <c r="B21" t="s">
        <v>15</v>
      </c>
      <c r="C21">
        <v>2006</v>
      </c>
      <c r="D21">
        <v>12</v>
      </c>
      <c r="E21" s="3">
        <v>6.9</v>
      </c>
      <c r="F21" s="3">
        <v>67.001000000000005</v>
      </c>
      <c r="G21" s="5">
        <v>23.61</v>
      </c>
      <c r="H21">
        <v>2.87</v>
      </c>
      <c r="I21">
        <v>14.44</v>
      </c>
      <c r="J21" s="4">
        <v>4092.080078</v>
      </c>
      <c r="K21" t="s">
        <v>87</v>
      </c>
      <c r="L21">
        <v>0.70906853675842285</v>
      </c>
      <c r="M21">
        <v>94.437606424656153</v>
      </c>
      <c r="N21">
        <v>71.099999999999994</v>
      </c>
    </row>
    <row r="22" spans="1:14" x14ac:dyDescent="0.3">
      <c r="A22" t="s">
        <v>16</v>
      </c>
      <c r="B22" t="s">
        <v>17</v>
      </c>
      <c r="C22">
        <v>1997</v>
      </c>
      <c r="D22">
        <v>13</v>
      </c>
      <c r="E22" s="3">
        <v>4.9000000000000004</v>
      </c>
      <c r="F22" s="3">
        <v>124.271</v>
      </c>
      <c r="G22" s="5">
        <v>22.300999999999998</v>
      </c>
      <c r="H22" s="2">
        <f>GEOMEAN(H23:H24)</f>
        <v>2.2789591784504943</v>
      </c>
      <c r="I22" s="2">
        <f t="shared" ref="I22" si="4">GEOMEAN(I23:I24)</f>
        <v>14.576505474661268</v>
      </c>
      <c r="J22" s="4">
        <v>2419</v>
      </c>
      <c r="K22" t="s">
        <v>89</v>
      </c>
      <c r="L22">
        <v>0.53733247518539429</v>
      </c>
      <c r="M22" s="2">
        <f t="shared" ref="M22:M24" si="5">GEOMEAN(M23:M24)</f>
        <v>65.614512099334959</v>
      </c>
      <c r="N22">
        <v>64.599999999999994</v>
      </c>
    </row>
    <row r="23" spans="1:14" x14ac:dyDescent="0.3">
      <c r="A23" t="s">
        <v>16</v>
      </c>
      <c r="B23" t="s">
        <v>17</v>
      </c>
      <c r="C23">
        <v>1998</v>
      </c>
      <c r="D23">
        <v>13</v>
      </c>
      <c r="E23" s="3">
        <v>5.0999999999999996</v>
      </c>
      <c r="F23" s="3">
        <v>119.18600000000001</v>
      </c>
      <c r="G23" s="5">
        <v>22.349</v>
      </c>
      <c r="H23" s="2">
        <f>GEOMEAN(H24:H25)</f>
        <v>2.3121536077318416</v>
      </c>
      <c r="I23" s="2">
        <f t="shared" ref="I23" si="6">GEOMEAN(I24:I25)</f>
        <v>14.510707082530175</v>
      </c>
      <c r="J23" s="4">
        <v>3282.3798830000001</v>
      </c>
      <c r="K23" t="s">
        <v>89</v>
      </c>
      <c r="L23">
        <v>0.57686418294906616</v>
      </c>
      <c r="M23" s="2">
        <f t="shared" si="5"/>
        <v>65.478419701871573</v>
      </c>
      <c r="N23">
        <v>64.7</v>
      </c>
    </row>
    <row r="24" spans="1:14" x14ac:dyDescent="0.3">
      <c r="A24" t="s">
        <v>16</v>
      </c>
      <c r="B24" t="s">
        <v>17</v>
      </c>
      <c r="C24">
        <v>1999</v>
      </c>
      <c r="D24">
        <v>13</v>
      </c>
      <c r="E24" s="3">
        <v>4.8</v>
      </c>
      <c r="F24" s="3">
        <v>115.363</v>
      </c>
      <c r="G24" s="5">
        <v>22.689</v>
      </c>
      <c r="H24" s="2">
        <f>GEOMEAN(H25:H26)</f>
        <v>2.2462413049358698</v>
      </c>
      <c r="I24" s="2">
        <f>GEOMEAN(I25:I26)</f>
        <v>14.64260222774627</v>
      </c>
      <c r="J24" s="4">
        <v>3115.75</v>
      </c>
      <c r="K24" t="s">
        <v>89</v>
      </c>
      <c r="L24">
        <v>0.60281336307525635</v>
      </c>
      <c r="M24" s="2">
        <f t="shared" si="5"/>
        <v>65.750887355497923</v>
      </c>
      <c r="N24">
        <v>62.9</v>
      </c>
    </row>
    <row r="25" spans="1:14" x14ac:dyDescent="0.3">
      <c r="A25" t="s">
        <v>16</v>
      </c>
      <c r="B25" t="s">
        <v>17</v>
      </c>
      <c r="C25">
        <v>2000</v>
      </c>
      <c r="D25">
        <v>13</v>
      </c>
      <c r="E25" s="3">
        <v>4.5</v>
      </c>
      <c r="F25" s="3">
        <v>109.589</v>
      </c>
      <c r="G25" s="5">
        <v>23.783000000000001</v>
      </c>
      <c r="H25">
        <v>2.38</v>
      </c>
      <c r="I25">
        <v>14.38</v>
      </c>
      <c r="J25" s="4">
        <v>3003.459961</v>
      </c>
      <c r="K25" t="s">
        <v>89</v>
      </c>
      <c r="L25">
        <v>0.59890580177307129</v>
      </c>
      <c r="M25" s="2">
        <f>GEOMEAN(M26:M27)</f>
        <v>65.207081137528391</v>
      </c>
      <c r="N25">
        <v>63.5</v>
      </c>
    </row>
    <row r="26" spans="1:14" x14ac:dyDescent="0.3">
      <c r="A26" t="s">
        <v>16</v>
      </c>
      <c r="B26" t="s">
        <v>17</v>
      </c>
      <c r="C26">
        <v>2001</v>
      </c>
      <c r="D26">
        <v>13</v>
      </c>
      <c r="E26" s="3">
        <v>4.4000000000000004</v>
      </c>
      <c r="F26" s="3">
        <v>108.217</v>
      </c>
      <c r="G26" s="5">
        <v>22.634</v>
      </c>
      <c r="H26">
        <v>2.12</v>
      </c>
      <c r="I26">
        <v>14.91</v>
      </c>
      <c r="J26" s="4">
        <v>2628.1298830000001</v>
      </c>
      <c r="K26" t="s">
        <v>89</v>
      </c>
      <c r="L26">
        <v>0.6122092604637146</v>
      </c>
      <c r="M26">
        <v>66.299228743537086</v>
      </c>
      <c r="N26">
        <v>63.8</v>
      </c>
    </row>
    <row r="27" spans="1:14" x14ac:dyDescent="0.3">
      <c r="A27" t="s">
        <v>16</v>
      </c>
      <c r="B27" t="s">
        <v>17</v>
      </c>
      <c r="C27">
        <v>2002</v>
      </c>
      <c r="D27">
        <v>13</v>
      </c>
      <c r="E27" s="3">
        <v>4</v>
      </c>
      <c r="F27" s="3">
        <v>105.437</v>
      </c>
      <c r="G27" s="5">
        <v>20.748000000000001</v>
      </c>
      <c r="H27">
        <v>2.06</v>
      </c>
      <c r="I27">
        <v>13.52</v>
      </c>
      <c r="J27" s="4">
        <v>2083.6999510000001</v>
      </c>
      <c r="K27" t="s">
        <v>89</v>
      </c>
      <c r="L27">
        <v>0.58814519643783569</v>
      </c>
      <c r="M27">
        <v>64.132924485802505</v>
      </c>
      <c r="N27">
        <v>67.599999999999994</v>
      </c>
    </row>
    <row r="28" spans="1:14" x14ac:dyDescent="0.3">
      <c r="A28" t="s">
        <v>16</v>
      </c>
      <c r="B28" t="s">
        <v>17</v>
      </c>
      <c r="C28">
        <v>2003</v>
      </c>
      <c r="D28">
        <v>13</v>
      </c>
      <c r="E28" s="3">
        <v>4</v>
      </c>
      <c r="F28" s="3">
        <v>101.65900000000001</v>
      </c>
      <c r="G28" s="5">
        <v>20.963999999999999</v>
      </c>
      <c r="H28">
        <v>2.09</v>
      </c>
      <c r="I28">
        <v>13.24</v>
      </c>
      <c r="J28" s="4">
        <v>2176.26001</v>
      </c>
      <c r="K28" t="s">
        <v>89</v>
      </c>
      <c r="L28">
        <v>0.58884328603744507</v>
      </c>
      <c r="M28">
        <v>62.530894359250098</v>
      </c>
      <c r="N28">
        <v>68.099999999999994</v>
      </c>
    </row>
    <row r="29" spans="1:14" x14ac:dyDescent="0.3">
      <c r="A29" t="s">
        <v>16</v>
      </c>
      <c r="B29" t="s">
        <v>17</v>
      </c>
      <c r="C29">
        <v>2004</v>
      </c>
      <c r="D29">
        <v>13</v>
      </c>
      <c r="E29" s="3">
        <v>4.3</v>
      </c>
      <c r="F29" s="3">
        <v>97.17</v>
      </c>
      <c r="G29" s="5">
        <v>22.667000000000002</v>
      </c>
      <c r="H29">
        <v>2.0099999999999998</v>
      </c>
      <c r="I29">
        <v>14.07</v>
      </c>
      <c r="J29" s="4">
        <v>2852.5</v>
      </c>
      <c r="K29" t="s">
        <v>89</v>
      </c>
      <c r="L29">
        <v>0.62374091148376465</v>
      </c>
      <c r="M29">
        <v>61.842593331911601</v>
      </c>
      <c r="N29">
        <v>68.7</v>
      </c>
    </row>
    <row r="30" spans="1:14" x14ac:dyDescent="0.3">
      <c r="A30" t="s">
        <v>16</v>
      </c>
      <c r="B30" t="s">
        <v>17</v>
      </c>
      <c r="C30">
        <v>2005</v>
      </c>
      <c r="D30">
        <v>13</v>
      </c>
      <c r="E30" s="3">
        <v>4.2</v>
      </c>
      <c r="F30" s="3">
        <v>95.141999999999996</v>
      </c>
      <c r="G30" s="5">
        <v>23.681000000000001</v>
      </c>
      <c r="H30">
        <v>2.06</v>
      </c>
      <c r="I30">
        <v>14.09</v>
      </c>
      <c r="J30" s="4">
        <v>3406.5600589999999</v>
      </c>
      <c r="K30" t="s">
        <v>89</v>
      </c>
      <c r="L30">
        <v>0.64840036630630493</v>
      </c>
      <c r="M30">
        <v>63.597770076919701</v>
      </c>
      <c r="N30">
        <v>69</v>
      </c>
    </row>
    <row r="31" spans="1:14" x14ac:dyDescent="0.3">
      <c r="A31" t="s">
        <v>16</v>
      </c>
      <c r="B31" t="s">
        <v>17</v>
      </c>
      <c r="C31">
        <v>2006</v>
      </c>
      <c r="D31">
        <v>13</v>
      </c>
      <c r="E31" s="3">
        <v>4.0999999999999996</v>
      </c>
      <c r="F31" s="3">
        <v>91.494</v>
      </c>
      <c r="G31" s="5">
        <v>23.97</v>
      </c>
      <c r="H31">
        <v>1.91</v>
      </c>
      <c r="I31">
        <v>14.11</v>
      </c>
      <c r="J31" s="4">
        <v>4145.1000979999999</v>
      </c>
      <c r="K31" t="s">
        <v>89</v>
      </c>
      <c r="L31">
        <v>0.68127882480621338</v>
      </c>
      <c r="M31">
        <v>65.833619097559136</v>
      </c>
      <c r="N31">
        <v>71.8</v>
      </c>
    </row>
    <row r="32" spans="1:14" x14ac:dyDescent="0.3">
      <c r="A32" t="s">
        <v>19</v>
      </c>
      <c r="B32" t="s">
        <v>18</v>
      </c>
      <c r="C32">
        <v>1997</v>
      </c>
      <c r="D32">
        <v>14</v>
      </c>
      <c r="E32" s="3">
        <v>3.1</v>
      </c>
      <c r="F32" s="2">
        <f>GEOMEAN(F33:F34)</f>
        <v>72.775607603097356</v>
      </c>
      <c r="G32" s="5">
        <v>9.7270000000000003</v>
      </c>
      <c r="H32" s="2">
        <f>GEOMEAN(H33:H34)</f>
        <v>3.9024879781808428</v>
      </c>
      <c r="I32" s="2">
        <f t="shared" ref="I32:J32" si="7">GEOMEAN(I33:I34)</f>
        <v>13.334281752442186</v>
      </c>
      <c r="J32" s="2">
        <f t="shared" si="7"/>
        <v>111.04576933829104</v>
      </c>
      <c r="K32" s="2" t="s">
        <v>108</v>
      </c>
      <c r="L32">
        <v>0.44616600871086121</v>
      </c>
      <c r="M32">
        <v>8.5461459135092941</v>
      </c>
      <c r="N32">
        <v>47.6</v>
      </c>
    </row>
    <row r="33" spans="1:14" x14ac:dyDescent="0.3">
      <c r="A33" t="s">
        <v>19</v>
      </c>
      <c r="B33" t="s">
        <v>18</v>
      </c>
      <c r="C33">
        <v>1998</v>
      </c>
      <c r="D33">
        <v>14</v>
      </c>
      <c r="E33" s="3">
        <v>4.7</v>
      </c>
      <c r="F33" s="3">
        <v>67.322000000000003</v>
      </c>
      <c r="G33" s="5">
        <v>18.709</v>
      </c>
      <c r="H33" s="2">
        <f>GEOMEAN(H34:H35)</f>
        <v>3.9049903804891097</v>
      </c>
      <c r="I33" s="2">
        <f t="shared" ref="I33:J33" si="8">GEOMEAN(I34:I35)</f>
        <v>13.043213809022904</v>
      </c>
      <c r="J33" s="2">
        <f t="shared" si="8"/>
        <v>109.58812960368941</v>
      </c>
      <c r="K33" t="s">
        <v>108</v>
      </c>
      <c r="L33">
        <v>0.36013498902320862</v>
      </c>
      <c r="M33">
        <v>8.9448933478397379</v>
      </c>
      <c r="N33">
        <v>45.7</v>
      </c>
    </row>
    <row r="34" spans="1:14" x14ac:dyDescent="0.3">
      <c r="A34" t="s">
        <v>19</v>
      </c>
      <c r="B34" t="s">
        <v>18</v>
      </c>
      <c r="C34">
        <v>1999</v>
      </c>
      <c r="D34">
        <v>14</v>
      </c>
      <c r="E34" s="3">
        <v>5.2</v>
      </c>
      <c r="F34" s="3">
        <v>78.671000000000006</v>
      </c>
      <c r="G34" s="5">
        <v>19.844000000000001</v>
      </c>
      <c r="H34" s="2">
        <f>GEOMEAN(H35:H36)</f>
        <v>3.8999871794661072</v>
      </c>
      <c r="I34" s="2">
        <f>GEOMEAN(I35:I36)</f>
        <v>13.631845069542129</v>
      </c>
      <c r="J34" s="2">
        <f>GEOMEAN(J35:J36)</f>
        <v>112.52279724571372</v>
      </c>
      <c r="K34" t="s">
        <v>108</v>
      </c>
      <c r="L34">
        <v>0.2267022430896759</v>
      </c>
      <c r="M34">
        <v>11.478152797763457</v>
      </c>
      <c r="N34">
        <v>46.2</v>
      </c>
    </row>
    <row r="35" spans="1:14" x14ac:dyDescent="0.3">
      <c r="A35" t="s">
        <v>19</v>
      </c>
      <c r="B35" t="s">
        <v>18</v>
      </c>
      <c r="C35">
        <v>2000</v>
      </c>
      <c r="D35">
        <v>14</v>
      </c>
      <c r="E35" s="3">
        <v>5.8</v>
      </c>
      <c r="F35" s="3">
        <v>73.340999999999994</v>
      </c>
      <c r="G35" s="5">
        <v>19.045999999999999</v>
      </c>
      <c r="H35">
        <v>3.91</v>
      </c>
      <c r="I35">
        <v>12.48</v>
      </c>
      <c r="J35">
        <v>106.73</v>
      </c>
      <c r="K35" t="s">
        <v>106</v>
      </c>
      <c r="L35">
        <v>0.23253147304058075</v>
      </c>
      <c r="M35">
        <v>11.955574991095961</v>
      </c>
      <c r="N35">
        <v>47.3</v>
      </c>
    </row>
    <row r="36" spans="1:14" x14ac:dyDescent="0.3">
      <c r="A36" t="s">
        <v>19</v>
      </c>
      <c r="B36" t="s">
        <v>18</v>
      </c>
      <c r="C36">
        <v>2001</v>
      </c>
      <c r="D36">
        <v>14</v>
      </c>
      <c r="E36" s="3">
        <v>5.6</v>
      </c>
      <c r="F36" s="3">
        <v>67.06</v>
      </c>
      <c r="G36" s="5">
        <v>21.350999999999999</v>
      </c>
      <c r="H36">
        <v>3.89</v>
      </c>
      <c r="I36">
        <v>14.89</v>
      </c>
      <c r="J36">
        <v>118.63</v>
      </c>
      <c r="K36" t="s">
        <v>105</v>
      </c>
      <c r="L36">
        <v>0.38454645872116089</v>
      </c>
      <c r="M36">
        <v>14.337998949742548</v>
      </c>
      <c r="N36">
        <v>51.9</v>
      </c>
    </row>
    <row r="37" spans="1:14" x14ac:dyDescent="0.3">
      <c r="A37" t="s">
        <v>19</v>
      </c>
      <c r="B37" t="s">
        <v>18</v>
      </c>
      <c r="C37">
        <v>2002</v>
      </c>
      <c r="D37">
        <v>14</v>
      </c>
      <c r="E37" s="3">
        <v>5.0999999999999996</v>
      </c>
      <c r="F37" s="3">
        <v>53.404000000000003</v>
      </c>
      <c r="G37" s="5">
        <v>20.529</v>
      </c>
      <c r="H37">
        <v>3.43</v>
      </c>
      <c r="I37">
        <v>15.13</v>
      </c>
      <c r="J37">
        <v>183.08</v>
      </c>
      <c r="K37" t="s">
        <v>104</v>
      </c>
      <c r="L37">
        <v>0.28197166323661804</v>
      </c>
      <c r="M37">
        <v>18.777284565380693</v>
      </c>
      <c r="N37">
        <v>57.1</v>
      </c>
    </row>
    <row r="38" spans="1:14" x14ac:dyDescent="0.3">
      <c r="A38" t="s">
        <v>19</v>
      </c>
      <c r="B38" t="s">
        <v>18</v>
      </c>
      <c r="C38">
        <v>2003</v>
      </c>
      <c r="D38">
        <v>14</v>
      </c>
      <c r="E38" s="3">
        <v>5.4</v>
      </c>
      <c r="F38" s="3">
        <v>45.427999999999997</v>
      </c>
      <c r="G38" s="5">
        <v>22.074000000000002</v>
      </c>
      <c r="H38">
        <v>3.27</v>
      </c>
      <c r="I38">
        <v>16.170000000000002</v>
      </c>
      <c r="J38">
        <v>454.34</v>
      </c>
      <c r="K38" t="s">
        <v>102</v>
      </c>
      <c r="L38">
        <v>0.26292231678962708</v>
      </c>
      <c r="M38">
        <v>25.895167664162532</v>
      </c>
      <c r="N38">
        <v>57</v>
      </c>
    </row>
    <row r="39" spans="1:14" x14ac:dyDescent="0.3">
      <c r="A39" t="s">
        <v>19</v>
      </c>
      <c r="B39" t="s">
        <v>18</v>
      </c>
      <c r="C39">
        <v>2004</v>
      </c>
      <c r="D39">
        <v>14</v>
      </c>
      <c r="E39" s="3">
        <v>7.7</v>
      </c>
      <c r="F39" s="3">
        <v>37.764000000000003</v>
      </c>
      <c r="G39" s="5">
        <v>23.433</v>
      </c>
      <c r="H39">
        <v>3.46</v>
      </c>
      <c r="I39">
        <v>17.14</v>
      </c>
      <c r="J39">
        <v>625.30999999999995</v>
      </c>
      <c r="K39" t="s">
        <v>101</v>
      </c>
      <c r="L39">
        <v>0.29855543375015259</v>
      </c>
      <c r="M39">
        <v>33.144636588762495</v>
      </c>
      <c r="N39">
        <v>59.2</v>
      </c>
    </row>
    <row r="40" spans="1:14" x14ac:dyDescent="0.3">
      <c r="A40" t="s">
        <v>19</v>
      </c>
      <c r="B40" t="s">
        <v>18</v>
      </c>
      <c r="C40">
        <v>2005</v>
      </c>
      <c r="D40">
        <v>14</v>
      </c>
      <c r="E40" s="3">
        <v>8</v>
      </c>
      <c r="F40" s="3">
        <v>28.472000000000001</v>
      </c>
      <c r="G40" s="5">
        <v>27.74</v>
      </c>
      <c r="H40">
        <v>3.7</v>
      </c>
      <c r="I40">
        <v>20.87</v>
      </c>
      <c r="J40">
        <v>825.53</v>
      </c>
      <c r="K40" t="s">
        <v>100</v>
      </c>
      <c r="L40">
        <v>0.31680387258529663</v>
      </c>
      <c r="M40">
        <v>39.063446494593187</v>
      </c>
      <c r="N40">
        <v>62.3</v>
      </c>
    </row>
    <row r="41" spans="1:14" x14ac:dyDescent="0.3">
      <c r="A41" t="s">
        <v>19</v>
      </c>
      <c r="B41" t="s">
        <v>18</v>
      </c>
      <c r="C41">
        <v>2006</v>
      </c>
      <c r="D41">
        <v>14</v>
      </c>
      <c r="E41" s="3">
        <v>7.9</v>
      </c>
      <c r="F41" s="3">
        <v>22.608000000000001</v>
      </c>
      <c r="G41" s="5">
        <v>32.055999999999997</v>
      </c>
      <c r="H41">
        <v>4.1900000000000004</v>
      </c>
      <c r="I41">
        <v>20.92</v>
      </c>
      <c r="J41">
        <v>1224.1199999999999</v>
      </c>
      <c r="K41" t="s">
        <v>98</v>
      </c>
      <c r="L41">
        <v>0.35928744077682495</v>
      </c>
      <c r="M41">
        <v>42.450445672393798</v>
      </c>
      <c r="N41">
        <v>64.099999999999994</v>
      </c>
    </row>
    <row r="42" spans="1:14" x14ac:dyDescent="0.3">
      <c r="A42" t="s">
        <v>20</v>
      </c>
      <c r="B42" t="s">
        <v>21</v>
      </c>
      <c r="C42">
        <v>1997</v>
      </c>
      <c r="D42">
        <v>15</v>
      </c>
      <c r="E42" s="3">
        <v>12.2</v>
      </c>
      <c r="F42" s="3">
        <v>12.194000000000001</v>
      </c>
      <c r="G42" s="5">
        <v>32.978000000000002</v>
      </c>
      <c r="H42" s="2">
        <f>GEOMEAN(H43:H44)</f>
        <v>4.4498189418904799</v>
      </c>
      <c r="I42" s="2">
        <f t="shared" ref="I42" si="9">GEOMEAN(I43:I44)</f>
        <v>20.601975129279992</v>
      </c>
      <c r="J42">
        <v>495.3</v>
      </c>
      <c r="K42" t="s">
        <v>95</v>
      </c>
      <c r="L42">
        <v>0.37716525793075562</v>
      </c>
      <c r="M42">
        <v>64.562080421141502</v>
      </c>
      <c r="N42">
        <v>68.8</v>
      </c>
    </row>
    <row r="43" spans="1:14" x14ac:dyDescent="0.3">
      <c r="A43" t="s">
        <v>20</v>
      </c>
      <c r="B43" t="s">
        <v>21</v>
      </c>
      <c r="C43">
        <v>1998</v>
      </c>
      <c r="D43">
        <v>15</v>
      </c>
      <c r="E43" s="3">
        <v>10.8</v>
      </c>
      <c r="F43" s="3">
        <v>13.956</v>
      </c>
      <c r="G43" s="5">
        <v>30.940999999999999</v>
      </c>
      <c r="H43" s="2">
        <f>GEOMEAN(H44:H45)</f>
        <v>4.5058377799103431</v>
      </c>
      <c r="I43" s="2">
        <f t="shared" ref="I43" si="10">GEOMEAN(I44:I45)</f>
        <v>20.494086075755071</v>
      </c>
      <c r="J43">
        <v>394.2</v>
      </c>
      <c r="K43" t="s">
        <v>97</v>
      </c>
      <c r="L43">
        <v>0.32657742500305176</v>
      </c>
      <c r="M43">
        <v>56.790506829192289</v>
      </c>
      <c r="N43">
        <v>68.400000000000006</v>
      </c>
    </row>
    <row r="44" spans="1:14" x14ac:dyDescent="0.3">
      <c r="A44" t="s">
        <v>20</v>
      </c>
      <c r="B44" t="s">
        <v>21</v>
      </c>
      <c r="C44">
        <v>1999</v>
      </c>
      <c r="D44">
        <v>15</v>
      </c>
      <c r="E44" s="3">
        <v>9.6999999999999993</v>
      </c>
      <c r="F44" s="3">
        <v>15.183999999999999</v>
      </c>
      <c r="G44" s="5">
        <v>29.826000000000001</v>
      </c>
      <c r="H44" s="2">
        <f>GEOMEAN(H45:H46)</f>
        <v>4.3944965581963995</v>
      </c>
      <c r="I44" s="2">
        <f>GEOMEAN(I45:I46)</f>
        <v>20.710432153868734</v>
      </c>
      <c r="J44">
        <v>489.7</v>
      </c>
      <c r="K44" t="s">
        <v>97</v>
      </c>
      <c r="L44">
        <v>0.31451541185379028</v>
      </c>
      <c r="M44">
        <v>51.468666208311376</v>
      </c>
      <c r="N44">
        <v>69.7</v>
      </c>
    </row>
    <row r="45" spans="1:14" x14ac:dyDescent="0.3">
      <c r="A45" t="s">
        <v>20</v>
      </c>
      <c r="B45" t="s">
        <v>21</v>
      </c>
      <c r="C45">
        <v>2000</v>
      </c>
      <c r="D45">
        <v>15</v>
      </c>
      <c r="E45" s="3">
        <v>9.1</v>
      </c>
      <c r="F45" s="3">
        <v>16.989000000000001</v>
      </c>
      <c r="G45" s="5">
        <v>31.946000000000002</v>
      </c>
      <c r="H45">
        <v>4.62</v>
      </c>
      <c r="I45">
        <v>20.28</v>
      </c>
      <c r="J45">
        <v>478.5</v>
      </c>
      <c r="K45" t="s">
        <v>97</v>
      </c>
      <c r="L45">
        <v>0.36641323566436768</v>
      </c>
      <c r="M45">
        <v>44.936929265482931</v>
      </c>
      <c r="N45">
        <v>68.599999999999994</v>
      </c>
    </row>
    <row r="46" spans="1:14" x14ac:dyDescent="0.3">
      <c r="A46" t="s">
        <v>20</v>
      </c>
      <c r="B46" t="s">
        <v>21</v>
      </c>
      <c r="C46">
        <v>2001</v>
      </c>
      <c r="D46">
        <v>15</v>
      </c>
      <c r="E46" s="3">
        <v>9</v>
      </c>
      <c r="F46" s="3">
        <v>22.706</v>
      </c>
      <c r="G46" s="5">
        <v>32.121000000000002</v>
      </c>
      <c r="H46">
        <v>4.18</v>
      </c>
      <c r="I46">
        <v>21.15</v>
      </c>
      <c r="J46">
        <v>394.6</v>
      </c>
      <c r="K46" t="s">
        <v>97</v>
      </c>
      <c r="L46">
        <v>0.30616667866706848</v>
      </c>
      <c r="M46">
        <v>37.110726657014823</v>
      </c>
      <c r="N46">
        <v>70.2</v>
      </c>
    </row>
    <row r="47" spans="1:14" x14ac:dyDescent="0.3">
      <c r="A47" t="s">
        <v>20</v>
      </c>
      <c r="B47" t="s">
        <v>21</v>
      </c>
      <c r="C47">
        <v>2002</v>
      </c>
      <c r="D47">
        <v>15</v>
      </c>
      <c r="E47" s="3">
        <v>9.1</v>
      </c>
      <c r="F47" s="3">
        <v>25.832000000000001</v>
      </c>
      <c r="G47" s="5">
        <v>30.617000000000001</v>
      </c>
      <c r="H47">
        <v>4.13</v>
      </c>
      <c r="I47">
        <v>19.54</v>
      </c>
      <c r="J47">
        <v>460.7</v>
      </c>
      <c r="K47" t="s">
        <v>97</v>
      </c>
      <c r="L47">
        <v>0.32819429039955139</v>
      </c>
      <c r="M47">
        <v>23.664966915423442</v>
      </c>
      <c r="N47">
        <v>66.5</v>
      </c>
    </row>
    <row r="48" spans="1:14" x14ac:dyDescent="0.3">
      <c r="A48" t="s">
        <v>20</v>
      </c>
      <c r="B48" t="s">
        <v>21</v>
      </c>
      <c r="C48">
        <v>2003</v>
      </c>
      <c r="D48">
        <v>15</v>
      </c>
      <c r="E48" s="3">
        <v>9.6</v>
      </c>
      <c r="F48" s="3">
        <v>28.158000000000001</v>
      </c>
      <c r="G48" s="5">
        <v>29.693999999999999</v>
      </c>
      <c r="H48">
        <v>7.69</v>
      </c>
      <c r="I48">
        <v>15.61</v>
      </c>
      <c r="J48">
        <v>659.1</v>
      </c>
      <c r="K48" t="s">
        <v>97</v>
      </c>
      <c r="L48">
        <v>0.35087734460830688</v>
      </c>
      <c r="M48">
        <v>24.334077575960208</v>
      </c>
      <c r="N48">
        <v>67.5</v>
      </c>
    </row>
    <row r="49" spans="1:14" x14ac:dyDescent="0.3">
      <c r="A49" t="s">
        <v>20</v>
      </c>
      <c r="B49" t="s">
        <v>21</v>
      </c>
      <c r="C49">
        <v>2004</v>
      </c>
      <c r="D49">
        <v>15</v>
      </c>
      <c r="E49" s="3">
        <v>9</v>
      </c>
      <c r="F49" s="3">
        <v>28.367000000000001</v>
      </c>
      <c r="G49" s="5">
        <v>30.024999999999999</v>
      </c>
      <c r="H49">
        <v>5.0199999999999996</v>
      </c>
      <c r="I49">
        <v>17.899999999999999</v>
      </c>
      <c r="J49">
        <v>1032</v>
      </c>
      <c r="K49" t="s">
        <v>97</v>
      </c>
      <c r="L49">
        <v>0.38630220293998718</v>
      </c>
      <c r="M49">
        <v>25.679696103574717</v>
      </c>
      <c r="N49">
        <v>67</v>
      </c>
    </row>
    <row r="50" spans="1:14" x14ac:dyDescent="0.3">
      <c r="A50" t="s">
        <v>20</v>
      </c>
      <c r="B50" t="s">
        <v>21</v>
      </c>
      <c r="C50">
        <v>2005</v>
      </c>
      <c r="D50">
        <v>15</v>
      </c>
      <c r="E50" s="3">
        <v>9.3000000000000007</v>
      </c>
      <c r="F50" s="3">
        <v>27.702000000000002</v>
      </c>
      <c r="G50" s="5">
        <v>29.550999999999998</v>
      </c>
      <c r="H50">
        <v>5.2</v>
      </c>
      <c r="I50">
        <v>17.579999999999998</v>
      </c>
      <c r="J50">
        <v>1473</v>
      </c>
      <c r="K50" t="s">
        <v>97</v>
      </c>
      <c r="L50">
        <v>0.42865234613418579</v>
      </c>
      <c r="M50">
        <v>29.224211947829332</v>
      </c>
      <c r="N50">
        <v>64.599999999999994</v>
      </c>
    </row>
    <row r="51" spans="1:14" x14ac:dyDescent="0.3">
      <c r="A51" t="s">
        <v>20</v>
      </c>
      <c r="B51" t="s">
        <v>21</v>
      </c>
      <c r="C51">
        <v>2006</v>
      </c>
      <c r="D51">
        <v>15</v>
      </c>
      <c r="E51" s="3">
        <v>9.1</v>
      </c>
      <c r="F51" s="3">
        <v>27.56</v>
      </c>
      <c r="G51" s="5">
        <v>30.382999999999999</v>
      </c>
      <c r="H51">
        <v>5.17</v>
      </c>
      <c r="I51">
        <v>17.27</v>
      </c>
      <c r="J51">
        <v>1588.9</v>
      </c>
      <c r="K51" t="s">
        <v>97</v>
      </c>
      <c r="L51">
        <v>0.40476584434509277</v>
      </c>
      <c r="M51">
        <v>33.840789310090031</v>
      </c>
      <c r="N51">
        <v>66.400000000000006</v>
      </c>
    </row>
    <row r="52" spans="1:14" x14ac:dyDescent="0.3">
      <c r="A52" t="s">
        <v>22</v>
      </c>
      <c r="B52" t="s">
        <v>23</v>
      </c>
      <c r="C52">
        <v>1997</v>
      </c>
      <c r="D52">
        <v>16</v>
      </c>
      <c r="E52" s="3">
        <v>5.5</v>
      </c>
      <c r="F52" s="3">
        <v>53.478999999999999</v>
      </c>
      <c r="G52" s="5">
        <v>23.885000000000002</v>
      </c>
      <c r="H52" s="2">
        <f>GEOMEAN(H53:H54)</f>
        <v>3.2583123803321792</v>
      </c>
      <c r="I52" s="2">
        <f t="shared" ref="I52:J52" si="11">GEOMEAN(I53:I54)</f>
        <v>8.5011409605173132</v>
      </c>
      <c r="J52" s="2">
        <f t="shared" si="11"/>
        <v>1214.2135237892162</v>
      </c>
      <c r="K52" t="s">
        <v>93</v>
      </c>
      <c r="L52">
        <v>0.4922713041305542</v>
      </c>
      <c r="M52" s="2">
        <f t="shared" ref="M52:M54" si="12">GEOMEAN(M53:M54)</f>
        <v>145.98604752957451</v>
      </c>
      <c r="N52">
        <v>68.2</v>
      </c>
    </row>
    <row r="53" spans="1:14" x14ac:dyDescent="0.3">
      <c r="A53" t="s">
        <v>22</v>
      </c>
      <c r="B53" t="s">
        <v>23</v>
      </c>
      <c r="C53">
        <v>1998</v>
      </c>
      <c r="D53">
        <v>16</v>
      </c>
      <c r="E53" s="3">
        <v>5.7</v>
      </c>
      <c r="F53" s="3">
        <v>54.985999999999997</v>
      </c>
      <c r="G53" s="5">
        <v>18.898</v>
      </c>
      <c r="H53" s="2">
        <f>GEOMEAN(H54:H55)</f>
        <v>3.2721494088632941</v>
      </c>
      <c r="I53" s="2">
        <f t="shared" ref="I53:J53" si="13">GEOMEAN(I54:I55)</f>
        <v>8.6158719377021828</v>
      </c>
      <c r="J53" s="2">
        <f t="shared" si="13"/>
        <v>1209.1830519626506</v>
      </c>
      <c r="K53" t="s">
        <v>95</v>
      </c>
      <c r="L53">
        <v>0.53106719255447388</v>
      </c>
      <c r="M53" s="2">
        <f t="shared" si="12"/>
        <v>146.30143472528465</v>
      </c>
      <c r="N53">
        <v>67.8</v>
      </c>
    </row>
    <row r="54" spans="1:14" x14ac:dyDescent="0.3">
      <c r="A54" t="s">
        <v>22</v>
      </c>
      <c r="B54" t="s">
        <v>23</v>
      </c>
      <c r="C54">
        <v>1999</v>
      </c>
      <c r="D54">
        <v>16</v>
      </c>
      <c r="E54" s="3">
        <v>5.4</v>
      </c>
      <c r="F54" s="3">
        <v>55.661999999999999</v>
      </c>
      <c r="G54" s="5">
        <v>19.638999999999999</v>
      </c>
      <c r="H54" s="2">
        <f>GEOMEAN(H55:H56)</f>
        <v>3.2445338648255775</v>
      </c>
      <c r="I54" s="2">
        <f>GEOMEAN(I55:I56)</f>
        <v>8.387937768009488</v>
      </c>
      <c r="J54" s="2">
        <f t="shared" ref="J54:J57" si="14">GEOMEAN(J55:J56)</f>
        <v>1219.2649235032154</v>
      </c>
      <c r="K54" t="s">
        <v>95</v>
      </c>
      <c r="L54">
        <v>0.52141356468200684</v>
      </c>
      <c r="M54" s="2">
        <f t="shared" si="12"/>
        <v>145.67134022523663</v>
      </c>
      <c r="N54">
        <v>67.2</v>
      </c>
    </row>
    <row r="55" spans="1:14" x14ac:dyDescent="0.3">
      <c r="A55" t="s">
        <v>22</v>
      </c>
      <c r="B55" t="s">
        <v>23</v>
      </c>
      <c r="C55">
        <v>2000</v>
      </c>
      <c r="D55">
        <v>16</v>
      </c>
      <c r="E55" s="3">
        <v>4.9000000000000004</v>
      </c>
      <c r="F55" s="3">
        <v>55.978000000000002</v>
      </c>
      <c r="G55" s="5">
        <v>20.32</v>
      </c>
      <c r="H55">
        <v>3.3</v>
      </c>
      <c r="I55">
        <v>8.85</v>
      </c>
      <c r="J55" s="2">
        <f t="shared" si="14"/>
        <v>1199.1845455151029</v>
      </c>
      <c r="K55" t="s">
        <v>95</v>
      </c>
      <c r="L55">
        <v>0.52560806274414063</v>
      </c>
      <c r="M55" s="2">
        <f>GEOMEAN(M56:M57)</f>
        <v>146.93425466932447</v>
      </c>
      <c r="N55">
        <v>71</v>
      </c>
    </row>
    <row r="56" spans="1:14" x14ac:dyDescent="0.3">
      <c r="A56" t="s">
        <v>22</v>
      </c>
      <c r="B56" t="s">
        <v>23</v>
      </c>
      <c r="C56">
        <v>2001</v>
      </c>
      <c r="D56">
        <v>16</v>
      </c>
      <c r="E56" s="3">
        <v>5.0999999999999996</v>
      </c>
      <c r="F56" s="3">
        <v>57.524000000000001</v>
      </c>
      <c r="G56" s="5">
        <v>17.664999999999999</v>
      </c>
      <c r="H56">
        <v>3.19</v>
      </c>
      <c r="I56">
        <v>7.95</v>
      </c>
      <c r="J56" s="2">
        <f t="shared" si="14"/>
        <v>1239.6815479695315</v>
      </c>
      <c r="K56" t="s">
        <v>95</v>
      </c>
      <c r="L56">
        <v>0.52744722366333008</v>
      </c>
      <c r="M56">
        <v>144.41928065564127</v>
      </c>
      <c r="N56">
        <v>73</v>
      </c>
    </row>
    <row r="57" spans="1:14" x14ac:dyDescent="0.3">
      <c r="A57" t="s">
        <v>22</v>
      </c>
      <c r="B57" t="s">
        <v>23</v>
      </c>
      <c r="C57">
        <v>2002</v>
      </c>
      <c r="D57">
        <v>16</v>
      </c>
      <c r="E57" s="3">
        <v>5.3</v>
      </c>
      <c r="F57" s="3">
        <v>61.01</v>
      </c>
      <c r="G57" s="5">
        <v>20.268000000000001</v>
      </c>
      <c r="H57">
        <v>3.57</v>
      </c>
      <c r="I57">
        <v>9.15</v>
      </c>
      <c r="J57" s="2">
        <f t="shared" si="14"/>
        <v>1160.0104692673926</v>
      </c>
      <c r="K57" t="s">
        <v>95</v>
      </c>
      <c r="L57">
        <v>0.50452858209609985</v>
      </c>
      <c r="M57">
        <v>149.49302542718749</v>
      </c>
      <c r="N57">
        <v>73.3</v>
      </c>
    </row>
    <row r="58" spans="1:14" x14ac:dyDescent="0.3">
      <c r="A58" t="s">
        <v>22</v>
      </c>
      <c r="B58" t="s">
        <v>23</v>
      </c>
      <c r="C58">
        <v>2003</v>
      </c>
      <c r="D58">
        <v>16</v>
      </c>
      <c r="E58" s="3">
        <v>5.2</v>
      </c>
      <c r="F58" s="3">
        <v>63.006</v>
      </c>
      <c r="G58" s="5">
        <v>19.524999999999999</v>
      </c>
      <c r="H58">
        <v>3.98</v>
      </c>
      <c r="I58">
        <v>7.03</v>
      </c>
      <c r="J58" s="2">
        <f>GEOMEAN(J59:J60)</f>
        <v>1324.8245434773619</v>
      </c>
      <c r="K58" t="s">
        <v>95</v>
      </c>
      <c r="L58">
        <v>0.5542672872543335</v>
      </c>
      <c r="M58">
        <v>147.19527445783532</v>
      </c>
      <c r="N58">
        <v>74.099999999999994</v>
      </c>
    </row>
    <row r="59" spans="1:14" x14ac:dyDescent="0.3">
      <c r="A59" t="s">
        <v>22</v>
      </c>
      <c r="B59" t="s">
        <v>23</v>
      </c>
      <c r="C59">
        <v>2004</v>
      </c>
      <c r="D59">
        <v>16</v>
      </c>
      <c r="E59" s="3">
        <v>5.0999999999999996</v>
      </c>
      <c r="F59" s="3">
        <v>64.686999999999998</v>
      </c>
      <c r="G59" s="5">
        <v>21.965</v>
      </c>
      <c r="H59">
        <v>4.1900000000000004</v>
      </c>
      <c r="I59">
        <v>6.39</v>
      </c>
      <c r="J59">
        <v>1015.7</v>
      </c>
      <c r="K59" t="s">
        <v>95</v>
      </c>
      <c r="L59">
        <v>0.58383530378341675</v>
      </c>
      <c r="M59">
        <v>147.33849851809694</v>
      </c>
      <c r="N59">
        <v>71.900000000000006</v>
      </c>
    </row>
    <row r="60" spans="1:14" x14ac:dyDescent="0.3">
      <c r="A60" t="s">
        <v>22</v>
      </c>
      <c r="B60" t="s">
        <v>23</v>
      </c>
      <c r="C60">
        <v>2005</v>
      </c>
      <c r="D60">
        <v>16</v>
      </c>
      <c r="E60" s="3">
        <v>5.0999999999999996</v>
      </c>
      <c r="F60" s="3">
        <v>64.03</v>
      </c>
      <c r="G60" s="5">
        <v>22.344999999999999</v>
      </c>
      <c r="H60">
        <v>3.47</v>
      </c>
      <c r="I60">
        <v>6.51</v>
      </c>
      <c r="J60">
        <v>1728.03</v>
      </c>
      <c r="K60" t="s">
        <v>95</v>
      </c>
      <c r="L60">
        <v>0.56510406732559204</v>
      </c>
      <c r="M60">
        <v>156.67602598408101</v>
      </c>
      <c r="N60">
        <v>71.8</v>
      </c>
    </row>
    <row r="61" spans="1:14" x14ac:dyDescent="0.3">
      <c r="A61" t="s">
        <v>22</v>
      </c>
      <c r="B61" t="s">
        <v>23</v>
      </c>
      <c r="C61">
        <v>2006</v>
      </c>
      <c r="D61">
        <v>16</v>
      </c>
      <c r="E61" s="3">
        <v>5.4</v>
      </c>
      <c r="F61" s="3">
        <v>59.030999999999999</v>
      </c>
      <c r="G61" s="5">
        <v>24.504000000000001</v>
      </c>
      <c r="H61">
        <v>3.38</v>
      </c>
      <c r="I61">
        <v>8.52</v>
      </c>
      <c r="J61">
        <v>3983.34</v>
      </c>
      <c r="K61" t="s">
        <v>95</v>
      </c>
      <c r="L61">
        <v>0.63192284107208252</v>
      </c>
      <c r="M61">
        <v>162.93731669551872</v>
      </c>
      <c r="N61">
        <v>71.7</v>
      </c>
    </row>
    <row r="62" spans="1:14" x14ac:dyDescent="0.3">
      <c r="A62" t="s">
        <v>24</v>
      </c>
      <c r="B62" t="s">
        <v>25</v>
      </c>
      <c r="C62">
        <v>1997</v>
      </c>
      <c r="D62">
        <v>17</v>
      </c>
      <c r="E62" s="3">
        <v>7.3</v>
      </c>
      <c r="F62" s="2">
        <f>GEOMEAN(F63:F64)</f>
        <v>24.961466102775294</v>
      </c>
      <c r="G62" s="5">
        <v>25.795999999999999</v>
      </c>
      <c r="H62" s="2">
        <f>GEOMEAN(H63:H64)</f>
        <v>5.052347295163659</v>
      </c>
      <c r="I62" s="2">
        <f t="shared" ref="I62" si="15">GEOMEAN(I63:I64)</f>
        <v>11.799558928884867</v>
      </c>
      <c r="J62" s="2">
        <f>GEOMEAN(J63:J64)</f>
        <v>713.44760143965721</v>
      </c>
      <c r="K62" t="s">
        <v>101</v>
      </c>
      <c r="L62">
        <v>0.25528833270072937</v>
      </c>
      <c r="M62">
        <v>31.078461768538496</v>
      </c>
      <c r="N62">
        <v>46.7</v>
      </c>
    </row>
    <row r="63" spans="1:14" x14ac:dyDescent="0.3">
      <c r="A63" t="s">
        <v>24</v>
      </c>
      <c r="B63" t="s">
        <v>25</v>
      </c>
      <c r="C63">
        <v>1998</v>
      </c>
      <c r="D63">
        <v>17</v>
      </c>
      <c r="E63" s="3">
        <v>8.6</v>
      </c>
      <c r="F63" s="3">
        <v>22.009</v>
      </c>
      <c r="G63" s="5">
        <v>21.747</v>
      </c>
      <c r="H63" s="2">
        <f>GEOMEAN(H64:H65)</f>
        <v>5.1592854378691877</v>
      </c>
      <c r="I63" s="2">
        <f t="shared" ref="I63" si="16">GEOMEAN(I64:I65)</f>
        <v>11.688667059139743</v>
      </c>
      <c r="J63">
        <v>711.6</v>
      </c>
      <c r="K63" t="s">
        <v>101</v>
      </c>
      <c r="L63">
        <v>0.25266999006271362</v>
      </c>
      <c r="M63">
        <v>34.517018740955393</v>
      </c>
      <c r="N63">
        <v>51.7</v>
      </c>
    </row>
    <row r="64" spans="1:14" x14ac:dyDescent="0.3">
      <c r="A64" t="s">
        <v>24</v>
      </c>
      <c r="B64" t="s">
        <v>25</v>
      </c>
      <c r="C64">
        <v>1999</v>
      </c>
      <c r="D64">
        <v>17</v>
      </c>
      <c r="E64" s="3">
        <v>9.3000000000000007</v>
      </c>
      <c r="F64" s="3">
        <v>28.31</v>
      </c>
      <c r="G64" s="5">
        <v>20.024000000000001</v>
      </c>
      <c r="H64" s="2">
        <f>GEOMEAN(H65:H66)</f>
        <v>4.9476256931987086</v>
      </c>
      <c r="I64" s="2">
        <f>GEOMEAN(I65:I66)</f>
        <v>11.911502843890018</v>
      </c>
      <c r="J64">
        <v>715.3</v>
      </c>
      <c r="K64" t="s">
        <v>101</v>
      </c>
      <c r="L64">
        <v>0.26631981134414673</v>
      </c>
      <c r="M64">
        <v>31.460875567537588</v>
      </c>
      <c r="N64">
        <v>53.1</v>
      </c>
    </row>
    <row r="65" spans="1:14" x14ac:dyDescent="0.3">
      <c r="A65" t="s">
        <v>24</v>
      </c>
      <c r="B65" t="s">
        <v>25</v>
      </c>
      <c r="C65">
        <v>2000</v>
      </c>
      <c r="D65">
        <v>17</v>
      </c>
      <c r="E65" s="3">
        <v>8.1</v>
      </c>
      <c r="F65" s="3">
        <v>33.429000000000002</v>
      </c>
      <c r="G65" s="5">
        <v>20.210999999999999</v>
      </c>
      <c r="H65">
        <v>5.38</v>
      </c>
      <c r="I65">
        <v>11.47</v>
      </c>
      <c r="J65">
        <v>890</v>
      </c>
      <c r="K65" t="s">
        <v>101</v>
      </c>
      <c r="L65">
        <v>0.29892486333847046</v>
      </c>
      <c r="M65">
        <v>31.565679632485953</v>
      </c>
      <c r="N65">
        <v>53.6</v>
      </c>
    </row>
    <row r="66" spans="1:14" x14ac:dyDescent="0.3">
      <c r="A66" t="s">
        <v>24</v>
      </c>
      <c r="B66" t="s">
        <v>25</v>
      </c>
      <c r="C66">
        <v>2001</v>
      </c>
      <c r="D66">
        <v>17</v>
      </c>
      <c r="E66" s="3">
        <v>8</v>
      </c>
      <c r="F66" s="3">
        <v>34.951999999999998</v>
      </c>
      <c r="G66" s="5">
        <v>21.437999999999999</v>
      </c>
      <c r="H66">
        <v>4.55</v>
      </c>
      <c r="I66">
        <v>12.37</v>
      </c>
      <c r="J66">
        <v>1034.7</v>
      </c>
      <c r="K66" t="s">
        <v>101</v>
      </c>
      <c r="L66">
        <v>0.31674513220787048</v>
      </c>
      <c r="M66">
        <v>35.954073044473837</v>
      </c>
      <c r="N66">
        <v>50.7</v>
      </c>
    </row>
    <row r="67" spans="1:14" x14ac:dyDescent="0.3">
      <c r="A67" t="s">
        <v>24</v>
      </c>
      <c r="B67" t="s">
        <v>25</v>
      </c>
      <c r="C67">
        <v>2002</v>
      </c>
      <c r="D67">
        <v>17</v>
      </c>
      <c r="E67" s="3">
        <v>9</v>
      </c>
      <c r="F67" s="3">
        <v>36.799999999999997</v>
      </c>
      <c r="G67" s="5">
        <v>24.722999999999999</v>
      </c>
      <c r="H67">
        <v>5.51</v>
      </c>
      <c r="I67">
        <v>13.18</v>
      </c>
      <c r="J67">
        <v>1172.58</v>
      </c>
      <c r="K67" t="s">
        <v>101</v>
      </c>
      <c r="L67">
        <v>0.34300193190574646</v>
      </c>
      <c r="M67">
        <v>42.7023003978425</v>
      </c>
      <c r="N67">
        <v>51.1</v>
      </c>
    </row>
    <row r="68" spans="1:14" x14ac:dyDescent="0.3">
      <c r="A68" t="s">
        <v>24</v>
      </c>
      <c r="B68" t="s">
        <v>25</v>
      </c>
      <c r="C68">
        <v>2003</v>
      </c>
      <c r="D68">
        <v>17</v>
      </c>
      <c r="E68" s="3">
        <v>12</v>
      </c>
      <c r="F68" s="3">
        <v>38.183999999999997</v>
      </c>
      <c r="G68" s="5">
        <v>28.129000000000001</v>
      </c>
      <c r="H68">
        <v>7.3</v>
      </c>
      <c r="I68">
        <v>15.38</v>
      </c>
      <c r="J68">
        <v>1185.1300000000001</v>
      </c>
      <c r="K68" t="s">
        <v>101</v>
      </c>
      <c r="L68">
        <v>0.3605312705039978</v>
      </c>
      <c r="M68">
        <v>44.65732666618117</v>
      </c>
      <c r="N68">
        <v>53.3</v>
      </c>
    </row>
    <row r="69" spans="1:14" x14ac:dyDescent="0.3">
      <c r="A69" t="s">
        <v>24</v>
      </c>
      <c r="B69" t="s">
        <v>25</v>
      </c>
      <c r="C69">
        <v>2004</v>
      </c>
      <c r="D69">
        <v>17</v>
      </c>
      <c r="E69" s="3">
        <v>10.8</v>
      </c>
      <c r="F69" s="3">
        <v>40.316000000000003</v>
      </c>
      <c r="G69" s="5">
        <v>26.9</v>
      </c>
      <c r="H69">
        <v>6.52</v>
      </c>
      <c r="I69">
        <v>15.56</v>
      </c>
      <c r="J69">
        <v>1565.81</v>
      </c>
      <c r="K69" t="s">
        <v>100</v>
      </c>
      <c r="L69">
        <v>0.39682087302207947</v>
      </c>
      <c r="M69">
        <v>47.378466004011749</v>
      </c>
      <c r="N69">
        <v>53.1</v>
      </c>
    </row>
    <row r="70" spans="1:14" x14ac:dyDescent="0.3">
      <c r="A70" t="s">
        <v>24</v>
      </c>
      <c r="B70" t="s">
        <v>25</v>
      </c>
      <c r="C70">
        <v>2005</v>
      </c>
      <c r="D70">
        <v>17</v>
      </c>
      <c r="E70" s="3">
        <v>11.2</v>
      </c>
      <c r="F70" s="3">
        <v>41.268000000000001</v>
      </c>
      <c r="G70" s="5">
        <v>26.995999999999999</v>
      </c>
      <c r="H70">
        <v>5.7</v>
      </c>
      <c r="I70">
        <v>15.91</v>
      </c>
      <c r="J70">
        <v>1997.53</v>
      </c>
      <c r="K70" t="s">
        <v>100</v>
      </c>
      <c r="L70">
        <v>0.4022229015827179</v>
      </c>
      <c r="M70">
        <v>51.469754904139805</v>
      </c>
      <c r="N70">
        <v>51.9</v>
      </c>
    </row>
    <row r="71" spans="1:14" x14ac:dyDescent="0.3">
      <c r="A71" t="s">
        <v>24</v>
      </c>
      <c r="B71" t="s">
        <v>25</v>
      </c>
      <c r="C71">
        <v>2006</v>
      </c>
      <c r="D71">
        <v>17</v>
      </c>
      <c r="E71" s="3">
        <v>12.5</v>
      </c>
      <c r="F71" s="3">
        <v>38.759</v>
      </c>
      <c r="G71" s="5">
        <v>29.189</v>
      </c>
      <c r="H71">
        <v>5.7</v>
      </c>
      <c r="I71">
        <v>17.22</v>
      </c>
      <c r="J71">
        <v>3209.48</v>
      </c>
      <c r="K71" t="s">
        <v>100</v>
      </c>
      <c r="L71">
        <v>0.46718358993530273</v>
      </c>
      <c r="M71">
        <v>58.009982755358514</v>
      </c>
      <c r="N71">
        <v>53.6</v>
      </c>
    </row>
    <row r="72" spans="1:14" x14ac:dyDescent="0.3">
      <c r="A72" t="s">
        <v>26</v>
      </c>
      <c r="B72" t="s">
        <v>27</v>
      </c>
      <c r="C72">
        <v>1997</v>
      </c>
      <c r="D72">
        <v>18</v>
      </c>
      <c r="E72" s="3">
        <v>5.5</v>
      </c>
      <c r="F72" s="3">
        <v>64.278000000000006</v>
      </c>
      <c r="G72" s="5">
        <v>22.062000000000001</v>
      </c>
      <c r="H72" s="2">
        <f>GEOMEAN(H73:H74)</f>
        <v>2.8541074959948647</v>
      </c>
      <c r="I72" s="2">
        <f t="shared" ref="I72" si="17">GEOMEAN(I73:I74)</f>
        <v>12.724985257493243</v>
      </c>
      <c r="J72">
        <v>210.55</v>
      </c>
      <c r="K72" t="s">
        <v>89</v>
      </c>
      <c r="L72">
        <v>0.59616953134536743</v>
      </c>
      <c r="M72">
        <v>31.512107895601559</v>
      </c>
      <c r="N72">
        <v>67.5</v>
      </c>
    </row>
    <row r="73" spans="1:14" x14ac:dyDescent="0.3">
      <c r="A73" t="s">
        <v>26</v>
      </c>
      <c r="B73" t="s">
        <v>27</v>
      </c>
      <c r="C73">
        <v>1998</v>
      </c>
      <c r="D73">
        <v>18</v>
      </c>
      <c r="E73" s="3">
        <v>5.6</v>
      </c>
      <c r="F73" s="3">
        <v>60.279000000000003</v>
      </c>
      <c r="G73" s="5">
        <v>22.655000000000001</v>
      </c>
      <c r="H73" s="2">
        <f>GEOMEAN(H74:H75)</f>
        <v>2.8257916694603238</v>
      </c>
      <c r="I73" s="2">
        <f t="shared" ref="I73" si="18">GEOMEAN(I74:I75)</f>
        <v>12.729988204449004</v>
      </c>
      <c r="J73">
        <v>219.34</v>
      </c>
      <c r="K73" t="s">
        <v>89</v>
      </c>
      <c r="L73">
        <v>0.66772747039794922</v>
      </c>
      <c r="M73">
        <v>34.320557770977899</v>
      </c>
      <c r="N73">
        <v>67.5</v>
      </c>
    </row>
    <row r="74" spans="1:14" x14ac:dyDescent="0.3">
      <c r="A74" t="s">
        <v>26</v>
      </c>
      <c r="B74" t="s">
        <v>27</v>
      </c>
      <c r="C74">
        <v>1999</v>
      </c>
      <c r="D74">
        <v>18</v>
      </c>
      <c r="E74" s="3">
        <v>5.2</v>
      </c>
      <c r="F74" s="3">
        <v>56.764000000000003</v>
      </c>
      <c r="G74" s="5">
        <v>20.888000000000002</v>
      </c>
      <c r="H74" s="2">
        <f>GEOMEAN(H75:H76)</f>
        <v>2.8827070610799148</v>
      </c>
      <c r="I74" s="2">
        <f>GEOMEAN(I75:I76)</f>
        <v>12.719984276719842</v>
      </c>
      <c r="J74">
        <v>255.69</v>
      </c>
      <c r="K74" t="s">
        <v>89</v>
      </c>
      <c r="L74">
        <v>0.6521417498588562</v>
      </c>
      <c r="M74">
        <v>34.080716816245037</v>
      </c>
      <c r="N74">
        <v>68.099999999999994</v>
      </c>
    </row>
    <row r="75" spans="1:14" x14ac:dyDescent="0.3">
      <c r="A75" t="s">
        <v>26</v>
      </c>
      <c r="B75" t="s">
        <v>27</v>
      </c>
      <c r="C75">
        <v>2000</v>
      </c>
      <c r="D75">
        <v>18</v>
      </c>
      <c r="E75" s="3">
        <v>5.3</v>
      </c>
      <c r="F75" s="3">
        <v>52.353999999999999</v>
      </c>
      <c r="G75" s="5">
        <v>22.352</v>
      </c>
      <c r="H75">
        <v>2.77</v>
      </c>
      <c r="I75">
        <v>12.74</v>
      </c>
      <c r="J75">
        <v>313.89999999999998</v>
      </c>
      <c r="K75" t="s">
        <v>89</v>
      </c>
      <c r="L75">
        <v>0.72458165884017944</v>
      </c>
      <c r="M75">
        <v>131.96848431272625</v>
      </c>
      <c r="N75">
        <v>68.3</v>
      </c>
    </row>
    <row r="76" spans="1:14" x14ac:dyDescent="0.3">
      <c r="A76" t="s">
        <v>26</v>
      </c>
      <c r="B76" t="s">
        <v>27</v>
      </c>
      <c r="C76">
        <v>2001</v>
      </c>
      <c r="D76">
        <v>18</v>
      </c>
      <c r="E76" s="3">
        <v>5.5</v>
      </c>
      <c r="F76" s="3">
        <v>48.508000000000003</v>
      </c>
      <c r="G76" s="5">
        <v>21.824999999999999</v>
      </c>
      <c r="H76">
        <v>3</v>
      </c>
      <c r="I76">
        <v>12.7</v>
      </c>
      <c r="J76">
        <v>270.27</v>
      </c>
      <c r="K76" t="s">
        <v>87</v>
      </c>
      <c r="L76">
        <v>0.72128170728683472</v>
      </c>
      <c r="M76">
        <v>138.83001104977782</v>
      </c>
      <c r="N76">
        <v>68.3</v>
      </c>
    </row>
    <row r="77" spans="1:14" x14ac:dyDescent="0.3">
      <c r="A77" t="s">
        <v>26</v>
      </c>
      <c r="B77" t="s">
        <v>27</v>
      </c>
      <c r="C77">
        <v>2002</v>
      </c>
      <c r="D77">
        <v>18</v>
      </c>
      <c r="E77" s="3">
        <v>5.0999999999999996</v>
      </c>
      <c r="F77" s="3">
        <v>49.081000000000003</v>
      </c>
      <c r="G77" s="5">
        <v>21.343</v>
      </c>
      <c r="H77">
        <v>2.74</v>
      </c>
      <c r="I77">
        <v>12.45</v>
      </c>
      <c r="J77">
        <v>199.49</v>
      </c>
      <c r="K77" t="s">
        <v>87</v>
      </c>
      <c r="L77">
        <v>0.59944778680801392</v>
      </c>
      <c r="M77">
        <v>141.60306506814453</v>
      </c>
      <c r="N77">
        <v>71.099999999999994</v>
      </c>
    </row>
    <row r="78" spans="1:14" x14ac:dyDescent="0.3">
      <c r="A78" t="s">
        <v>26</v>
      </c>
      <c r="B78" t="s">
        <v>27</v>
      </c>
      <c r="C78">
        <v>2003</v>
      </c>
      <c r="D78">
        <v>18</v>
      </c>
      <c r="E78" s="3">
        <v>5</v>
      </c>
      <c r="F78" s="3">
        <v>46.15</v>
      </c>
      <c r="G78" s="5">
        <v>20.922000000000001</v>
      </c>
      <c r="H78">
        <v>2.63</v>
      </c>
      <c r="I78">
        <v>12.12</v>
      </c>
      <c r="J78">
        <v>244.35</v>
      </c>
      <c r="K78" t="s">
        <v>87</v>
      </c>
      <c r="L78">
        <v>0.62151706218719482</v>
      </c>
      <c r="M78">
        <v>140.09537239028239</v>
      </c>
      <c r="N78">
        <v>73.2</v>
      </c>
    </row>
    <row r="79" spans="1:14" x14ac:dyDescent="0.3">
      <c r="A79" t="s">
        <v>26</v>
      </c>
      <c r="B79" t="s">
        <v>27</v>
      </c>
      <c r="C79">
        <v>2004</v>
      </c>
      <c r="D79">
        <v>18</v>
      </c>
      <c r="E79" s="3">
        <v>4.7</v>
      </c>
      <c r="F79" s="3">
        <v>44.155999999999999</v>
      </c>
      <c r="G79" s="5">
        <v>21.690999999999999</v>
      </c>
      <c r="H79">
        <v>2.83</v>
      </c>
      <c r="I79">
        <v>11.97</v>
      </c>
      <c r="J79">
        <v>286.66000000000003</v>
      </c>
      <c r="K79" t="s">
        <v>87</v>
      </c>
      <c r="L79">
        <v>0.65391409397125244</v>
      </c>
      <c r="M79">
        <v>145.64739958391445</v>
      </c>
      <c r="N79">
        <v>72.400000000000006</v>
      </c>
    </row>
    <row r="80" spans="1:14" x14ac:dyDescent="0.3">
      <c r="A80" t="s">
        <v>26</v>
      </c>
      <c r="B80" t="s">
        <v>27</v>
      </c>
      <c r="C80">
        <v>2005</v>
      </c>
      <c r="D80">
        <v>18</v>
      </c>
      <c r="E80" s="3">
        <v>4.5</v>
      </c>
      <c r="F80" s="3">
        <v>37.411999999999999</v>
      </c>
      <c r="G80" s="5">
        <v>22.206</v>
      </c>
      <c r="H80">
        <v>2.73</v>
      </c>
      <c r="I80">
        <v>11.78</v>
      </c>
      <c r="J80">
        <v>393.52</v>
      </c>
      <c r="K80" t="s">
        <v>87</v>
      </c>
      <c r="L80">
        <v>0.66123151779174805</v>
      </c>
      <c r="M80">
        <v>157.54381709875452</v>
      </c>
      <c r="N80">
        <v>75.3</v>
      </c>
    </row>
    <row r="81" spans="1:14" x14ac:dyDescent="0.3">
      <c r="A81" t="s">
        <v>26</v>
      </c>
      <c r="B81" t="s">
        <v>27</v>
      </c>
      <c r="C81">
        <v>2006</v>
      </c>
      <c r="D81">
        <v>18</v>
      </c>
      <c r="E81" s="3">
        <v>5.0999999999999996</v>
      </c>
      <c r="F81" s="3">
        <v>31.548999999999999</v>
      </c>
      <c r="G81" s="5">
        <v>24.297999999999998</v>
      </c>
      <c r="H81">
        <v>2.94</v>
      </c>
      <c r="I81">
        <v>12.64</v>
      </c>
      <c r="J81">
        <v>441.48</v>
      </c>
      <c r="K81" t="s">
        <v>87</v>
      </c>
      <c r="L81">
        <v>0.6992223858833313</v>
      </c>
      <c r="M81">
        <v>169.04447886045728</v>
      </c>
      <c r="N81">
        <v>75.400000000000006</v>
      </c>
    </row>
    <row r="82" spans="1:14" x14ac:dyDescent="0.3">
      <c r="A82" t="s">
        <v>28</v>
      </c>
      <c r="B82" t="s">
        <v>29</v>
      </c>
      <c r="C82">
        <v>1997</v>
      </c>
      <c r="D82">
        <v>19</v>
      </c>
      <c r="E82" s="3">
        <v>13.3</v>
      </c>
      <c r="F82" s="3">
        <v>32.988999999999997</v>
      </c>
      <c r="G82" s="5">
        <v>34.994999999999997</v>
      </c>
      <c r="H82" s="2">
        <f>GEOMEAN(H83:H84)</f>
        <v>3.7489989209202901</v>
      </c>
      <c r="I82" s="2">
        <f t="shared" ref="I82" si="19">GEOMEAN(I83:I84)</f>
        <v>18.176152831339071</v>
      </c>
      <c r="J82" s="2">
        <f t="shared" ref="J82:J86" si="20">GEOMEAN(J83:J84)</f>
        <v>216.92119863955668</v>
      </c>
      <c r="K82" t="s">
        <v>102</v>
      </c>
      <c r="L82">
        <v>0.19699659943580627</v>
      </c>
      <c r="M82" s="2">
        <f t="shared" ref="M82:M89" si="21">GEOMEAN(M83:M84)</f>
        <v>33.754345281369311</v>
      </c>
      <c r="N82">
        <v>55.5</v>
      </c>
    </row>
    <row r="83" spans="1:14" x14ac:dyDescent="0.3">
      <c r="A83" t="s">
        <v>28</v>
      </c>
      <c r="B83" t="s">
        <v>29</v>
      </c>
      <c r="C83">
        <v>1998</v>
      </c>
      <c r="D83">
        <v>19</v>
      </c>
      <c r="E83" s="3">
        <v>13.2</v>
      </c>
      <c r="F83" s="3">
        <v>33.917000000000002</v>
      </c>
      <c r="G83" s="5">
        <v>34.463000000000001</v>
      </c>
      <c r="H83" s="2">
        <f>GEOMEAN(H84:H85)</f>
        <v>3.7157044715639902</v>
      </c>
      <c r="I83" s="2">
        <f t="shared" ref="I83" si="22">GEOMEAN(I84:I85)</f>
        <v>17.757883862062471</v>
      </c>
      <c r="J83" s="2">
        <f t="shared" si="20"/>
        <v>218.99581282226808</v>
      </c>
      <c r="K83" t="s">
        <v>102</v>
      </c>
      <c r="L83">
        <v>0.22578009963035583</v>
      </c>
      <c r="M83" s="2">
        <f t="shared" si="21"/>
        <v>33.754345281369311</v>
      </c>
      <c r="N83">
        <v>57.5</v>
      </c>
    </row>
    <row r="84" spans="1:14" x14ac:dyDescent="0.3">
      <c r="A84" t="s">
        <v>28</v>
      </c>
      <c r="B84" t="s">
        <v>29</v>
      </c>
      <c r="C84">
        <v>1999</v>
      </c>
      <c r="D84">
        <v>19</v>
      </c>
      <c r="E84" s="3">
        <v>10.5</v>
      </c>
      <c r="F84" s="3">
        <v>47.05</v>
      </c>
      <c r="G84" s="5">
        <v>29.26</v>
      </c>
      <c r="H84" s="2">
        <f>GEOMEAN(H85:H86)</f>
        <v>3.7825917041097625</v>
      </c>
      <c r="I84" s="2">
        <f>GEOMEAN(I85:I86)</f>
        <v>18.604273702566299</v>
      </c>
      <c r="J84" s="2">
        <f t="shared" si="20"/>
        <v>214.86623791026818</v>
      </c>
      <c r="K84" t="s">
        <v>102</v>
      </c>
      <c r="L84">
        <v>0.21546183526515961</v>
      </c>
      <c r="M84" s="2">
        <f t="shared" si="21"/>
        <v>33.754345281369311</v>
      </c>
      <c r="N84">
        <v>54.2</v>
      </c>
    </row>
    <row r="85" spans="1:14" x14ac:dyDescent="0.3">
      <c r="A85" t="s">
        <v>28</v>
      </c>
      <c r="B85" t="s">
        <v>29</v>
      </c>
      <c r="C85">
        <v>2000</v>
      </c>
      <c r="D85">
        <v>19</v>
      </c>
      <c r="E85" s="3">
        <v>7.9</v>
      </c>
      <c r="F85" s="3">
        <v>50.451999999999998</v>
      </c>
      <c r="G85" s="5">
        <v>27.004999999999999</v>
      </c>
      <c r="H85">
        <v>3.65</v>
      </c>
      <c r="I85">
        <v>16.95</v>
      </c>
      <c r="J85" s="2">
        <f t="shared" si="20"/>
        <v>223.20475520083542</v>
      </c>
      <c r="K85" t="s">
        <v>102</v>
      </c>
      <c r="L85">
        <v>0.21476906538009644</v>
      </c>
      <c r="M85" s="2">
        <f t="shared" si="21"/>
        <v>33.754345281369311</v>
      </c>
      <c r="N85">
        <v>53.8</v>
      </c>
    </row>
    <row r="86" spans="1:14" x14ac:dyDescent="0.3">
      <c r="A86" t="s">
        <v>28</v>
      </c>
      <c r="B86" t="s">
        <v>29</v>
      </c>
      <c r="C86">
        <v>2001</v>
      </c>
      <c r="D86">
        <v>19</v>
      </c>
      <c r="E86" s="3">
        <v>9</v>
      </c>
      <c r="F86" s="3">
        <v>51.113</v>
      </c>
      <c r="G86" s="5">
        <v>30.716999999999999</v>
      </c>
      <c r="H86">
        <v>3.92</v>
      </c>
      <c r="I86">
        <v>20.420000000000002</v>
      </c>
      <c r="J86" s="2">
        <f t="shared" si="20"/>
        <v>206.8392322205292</v>
      </c>
      <c r="K86" t="s">
        <v>102</v>
      </c>
      <c r="L86">
        <v>0.19820667803287506</v>
      </c>
      <c r="M86" s="2">
        <f t="shared" si="21"/>
        <v>33.754345281369311</v>
      </c>
      <c r="N86">
        <v>58.5</v>
      </c>
    </row>
    <row r="87" spans="1:14" x14ac:dyDescent="0.3">
      <c r="A87" t="s">
        <v>28</v>
      </c>
      <c r="B87" t="s">
        <v>29</v>
      </c>
      <c r="C87">
        <v>2002</v>
      </c>
      <c r="D87">
        <v>19</v>
      </c>
      <c r="E87" s="3">
        <v>7.8</v>
      </c>
      <c r="F87" s="3">
        <v>45.296999999999997</v>
      </c>
      <c r="G87" s="5">
        <v>30.131</v>
      </c>
      <c r="H87">
        <v>4.08</v>
      </c>
      <c r="I87">
        <v>18.55</v>
      </c>
      <c r="J87" s="2">
        <f>GEOMEAN(J88:J89)</f>
        <v>240.86515023971401</v>
      </c>
      <c r="K87" t="s">
        <v>100</v>
      </c>
      <c r="L87">
        <v>0.22380772233009338</v>
      </c>
      <c r="M87" s="2">
        <f t="shared" si="21"/>
        <v>33.754345281369311</v>
      </c>
      <c r="N87">
        <v>59.8</v>
      </c>
    </row>
    <row r="88" spans="1:14" x14ac:dyDescent="0.3">
      <c r="A88" t="s">
        <v>28</v>
      </c>
      <c r="B88" t="s">
        <v>29</v>
      </c>
      <c r="C88">
        <v>2003</v>
      </c>
      <c r="D88">
        <v>19</v>
      </c>
      <c r="E88" s="3">
        <v>6.6</v>
      </c>
      <c r="F88" s="3">
        <v>43.241999999999997</v>
      </c>
      <c r="G88" s="5">
        <v>25.725000000000001</v>
      </c>
      <c r="H88">
        <v>3.16</v>
      </c>
      <c r="I88">
        <v>17.100000000000001</v>
      </c>
      <c r="J88">
        <v>177.62</v>
      </c>
      <c r="K88" t="s">
        <v>100</v>
      </c>
      <c r="L88">
        <v>0.22837382555007935</v>
      </c>
      <c r="M88" s="2">
        <f t="shared" si="21"/>
        <v>33.754345281369311</v>
      </c>
      <c r="N88">
        <v>59</v>
      </c>
    </row>
    <row r="89" spans="1:14" x14ac:dyDescent="0.3">
      <c r="A89" t="s">
        <v>28</v>
      </c>
      <c r="B89" t="s">
        <v>29</v>
      </c>
      <c r="C89">
        <v>2004</v>
      </c>
      <c r="D89">
        <v>19</v>
      </c>
      <c r="E89" s="3">
        <v>7.1</v>
      </c>
      <c r="F89" s="3">
        <v>41.715000000000003</v>
      </c>
      <c r="G89" s="5">
        <v>26.378</v>
      </c>
      <c r="H89">
        <v>2.94</v>
      </c>
      <c r="I89">
        <v>16.989999999999998</v>
      </c>
      <c r="J89">
        <v>326.63</v>
      </c>
      <c r="K89" t="s">
        <v>97</v>
      </c>
      <c r="L89">
        <v>0.23520578444004059</v>
      </c>
      <c r="M89" s="2">
        <f t="shared" si="21"/>
        <v>33.754345281369311</v>
      </c>
      <c r="N89">
        <v>64.599999999999994</v>
      </c>
    </row>
    <row r="90" spans="1:14" x14ac:dyDescent="0.3">
      <c r="A90" t="s">
        <v>28</v>
      </c>
      <c r="B90" t="s">
        <v>29</v>
      </c>
      <c r="C90">
        <v>2005</v>
      </c>
      <c r="D90">
        <v>19</v>
      </c>
      <c r="E90" s="3">
        <v>7.7</v>
      </c>
      <c r="F90" s="3">
        <v>34.731999999999999</v>
      </c>
      <c r="G90" s="5">
        <v>29.709</v>
      </c>
      <c r="H90">
        <v>3.46</v>
      </c>
      <c r="I90">
        <v>18.32</v>
      </c>
      <c r="J90">
        <v>413.31</v>
      </c>
      <c r="K90" t="s">
        <v>95</v>
      </c>
      <c r="L90">
        <v>0.231975257396698</v>
      </c>
      <c r="M90" s="2">
        <f>GEOMEAN(M91:M91)</f>
        <v>33.754345281369311</v>
      </c>
      <c r="N90">
        <v>66.8</v>
      </c>
    </row>
    <row r="91" spans="1:14" x14ac:dyDescent="0.3">
      <c r="A91" t="s">
        <v>28</v>
      </c>
      <c r="B91" t="s">
        <v>29</v>
      </c>
      <c r="C91">
        <v>2006</v>
      </c>
      <c r="D91">
        <v>19</v>
      </c>
      <c r="E91" s="3">
        <v>10.5</v>
      </c>
      <c r="F91" s="3">
        <v>31.427</v>
      </c>
      <c r="G91" s="5">
        <v>28.78</v>
      </c>
      <c r="H91">
        <v>3.83</v>
      </c>
      <c r="I91">
        <v>18.010000000000002</v>
      </c>
      <c r="J91">
        <v>415.61</v>
      </c>
      <c r="K91" t="s">
        <v>95</v>
      </c>
      <c r="L91">
        <v>0.24326536059379578</v>
      </c>
      <c r="M91">
        <v>33.754345281369311</v>
      </c>
      <c r="N91">
        <v>69.8</v>
      </c>
    </row>
    <row r="92" spans="1:14" x14ac:dyDescent="0.3">
      <c r="A92" t="s">
        <v>30</v>
      </c>
      <c r="B92" t="s">
        <v>31</v>
      </c>
      <c r="C92">
        <v>1997</v>
      </c>
      <c r="D92">
        <v>20</v>
      </c>
      <c r="E92" s="3">
        <v>8.8000000000000007</v>
      </c>
      <c r="F92" s="3">
        <v>22.058</v>
      </c>
      <c r="G92" s="5">
        <v>26.196999999999999</v>
      </c>
      <c r="H92" s="2">
        <f>GEOMEAN(H93:H94)</f>
        <v>3.7974017291708653</v>
      </c>
      <c r="I92" s="2">
        <f t="shared" ref="I92" si="23">GEOMEAN(I93:I94)</f>
        <v>17.16179766624386</v>
      </c>
      <c r="J92" s="2">
        <f t="shared" ref="J92:J99" si="24">GEOMEAN(J93:J94)</f>
        <v>1473.33</v>
      </c>
      <c r="K92" t="s">
        <v>95</v>
      </c>
      <c r="L92">
        <v>0.40637338161468506</v>
      </c>
      <c r="M92" s="2">
        <f t="shared" ref="M92:M97" si="25">GEOMEAN(M93:M94)</f>
        <v>1.2372327660303248</v>
      </c>
      <c r="N92">
        <v>55.6</v>
      </c>
    </row>
    <row r="93" spans="1:14" x14ac:dyDescent="0.3">
      <c r="A93" t="s">
        <v>30</v>
      </c>
      <c r="B93" t="s">
        <v>31</v>
      </c>
      <c r="C93">
        <v>1998</v>
      </c>
      <c r="D93">
        <v>20</v>
      </c>
      <c r="E93" s="3">
        <v>8.9</v>
      </c>
      <c r="F93" s="3">
        <v>22.73</v>
      </c>
      <c r="G93" s="5">
        <v>27.196000000000002</v>
      </c>
      <c r="H93" s="2">
        <f>GEOMEAN(H94:H95)</f>
        <v>3.7714238442744117</v>
      </c>
      <c r="I93" s="2">
        <f t="shared" ref="I93" si="26">GEOMEAN(I94:I95)</f>
        <v>17.309916394632499</v>
      </c>
      <c r="J93" s="2">
        <f t="shared" si="24"/>
        <v>1473.33</v>
      </c>
      <c r="K93" t="s">
        <v>95</v>
      </c>
      <c r="L93">
        <v>0.42338556051254272</v>
      </c>
      <c r="M93" s="2">
        <f t="shared" si="25"/>
        <v>1.1839204670150629</v>
      </c>
      <c r="N93">
        <v>60.7</v>
      </c>
    </row>
    <row r="94" spans="1:14" x14ac:dyDescent="0.3">
      <c r="A94" t="s">
        <v>30</v>
      </c>
      <c r="B94" t="s">
        <v>31</v>
      </c>
      <c r="C94">
        <v>1999</v>
      </c>
      <c r="D94">
        <v>20</v>
      </c>
      <c r="E94" s="3">
        <v>9.6</v>
      </c>
      <c r="F94" s="3">
        <v>23.71</v>
      </c>
      <c r="G94" s="5">
        <v>29.119</v>
      </c>
      <c r="H94" s="2">
        <f>GEOMEAN(H95:H96)</f>
        <v>3.8235585519251565</v>
      </c>
      <c r="I94" s="2">
        <f>GEOMEAN(I95:I96)</f>
        <v>17.014946370764733</v>
      </c>
      <c r="J94" s="2">
        <f t="shared" si="24"/>
        <v>1473.33</v>
      </c>
      <c r="K94" t="s">
        <v>95</v>
      </c>
      <c r="L94">
        <v>0.43609583377838135</v>
      </c>
      <c r="M94" s="2">
        <f t="shared" si="25"/>
        <v>1.2929457340985162</v>
      </c>
      <c r="N94">
        <v>61.3</v>
      </c>
    </row>
    <row r="95" spans="1:14" x14ac:dyDescent="0.3">
      <c r="A95" t="s">
        <v>30</v>
      </c>
      <c r="B95" t="s">
        <v>31</v>
      </c>
      <c r="C95">
        <v>2000</v>
      </c>
      <c r="D95">
        <v>20</v>
      </c>
      <c r="E95" s="3">
        <v>10.4</v>
      </c>
      <c r="F95" s="3">
        <v>25.917999999999999</v>
      </c>
      <c r="G95" s="5">
        <v>28.902999999999999</v>
      </c>
      <c r="H95">
        <v>3.72</v>
      </c>
      <c r="I95">
        <v>17.61</v>
      </c>
      <c r="J95" s="2">
        <f t="shared" si="24"/>
        <v>1473.33</v>
      </c>
      <c r="K95" t="s">
        <v>95</v>
      </c>
      <c r="L95">
        <v>0.40755093097686768</v>
      </c>
      <c r="M95" s="2">
        <f t="shared" si="25"/>
        <v>1.084088554725348</v>
      </c>
      <c r="N95">
        <v>58.3</v>
      </c>
    </row>
    <row r="96" spans="1:14" x14ac:dyDescent="0.3">
      <c r="A96" t="s">
        <v>30</v>
      </c>
      <c r="B96" t="s">
        <v>31</v>
      </c>
      <c r="C96">
        <v>2001</v>
      </c>
      <c r="D96">
        <v>20</v>
      </c>
      <c r="E96" s="3">
        <v>9.6</v>
      </c>
      <c r="F96" s="3">
        <v>26.062000000000001</v>
      </c>
      <c r="G96" s="5">
        <v>26.673999999999999</v>
      </c>
      <c r="H96">
        <v>3.93</v>
      </c>
      <c r="I96">
        <v>16.440000000000001</v>
      </c>
      <c r="J96" s="2">
        <f t="shared" si="24"/>
        <v>1473.33</v>
      </c>
      <c r="K96" t="s">
        <v>95</v>
      </c>
      <c r="L96">
        <v>0.47039413452148438</v>
      </c>
      <c r="M96" s="2">
        <f t="shared" si="25"/>
        <v>1.5420406977242513</v>
      </c>
      <c r="N96">
        <v>61.8</v>
      </c>
    </row>
    <row r="97" spans="1:14" x14ac:dyDescent="0.3">
      <c r="A97" t="s">
        <v>30</v>
      </c>
      <c r="B97" t="s">
        <v>31</v>
      </c>
      <c r="C97">
        <v>2002</v>
      </c>
      <c r="D97">
        <v>20</v>
      </c>
      <c r="E97" s="3">
        <v>9.1</v>
      </c>
      <c r="F97" s="3">
        <v>27.358000000000001</v>
      </c>
      <c r="G97" s="5">
        <v>25.443999999999999</v>
      </c>
      <c r="H97">
        <v>3.74</v>
      </c>
      <c r="I97">
        <v>15.55</v>
      </c>
      <c r="J97" s="2">
        <f t="shared" si="24"/>
        <v>1473.33</v>
      </c>
      <c r="K97" t="s">
        <v>95</v>
      </c>
      <c r="L97">
        <v>0.45354202389717102</v>
      </c>
      <c r="M97" s="2">
        <f t="shared" si="25"/>
        <v>0.76213811750943328</v>
      </c>
      <c r="N97">
        <v>57.8</v>
      </c>
    </row>
    <row r="98" spans="1:14" x14ac:dyDescent="0.3">
      <c r="A98" t="s">
        <v>30</v>
      </c>
      <c r="B98" t="s">
        <v>31</v>
      </c>
      <c r="C98">
        <v>2003</v>
      </c>
      <c r="D98">
        <v>20</v>
      </c>
      <c r="E98" s="3">
        <v>9.8000000000000007</v>
      </c>
      <c r="F98" s="3">
        <v>26.777000000000001</v>
      </c>
      <c r="G98" s="5">
        <v>26.562000000000001</v>
      </c>
      <c r="H98">
        <v>3.77</v>
      </c>
      <c r="I98">
        <v>16.03</v>
      </c>
      <c r="J98" s="2">
        <f t="shared" si="24"/>
        <v>1473.33</v>
      </c>
      <c r="K98" t="s">
        <v>93</v>
      </c>
      <c r="L98">
        <v>0.42683738470077515</v>
      </c>
      <c r="M98" s="2">
        <f>GEOMEAN(M99:M100)</f>
        <v>3.1200243877166578</v>
      </c>
      <c r="N98">
        <v>57.7</v>
      </c>
    </row>
    <row r="99" spans="1:14" x14ac:dyDescent="0.3">
      <c r="A99" t="s">
        <v>30</v>
      </c>
      <c r="B99" t="s">
        <v>31</v>
      </c>
      <c r="C99">
        <v>2004</v>
      </c>
      <c r="D99">
        <v>20</v>
      </c>
      <c r="E99" s="3">
        <v>10</v>
      </c>
      <c r="F99" s="3">
        <v>26.896999999999998</v>
      </c>
      <c r="G99" s="5">
        <v>28.797999999999998</v>
      </c>
      <c r="H99">
        <v>3.96</v>
      </c>
      <c r="I99">
        <v>16.57</v>
      </c>
      <c r="J99" s="2">
        <f t="shared" si="24"/>
        <v>1473.33</v>
      </c>
      <c r="K99" t="s">
        <v>92</v>
      </c>
      <c r="L99">
        <v>0.50546550750732422</v>
      </c>
      <c r="M99">
        <v>0.18616986214838921</v>
      </c>
      <c r="N99">
        <v>59.2</v>
      </c>
    </row>
    <row r="100" spans="1:14" x14ac:dyDescent="0.3">
      <c r="A100" t="s">
        <v>30</v>
      </c>
      <c r="B100" t="s">
        <v>31</v>
      </c>
      <c r="C100">
        <v>2005</v>
      </c>
      <c r="D100">
        <v>20</v>
      </c>
      <c r="E100" s="3">
        <v>10</v>
      </c>
      <c r="F100" s="3">
        <v>26.399000000000001</v>
      </c>
      <c r="G100" s="5">
        <v>28.460999999999999</v>
      </c>
      <c r="H100">
        <v>3.8</v>
      </c>
      <c r="I100">
        <v>17</v>
      </c>
      <c r="J100" s="2">
        <f>GEOMEAN(J101:J101)</f>
        <v>1473.33</v>
      </c>
      <c r="K100" t="s">
        <v>92</v>
      </c>
      <c r="L100">
        <v>0.4986175000667572</v>
      </c>
      <c r="M100">
        <v>52.288550185355184</v>
      </c>
      <c r="N100">
        <v>59.6</v>
      </c>
    </row>
    <row r="101" spans="1:14" x14ac:dyDescent="0.3">
      <c r="A101" t="s">
        <v>30</v>
      </c>
      <c r="B101" t="s">
        <v>31</v>
      </c>
      <c r="C101">
        <v>2006</v>
      </c>
      <c r="D101">
        <v>20</v>
      </c>
      <c r="E101" s="3">
        <v>9.6</v>
      </c>
      <c r="F101" s="3">
        <v>26.061</v>
      </c>
      <c r="G101" s="5">
        <v>30.291</v>
      </c>
      <c r="H101">
        <v>4.32</v>
      </c>
      <c r="I101">
        <v>17.149999999999999</v>
      </c>
      <c r="J101">
        <v>1473.33</v>
      </c>
      <c r="K101" t="s">
        <v>91</v>
      </c>
      <c r="L101">
        <v>0.50957489013671875</v>
      </c>
      <c r="M101">
        <v>60.010312566997605</v>
      </c>
      <c r="N101">
        <v>61.9</v>
      </c>
    </row>
    <row r="102" spans="1:14" x14ac:dyDescent="0.3">
      <c r="A102" t="s">
        <v>32</v>
      </c>
      <c r="B102" t="s">
        <v>33</v>
      </c>
      <c r="C102">
        <v>1997</v>
      </c>
      <c r="D102">
        <v>21</v>
      </c>
      <c r="E102" s="3">
        <v>7.4</v>
      </c>
      <c r="F102" s="3">
        <v>66.206000000000003</v>
      </c>
      <c r="G102" s="5">
        <v>22.15</v>
      </c>
      <c r="H102" s="2">
        <f>GEOMEAN(H103:H104)</f>
        <v>3.7434974552560947</v>
      </c>
      <c r="I102" s="2">
        <f t="shared" ref="I102" si="27">GEOMEAN(I103:I104)</f>
        <v>14.528703556854357</v>
      </c>
      <c r="J102">
        <v>7255.4</v>
      </c>
      <c r="K102" t="s">
        <v>91</v>
      </c>
      <c r="L102">
        <v>0.63988685607910156</v>
      </c>
      <c r="M102" s="2">
        <f t="shared" ref="M102:M104" si="28">GEOMEAN(M103:M104)</f>
        <v>96.283408459779892</v>
      </c>
      <c r="N102">
        <v>59.6</v>
      </c>
    </row>
    <row r="103" spans="1:14" x14ac:dyDescent="0.3">
      <c r="A103" t="s">
        <v>32</v>
      </c>
      <c r="B103" t="s">
        <v>33</v>
      </c>
      <c r="C103">
        <v>1998</v>
      </c>
      <c r="D103">
        <v>21</v>
      </c>
      <c r="E103" s="3">
        <v>7.5</v>
      </c>
      <c r="F103" s="3">
        <v>64.212000000000003</v>
      </c>
      <c r="G103" s="5">
        <v>23.54</v>
      </c>
      <c r="H103" s="2">
        <f>GEOMEAN(H104:H105)</f>
        <v>3.732298165728678</v>
      </c>
      <c r="I103" s="2">
        <f t="shared" ref="I103" si="29">GEOMEAN(I104:I105)</f>
        <v>14.578961649917341</v>
      </c>
      <c r="J103">
        <v>9836.6</v>
      </c>
      <c r="K103" t="s">
        <v>91</v>
      </c>
      <c r="L103">
        <v>0.75597900152206421</v>
      </c>
      <c r="M103" s="2">
        <f t="shared" si="28"/>
        <v>96.555440630836642</v>
      </c>
      <c r="N103">
        <v>62.6</v>
      </c>
    </row>
    <row r="104" spans="1:14" x14ac:dyDescent="0.3">
      <c r="A104" t="s">
        <v>32</v>
      </c>
      <c r="B104" t="s">
        <v>33</v>
      </c>
      <c r="C104">
        <v>1999</v>
      </c>
      <c r="D104">
        <v>21</v>
      </c>
      <c r="E104" s="3">
        <v>7.9</v>
      </c>
      <c r="F104" s="3">
        <v>62.459000000000003</v>
      </c>
      <c r="G104" s="5">
        <v>25.210999999999999</v>
      </c>
      <c r="H104" s="2">
        <f>GEOMEAN(H105:H106)</f>
        <v>3.7547303498387206</v>
      </c>
      <c r="I104" s="2">
        <f>GEOMEAN(I105:I106)</f>
        <v>14.478618718648542</v>
      </c>
      <c r="J104">
        <v>11641.4</v>
      </c>
      <c r="K104" t="s">
        <v>89</v>
      </c>
      <c r="L104">
        <v>0.8044171929359436</v>
      </c>
      <c r="M104" s="2">
        <f t="shared" si="28"/>
        <v>96.012142703350918</v>
      </c>
      <c r="N104">
        <v>65.099999999999994</v>
      </c>
    </row>
    <row r="105" spans="1:14" x14ac:dyDescent="0.3">
      <c r="A105" t="s">
        <v>32</v>
      </c>
      <c r="B105" t="s">
        <v>33</v>
      </c>
      <c r="C105">
        <v>2000</v>
      </c>
      <c r="D105">
        <v>21</v>
      </c>
      <c r="E105" s="3">
        <v>7.3</v>
      </c>
      <c r="F105" s="3">
        <v>57.814999999999998</v>
      </c>
      <c r="G105" s="5">
        <v>26.64</v>
      </c>
      <c r="H105">
        <v>3.71</v>
      </c>
      <c r="I105">
        <v>14.68</v>
      </c>
      <c r="J105">
        <v>9109.7999999999993</v>
      </c>
      <c r="K105" t="s">
        <v>89</v>
      </c>
      <c r="L105">
        <v>0.84695315361022949</v>
      </c>
      <c r="M105" s="2">
        <f>GEOMEAN(M106:M107)</f>
        <v>97.101812884440903</v>
      </c>
      <c r="N105">
        <v>65.900000000000006</v>
      </c>
    </row>
    <row r="106" spans="1:14" x14ac:dyDescent="0.3">
      <c r="A106" t="s">
        <v>32</v>
      </c>
      <c r="B106" t="s">
        <v>33</v>
      </c>
      <c r="C106">
        <v>2001</v>
      </c>
      <c r="D106">
        <v>21</v>
      </c>
      <c r="E106" s="3">
        <v>7.5</v>
      </c>
      <c r="F106" s="3">
        <v>54.05</v>
      </c>
      <c r="G106" s="5">
        <v>26.459</v>
      </c>
      <c r="H106">
        <v>3.8</v>
      </c>
      <c r="I106">
        <v>14.28</v>
      </c>
      <c r="J106">
        <v>8397.6</v>
      </c>
      <c r="K106" t="s">
        <v>89</v>
      </c>
      <c r="L106">
        <v>0.82991653680801392</v>
      </c>
      <c r="M106">
        <v>94.93470072962684</v>
      </c>
      <c r="N106">
        <v>68.099999999999994</v>
      </c>
    </row>
    <row r="107" spans="1:14" x14ac:dyDescent="0.3">
      <c r="A107" t="s">
        <v>32</v>
      </c>
      <c r="B107" t="s">
        <v>33</v>
      </c>
      <c r="C107">
        <v>2002</v>
      </c>
      <c r="D107">
        <v>21</v>
      </c>
      <c r="E107" s="3">
        <v>7.8</v>
      </c>
      <c r="F107" s="3">
        <v>51.25</v>
      </c>
      <c r="G107" s="5">
        <v>26.684000000000001</v>
      </c>
      <c r="H107">
        <v>4.08</v>
      </c>
      <c r="I107">
        <v>13.82</v>
      </c>
      <c r="J107">
        <v>6036.9</v>
      </c>
      <c r="K107" t="s">
        <v>89</v>
      </c>
      <c r="L107">
        <v>0.80854207277297974</v>
      </c>
      <c r="M107">
        <v>99.318394569947642</v>
      </c>
      <c r="N107">
        <v>68.8</v>
      </c>
    </row>
    <row r="108" spans="1:14" x14ac:dyDescent="0.3">
      <c r="A108" t="s">
        <v>32</v>
      </c>
      <c r="B108" t="s">
        <v>33</v>
      </c>
      <c r="C108">
        <v>2003</v>
      </c>
      <c r="D108">
        <v>21</v>
      </c>
      <c r="E108" s="3">
        <v>7.9</v>
      </c>
      <c r="F108" s="3">
        <v>47.712000000000003</v>
      </c>
      <c r="G108" s="5">
        <v>27.503</v>
      </c>
      <c r="H108">
        <v>4.16</v>
      </c>
      <c r="I108">
        <v>14.09</v>
      </c>
      <c r="J108">
        <v>7737.2</v>
      </c>
      <c r="K108" t="s">
        <v>89</v>
      </c>
      <c r="L108">
        <v>0.83229035139083862</v>
      </c>
      <c r="M108">
        <v>106.59943210855252</v>
      </c>
      <c r="N108">
        <v>68.8</v>
      </c>
    </row>
    <row r="109" spans="1:14" x14ac:dyDescent="0.3">
      <c r="A109" t="s">
        <v>32</v>
      </c>
      <c r="B109" t="s">
        <v>33</v>
      </c>
      <c r="C109">
        <v>2004</v>
      </c>
      <c r="D109">
        <v>21</v>
      </c>
      <c r="E109" s="3">
        <v>8.1999999999999993</v>
      </c>
      <c r="F109" s="3">
        <v>45.366</v>
      </c>
      <c r="G109" s="5">
        <v>28.285</v>
      </c>
      <c r="H109">
        <v>4.01</v>
      </c>
      <c r="I109">
        <v>14.48</v>
      </c>
      <c r="J109">
        <v>9080.7999999999993</v>
      </c>
      <c r="K109" t="s">
        <v>87</v>
      </c>
      <c r="L109">
        <v>0.84333854913711548</v>
      </c>
      <c r="M109">
        <v>116.01222660881486</v>
      </c>
      <c r="N109">
        <v>68.900000000000006</v>
      </c>
    </row>
    <row r="110" spans="1:14" x14ac:dyDescent="0.3">
      <c r="A110" t="s">
        <v>32</v>
      </c>
      <c r="B110" t="s">
        <v>33</v>
      </c>
      <c r="C110">
        <v>2005</v>
      </c>
      <c r="D110">
        <v>21</v>
      </c>
      <c r="E110" s="3">
        <v>8.5</v>
      </c>
      <c r="F110" s="3">
        <v>42.43</v>
      </c>
      <c r="G110" s="5">
        <v>29.387</v>
      </c>
      <c r="H110">
        <v>4.2300000000000004</v>
      </c>
      <c r="I110">
        <v>14.92</v>
      </c>
      <c r="J110">
        <v>10733.9</v>
      </c>
      <c r="K110" t="s">
        <v>87</v>
      </c>
      <c r="L110">
        <v>0.85020971298217773</v>
      </c>
      <c r="M110">
        <v>135.98333759275013</v>
      </c>
      <c r="N110">
        <v>67</v>
      </c>
    </row>
    <row r="111" spans="1:14" x14ac:dyDescent="0.3">
      <c r="A111" t="s">
        <v>32</v>
      </c>
      <c r="B111" t="s">
        <v>33</v>
      </c>
      <c r="C111">
        <v>2006</v>
      </c>
      <c r="D111">
        <v>21</v>
      </c>
      <c r="E111" s="3">
        <v>8.9</v>
      </c>
      <c r="F111" s="3">
        <v>39.064</v>
      </c>
      <c r="G111" s="5">
        <v>30.565000000000001</v>
      </c>
      <c r="H111">
        <v>4.37</v>
      </c>
      <c r="I111">
        <v>15.78</v>
      </c>
      <c r="J111">
        <v>14146.5</v>
      </c>
      <c r="K111" t="s">
        <v>87</v>
      </c>
      <c r="L111">
        <v>0.88960361480712891</v>
      </c>
      <c r="M111">
        <v>156.76010611432494</v>
      </c>
      <c r="N111">
        <v>68.2</v>
      </c>
    </row>
    <row r="112" spans="1:14" x14ac:dyDescent="0.3">
      <c r="A112" t="s">
        <v>34</v>
      </c>
      <c r="B112" t="s">
        <v>35</v>
      </c>
      <c r="C112">
        <v>1997</v>
      </c>
      <c r="D112">
        <v>22</v>
      </c>
      <c r="E112" s="3">
        <v>12.1</v>
      </c>
      <c r="F112" s="3">
        <v>6.0330000000000004</v>
      </c>
      <c r="G112" s="5">
        <v>30.776</v>
      </c>
      <c r="H112" s="2">
        <f>GEOMEAN(H113:H114)</f>
        <v>4.4693579726566108</v>
      </c>
      <c r="I112" s="2">
        <f t="shared" ref="I112" si="30">GEOMEAN(I113:I114)</f>
        <v>19.184990230131977</v>
      </c>
      <c r="J112">
        <v>265.35000000000002</v>
      </c>
      <c r="K112" t="s">
        <v>98</v>
      </c>
      <c r="L112">
        <v>0.22827769815921783</v>
      </c>
      <c r="M112" s="2">
        <f t="shared" ref="M112:M117" si="31">GEOMEAN(M113:M114)</f>
        <v>45.172099895996183</v>
      </c>
      <c r="N112">
        <v>69.099999999999994</v>
      </c>
    </row>
    <row r="113" spans="1:14" x14ac:dyDescent="0.3">
      <c r="A113" t="s">
        <v>34</v>
      </c>
      <c r="B113" t="s">
        <v>35</v>
      </c>
      <c r="C113">
        <v>1998</v>
      </c>
      <c r="D113">
        <v>22</v>
      </c>
      <c r="E113" s="3">
        <v>12.6</v>
      </c>
      <c r="F113" s="3">
        <v>5.3979999999999997</v>
      </c>
      <c r="G113" s="5">
        <v>31.64</v>
      </c>
      <c r="H113" s="2">
        <f>GEOMEAN(H114:H115)</f>
        <v>4.4359901472204113</v>
      </c>
      <c r="I113" s="2">
        <f t="shared" ref="I113" si="32">GEOMEAN(I114:I115)</f>
        <v>19.179992184784325</v>
      </c>
      <c r="J113">
        <v>90.74</v>
      </c>
      <c r="K113" t="s">
        <v>98</v>
      </c>
      <c r="L113">
        <v>0.2112303227186203</v>
      </c>
      <c r="M113" s="2">
        <f t="shared" si="31"/>
        <v>45.052547146919693</v>
      </c>
      <c r="N113">
        <v>72.5</v>
      </c>
    </row>
    <row r="114" spans="1:14" x14ac:dyDescent="0.3">
      <c r="A114" t="s">
        <v>34</v>
      </c>
      <c r="B114" t="s">
        <v>35</v>
      </c>
      <c r="C114">
        <v>1999</v>
      </c>
      <c r="D114">
        <v>22</v>
      </c>
      <c r="E114" s="3">
        <v>10.9</v>
      </c>
      <c r="F114" s="3">
        <v>5.9329999999999998</v>
      </c>
      <c r="G114" s="5">
        <v>25.948</v>
      </c>
      <c r="H114" s="2">
        <f>GEOMEAN(H115:H116)</f>
        <v>4.5029767931891449</v>
      </c>
      <c r="I114" s="2">
        <f>GEOMEAN(I115:I116)</f>
        <v>19.189989577902331</v>
      </c>
      <c r="J114">
        <v>125.51</v>
      </c>
      <c r="K114" t="s">
        <v>98</v>
      </c>
      <c r="L114">
        <v>0.21858933568000793</v>
      </c>
      <c r="M114" s="2">
        <f t="shared" si="31"/>
        <v>45.291969893723788</v>
      </c>
      <c r="N114">
        <v>73.8</v>
      </c>
    </row>
    <row r="115" spans="1:14" x14ac:dyDescent="0.3">
      <c r="A115" t="s">
        <v>34</v>
      </c>
      <c r="B115" t="s">
        <v>35</v>
      </c>
      <c r="C115">
        <v>2000</v>
      </c>
      <c r="D115">
        <v>22</v>
      </c>
      <c r="E115" s="3">
        <v>10.9</v>
      </c>
      <c r="F115" s="3">
        <v>5.1139999999999999</v>
      </c>
      <c r="G115" s="5">
        <v>28.49</v>
      </c>
      <c r="H115">
        <v>4.37</v>
      </c>
      <c r="I115">
        <v>19.170000000000002</v>
      </c>
      <c r="J115">
        <v>138.24</v>
      </c>
      <c r="K115" t="s">
        <v>98</v>
      </c>
      <c r="L115">
        <v>0.23023904860019684</v>
      </c>
      <c r="M115" s="2">
        <f t="shared" si="31"/>
        <v>44.814390038413549</v>
      </c>
      <c r="N115">
        <v>69.900000000000006</v>
      </c>
    </row>
    <row r="116" spans="1:14" x14ac:dyDescent="0.3">
      <c r="A116" t="s">
        <v>34</v>
      </c>
      <c r="B116" t="s">
        <v>35</v>
      </c>
      <c r="C116">
        <v>2001</v>
      </c>
      <c r="D116">
        <v>22</v>
      </c>
      <c r="E116" s="3">
        <v>11.3</v>
      </c>
      <c r="F116" s="3">
        <v>4.7720000000000002</v>
      </c>
      <c r="G116" s="5">
        <v>29.588000000000001</v>
      </c>
      <c r="H116">
        <v>4.6399999999999997</v>
      </c>
      <c r="I116">
        <v>19.21</v>
      </c>
      <c r="J116">
        <v>144.69</v>
      </c>
      <c r="K116" t="s">
        <v>97</v>
      </c>
      <c r="L116">
        <v>0.24445755779743195</v>
      </c>
      <c r="M116" s="2">
        <f t="shared" si="31"/>
        <v>45.774639241895642</v>
      </c>
      <c r="N116">
        <v>76.099999999999994</v>
      </c>
    </row>
    <row r="117" spans="1:14" x14ac:dyDescent="0.3">
      <c r="A117" t="s">
        <v>34</v>
      </c>
      <c r="B117" t="s">
        <v>35</v>
      </c>
      <c r="C117">
        <v>2002</v>
      </c>
      <c r="D117">
        <v>22</v>
      </c>
      <c r="E117" s="3">
        <v>12.6</v>
      </c>
      <c r="F117" s="3">
        <v>5.6619999999999999</v>
      </c>
      <c r="G117" s="5">
        <v>32.951999999999998</v>
      </c>
      <c r="H117">
        <v>5.91</v>
      </c>
      <c r="I117">
        <v>20.56</v>
      </c>
      <c r="J117">
        <v>212.47</v>
      </c>
      <c r="K117" t="s">
        <v>97</v>
      </c>
      <c r="L117">
        <v>0.26300588250160217</v>
      </c>
      <c r="M117" s="2">
        <f t="shared" si="31"/>
        <v>43.874284708221538</v>
      </c>
      <c r="N117">
        <v>77.599999999999994</v>
      </c>
    </row>
    <row r="118" spans="1:14" x14ac:dyDescent="0.3">
      <c r="A118" t="s">
        <v>34</v>
      </c>
      <c r="B118" t="s">
        <v>35</v>
      </c>
      <c r="C118">
        <v>2003</v>
      </c>
      <c r="D118">
        <v>22</v>
      </c>
      <c r="E118" s="3">
        <v>11.8</v>
      </c>
      <c r="F118" s="3">
        <v>5.6</v>
      </c>
      <c r="G118" s="5">
        <v>35.258000000000003</v>
      </c>
      <c r="H118">
        <v>5.21</v>
      </c>
      <c r="I118">
        <v>22.77</v>
      </c>
      <c r="J118">
        <v>285.64999999999998</v>
      </c>
      <c r="K118" t="s">
        <v>97</v>
      </c>
      <c r="L118">
        <v>0.29136404395103455</v>
      </c>
      <c r="M118" s="2">
        <f>GEOMEAN(M119:M120)</f>
        <v>47.757305028680136</v>
      </c>
      <c r="N118">
        <v>77.7</v>
      </c>
    </row>
    <row r="119" spans="1:14" x14ac:dyDescent="0.3">
      <c r="A119" t="s">
        <v>34</v>
      </c>
      <c r="B119" t="s">
        <v>35</v>
      </c>
      <c r="C119">
        <v>2004</v>
      </c>
      <c r="D119">
        <v>22</v>
      </c>
      <c r="E119" s="3">
        <v>12.5</v>
      </c>
      <c r="F119" s="3">
        <v>5.1130000000000004</v>
      </c>
      <c r="G119" s="5">
        <v>34.662999999999997</v>
      </c>
      <c r="H119">
        <v>4.3899999999999997</v>
      </c>
      <c r="I119">
        <v>22</v>
      </c>
      <c r="J119">
        <v>448.82</v>
      </c>
      <c r="K119" t="s">
        <v>95</v>
      </c>
      <c r="L119">
        <v>0.26937270164489746</v>
      </c>
      <c r="M119">
        <v>40.306982512980419</v>
      </c>
      <c r="N119">
        <v>77.400000000000006</v>
      </c>
    </row>
    <row r="120" spans="1:14" x14ac:dyDescent="0.3">
      <c r="A120" t="s">
        <v>34</v>
      </c>
      <c r="B120" t="s">
        <v>35</v>
      </c>
      <c r="C120">
        <v>2005</v>
      </c>
      <c r="D120">
        <v>22</v>
      </c>
      <c r="E120" s="3">
        <v>14</v>
      </c>
      <c r="F120" s="3">
        <v>4.7</v>
      </c>
      <c r="G120" s="5">
        <v>33.360999999999997</v>
      </c>
      <c r="H120">
        <v>4.63</v>
      </c>
      <c r="I120">
        <v>21.65</v>
      </c>
      <c r="J120">
        <v>664.08</v>
      </c>
      <c r="K120" t="s">
        <v>95</v>
      </c>
      <c r="L120">
        <v>0.279094398021698</v>
      </c>
      <c r="M120">
        <v>56.584741436993035</v>
      </c>
      <c r="N120">
        <v>75.2</v>
      </c>
    </row>
    <row r="121" spans="1:14" x14ac:dyDescent="0.3">
      <c r="A121" t="s">
        <v>34</v>
      </c>
      <c r="B121" t="s">
        <v>35</v>
      </c>
      <c r="C121">
        <v>2006</v>
      </c>
      <c r="D121">
        <v>22</v>
      </c>
      <c r="E121" s="3">
        <v>14.4</v>
      </c>
      <c r="F121" s="3">
        <v>4.6289999999999996</v>
      </c>
      <c r="G121" s="5">
        <v>39.884999999999998</v>
      </c>
      <c r="H121">
        <v>5.37</v>
      </c>
      <c r="I121">
        <v>22.45</v>
      </c>
      <c r="J121">
        <v>856.27</v>
      </c>
      <c r="K121" t="s">
        <v>95</v>
      </c>
      <c r="L121">
        <v>0.31572467088699341</v>
      </c>
      <c r="M121">
        <v>76.237109337287464</v>
      </c>
      <c r="N121">
        <v>74.900000000000006</v>
      </c>
    </row>
    <row r="122" spans="1:14" x14ac:dyDescent="0.3">
      <c r="A122" t="s">
        <v>36</v>
      </c>
      <c r="B122" t="s">
        <v>37</v>
      </c>
      <c r="C122">
        <v>1997</v>
      </c>
      <c r="D122">
        <v>23</v>
      </c>
      <c r="E122" s="3">
        <v>5.3</v>
      </c>
      <c r="F122" s="3">
        <v>52.215000000000003</v>
      </c>
      <c r="G122" s="5">
        <v>21.701000000000001</v>
      </c>
      <c r="H122" s="2">
        <f>GEOMEAN(H123:H124)</f>
        <v>3.4745115408916201</v>
      </c>
      <c r="I122" s="2">
        <f t="shared" ref="I122" si="33">GEOMEAN(I123:I124)</f>
        <v>13.325502813942082</v>
      </c>
      <c r="J122">
        <v>3302.26</v>
      </c>
      <c r="K122" t="s">
        <v>91</v>
      </c>
      <c r="L122">
        <v>0.49442136287689209</v>
      </c>
      <c r="M122" s="2">
        <f t="shared" ref="M122:M124" si="34">GEOMEAN(M123:M124)</f>
        <v>53.499552345448485</v>
      </c>
      <c r="N122">
        <v>65.2</v>
      </c>
    </row>
    <row r="123" spans="1:14" x14ac:dyDescent="0.3">
      <c r="A123" t="s">
        <v>36</v>
      </c>
      <c r="B123" t="s">
        <v>37</v>
      </c>
      <c r="C123">
        <v>1998</v>
      </c>
      <c r="D123">
        <v>23</v>
      </c>
      <c r="E123" s="3">
        <v>5.7</v>
      </c>
      <c r="F123" s="3">
        <v>46.826999999999998</v>
      </c>
      <c r="G123" s="5">
        <v>22.960999999999999</v>
      </c>
      <c r="H123" s="2">
        <f>GEOMEAN(H124:H125)</f>
        <v>3.4896086669481456</v>
      </c>
      <c r="I123" s="2">
        <f t="shared" ref="I123" si="35">GEOMEAN(I124:I125)</f>
        <v>13.249907165745881</v>
      </c>
      <c r="J123">
        <v>5564.87</v>
      </c>
      <c r="K123" t="s">
        <v>91</v>
      </c>
      <c r="L123">
        <v>0.4957011342048645</v>
      </c>
      <c r="M123" s="2">
        <f t="shared" si="34"/>
        <v>53.671283219891762</v>
      </c>
      <c r="N123">
        <v>63.5</v>
      </c>
    </row>
    <row r="124" spans="1:14" x14ac:dyDescent="0.3">
      <c r="A124" t="s">
        <v>36</v>
      </c>
      <c r="B124" t="s">
        <v>37</v>
      </c>
      <c r="C124">
        <v>1999</v>
      </c>
      <c r="D124">
        <v>23</v>
      </c>
      <c r="E124" s="3">
        <v>5.8</v>
      </c>
      <c r="F124" s="3">
        <v>44.011000000000003</v>
      </c>
      <c r="G124" s="5">
        <v>22.355</v>
      </c>
      <c r="H124" s="2">
        <f>GEOMEAN(H125:H126)</f>
        <v>3.4594797296703446</v>
      </c>
      <c r="I124" s="2">
        <f>GEOMEAN(I125:I126)</f>
        <v>13.401529763426264</v>
      </c>
      <c r="J124">
        <v>14578.68</v>
      </c>
      <c r="K124" t="s">
        <v>89</v>
      </c>
      <c r="L124">
        <v>0.45709320902824402</v>
      </c>
      <c r="M124" s="2">
        <f t="shared" si="34"/>
        <v>53.328370954667008</v>
      </c>
      <c r="N124">
        <v>63.9</v>
      </c>
    </row>
    <row r="125" spans="1:14" x14ac:dyDescent="0.3">
      <c r="A125" t="s">
        <v>36</v>
      </c>
      <c r="B125" t="s">
        <v>37</v>
      </c>
      <c r="C125">
        <v>2000</v>
      </c>
      <c r="D125">
        <v>23</v>
      </c>
      <c r="E125" s="3">
        <v>6.2</v>
      </c>
      <c r="F125" s="3">
        <v>42.43</v>
      </c>
      <c r="G125" s="5">
        <v>23.815000000000001</v>
      </c>
      <c r="H125">
        <v>3.52</v>
      </c>
      <c r="I125">
        <v>13.1</v>
      </c>
      <c r="J125">
        <v>13033.74</v>
      </c>
      <c r="K125" t="s">
        <v>89</v>
      </c>
      <c r="L125">
        <v>0.55426466464996338</v>
      </c>
      <c r="M125" s="2">
        <f>GEOMEAN(M126:M127)</f>
        <v>54.016400480685228</v>
      </c>
      <c r="N125">
        <v>64.3</v>
      </c>
    </row>
    <row r="126" spans="1:14" x14ac:dyDescent="0.3">
      <c r="A126" t="s">
        <v>36</v>
      </c>
      <c r="B126" t="s">
        <v>37</v>
      </c>
      <c r="C126">
        <v>2001</v>
      </c>
      <c r="D126">
        <v>23</v>
      </c>
      <c r="E126" s="3">
        <v>6.5</v>
      </c>
      <c r="F126" s="3">
        <v>40.892000000000003</v>
      </c>
      <c r="G126" s="5">
        <v>23.132000000000001</v>
      </c>
      <c r="H126">
        <v>3.4</v>
      </c>
      <c r="I126">
        <v>13.71</v>
      </c>
      <c r="J126">
        <v>8805.01</v>
      </c>
      <c r="K126" t="s">
        <v>89</v>
      </c>
      <c r="L126">
        <v>0.54841035604476929</v>
      </c>
      <c r="M126">
        <v>52.649105149008903</v>
      </c>
      <c r="N126">
        <v>69.7</v>
      </c>
    </row>
    <row r="127" spans="1:14" x14ac:dyDescent="0.3">
      <c r="A127" t="s">
        <v>36</v>
      </c>
      <c r="B127" t="s">
        <v>37</v>
      </c>
      <c r="C127">
        <v>2002</v>
      </c>
      <c r="D127">
        <v>23</v>
      </c>
      <c r="E127" s="3">
        <v>6.3</v>
      </c>
      <c r="F127" s="3">
        <v>40.116</v>
      </c>
      <c r="G127" s="5">
        <v>22.009</v>
      </c>
      <c r="H127">
        <v>3.7</v>
      </c>
      <c r="I127">
        <v>12.24</v>
      </c>
      <c r="J127">
        <v>5725.36</v>
      </c>
      <c r="K127" t="s">
        <v>87</v>
      </c>
      <c r="L127">
        <v>0.51795226335525513</v>
      </c>
      <c r="M127">
        <v>55.419204422028002</v>
      </c>
      <c r="N127">
        <v>73.599999999999994</v>
      </c>
    </row>
    <row r="128" spans="1:14" x14ac:dyDescent="0.3">
      <c r="A128" t="s">
        <v>36</v>
      </c>
      <c r="B128" t="s">
        <v>37</v>
      </c>
      <c r="C128">
        <v>2003</v>
      </c>
      <c r="D128">
        <v>23</v>
      </c>
      <c r="E128" s="3">
        <v>5.9</v>
      </c>
      <c r="F128" s="3">
        <v>42.688000000000002</v>
      </c>
      <c r="G128" s="5">
        <v>22.183</v>
      </c>
      <c r="H128">
        <v>3.87</v>
      </c>
      <c r="I128">
        <v>11.8</v>
      </c>
      <c r="J128">
        <v>6027.01</v>
      </c>
      <c r="K128" t="s">
        <v>87</v>
      </c>
      <c r="L128">
        <v>0.53232306241989136</v>
      </c>
      <c r="M128">
        <v>60.270578389313933</v>
      </c>
      <c r="N128">
        <v>73.7</v>
      </c>
    </row>
    <row r="129" spans="1:14" x14ac:dyDescent="0.3">
      <c r="A129" t="s">
        <v>36</v>
      </c>
      <c r="B129" t="s">
        <v>37</v>
      </c>
      <c r="C129">
        <v>2004</v>
      </c>
      <c r="D129">
        <v>23</v>
      </c>
      <c r="E129" s="3">
        <v>5.9</v>
      </c>
      <c r="F129" s="3">
        <v>42.572000000000003</v>
      </c>
      <c r="G129" s="5">
        <v>22.827999999999999</v>
      </c>
      <c r="H129">
        <v>3.91</v>
      </c>
      <c r="I129">
        <v>11.75</v>
      </c>
      <c r="J129">
        <v>6228.11</v>
      </c>
      <c r="K129" t="s">
        <v>87</v>
      </c>
      <c r="L129">
        <v>0.54802131652832031</v>
      </c>
      <c r="M129">
        <v>63.725922473198203</v>
      </c>
      <c r="N129">
        <v>73.400000000000006</v>
      </c>
    </row>
    <row r="130" spans="1:14" x14ac:dyDescent="0.3">
      <c r="A130" t="s">
        <v>36</v>
      </c>
      <c r="B130" t="s">
        <v>37</v>
      </c>
      <c r="C130">
        <v>2005</v>
      </c>
      <c r="D130">
        <v>23</v>
      </c>
      <c r="E130" s="3">
        <v>6.1</v>
      </c>
      <c r="F130" s="3">
        <v>39.865000000000002</v>
      </c>
      <c r="G130" s="5">
        <v>24.558</v>
      </c>
      <c r="H130">
        <v>3.59</v>
      </c>
      <c r="I130">
        <v>12.31</v>
      </c>
      <c r="J130">
        <v>8166.9</v>
      </c>
      <c r="K130" t="s">
        <v>87</v>
      </c>
      <c r="L130">
        <v>0.55306041240692139</v>
      </c>
      <c r="M130">
        <v>69.245902833860598</v>
      </c>
      <c r="N130">
        <v>71</v>
      </c>
    </row>
    <row r="131" spans="1:14" x14ac:dyDescent="0.3">
      <c r="A131" t="s">
        <v>36</v>
      </c>
      <c r="B131" t="s">
        <v>37</v>
      </c>
      <c r="C131">
        <v>2006</v>
      </c>
      <c r="D131">
        <v>23</v>
      </c>
      <c r="E131" s="3">
        <v>6.2</v>
      </c>
      <c r="F131" s="3">
        <v>37.997</v>
      </c>
      <c r="G131" s="5">
        <v>23.957999999999998</v>
      </c>
      <c r="H131">
        <v>3.34</v>
      </c>
      <c r="I131">
        <v>12.25</v>
      </c>
      <c r="J131">
        <v>9625.3700000000008</v>
      </c>
      <c r="K131" t="s">
        <v>87</v>
      </c>
      <c r="L131">
        <v>0.59150177240371704</v>
      </c>
      <c r="M131">
        <v>73.398613047074264</v>
      </c>
      <c r="N131">
        <v>72.900000000000006</v>
      </c>
    </row>
    <row r="132" spans="1:14" x14ac:dyDescent="0.3">
      <c r="A132" t="s">
        <v>38</v>
      </c>
      <c r="B132" t="s">
        <v>39</v>
      </c>
      <c r="C132">
        <v>1997</v>
      </c>
      <c r="D132">
        <v>24</v>
      </c>
      <c r="E132" s="3">
        <v>4.8</v>
      </c>
      <c r="F132" s="3">
        <v>61.426000000000002</v>
      </c>
      <c r="G132" s="5">
        <v>19.452000000000002</v>
      </c>
      <c r="H132" s="2">
        <f>GEOMEAN(H133:H134)</f>
        <v>3.9060060551895943</v>
      </c>
      <c r="I132" s="2">
        <f t="shared" ref="I132" si="36">GEOMEAN(I133:I134)</f>
        <v>11.904858489676352</v>
      </c>
      <c r="J132">
        <v>2998.91</v>
      </c>
      <c r="K132" t="s">
        <v>87</v>
      </c>
      <c r="L132">
        <v>0.58271366357803345</v>
      </c>
      <c r="M132" s="2">
        <f t="shared" ref="M132:M134" si="37">GEOMEAN(M133:M134)</f>
        <v>76.69425318886428</v>
      </c>
      <c r="N132">
        <v>59.1</v>
      </c>
    </row>
    <row r="133" spans="1:14" x14ac:dyDescent="0.3">
      <c r="A133" t="s">
        <v>38</v>
      </c>
      <c r="B133" t="s">
        <v>39</v>
      </c>
      <c r="C133">
        <v>1998</v>
      </c>
      <c r="D133">
        <v>24</v>
      </c>
      <c r="E133" s="3">
        <v>4.8</v>
      </c>
      <c r="F133" s="3">
        <v>61.350999999999999</v>
      </c>
      <c r="G133" s="5">
        <v>20.681000000000001</v>
      </c>
      <c r="H133" s="2">
        <f>GEOMEAN(H134:H135)</f>
        <v>3.9173046560270719</v>
      </c>
      <c r="I133" s="2">
        <f t="shared" ref="I133" si="38">GEOMEAN(I134:I135)</f>
        <v>11.889886839203239</v>
      </c>
      <c r="J133">
        <v>3942.66</v>
      </c>
      <c r="K133" t="s">
        <v>87</v>
      </c>
      <c r="L133">
        <v>0.61100733280181885</v>
      </c>
      <c r="M133" s="2">
        <f t="shared" si="37"/>
        <v>76.637350110033523</v>
      </c>
      <c r="N133">
        <v>58.9</v>
      </c>
    </row>
    <row r="134" spans="1:14" x14ac:dyDescent="0.3">
      <c r="A134" t="s">
        <v>38</v>
      </c>
      <c r="B134" t="s">
        <v>39</v>
      </c>
      <c r="C134">
        <v>1999</v>
      </c>
      <c r="D134">
        <v>24</v>
      </c>
      <c r="E134" s="3">
        <v>5.0999999999999996</v>
      </c>
      <c r="F134" s="3">
        <v>60.5</v>
      </c>
      <c r="G134" s="5">
        <v>21.364000000000001</v>
      </c>
      <c r="H134" s="2">
        <f>GEOMEAN(H135:H136)</f>
        <v>3.8947400426729382</v>
      </c>
      <c r="I134" s="2">
        <f>GEOMEAN(I135:I136)</f>
        <v>11.919848992332074</v>
      </c>
      <c r="J134">
        <v>5958.32</v>
      </c>
      <c r="K134" t="s">
        <v>87</v>
      </c>
      <c r="L134">
        <v>0.60427534580230713</v>
      </c>
      <c r="M134" s="2">
        <f t="shared" si="37"/>
        <v>76.751198518117022</v>
      </c>
      <c r="N134">
        <v>59.1</v>
      </c>
    </row>
    <row r="135" spans="1:14" x14ac:dyDescent="0.3">
      <c r="A135" t="s">
        <v>38</v>
      </c>
      <c r="B135" t="s">
        <v>39</v>
      </c>
      <c r="C135">
        <v>2000</v>
      </c>
      <c r="D135">
        <v>24</v>
      </c>
      <c r="E135" s="3">
        <v>5.5</v>
      </c>
      <c r="F135" s="3">
        <v>58.881</v>
      </c>
      <c r="G135" s="5">
        <v>22.488</v>
      </c>
      <c r="H135">
        <v>3.94</v>
      </c>
      <c r="I135">
        <v>11.86</v>
      </c>
      <c r="J135">
        <v>5926.42</v>
      </c>
      <c r="K135" t="s">
        <v>87</v>
      </c>
      <c r="L135">
        <v>0.68653571605682373</v>
      </c>
      <c r="M135" s="2">
        <f>GEOMEAN(M136:M137)</f>
        <v>76.523670578270838</v>
      </c>
      <c r="N135">
        <v>57.4</v>
      </c>
    </row>
    <row r="136" spans="1:14" x14ac:dyDescent="0.3">
      <c r="A136" t="s">
        <v>38</v>
      </c>
      <c r="B136" t="s">
        <v>39</v>
      </c>
      <c r="C136">
        <v>2001</v>
      </c>
      <c r="D136">
        <v>24</v>
      </c>
      <c r="E136" s="3">
        <v>5.6</v>
      </c>
      <c r="F136" s="3">
        <v>58.341000000000001</v>
      </c>
      <c r="G136" s="5">
        <v>22.164999999999999</v>
      </c>
      <c r="H136">
        <v>3.85</v>
      </c>
      <c r="I136">
        <v>11.98</v>
      </c>
      <c r="J136">
        <v>4624.58</v>
      </c>
      <c r="K136" t="s">
        <v>87</v>
      </c>
      <c r="L136">
        <v>0.69733929634094238</v>
      </c>
      <c r="M136">
        <v>76.979402967114154</v>
      </c>
      <c r="N136">
        <v>58</v>
      </c>
    </row>
    <row r="137" spans="1:14" x14ac:dyDescent="0.3">
      <c r="A137" t="s">
        <v>38</v>
      </c>
      <c r="B137" t="s">
        <v>39</v>
      </c>
      <c r="C137">
        <v>2002</v>
      </c>
      <c r="D137">
        <v>24</v>
      </c>
      <c r="E137" s="3">
        <v>5.4</v>
      </c>
      <c r="F137" s="3">
        <v>60.258000000000003</v>
      </c>
      <c r="G137" s="5">
        <v>21.315999999999999</v>
      </c>
      <c r="H137">
        <v>3.77</v>
      </c>
      <c r="I137">
        <v>11.38</v>
      </c>
      <c r="J137">
        <v>3063.91</v>
      </c>
      <c r="K137" t="s">
        <v>87</v>
      </c>
      <c r="L137">
        <v>0.69558286666870117</v>
      </c>
      <c r="M137">
        <v>76.07063620996594</v>
      </c>
      <c r="N137">
        <v>58</v>
      </c>
    </row>
    <row r="138" spans="1:14" x14ac:dyDescent="0.3">
      <c r="A138" t="s">
        <v>38</v>
      </c>
      <c r="B138" t="s">
        <v>39</v>
      </c>
      <c r="C138">
        <v>2003</v>
      </c>
      <c r="D138">
        <v>24</v>
      </c>
      <c r="E138" s="3">
        <v>5.6</v>
      </c>
      <c r="F138" s="3">
        <v>64.415000000000006</v>
      </c>
      <c r="G138" s="5">
        <v>21.186</v>
      </c>
      <c r="H138">
        <v>3.9</v>
      </c>
      <c r="I138">
        <v>11.15</v>
      </c>
      <c r="J138">
        <v>3557.9</v>
      </c>
      <c r="K138" t="s">
        <v>87</v>
      </c>
      <c r="L138">
        <v>0.70951360464096069</v>
      </c>
      <c r="M138">
        <v>75.572128197926489</v>
      </c>
      <c r="N138">
        <v>59.2</v>
      </c>
    </row>
    <row r="139" spans="1:14" x14ac:dyDescent="0.3">
      <c r="A139" t="s">
        <v>38</v>
      </c>
      <c r="B139" t="s">
        <v>39</v>
      </c>
      <c r="C139">
        <v>2004</v>
      </c>
      <c r="D139">
        <v>24</v>
      </c>
      <c r="E139" s="3">
        <v>5.8</v>
      </c>
      <c r="F139" s="3">
        <v>65.938000000000002</v>
      </c>
      <c r="G139" s="5">
        <v>21.89</v>
      </c>
      <c r="H139">
        <v>3.97</v>
      </c>
      <c r="I139">
        <v>11.21</v>
      </c>
      <c r="J139">
        <v>3821.16</v>
      </c>
      <c r="K139" t="s">
        <v>87</v>
      </c>
      <c r="L139">
        <v>0.72628426551818848</v>
      </c>
      <c r="M139">
        <v>76.617044762998532</v>
      </c>
      <c r="N139">
        <v>60.9</v>
      </c>
    </row>
    <row r="140" spans="1:14" x14ac:dyDescent="0.3">
      <c r="A140" t="s">
        <v>38</v>
      </c>
      <c r="B140" t="s">
        <v>39</v>
      </c>
      <c r="C140">
        <v>2005</v>
      </c>
      <c r="D140">
        <v>24</v>
      </c>
      <c r="E140" s="3">
        <v>6</v>
      </c>
      <c r="F140" s="3">
        <v>67.382000000000005</v>
      </c>
      <c r="G140" s="5">
        <v>22.452999999999999</v>
      </c>
      <c r="H140">
        <v>4.01</v>
      </c>
      <c r="I140">
        <v>11.37</v>
      </c>
      <c r="J140">
        <v>4715.2299999999996</v>
      </c>
      <c r="K140" t="s">
        <v>87</v>
      </c>
      <c r="L140">
        <v>0.7176210880279541</v>
      </c>
      <c r="M140">
        <v>80.1488755057605</v>
      </c>
      <c r="N140">
        <v>60.5</v>
      </c>
    </row>
    <row r="141" spans="1:14" x14ac:dyDescent="0.3">
      <c r="A141" t="s">
        <v>38</v>
      </c>
      <c r="B141" t="s">
        <v>39</v>
      </c>
      <c r="C141">
        <v>2006</v>
      </c>
      <c r="D141">
        <v>24</v>
      </c>
      <c r="E141" s="3">
        <v>6.2</v>
      </c>
      <c r="F141" s="3">
        <v>64.611000000000004</v>
      </c>
      <c r="G141" s="5">
        <v>23.238</v>
      </c>
      <c r="H141">
        <v>3.93</v>
      </c>
      <c r="I141">
        <v>11.78</v>
      </c>
      <c r="J141">
        <v>5541.76</v>
      </c>
      <c r="K141" t="s">
        <v>87</v>
      </c>
      <c r="L141">
        <v>0.83037340641021729</v>
      </c>
      <c r="M141">
        <v>84.260052344207807</v>
      </c>
      <c r="N141">
        <v>61.1</v>
      </c>
    </row>
    <row r="142" spans="1:14" x14ac:dyDescent="0.3">
      <c r="A142" t="s">
        <v>40</v>
      </c>
      <c r="B142" t="s">
        <v>41</v>
      </c>
      <c r="C142">
        <v>1997</v>
      </c>
      <c r="D142">
        <v>25</v>
      </c>
      <c r="E142" s="3">
        <v>5.6</v>
      </c>
      <c r="F142" s="3">
        <v>100.298</v>
      </c>
      <c r="G142" s="5">
        <v>12.813000000000001</v>
      </c>
      <c r="H142" s="2">
        <f>GEOMEAN(H143:H144)</f>
        <v>5.3669435602555451</v>
      </c>
      <c r="I142" s="2">
        <f t="shared" ref="I142" si="39">GEOMEAN(I143:I144)</f>
        <v>7.8252728751684755</v>
      </c>
      <c r="J142">
        <v>8458.7999999999993</v>
      </c>
      <c r="K142" t="s">
        <v>101</v>
      </c>
      <c r="L142">
        <v>0.42316818237304688</v>
      </c>
      <c r="M142" s="2">
        <f t="shared" ref="M142:M144" si="40">GEOMEAN(M143:M144)</f>
        <v>51.078208111383439</v>
      </c>
      <c r="N142">
        <v>59.6</v>
      </c>
    </row>
    <row r="143" spans="1:14" x14ac:dyDescent="0.3">
      <c r="A143" t="s">
        <v>40</v>
      </c>
      <c r="B143" t="s">
        <v>41</v>
      </c>
      <c r="C143">
        <v>1998</v>
      </c>
      <c r="D143">
        <v>25</v>
      </c>
      <c r="E143" s="3">
        <v>5.8</v>
      </c>
      <c r="F143" s="3">
        <v>98.254000000000005</v>
      </c>
      <c r="G143" s="5">
        <v>18.315000000000001</v>
      </c>
      <c r="H143" s="2">
        <f>GEOMEAN(H144:H145)</f>
        <v>5.2591449989495889</v>
      </c>
      <c r="I143" s="2">
        <f t="shared" ref="I143" si="41">GEOMEAN(I144:I145)</f>
        <v>7.7392395068542923</v>
      </c>
      <c r="J143">
        <v>17242.400000000001</v>
      </c>
      <c r="K143" t="s">
        <v>100</v>
      </c>
      <c r="L143">
        <v>0.46104064583778381</v>
      </c>
      <c r="M143" s="2">
        <f t="shared" si="40"/>
        <v>51.279939470933925</v>
      </c>
      <c r="N143">
        <v>60.6</v>
      </c>
    </row>
    <row r="144" spans="1:14" x14ac:dyDescent="0.3">
      <c r="A144" t="s">
        <v>40</v>
      </c>
      <c r="B144" t="s">
        <v>41</v>
      </c>
      <c r="C144">
        <v>1999</v>
      </c>
      <c r="D144">
        <v>25</v>
      </c>
      <c r="E144" s="3">
        <v>5.9</v>
      </c>
      <c r="F144" s="3">
        <v>99.748000000000005</v>
      </c>
      <c r="G144" s="5">
        <v>24.076000000000001</v>
      </c>
      <c r="H144" s="2">
        <f>GEOMEAN(H145:H146)</f>
        <v>5.4769517069260338</v>
      </c>
      <c r="I144" s="2">
        <f>GEOMEAN(I145:I146)</f>
        <v>7.912262634670312</v>
      </c>
      <c r="J144">
        <v>29101</v>
      </c>
      <c r="K144" t="s">
        <v>97</v>
      </c>
      <c r="L144">
        <v>0.44119605422019958</v>
      </c>
      <c r="M144" s="2">
        <f t="shared" si="40"/>
        <v>50.87727034757129</v>
      </c>
      <c r="N144">
        <v>61</v>
      </c>
    </row>
    <row r="145" spans="1:14" x14ac:dyDescent="0.3">
      <c r="A145" t="s">
        <v>40</v>
      </c>
      <c r="B145" t="s">
        <v>41</v>
      </c>
      <c r="C145">
        <v>2000</v>
      </c>
      <c r="D145">
        <v>25</v>
      </c>
      <c r="E145" s="3">
        <v>5.8</v>
      </c>
      <c r="F145" s="3">
        <v>105.828</v>
      </c>
      <c r="G145" s="5">
        <v>19.951000000000001</v>
      </c>
      <c r="H145">
        <v>5.05</v>
      </c>
      <c r="I145">
        <v>7.57</v>
      </c>
      <c r="J145">
        <v>19509.5</v>
      </c>
      <c r="K145" t="s">
        <v>97</v>
      </c>
      <c r="L145">
        <v>0.49002501368522644</v>
      </c>
      <c r="M145" s="2">
        <f>GEOMEAN(M146:M147)</f>
        <v>51.685795526728306</v>
      </c>
      <c r="N145">
        <v>61</v>
      </c>
    </row>
    <row r="146" spans="1:14" x14ac:dyDescent="0.3">
      <c r="A146" t="s">
        <v>40</v>
      </c>
      <c r="B146" t="s">
        <v>41</v>
      </c>
      <c r="C146">
        <v>2001</v>
      </c>
      <c r="D146">
        <v>25</v>
      </c>
      <c r="E146" s="3">
        <v>6.6</v>
      </c>
      <c r="F146" s="3">
        <v>107.992</v>
      </c>
      <c r="G146" s="5">
        <v>20.677</v>
      </c>
      <c r="H146">
        <v>5.94</v>
      </c>
      <c r="I146">
        <v>8.27</v>
      </c>
      <c r="J146">
        <v>14289.1</v>
      </c>
      <c r="K146" t="s">
        <v>95</v>
      </c>
      <c r="L146">
        <v>0.48284497857093811</v>
      </c>
      <c r="M146">
        <v>50.081392994740035</v>
      </c>
      <c r="N146">
        <v>63.4</v>
      </c>
    </row>
    <row r="147" spans="1:14" x14ac:dyDescent="0.3">
      <c r="A147" t="s">
        <v>40</v>
      </c>
      <c r="B147" t="s">
        <v>41</v>
      </c>
      <c r="C147">
        <v>2002</v>
      </c>
      <c r="D147">
        <v>25</v>
      </c>
      <c r="E147" s="3">
        <v>5.3</v>
      </c>
      <c r="F147" s="3">
        <v>105.755</v>
      </c>
      <c r="G147" s="5">
        <v>19.076000000000001</v>
      </c>
      <c r="H147">
        <v>4.9000000000000004</v>
      </c>
      <c r="I147">
        <v>8.09</v>
      </c>
      <c r="J147">
        <v>8639</v>
      </c>
      <c r="K147" t="s">
        <v>95</v>
      </c>
      <c r="L147">
        <v>0.45509177446365356</v>
      </c>
      <c r="M147">
        <v>53.341596538885071</v>
      </c>
      <c r="N147">
        <v>59.1</v>
      </c>
    </row>
    <row r="148" spans="1:14" x14ac:dyDescent="0.3">
      <c r="A148" t="s">
        <v>40</v>
      </c>
      <c r="B148" t="s">
        <v>41</v>
      </c>
      <c r="C148">
        <v>2003</v>
      </c>
      <c r="D148">
        <v>25</v>
      </c>
      <c r="E148" s="3">
        <v>5.8</v>
      </c>
      <c r="F148" s="3">
        <v>102.319</v>
      </c>
      <c r="G148" s="5">
        <v>18.196000000000002</v>
      </c>
      <c r="H148">
        <v>5.95</v>
      </c>
      <c r="I148">
        <v>7.88</v>
      </c>
      <c r="J148">
        <v>11699.5</v>
      </c>
      <c r="K148" t="s">
        <v>93</v>
      </c>
      <c r="L148">
        <v>0.48051974177360535</v>
      </c>
      <c r="M148">
        <v>57.15326873964991</v>
      </c>
      <c r="N148">
        <v>58.8</v>
      </c>
    </row>
    <row r="149" spans="1:14" x14ac:dyDescent="0.3">
      <c r="A149" t="s">
        <v>40</v>
      </c>
      <c r="B149" t="s">
        <v>41</v>
      </c>
      <c r="C149">
        <v>2004</v>
      </c>
      <c r="D149">
        <v>25</v>
      </c>
      <c r="E149" s="3">
        <v>5.3</v>
      </c>
      <c r="F149" s="3">
        <v>103.745</v>
      </c>
      <c r="G149" s="5">
        <v>20.472999999999999</v>
      </c>
      <c r="H149">
        <v>5.69</v>
      </c>
      <c r="I149">
        <v>6.63</v>
      </c>
      <c r="J149">
        <v>15474.7</v>
      </c>
      <c r="K149" t="s">
        <v>95</v>
      </c>
      <c r="L149">
        <v>0.50860065221786499</v>
      </c>
      <c r="M149">
        <v>62.291245758013034</v>
      </c>
      <c r="N149">
        <v>59.1</v>
      </c>
    </row>
    <row r="150" spans="1:14" x14ac:dyDescent="0.3">
      <c r="A150" t="s">
        <v>40</v>
      </c>
      <c r="B150" t="s">
        <v>41</v>
      </c>
      <c r="C150">
        <v>2005</v>
      </c>
      <c r="D150">
        <v>25</v>
      </c>
      <c r="E150" s="3">
        <v>3.9</v>
      </c>
      <c r="F150" s="3">
        <v>108.306</v>
      </c>
      <c r="G150" s="5">
        <v>16.119</v>
      </c>
      <c r="H150">
        <v>4.42</v>
      </c>
      <c r="I150">
        <v>5.79</v>
      </c>
      <c r="J150">
        <v>20190.400000000001</v>
      </c>
      <c r="K150" t="s">
        <v>95</v>
      </c>
      <c r="L150">
        <v>0.53834652900695801</v>
      </c>
      <c r="M150">
        <v>72.005287712180333</v>
      </c>
      <c r="N150">
        <v>59</v>
      </c>
    </row>
    <row r="151" spans="1:14" x14ac:dyDescent="0.3">
      <c r="A151" t="s">
        <v>40</v>
      </c>
      <c r="B151" t="s">
        <v>41</v>
      </c>
      <c r="C151">
        <v>2006</v>
      </c>
      <c r="D151">
        <v>25</v>
      </c>
      <c r="E151" s="3">
        <v>4.2</v>
      </c>
      <c r="F151" s="3">
        <v>104.455</v>
      </c>
      <c r="G151" s="5">
        <v>15.497999999999999</v>
      </c>
      <c r="H151">
        <v>5.73</v>
      </c>
      <c r="I151">
        <v>6.02</v>
      </c>
      <c r="J151">
        <v>23771.1</v>
      </c>
      <c r="K151" t="s">
        <v>95</v>
      </c>
      <c r="L151">
        <v>0.58446890115737915</v>
      </c>
      <c r="M151">
        <v>76.277335890651443</v>
      </c>
      <c r="N151">
        <v>60.1</v>
      </c>
    </row>
    <row r="152" spans="1:14" x14ac:dyDescent="0.3">
      <c r="A152" t="s">
        <v>42</v>
      </c>
      <c r="B152" t="s">
        <v>43</v>
      </c>
      <c r="C152">
        <v>1997</v>
      </c>
      <c r="D152">
        <v>26</v>
      </c>
      <c r="E152" s="3">
        <v>7.5</v>
      </c>
      <c r="F152" s="3">
        <v>61.898000000000003</v>
      </c>
      <c r="G152" s="5">
        <v>26.184000000000001</v>
      </c>
      <c r="H152" s="2">
        <f>GEOMEAN(H153:H154)</f>
        <v>3.6909530753898343</v>
      </c>
      <c r="I152" s="2">
        <f t="shared" ref="I152" si="42">GEOMEAN(I153:I154)</f>
        <v>16.026985250370384</v>
      </c>
      <c r="J152" s="2">
        <f t="shared" ref="J152:J156" si="43">GEOMEAN(J153:J154)</f>
        <v>10880.191810035838</v>
      </c>
      <c r="K152" t="s">
        <v>101</v>
      </c>
      <c r="L152">
        <v>0.33846130967140198</v>
      </c>
      <c r="M152">
        <v>23.516451300347725</v>
      </c>
      <c r="N152">
        <v>55.3</v>
      </c>
    </row>
    <row r="153" spans="1:14" x14ac:dyDescent="0.3">
      <c r="A153" t="s">
        <v>42</v>
      </c>
      <c r="B153" t="s">
        <v>43</v>
      </c>
      <c r="C153">
        <v>1998</v>
      </c>
      <c r="D153">
        <v>26</v>
      </c>
      <c r="E153" s="3">
        <v>8.1</v>
      </c>
      <c r="F153" s="3">
        <v>59.923999999999999</v>
      </c>
      <c r="G153" s="5">
        <v>28.62</v>
      </c>
      <c r="H153" s="2">
        <f>GEOMEAN(H154:H155)</f>
        <v>3.6467753891789294</v>
      </c>
      <c r="I153" s="2">
        <f t="shared" ref="I153" si="44">GEOMEAN(I154:I155)</f>
        <v>16.232022553190664</v>
      </c>
      <c r="J153" s="2">
        <f t="shared" si="43"/>
        <v>10957.3326347124</v>
      </c>
      <c r="K153" t="s">
        <v>100</v>
      </c>
      <c r="L153">
        <v>0.36235180497169495</v>
      </c>
      <c r="M153">
        <v>23.376879688988165</v>
      </c>
      <c r="N153">
        <v>56.9</v>
      </c>
    </row>
    <row r="154" spans="1:14" x14ac:dyDescent="0.3">
      <c r="A154" t="s">
        <v>42</v>
      </c>
      <c r="B154" t="s">
        <v>43</v>
      </c>
      <c r="C154">
        <v>1999</v>
      </c>
      <c r="D154">
        <v>26</v>
      </c>
      <c r="E154" s="3">
        <v>7.8</v>
      </c>
      <c r="F154" s="3">
        <v>59.83</v>
      </c>
      <c r="G154" s="5">
        <v>27.077000000000002</v>
      </c>
      <c r="H154" s="2">
        <f>GEOMEAN(H155:H156)</f>
        <v>3.7356659379553734</v>
      </c>
      <c r="I154" s="2">
        <f>GEOMEAN(I155:I156)</f>
        <v>15.824537907945368</v>
      </c>
      <c r="J154" s="2">
        <f t="shared" si="43"/>
        <v>10803.594065233747</v>
      </c>
      <c r="K154" t="s">
        <v>100</v>
      </c>
      <c r="L154">
        <v>0.36447557806968689</v>
      </c>
      <c r="M154">
        <v>25.510206361375499</v>
      </c>
      <c r="N154">
        <v>59.6</v>
      </c>
    </row>
    <row r="155" spans="1:14" x14ac:dyDescent="0.3">
      <c r="A155" t="s">
        <v>42</v>
      </c>
      <c r="B155" t="s">
        <v>43</v>
      </c>
      <c r="C155">
        <v>2000</v>
      </c>
      <c r="D155">
        <v>26</v>
      </c>
      <c r="E155" s="3">
        <v>7.8</v>
      </c>
      <c r="F155" s="3">
        <v>55.085000000000001</v>
      </c>
      <c r="G155" s="5">
        <v>27.960999999999999</v>
      </c>
      <c r="H155">
        <v>3.56</v>
      </c>
      <c r="I155">
        <v>16.649999999999999</v>
      </c>
      <c r="J155" s="2">
        <f t="shared" si="43"/>
        <v>11113.258952786811</v>
      </c>
      <c r="K155" t="s">
        <v>97</v>
      </c>
      <c r="L155">
        <v>0.39953434467315674</v>
      </c>
      <c r="M155">
        <v>31.884724238006353</v>
      </c>
      <c r="N155">
        <v>64.400000000000006</v>
      </c>
    </row>
    <row r="156" spans="1:14" x14ac:dyDescent="0.3">
      <c r="A156" t="s">
        <v>42</v>
      </c>
      <c r="B156" t="s">
        <v>43</v>
      </c>
      <c r="C156">
        <v>2001</v>
      </c>
      <c r="D156">
        <v>26</v>
      </c>
      <c r="E156" s="3">
        <v>7.4</v>
      </c>
      <c r="F156" s="3">
        <v>51.652000000000001</v>
      </c>
      <c r="G156" s="5">
        <v>26.123999999999999</v>
      </c>
      <c r="H156">
        <v>3.92</v>
      </c>
      <c r="I156">
        <v>15.04</v>
      </c>
      <c r="J156" s="2">
        <f t="shared" si="43"/>
        <v>10502.557820546888</v>
      </c>
      <c r="K156" t="s">
        <v>97</v>
      </c>
      <c r="L156">
        <v>0.40782886743545532</v>
      </c>
      <c r="M156">
        <v>32.64294902575061</v>
      </c>
      <c r="N156">
        <v>65.599999999999994</v>
      </c>
    </row>
    <row r="157" spans="1:14" x14ac:dyDescent="0.3">
      <c r="A157" t="s">
        <v>42</v>
      </c>
      <c r="B157" t="s">
        <v>43</v>
      </c>
      <c r="C157">
        <v>2002</v>
      </c>
      <c r="D157">
        <v>26</v>
      </c>
      <c r="E157" s="3">
        <v>7.7</v>
      </c>
      <c r="F157" s="3">
        <v>54.918999999999997</v>
      </c>
      <c r="G157" s="5">
        <v>25.495000000000001</v>
      </c>
      <c r="H157">
        <v>5.13</v>
      </c>
      <c r="I157">
        <v>13.54</v>
      </c>
      <c r="J157" s="2">
        <f>GEOMEAN(J158:J159)</f>
        <v>11759.471041432944</v>
      </c>
      <c r="K157" t="s">
        <v>97</v>
      </c>
      <c r="L157">
        <v>0.42112785577774048</v>
      </c>
      <c r="M157">
        <v>34.358305467488123</v>
      </c>
      <c r="N157">
        <v>64.5</v>
      </c>
    </row>
    <row r="158" spans="1:14" x14ac:dyDescent="0.3">
      <c r="A158" t="s">
        <v>42</v>
      </c>
      <c r="B158" t="s">
        <v>43</v>
      </c>
      <c r="C158">
        <v>2003</v>
      </c>
      <c r="D158">
        <v>26</v>
      </c>
      <c r="E158" s="3">
        <v>6.7</v>
      </c>
      <c r="F158" s="3">
        <v>57.396999999999998</v>
      </c>
      <c r="G158" s="5">
        <v>24.5</v>
      </c>
      <c r="H158">
        <v>3.77</v>
      </c>
      <c r="I158">
        <v>13.64</v>
      </c>
      <c r="J158">
        <v>9379.99</v>
      </c>
      <c r="K158" t="s">
        <v>97</v>
      </c>
      <c r="L158">
        <v>0.43422335386276245</v>
      </c>
      <c r="M158">
        <v>36.462275976762179</v>
      </c>
      <c r="N158">
        <v>63</v>
      </c>
    </row>
    <row r="159" spans="1:14" x14ac:dyDescent="0.3">
      <c r="A159" t="s">
        <v>42</v>
      </c>
      <c r="B159" t="s">
        <v>43</v>
      </c>
      <c r="C159">
        <v>2004</v>
      </c>
      <c r="D159">
        <v>26</v>
      </c>
      <c r="E159" s="3">
        <v>7.1</v>
      </c>
      <c r="F159" s="3">
        <v>58.338999999999999</v>
      </c>
      <c r="G159" s="5">
        <v>26.774000000000001</v>
      </c>
      <c r="H159">
        <v>3.79</v>
      </c>
      <c r="I159">
        <v>13.87</v>
      </c>
      <c r="J159">
        <v>14742.57</v>
      </c>
      <c r="K159" t="s">
        <v>97</v>
      </c>
      <c r="L159">
        <v>0.4380325973033905</v>
      </c>
      <c r="M159">
        <v>38.902092083106695</v>
      </c>
      <c r="N159">
        <v>62.7</v>
      </c>
    </row>
    <row r="160" spans="1:14" x14ac:dyDescent="0.3">
      <c r="A160" t="s">
        <v>42</v>
      </c>
      <c r="B160" t="s">
        <v>43</v>
      </c>
      <c r="C160">
        <v>2005</v>
      </c>
      <c r="D160">
        <v>26</v>
      </c>
      <c r="E160" s="3">
        <v>8.1</v>
      </c>
      <c r="F160" s="3">
        <v>60.244999999999997</v>
      </c>
      <c r="G160" s="5">
        <v>25.213999999999999</v>
      </c>
      <c r="H160">
        <v>4.1500000000000004</v>
      </c>
      <c r="I160">
        <v>14.25</v>
      </c>
      <c r="J160">
        <v>20784.740000000002</v>
      </c>
      <c r="K160" t="s">
        <v>97</v>
      </c>
      <c r="L160">
        <v>0.50103759765625</v>
      </c>
      <c r="M160">
        <v>43.201637021767993</v>
      </c>
      <c r="N160">
        <v>63.5</v>
      </c>
    </row>
    <row r="161" spans="1:14" x14ac:dyDescent="0.3">
      <c r="A161" t="s">
        <v>42</v>
      </c>
      <c r="B161" t="s">
        <v>43</v>
      </c>
      <c r="C161">
        <v>2006</v>
      </c>
      <c r="D161">
        <v>26</v>
      </c>
      <c r="E161" s="3">
        <v>8.1999999999999993</v>
      </c>
      <c r="F161" s="3">
        <v>64.201999999999998</v>
      </c>
      <c r="G161" s="5">
        <v>25.693999999999999</v>
      </c>
      <c r="H161">
        <v>5.1100000000000003</v>
      </c>
      <c r="I161">
        <v>13.78</v>
      </c>
      <c r="J161">
        <v>24844.32</v>
      </c>
      <c r="K161" t="s">
        <v>98</v>
      </c>
      <c r="L161">
        <v>0.53003615140914917</v>
      </c>
      <c r="M161">
        <v>47.21907243196285</v>
      </c>
      <c r="N161">
        <v>65</v>
      </c>
    </row>
    <row r="162" spans="1:14" x14ac:dyDescent="0.3">
      <c r="A162" t="s">
        <v>45</v>
      </c>
      <c r="B162" t="s">
        <v>44</v>
      </c>
      <c r="C162">
        <v>1997</v>
      </c>
      <c r="D162">
        <v>27</v>
      </c>
      <c r="E162" s="3">
        <v>5.7</v>
      </c>
      <c r="F162" s="3">
        <v>61.578000000000003</v>
      </c>
      <c r="G162" s="5">
        <v>22.231000000000002</v>
      </c>
      <c r="H162" s="2">
        <f>GEOMEAN(H163:H164)</f>
        <v>3.7543494767390415</v>
      </c>
      <c r="I162" s="2">
        <f t="shared" ref="I162" si="45">GEOMEAN(I163:I164)</f>
        <v>11.14745551704755</v>
      </c>
      <c r="J162" s="4">
        <v>3761.5200199999999</v>
      </c>
      <c r="K162" t="s">
        <v>91</v>
      </c>
      <c r="L162">
        <v>0.69449639320373535</v>
      </c>
      <c r="M162" s="2">
        <f t="shared" ref="M162:M164" si="46">GEOMEAN(M163:M164)</f>
        <v>72.891742761069949</v>
      </c>
      <c r="N162">
        <v>72.599999999999994</v>
      </c>
    </row>
    <row r="163" spans="1:14" x14ac:dyDescent="0.3">
      <c r="A163" t="s">
        <v>45</v>
      </c>
      <c r="B163" t="s">
        <v>44</v>
      </c>
      <c r="C163">
        <v>1998</v>
      </c>
      <c r="D163">
        <v>27</v>
      </c>
      <c r="E163" s="3">
        <v>6.1</v>
      </c>
      <c r="F163" s="3">
        <v>51.414000000000001</v>
      </c>
      <c r="G163" s="5">
        <v>24.097999999999999</v>
      </c>
      <c r="H163" s="2">
        <f>GEOMEAN(H164:H165)</f>
        <v>3.6675762017172788</v>
      </c>
      <c r="I163" s="2">
        <f t="shared" ref="I163" si="47">GEOMEAN(I164:I165)</f>
        <v>11.191463051346179</v>
      </c>
      <c r="J163" s="4">
        <v>4726.8198240000002</v>
      </c>
      <c r="K163" s="4" t="s">
        <v>89</v>
      </c>
      <c r="L163">
        <v>0.79969125986099243</v>
      </c>
      <c r="M163" s="2">
        <f t="shared" si="46"/>
        <v>73.116882961286052</v>
      </c>
      <c r="N163">
        <v>73.7</v>
      </c>
    </row>
    <row r="164" spans="1:14" x14ac:dyDescent="0.3">
      <c r="A164" t="s">
        <v>45</v>
      </c>
      <c r="B164" t="s">
        <v>44</v>
      </c>
      <c r="C164">
        <v>1999</v>
      </c>
      <c r="D164">
        <v>27</v>
      </c>
      <c r="E164" s="3">
        <v>6.5</v>
      </c>
      <c r="F164" s="3">
        <v>46.57</v>
      </c>
      <c r="G164" s="5">
        <v>24.635000000000002</v>
      </c>
      <c r="H164" s="2">
        <f>GEOMEAN(H165:H166)</f>
        <v>3.8431757701151268</v>
      </c>
      <c r="I164" s="2">
        <f>GEOMEAN(I165:I166)</f>
        <v>11.103621030997051</v>
      </c>
      <c r="J164" s="4">
        <v>4871.4902339999999</v>
      </c>
      <c r="K164" s="4" t="s">
        <v>89</v>
      </c>
      <c r="L164">
        <v>0.81691259145736694</v>
      </c>
      <c r="M164" s="2">
        <f t="shared" si="46"/>
        <v>72.667295808537546</v>
      </c>
      <c r="N164">
        <v>74.599999999999994</v>
      </c>
    </row>
    <row r="165" spans="1:14" x14ac:dyDescent="0.3">
      <c r="A165" t="s">
        <v>45</v>
      </c>
      <c r="B165" t="s">
        <v>44</v>
      </c>
      <c r="C165">
        <v>2000</v>
      </c>
      <c r="D165">
        <v>27</v>
      </c>
      <c r="E165" s="3">
        <v>6.6</v>
      </c>
      <c r="F165" s="3">
        <v>36.401000000000003</v>
      </c>
      <c r="G165" s="5">
        <v>24.507999999999999</v>
      </c>
      <c r="H165">
        <v>3.5</v>
      </c>
      <c r="I165">
        <v>11.28</v>
      </c>
      <c r="J165" s="4">
        <v>5651.8598629999997</v>
      </c>
      <c r="K165" s="4" t="s">
        <v>89</v>
      </c>
      <c r="L165">
        <v>0.73816770315170288</v>
      </c>
      <c r="M165" s="2">
        <f>GEOMEAN(M166:M167)</f>
        <v>73.569251676299501</v>
      </c>
      <c r="N165">
        <v>76.099999999999994</v>
      </c>
    </row>
    <row r="166" spans="1:14" x14ac:dyDescent="0.3">
      <c r="A166" t="s">
        <v>45</v>
      </c>
      <c r="B166" t="s">
        <v>44</v>
      </c>
      <c r="C166">
        <v>2001</v>
      </c>
      <c r="D166">
        <v>27</v>
      </c>
      <c r="E166" s="3">
        <v>6.6</v>
      </c>
      <c r="F166" s="3">
        <v>33.557000000000002</v>
      </c>
      <c r="G166" s="5">
        <v>24.256</v>
      </c>
      <c r="H166">
        <v>4.22</v>
      </c>
      <c r="I166">
        <v>10.93</v>
      </c>
      <c r="J166" s="4">
        <v>5461.830078</v>
      </c>
      <c r="K166" s="4" t="s">
        <v>87</v>
      </c>
      <c r="L166">
        <v>0.78614592552185059</v>
      </c>
      <c r="M166">
        <v>71.776397880999994</v>
      </c>
      <c r="N166">
        <v>81.2</v>
      </c>
    </row>
    <row r="167" spans="1:14" x14ac:dyDescent="0.3">
      <c r="A167" t="s">
        <v>45</v>
      </c>
      <c r="B167" t="s">
        <v>44</v>
      </c>
      <c r="C167">
        <v>2002</v>
      </c>
      <c r="D167">
        <v>27</v>
      </c>
      <c r="E167" s="3">
        <v>6.3</v>
      </c>
      <c r="F167" s="3">
        <v>30.873999999999999</v>
      </c>
      <c r="G167" s="5">
        <v>24.082000000000001</v>
      </c>
      <c r="H167">
        <v>4.22</v>
      </c>
      <c r="I167">
        <v>10.6</v>
      </c>
      <c r="J167" s="4">
        <v>4417.4599609999996</v>
      </c>
      <c r="K167" s="4" t="s">
        <v>87</v>
      </c>
      <c r="L167">
        <v>0.67885971069335938</v>
      </c>
      <c r="M167">
        <v>75.406887946426579</v>
      </c>
      <c r="N167">
        <v>80.5</v>
      </c>
    </row>
    <row r="168" spans="1:14" x14ac:dyDescent="0.3">
      <c r="A168" t="s">
        <v>45</v>
      </c>
      <c r="B168" t="s">
        <v>44</v>
      </c>
      <c r="C168">
        <v>2003</v>
      </c>
      <c r="D168">
        <v>27</v>
      </c>
      <c r="E168" s="3">
        <v>6</v>
      </c>
      <c r="F168" s="3">
        <v>29.818999999999999</v>
      </c>
      <c r="G168" s="5">
        <v>25.744</v>
      </c>
      <c r="H168">
        <v>3.68</v>
      </c>
      <c r="I168">
        <v>10.86</v>
      </c>
      <c r="J168" s="4">
        <v>4715.7099609999996</v>
      </c>
      <c r="K168" s="4" t="s">
        <v>87</v>
      </c>
      <c r="L168">
        <v>0.70850419998168945</v>
      </c>
      <c r="M168">
        <v>85.718983870883761</v>
      </c>
      <c r="N168">
        <v>80.900000000000006</v>
      </c>
    </row>
    <row r="169" spans="1:14" x14ac:dyDescent="0.3">
      <c r="A169" t="s">
        <v>45</v>
      </c>
      <c r="B169" t="s">
        <v>44</v>
      </c>
      <c r="C169">
        <v>2004</v>
      </c>
      <c r="D169">
        <v>27</v>
      </c>
      <c r="E169" s="3">
        <v>6.5</v>
      </c>
      <c r="F169" s="3">
        <v>28.087</v>
      </c>
      <c r="G169" s="5">
        <v>27.218</v>
      </c>
      <c r="H169">
        <v>3.52</v>
      </c>
      <c r="I169">
        <v>11.47</v>
      </c>
      <c r="J169" s="4">
        <v>5975.7099609999996</v>
      </c>
      <c r="K169" s="4" t="s">
        <v>87</v>
      </c>
      <c r="L169">
        <v>0.72764122486114502</v>
      </c>
      <c r="M169">
        <v>104.89955932470502</v>
      </c>
      <c r="N169">
        <v>80.3</v>
      </c>
    </row>
    <row r="170" spans="1:14" x14ac:dyDescent="0.3">
      <c r="A170" t="s">
        <v>45</v>
      </c>
      <c r="B170" t="s">
        <v>44</v>
      </c>
      <c r="C170">
        <v>2005</v>
      </c>
      <c r="D170">
        <v>27</v>
      </c>
      <c r="E170" s="3">
        <v>6.6</v>
      </c>
      <c r="F170" s="3">
        <v>26.053999999999998</v>
      </c>
      <c r="G170" s="5">
        <v>30.31</v>
      </c>
      <c r="H170">
        <v>3.54</v>
      </c>
      <c r="I170">
        <v>12.89</v>
      </c>
      <c r="J170" s="4">
        <v>6860.6801759999998</v>
      </c>
      <c r="K170" s="4" t="s">
        <v>87</v>
      </c>
      <c r="L170">
        <v>0.73951756954193115</v>
      </c>
      <c r="M170">
        <v>124.64038055094289</v>
      </c>
      <c r="N170">
        <v>80.8</v>
      </c>
    </row>
    <row r="171" spans="1:14" x14ac:dyDescent="0.3">
      <c r="A171" t="s">
        <v>45</v>
      </c>
      <c r="B171" t="s">
        <v>44</v>
      </c>
      <c r="C171">
        <v>2006</v>
      </c>
      <c r="D171">
        <v>27</v>
      </c>
      <c r="E171" s="3">
        <v>7.1</v>
      </c>
      <c r="F171" s="3">
        <v>23.645</v>
      </c>
      <c r="G171" s="5">
        <v>31.893000000000001</v>
      </c>
      <c r="H171">
        <v>3.8</v>
      </c>
      <c r="I171">
        <v>13.15</v>
      </c>
      <c r="J171" s="4">
        <v>8694.3300780000009</v>
      </c>
      <c r="K171" s="4" t="s">
        <v>87</v>
      </c>
      <c r="L171">
        <v>0.7608177661895752</v>
      </c>
      <c r="M171">
        <v>144.5708584940264</v>
      </c>
      <c r="N171">
        <v>82.2</v>
      </c>
    </row>
    <row r="172" spans="1:14" x14ac:dyDescent="0.3">
      <c r="A172" t="s">
        <v>46</v>
      </c>
      <c r="B172" t="s">
        <v>47</v>
      </c>
      <c r="C172">
        <v>1997</v>
      </c>
      <c r="D172">
        <v>28</v>
      </c>
      <c r="E172" s="3">
        <v>4.9000000000000004</v>
      </c>
      <c r="F172" s="3">
        <v>116.782</v>
      </c>
      <c r="G172" s="5">
        <v>19.501999999999999</v>
      </c>
      <c r="H172" s="2">
        <f>GEOMEAN(H173:H174)</f>
        <v>2.9025947030192252</v>
      </c>
      <c r="I172" s="2">
        <f t="shared" ref="I172" si="48">GEOMEAN(I173:I174)</f>
        <v>11.04862144841919</v>
      </c>
      <c r="J172" s="6">
        <v>10000</v>
      </c>
      <c r="K172" s="4" t="s">
        <v>91</v>
      </c>
      <c r="L172">
        <v>0.55916130542755127</v>
      </c>
      <c r="M172" s="2">
        <f t="shared" ref="M172:M174" si="49">GEOMEAN(M173:M174)</f>
        <v>60.879891500203264</v>
      </c>
      <c r="N172">
        <v>58.1</v>
      </c>
    </row>
    <row r="173" spans="1:14" x14ac:dyDescent="0.3">
      <c r="A173" t="s">
        <v>46</v>
      </c>
      <c r="B173" t="s">
        <v>47</v>
      </c>
      <c r="C173">
        <v>1998</v>
      </c>
      <c r="D173">
        <v>28</v>
      </c>
      <c r="E173" s="3">
        <v>4.9000000000000004</v>
      </c>
      <c r="F173" s="3">
        <v>114.127</v>
      </c>
      <c r="G173" s="5">
        <v>19.734999999999999</v>
      </c>
      <c r="H173" s="2">
        <f>GEOMEAN(H174:H175)</f>
        <v>2.8815779944012081</v>
      </c>
      <c r="I173" s="2">
        <f t="shared" ref="I173" si="50">GEOMEAN(I174:I175)</f>
        <v>11.062397115998232</v>
      </c>
      <c r="J173" s="6">
        <v>14710.0019097155</v>
      </c>
      <c r="K173" s="4" t="s">
        <v>91</v>
      </c>
      <c r="L173">
        <v>0.61061125993728638</v>
      </c>
      <c r="M173" s="2">
        <f t="shared" si="49"/>
        <v>60.986442011528013</v>
      </c>
      <c r="N173">
        <v>59.1</v>
      </c>
    </row>
    <row r="174" spans="1:14" x14ac:dyDescent="0.3">
      <c r="A174" t="s">
        <v>46</v>
      </c>
      <c r="B174" t="s">
        <v>47</v>
      </c>
      <c r="C174">
        <v>1999</v>
      </c>
      <c r="D174">
        <v>28</v>
      </c>
      <c r="E174" s="3">
        <v>5</v>
      </c>
      <c r="F174" s="3">
        <v>113.289</v>
      </c>
      <c r="G174" s="5">
        <v>20.233000000000001</v>
      </c>
      <c r="H174" s="2">
        <f>GEOMEAN(H175:H176)</f>
        <v>2.9237646964145387</v>
      </c>
      <c r="I174" s="2">
        <f>GEOMEAN(I175:I176)</f>
        <v>11.034862935261136</v>
      </c>
      <c r="J174" s="6">
        <v>17985.000127041101</v>
      </c>
      <c r="K174" s="4" t="s">
        <v>91</v>
      </c>
      <c r="L174">
        <v>0.70956891775131226</v>
      </c>
      <c r="M174" s="2">
        <f t="shared" si="49"/>
        <v>60.773527145196034</v>
      </c>
      <c r="N174">
        <v>61.6</v>
      </c>
    </row>
    <row r="175" spans="1:14" x14ac:dyDescent="0.3">
      <c r="A175" t="s">
        <v>46</v>
      </c>
      <c r="B175" t="s">
        <v>47</v>
      </c>
      <c r="C175">
        <v>2000</v>
      </c>
      <c r="D175">
        <v>28</v>
      </c>
      <c r="E175" s="3">
        <v>5.3</v>
      </c>
      <c r="F175" s="3">
        <v>109.026</v>
      </c>
      <c r="G175" s="5">
        <v>20.864999999999998</v>
      </c>
      <c r="H175">
        <v>2.84</v>
      </c>
      <c r="I175">
        <v>11.09</v>
      </c>
      <c r="J175" s="6">
        <v>18806.0015884243</v>
      </c>
      <c r="K175" s="4" t="s">
        <v>91</v>
      </c>
      <c r="L175">
        <v>0.7568051815032959</v>
      </c>
      <c r="M175" s="2">
        <f>GEOMEAN(M176:M177)</f>
        <v>61.200102806925408</v>
      </c>
      <c r="N175">
        <v>61.9</v>
      </c>
    </row>
    <row r="176" spans="1:14" x14ac:dyDescent="0.3">
      <c r="A176" t="s">
        <v>46</v>
      </c>
      <c r="B176" t="s">
        <v>47</v>
      </c>
      <c r="C176">
        <v>2001</v>
      </c>
      <c r="D176">
        <v>28</v>
      </c>
      <c r="E176" s="3">
        <v>5.5</v>
      </c>
      <c r="F176" s="3">
        <v>108.886</v>
      </c>
      <c r="G176" s="5">
        <v>20.843</v>
      </c>
      <c r="H176">
        <v>3.01</v>
      </c>
      <c r="I176">
        <v>10.98</v>
      </c>
      <c r="J176" s="6">
        <v>14158.9998008322</v>
      </c>
      <c r="K176" s="4" t="s">
        <v>91</v>
      </c>
      <c r="L176">
        <v>0.74210095405578613</v>
      </c>
      <c r="M176">
        <v>60.349924792118671</v>
      </c>
      <c r="N176">
        <v>63</v>
      </c>
    </row>
    <row r="177" spans="1:14" x14ac:dyDescent="0.3">
      <c r="A177" t="s">
        <v>46</v>
      </c>
      <c r="B177" t="s">
        <v>47</v>
      </c>
      <c r="C177">
        <v>2002</v>
      </c>
      <c r="D177">
        <v>28</v>
      </c>
      <c r="E177" s="3">
        <v>5.9</v>
      </c>
      <c r="F177" s="3">
        <v>106.361</v>
      </c>
      <c r="G177" s="5">
        <v>21.571000000000002</v>
      </c>
      <c r="H177">
        <v>2.5</v>
      </c>
      <c r="I177">
        <v>11.76</v>
      </c>
      <c r="J177" s="6">
        <v>10625.001536788201</v>
      </c>
      <c r="K177" s="4" t="s">
        <v>91</v>
      </c>
      <c r="L177">
        <v>0.73480528593063354</v>
      </c>
      <c r="M177">
        <v>62.062257682670264</v>
      </c>
      <c r="N177">
        <v>63.6</v>
      </c>
    </row>
    <row r="178" spans="1:14" x14ac:dyDescent="0.3">
      <c r="A178" t="s">
        <v>46</v>
      </c>
      <c r="B178" t="s">
        <v>47</v>
      </c>
      <c r="C178">
        <v>2003</v>
      </c>
      <c r="D178">
        <v>28</v>
      </c>
      <c r="E178" s="3">
        <v>6</v>
      </c>
      <c r="F178" s="3">
        <v>105.495</v>
      </c>
      <c r="G178" s="5">
        <v>21.178999999999998</v>
      </c>
      <c r="H178">
        <v>3.09</v>
      </c>
      <c r="I178">
        <v>10.7</v>
      </c>
      <c r="J178" s="6">
        <v>1251.4091323744301</v>
      </c>
      <c r="K178" s="4" t="s">
        <v>91</v>
      </c>
      <c r="L178">
        <v>0.74013537168502808</v>
      </c>
      <c r="M178">
        <v>65.333365072691251</v>
      </c>
      <c r="N178">
        <v>64.3</v>
      </c>
    </row>
    <row r="179" spans="1:14" x14ac:dyDescent="0.3">
      <c r="A179" t="s">
        <v>46</v>
      </c>
      <c r="B179" t="s">
        <v>47</v>
      </c>
      <c r="C179">
        <v>2004</v>
      </c>
      <c r="D179">
        <v>28</v>
      </c>
      <c r="E179" s="3">
        <v>6.1</v>
      </c>
      <c r="F179" s="3">
        <v>105.101</v>
      </c>
      <c r="G179" s="5">
        <v>21.262</v>
      </c>
      <c r="H179">
        <v>3.18</v>
      </c>
      <c r="I179">
        <v>10.77</v>
      </c>
      <c r="J179" s="6">
        <v>14898.9899817798</v>
      </c>
      <c r="K179" s="6" t="s">
        <v>92</v>
      </c>
      <c r="L179">
        <v>0.74152553081512451</v>
      </c>
      <c r="M179">
        <v>67.727957838463865</v>
      </c>
      <c r="N179">
        <v>64.2</v>
      </c>
    </row>
    <row r="180" spans="1:14" x14ac:dyDescent="0.3">
      <c r="A180" t="s">
        <v>46</v>
      </c>
      <c r="B180" t="s">
        <v>47</v>
      </c>
      <c r="C180">
        <v>2005</v>
      </c>
      <c r="D180">
        <v>28</v>
      </c>
      <c r="E180" s="3">
        <v>6</v>
      </c>
      <c r="F180" s="3">
        <v>106.55800000000001</v>
      </c>
      <c r="G180" s="5">
        <v>21.169</v>
      </c>
      <c r="H180">
        <v>3.21</v>
      </c>
      <c r="I180">
        <v>10.67</v>
      </c>
      <c r="J180" s="6">
        <v>17761.751922214698</v>
      </c>
      <c r="K180" s="6" t="s">
        <v>92</v>
      </c>
      <c r="L180">
        <v>0.74503034353256226</v>
      </c>
      <c r="M180">
        <v>70.850628664172575</v>
      </c>
      <c r="N180">
        <v>64.900000000000006</v>
      </c>
    </row>
    <row r="181" spans="1:14" x14ac:dyDescent="0.3">
      <c r="A181" t="s">
        <v>46</v>
      </c>
      <c r="B181" t="s">
        <v>47</v>
      </c>
      <c r="C181">
        <v>2006</v>
      </c>
      <c r="D181">
        <v>28</v>
      </c>
      <c r="E181" s="3">
        <v>5.8</v>
      </c>
      <c r="F181" s="3">
        <v>106.74</v>
      </c>
      <c r="G181" s="5">
        <v>21.957999999999998</v>
      </c>
      <c r="H181">
        <v>3.19</v>
      </c>
      <c r="I181">
        <v>10.8</v>
      </c>
      <c r="J181" s="6">
        <v>21487.963464601002</v>
      </c>
      <c r="K181" s="6" t="s">
        <v>93</v>
      </c>
      <c r="L181">
        <v>0.76816123723983765</v>
      </c>
      <c r="M181">
        <v>75.771881360748353</v>
      </c>
      <c r="N181">
        <v>62</v>
      </c>
    </row>
    <row r="182" spans="1:14" x14ac:dyDescent="0.3">
      <c r="A182" t="s">
        <v>48</v>
      </c>
      <c r="B182" t="s">
        <v>49</v>
      </c>
      <c r="C182">
        <v>1997</v>
      </c>
      <c r="D182">
        <v>29</v>
      </c>
      <c r="E182" s="3">
        <v>4.7</v>
      </c>
      <c r="F182" s="2">
        <v>11.748708737559204</v>
      </c>
      <c r="G182" s="5">
        <v>21.216999999999999</v>
      </c>
      <c r="H182" s="2">
        <v>1.685239659122816</v>
      </c>
      <c r="I182" s="2">
        <v>21.461459316151871</v>
      </c>
      <c r="J182" s="2">
        <v>179.94391803195768</v>
      </c>
      <c r="K182" t="s">
        <v>100</v>
      </c>
      <c r="L182">
        <v>0.14283449947834015</v>
      </c>
      <c r="M182" s="2">
        <v>89.572255574038323</v>
      </c>
      <c r="N182">
        <v>62.4</v>
      </c>
    </row>
    <row r="183" spans="1:14" x14ac:dyDescent="0.3">
      <c r="A183" t="s">
        <v>48</v>
      </c>
      <c r="B183" t="s">
        <v>49</v>
      </c>
      <c r="C183">
        <v>1998</v>
      </c>
      <c r="D183">
        <v>29</v>
      </c>
      <c r="E183" s="3">
        <v>6.6</v>
      </c>
      <c r="F183" s="3">
        <v>9.5609999999999999</v>
      </c>
      <c r="G183" s="5">
        <v>25.817</v>
      </c>
      <c r="H183" s="2">
        <v>1.7226562162635244</v>
      </c>
      <c r="I183" s="2">
        <v>21.149802327199534</v>
      </c>
      <c r="J183" s="2">
        <v>171.49916693403603</v>
      </c>
      <c r="K183" t="s">
        <v>100</v>
      </c>
      <c r="L183">
        <v>0.12268839776515961</v>
      </c>
      <c r="M183" s="2">
        <v>89.57407315544495</v>
      </c>
      <c r="N183">
        <v>63.4</v>
      </c>
    </row>
    <row r="184" spans="1:14" x14ac:dyDescent="0.3">
      <c r="A184" t="s">
        <v>48</v>
      </c>
      <c r="B184" t="s">
        <v>49</v>
      </c>
      <c r="C184">
        <v>1999</v>
      </c>
      <c r="D184">
        <v>29</v>
      </c>
      <c r="E184" s="3">
        <v>7.7</v>
      </c>
      <c r="F184" s="3">
        <v>14.436999999999999</v>
      </c>
      <c r="G184" s="5">
        <v>22.263000000000002</v>
      </c>
      <c r="H184" s="2">
        <v>1.6486357996840904</v>
      </c>
      <c r="I184" s="2">
        <v>21.777708786738792</v>
      </c>
      <c r="J184" s="2">
        <v>188.8044951795375</v>
      </c>
      <c r="K184" t="s">
        <v>100</v>
      </c>
      <c r="L184">
        <v>0.14697626233100891</v>
      </c>
      <c r="M184" s="2">
        <v>89.570438029512928</v>
      </c>
      <c r="N184">
        <v>64.2</v>
      </c>
    </row>
    <row r="185" spans="1:14" x14ac:dyDescent="0.3">
      <c r="A185" t="s">
        <v>48</v>
      </c>
      <c r="B185" t="s">
        <v>49</v>
      </c>
      <c r="C185">
        <v>2000</v>
      </c>
      <c r="D185">
        <v>29</v>
      </c>
      <c r="E185" s="3">
        <v>8.8000000000000007</v>
      </c>
      <c r="F185" s="3">
        <v>14.737</v>
      </c>
      <c r="G185" s="5">
        <v>24.678000000000001</v>
      </c>
      <c r="H185">
        <v>1.8</v>
      </c>
      <c r="I185">
        <v>20.54</v>
      </c>
      <c r="J185">
        <v>155.78</v>
      </c>
      <c r="K185" t="s">
        <v>100</v>
      </c>
      <c r="L185">
        <v>0.1688431054353714</v>
      </c>
      <c r="M185" s="2">
        <v>89.577708428904884</v>
      </c>
      <c r="N185">
        <v>63.4</v>
      </c>
    </row>
    <row r="186" spans="1:14" x14ac:dyDescent="0.3">
      <c r="A186" t="s">
        <v>48</v>
      </c>
      <c r="B186" t="s">
        <v>49</v>
      </c>
      <c r="C186">
        <v>2001</v>
      </c>
      <c r="D186">
        <v>29</v>
      </c>
      <c r="E186" s="3">
        <v>9.3000000000000007</v>
      </c>
      <c r="F186" s="3">
        <v>17.483000000000001</v>
      </c>
      <c r="G186" s="5">
        <v>28.097999999999999</v>
      </c>
      <c r="H186">
        <v>1.51</v>
      </c>
      <c r="I186">
        <v>23.09</v>
      </c>
      <c r="J186">
        <v>228.83</v>
      </c>
      <c r="K186" t="s">
        <v>100</v>
      </c>
      <c r="L186">
        <v>0.1848987489938736</v>
      </c>
      <c r="M186" s="2">
        <v>89.563168220208695</v>
      </c>
      <c r="N186">
        <v>66.400000000000006</v>
      </c>
    </row>
    <row r="187" spans="1:14" x14ac:dyDescent="0.3">
      <c r="A187" t="s">
        <v>48</v>
      </c>
      <c r="B187" t="s">
        <v>49</v>
      </c>
      <c r="C187">
        <v>2002</v>
      </c>
      <c r="D187">
        <v>29</v>
      </c>
      <c r="E187" s="3">
        <v>9</v>
      </c>
      <c r="F187" s="3">
        <v>14.906000000000001</v>
      </c>
      <c r="G187" s="5">
        <v>28.074999999999999</v>
      </c>
      <c r="H187">
        <v>1.58</v>
      </c>
      <c r="I187">
        <v>20.41</v>
      </c>
      <c r="J187">
        <v>194.33</v>
      </c>
      <c r="K187" t="s">
        <v>98</v>
      </c>
      <c r="L187">
        <v>0.20071613788604736</v>
      </c>
      <c r="M187" s="2">
        <v>89.592250998143612</v>
      </c>
      <c r="N187">
        <v>65</v>
      </c>
    </row>
    <row r="188" spans="1:14" x14ac:dyDescent="0.3">
      <c r="A188" t="s">
        <v>48</v>
      </c>
      <c r="B188" t="s">
        <v>49</v>
      </c>
      <c r="C188">
        <v>2003</v>
      </c>
      <c r="D188">
        <v>29</v>
      </c>
      <c r="E188" s="3">
        <v>9.6</v>
      </c>
      <c r="F188" s="3">
        <v>14.346</v>
      </c>
      <c r="G188" s="5">
        <v>30.111000000000001</v>
      </c>
      <c r="H188">
        <v>2.9</v>
      </c>
      <c r="I188">
        <v>18.91</v>
      </c>
      <c r="J188">
        <v>288.3</v>
      </c>
      <c r="K188" t="s">
        <v>98</v>
      </c>
      <c r="L188">
        <v>0.22670455276966095</v>
      </c>
      <c r="M188" s="2">
        <v>89.534094882911376</v>
      </c>
      <c r="N188">
        <v>66</v>
      </c>
    </row>
    <row r="189" spans="1:14" x14ac:dyDescent="0.3">
      <c r="A189" t="s">
        <v>48</v>
      </c>
      <c r="B189" t="s">
        <v>49</v>
      </c>
      <c r="C189">
        <v>2004</v>
      </c>
      <c r="D189">
        <v>29</v>
      </c>
      <c r="E189" s="3">
        <v>11.1</v>
      </c>
      <c r="F189" s="3">
        <v>14.106999999999999</v>
      </c>
      <c r="G189" s="5">
        <v>33.399000000000001</v>
      </c>
      <c r="H189">
        <v>3.68</v>
      </c>
      <c r="I189">
        <v>20.9</v>
      </c>
      <c r="J189">
        <v>413.58</v>
      </c>
      <c r="K189" t="s">
        <v>97</v>
      </c>
      <c r="L189">
        <v>0.25315713882446289</v>
      </c>
      <c r="M189" s="2">
        <v>89.650444888189384</v>
      </c>
      <c r="N189">
        <v>67.400000000000006</v>
      </c>
    </row>
    <row r="190" spans="1:14" x14ac:dyDescent="0.3">
      <c r="A190" t="s">
        <v>48</v>
      </c>
      <c r="B190" t="s">
        <v>49</v>
      </c>
      <c r="C190">
        <v>2005</v>
      </c>
      <c r="D190">
        <v>29</v>
      </c>
      <c r="E190" s="3">
        <v>11.6</v>
      </c>
      <c r="F190" s="3">
        <v>11.497999999999999</v>
      </c>
      <c r="G190" s="5">
        <v>35.433</v>
      </c>
      <c r="H190">
        <v>3.55</v>
      </c>
      <c r="I190">
        <v>21.99</v>
      </c>
      <c r="J190">
        <v>676.35</v>
      </c>
      <c r="K190" t="s">
        <v>97</v>
      </c>
      <c r="L190">
        <v>0.250355064868927</v>
      </c>
      <c r="M190" s="2">
        <v>89.417895878821881</v>
      </c>
      <c r="N190">
        <v>66.3</v>
      </c>
    </row>
    <row r="191" spans="1:14" x14ac:dyDescent="0.3">
      <c r="A191" t="s">
        <v>48</v>
      </c>
      <c r="B191" t="s">
        <v>49</v>
      </c>
      <c r="C191">
        <v>2006</v>
      </c>
      <c r="D191">
        <v>29</v>
      </c>
      <c r="E191" s="3">
        <v>13.7</v>
      </c>
      <c r="F191" s="3">
        <v>9.6029999999999998</v>
      </c>
      <c r="G191" s="5">
        <v>40.043999999999997</v>
      </c>
      <c r="H191">
        <v>4.97</v>
      </c>
      <c r="I191">
        <v>22.24</v>
      </c>
      <c r="J191">
        <v>655.54</v>
      </c>
      <c r="K191" t="s">
        <v>97</v>
      </c>
      <c r="L191">
        <v>0.28719249367713928</v>
      </c>
      <c r="M191" s="2">
        <v>89.883598687473096</v>
      </c>
      <c r="N191">
        <v>66.900000000000006</v>
      </c>
    </row>
    <row r="192" spans="1:14" x14ac:dyDescent="0.3">
      <c r="A192" t="s">
        <v>50</v>
      </c>
      <c r="B192" t="s">
        <v>51</v>
      </c>
      <c r="C192">
        <v>1997</v>
      </c>
      <c r="D192">
        <v>30</v>
      </c>
      <c r="E192" s="3">
        <v>10.1</v>
      </c>
      <c r="F192" s="2">
        <v>24.746919808331704</v>
      </c>
      <c r="G192" s="5">
        <v>24.622</v>
      </c>
      <c r="H192" s="2">
        <v>2.3726271111736867</v>
      </c>
      <c r="I192" s="2">
        <v>13.601373618316702</v>
      </c>
      <c r="J192" s="2">
        <v>405.89807110940978</v>
      </c>
      <c r="K192" t="s">
        <v>101</v>
      </c>
      <c r="L192">
        <v>0.12705519795417786</v>
      </c>
      <c r="M192" s="2">
        <v>55.410267213222156</v>
      </c>
      <c r="N192">
        <v>57.3</v>
      </c>
    </row>
    <row r="193" spans="1:14" x14ac:dyDescent="0.3">
      <c r="A193" t="s">
        <v>50</v>
      </c>
      <c r="B193" t="s">
        <v>51</v>
      </c>
      <c r="C193">
        <v>1998</v>
      </c>
      <c r="D193">
        <v>30</v>
      </c>
      <c r="E193" s="3">
        <v>12</v>
      </c>
      <c r="F193" s="3">
        <v>21.78</v>
      </c>
      <c r="G193" s="5">
        <v>24.38</v>
      </c>
      <c r="H193" s="2">
        <v>2.3915992962271235</v>
      </c>
      <c r="I193" s="2">
        <v>13.432152448954003</v>
      </c>
      <c r="J193" s="2">
        <v>405.83465053801149</v>
      </c>
      <c r="K193" t="s">
        <v>101</v>
      </c>
      <c r="L193">
        <v>0.14140823483467102</v>
      </c>
      <c r="M193" s="2">
        <v>55.41141167502208</v>
      </c>
      <c r="N193">
        <v>59.4</v>
      </c>
    </row>
    <row r="194" spans="1:14" x14ac:dyDescent="0.3">
      <c r="A194" t="s">
        <v>50</v>
      </c>
      <c r="B194" t="s">
        <v>51</v>
      </c>
      <c r="C194">
        <v>1999</v>
      </c>
      <c r="D194">
        <v>30</v>
      </c>
      <c r="E194" s="3">
        <v>11.3</v>
      </c>
      <c r="F194" s="3">
        <v>28.117999999999999</v>
      </c>
      <c r="G194" s="5">
        <v>21.396000000000001</v>
      </c>
      <c r="H194" s="2">
        <v>2.3538054295119637</v>
      </c>
      <c r="I194" s="2">
        <v>13.772726672667254</v>
      </c>
      <c r="J194" s="2">
        <v>405.96150159166427</v>
      </c>
      <c r="K194" t="s">
        <v>101</v>
      </c>
      <c r="L194">
        <v>0.15455071628093719</v>
      </c>
      <c r="M194" s="2">
        <v>55.409122775059835</v>
      </c>
      <c r="N194">
        <v>61.5</v>
      </c>
    </row>
    <row r="195" spans="1:14" x14ac:dyDescent="0.3">
      <c r="A195" t="s">
        <v>50</v>
      </c>
      <c r="B195" t="s">
        <v>51</v>
      </c>
      <c r="C195">
        <v>2000</v>
      </c>
      <c r="D195">
        <v>30</v>
      </c>
      <c r="E195" s="3">
        <v>8.6</v>
      </c>
      <c r="F195" s="3">
        <v>23.518000000000001</v>
      </c>
      <c r="G195" s="5">
        <v>18.832999999999998</v>
      </c>
      <c r="H195">
        <v>2.4300000000000002</v>
      </c>
      <c r="I195">
        <v>13.1</v>
      </c>
      <c r="J195" s="2">
        <v>405.7078391215897</v>
      </c>
      <c r="K195" t="s">
        <v>101</v>
      </c>
      <c r="L195">
        <v>0.14932070672512054</v>
      </c>
      <c r="M195" s="2">
        <v>55.413700669536688</v>
      </c>
      <c r="N195">
        <v>61.9</v>
      </c>
    </row>
    <row r="196" spans="1:14" x14ac:dyDescent="0.3">
      <c r="A196" t="s">
        <v>50</v>
      </c>
      <c r="B196" t="s">
        <v>51</v>
      </c>
      <c r="C196">
        <v>2001</v>
      </c>
      <c r="D196">
        <v>30</v>
      </c>
      <c r="E196" s="3">
        <v>9</v>
      </c>
      <c r="F196" s="3">
        <v>22.922999999999998</v>
      </c>
      <c r="G196" s="5">
        <v>19.088999999999999</v>
      </c>
      <c r="H196">
        <v>2.2799999999999998</v>
      </c>
      <c r="I196">
        <v>14.48</v>
      </c>
      <c r="J196" s="2">
        <v>406.2153226602241</v>
      </c>
      <c r="K196" t="s">
        <v>101</v>
      </c>
      <c r="L196">
        <v>0.14768774807453156</v>
      </c>
      <c r="M196" s="2">
        <v>55.404545258776778</v>
      </c>
      <c r="N196">
        <v>65.5</v>
      </c>
    </row>
    <row r="197" spans="1:14" x14ac:dyDescent="0.3">
      <c r="A197" t="s">
        <v>50</v>
      </c>
      <c r="B197" t="s">
        <v>51</v>
      </c>
      <c r="C197">
        <v>2002</v>
      </c>
      <c r="D197">
        <v>30</v>
      </c>
      <c r="E197" s="3">
        <v>9.6</v>
      </c>
      <c r="F197" s="3">
        <v>22.167000000000002</v>
      </c>
      <c r="G197" s="5">
        <v>20.809000000000001</v>
      </c>
      <c r="H197">
        <v>2.98</v>
      </c>
      <c r="I197">
        <v>14.21</v>
      </c>
      <c r="J197" s="2">
        <v>405.20098958056099</v>
      </c>
      <c r="K197" t="s">
        <v>100</v>
      </c>
      <c r="L197">
        <v>0.17725083231925964</v>
      </c>
      <c r="M197" s="2">
        <v>55.422857593196774</v>
      </c>
      <c r="N197">
        <v>66.099999999999994</v>
      </c>
    </row>
    <row r="198" spans="1:14" x14ac:dyDescent="0.3">
      <c r="A198" t="s">
        <v>50</v>
      </c>
      <c r="B198" t="s">
        <v>51</v>
      </c>
      <c r="C198">
        <v>2003</v>
      </c>
      <c r="D198">
        <v>30</v>
      </c>
      <c r="E198" s="3">
        <v>10.8</v>
      </c>
      <c r="F198" s="3">
        <v>20.388999999999999</v>
      </c>
      <c r="G198" s="5">
        <v>21.969000000000001</v>
      </c>
      <c r="H198">
        <v>3.08</v>
      </c>
      <c r="I198">
        <v>14.34</v>
      </c>
      <c r="J198" s="2">
        <v>407.23219490347014</v>
      </c>
      <c r="K198" t="s">
        <v>98</v>
      </c>
      <c r="L198">
        <v>0.20373900234699249</v>
      </c>
      <c r="M198" s="2">
        <v>55.386238974957685</v>
      </c>
      <c r="N198">
        <v>69.7</v>
      </c>
    </row>
    <row r="199" spans="1:14" x14ac:dyDescent="0.3">
      <c r="A199" t="s">
        <v>50</v>
      </c>
      <c r="B199" t="s">
        <v>51</v>
      </c>
      <c r="C199">
        <v>2004</v>
      </c>
      <c r="D199">
        <v>30</v>
      </c>
      <c r="E199" s="3">
        <v>10.199999999999999</v>
      </c>
      <c r="F199" s="3">
        <v>18.686</v>
      </c>
      <c r="G199" s="5">
        <v>22.888000000000002</v>
      </c>
      <c r="H199">
        <v>3.61</v>
      </c>
      <c r="I199">
        <v>14.96</v>
      </c>
      <c r="J199" s="2">
        <v>403.17991556631426</v>
      </c>
      <c r="K199" t="s">
        <v>97</v>
      </c>
      <c r="L199">
        <v>0.23221667110919952</v>
      </c>
      <c r="M199" s="2">
        <v>55.4595004218395</v>
      </c>
      <c r="N199">
        <v>72.400000000000006</v>
      </c>
    </row>
    <row r="200" spans="1:14" x14ac:dyDescent="0.3">
      <c r="A200" t="s">
        <v>50</v>
      </c>
      <c r="B200" t="s">
        <v>51</v>
      </c>
      <c r="C200">
        <v>2005</v>
      </c>
      <c r="D200">
        <v>30</v>
      </c>
      <c r="E200" s="3">
        <v>10.8</v>
      </c>
      <c r="F200" s="3">
        <v>17.645</v>
      </c>
      <c r="G200" s="5">
        <v>24.265999999999998</v>
      </c>
      <c r="H200">
        <v>3.61</v>
      </c>
      <c r="I200">
        <v>15.8</v>
      </c>
      <c r="J200" s="2">
        <v>411.32520287613676</v>
      </c>
      <c r="K200" t="s">
        <v>95</v>
      </c>
      <c r="L200">
        <v>0.25539141893386841</v>
      </c>
      <c r="M200" s="2">
        <v>55.313074305716462</v>
      </c>
      <c r="N200">
        <v>70.5</v>
      </c>
    </row>
    <row r="201" spans="1:14" x14ac:dyDescent="0.3">
      <c r="A201" t="s">
        <v>50</v>
      </c>
      <c r="B201" t="s">
        <v>51</v>
      </c>
      <c r="C201">
        <v>2006</v>
      </c>
      <c r="D201">
        <v>30</v>
      </c>
      <c r="E201" s="3">
        <v>12.6</v>
      </c>
      <c r="F201" s="3">
        <v>17.260999999999999</v>
      </c>
      <c r="G201" s="5">
        <v>26.946999999999999</v>
      </c>
      <c r="H201">
        <v>4.28</v>
      </c>
      <c r="I201">
        <v>18.03</v>
      </c>
      <c r="J201" s="2">
        <v>395.19592570409679</v>
      </c>
      <c r="K201" t="s">
        <v>95</v>
      </c>
      <c r="L201">
        <v>0.27453634142875671</v>
      </c>
      <c r="M201" s="2">
        <v>55.606314160739828</v>
      </c>
      <c r="N201">
        <v>71.8</v>
      </c>
    </row>
    <row r="202" spans="1:14" x14ac:dyDescent="0.3">
      <c r="A202" t="s">
        <v>52</v>
      </c>
      <c r="B202" t="s">
        <v>53</v>
      </c>
      <c r="C202">
        <v>1997</v>
      </c>
      <c r="D202">
        <v>31</v>
      </c>
      <c r="E202" s="3">
        <v>7.3</v>
      </c>
      <c r="F202" s="3">
        <v>10.022</v>
      </c>
      <c r="G202" s="5">
        <v>22.988</v>
      </c>
      <c r="H202" s="2">
        <v>4.2611879736952885</v>
      </c>
      <c r="I202" s="2">
        <v>12.505453715826791</v>
      </c>
      <c r="J202" s="2">
        <v>1175.1595636338072</v>
      </c>
      <c r="K202" t="s">
        <v>87</v>
      </c>
      <c r="L202">
        <v>0.72259843349456787</v>
      </c>
      <c r="M202" s="2">
        <v>74.850719016969336</v>
      </c>
      <c r="N202">
        <v>72.8</v>
      </c>
    </row>
    <row r="203" spans="1:14" x14ac:dyDescent="0.3">
      <c r="A203" t="s">
        <v>52</v>
      </c>
      <c r="B203" t="s">
        <v>53</v>
      </c>
      <c r="C203">
        <v>1998</v>
      </c>
      <c r="D203">
        <v>31</v>
      </c>
      <c r="E203" s="3">
        <v>8.1999999999999993</v>
      </c>
      <c r="F203" s="3">
        <v>9.4849999999999994</v>
      </c>
      <c r="G203" s="5">
        <v>24.09</v>
      </c>
      <c r="H203" s="2">
        <v>4.1964810357399758</v>
      </c>
      <c r="I203" s="2">
        <v>12.344917101315406</v>
      </c>
      <c r="J203">
        <v>1000</v>
      </c>
      <c r="K203" t="s">
        <v>87</v>
      </c>
      <c r="L203">
        <v>0.73565751314163208</v>
      </c>
      <c r="M203" s="2">
        <v>74.15001533864401</v>
      </c>
      <c r="N203">
        <v>72.7</v>
      </c>
    </row>
    <row r="204" spans="1:14" x14ac:dyDescent="0.3">
      <c r="A204" t="s">
        <v>52</v>
      </c>
      <c r="B204" t="s">
        <v>53</v>
      </c>
      <c r="C204">
        <v>1999</v>
      </c>
      <c r="D204">
        <v>31</v>
      </c>
      <c r="E204" s="3">
        <v>7.8</v>
      </c>
      <c r="F204" s="3">
        <v>8.3680000000000003</v>
      </c>
      <c r="G204" s="5">
        <v>24.757999999999999</v>
      </c>
      <c r="H204" s="2">
        <v>4.3268926494656652</v>
      </c>
      <c r="I204" s="2">
        <v>12.668077991550257</v>
      </c>
      <c r="J204">
        <v>1381</v>
      </c>
      <c r="K204" t="s">
        <v>87</v>
      </c>
      <c r="L204">
        <v>0.72828924655914307</v>
      </c>
      <c r="M204" s="2">
        <v>75.558044213072847</v>
      </c>
      <c r="N204">
        <v>72.400000000000006</v>
      </c>
    </row>
    <row r="205" spans="1:14" x14ac:dyDescent="0.3">
      <c r="A205" t="s">
        <v>52</v>
      </c>
      <c r="B205" t="s">
        <v>53</v>
      </c>
      <c r="C205">
        <v>2000</v>
      </c>
      <c r="D205">
        <v>31</v>
      </c>
      <c r="E205" s="3">
        <v>8.4</v>
      </c>
      <c r="F205" s="3">
        <v>7.4649999999999999</v>
      </c>
      <c r="G205" s="5">
        <v>22.265000000000001</v>
      </c>
      <c r="H205">
        <v>4.07</v>
      </c>
      <c r="I205">
        <v>12.03</v>
      </c>
      <c r="J205">
        <v>1371</v>
      </c>
      <c r="K205" t="s">
        <v>87</v>
      </c>
      <c r="L205">
        <v>0.72687011957168579</v>
      </c>
      <c r="M205" s="2">
        <v>72.768225170257296</v>
      </c>
      <c r="N205">
        <v>76.400000000000006</v>
      </c>
    </row>
    <row r="206" spans="1:14" x14ac:dyDescent="0.3">
      <c r="A206" t="s">
        <v>52</v>
      </c>
      <c r="B206" t="s">
        <v>53</v>
      </c>
      <c r="C206">
        <v>2001</v>
      </c>
      <c r="D206">
        <v>31</v>
      </c>
      <c r="E206" s="3">
        <v>9.4</v>
      </c>
      <c r="F206" s="3">
        <v>7.6710000000000003</v>
      </c>
      <c r="G206" s="5">
        <v>21.763999999999999</v>
      </c>
      <c r="H206">
        <v>4.5999999999999996</v>
      </c>
      <c r="I206">
        <v>13.34</v>
      </c>
      <c r="J206">
        <v>1108.95</v>
      </c>
      <c r="K206" t="s">
        <v>87</v>
      </c>
      <c r="L206">
        <v>0.71974760293960571</v>
      </c>
      <c r="M206">
        <v>78.454820520181229</v>
      </c>
      <c r="N206">
        <v>80.099999999999994</v>
      </c>
    </row>
    <row r="207" spans="1:14" x14ac:dyDescent="0.3">
      <c r="A207" t="s">
        <v>52</v>
      </c>
      <c r="B207" t="s">
        <v>53</v>
      </c>
      <c r="C207">
        <v>2002</v>
      </c>
      <c r="D207">
        <v>31</v>
      </c>
      <c r="E207" s="3">
        <v>10.3</v>
      </c>
      <c r="F207" s="3">
        <v>7.4290000000000003</v>
      </c>
      <c r="G207" s="5">
        <v>19.693999999999999</v>
      </c>
      <c r="H207">
        <v>5.13</v>
      </c>
      <c r="I207">
        <v>12.43</v>
      </c>
      <c r="J207">
        <v>785.45</v>
      </c>
      <c r="K207" t="s">
        <v>87</v>
      </c>
      <c r="L207">
        <v>0.71337127685546875</v>
      </c>
      <c r="M207">
        <v>67.49380801995666</v>
      </c>
      <c r="N207">
        <v>79.400000000000006</v>
      </c>
    </row>
    <row r="208" spans="1:14" x14ac:dyDescent="0.3">
      <c r="A208" t="s">
        <v>52</v>
      </c>
      <c r="B208" t="s">
        <v>53</v>
      </c>
      <c r="C208">
        <v>2003</v>
      </c>
      <c r="D208">
        <v>31</v>
      </c>
      <c r="E208" s="3">
        <v>10.8</v>
      </c>
      <c r="F208" s="3">
        <v>7.45</v>
      </c>
      <c r="G208" s="5">
        <v>20.457000000000001</v>
      </c>
      <c r="H208">
        <v>5.16</v>
      </c>
      <c r="I208">
        <v>10.59</v>
      </c>
      <c r="J208">
        <v>1013.54</v>
      </c>
      <c r="K208" t="s">
        <v>87</v>
      </c>
      <c r="L208">
        <v>0.71346932649612427</v>
      </c>
      <c r="M208">
        <v>69.054035211495574</v>
      </c>
      <c r="N208">
        <v>79.900000000000006</v>
      </c>
    </row>
    <row r="209" spans="1:14" x14ac:dyDescent="0.3">
      <c r="A209" t="s">
        <v>52</v>
      </c>
      <c r="B209" t="s">
        <v>53</v>
      </c>
      <c r="C209">
        <v>2004</v>
      </c>
      <c r="D209">
        <v>31</v>
      </c>
      <c r="E209" s="3">
        <v>9.6</v>
      </c>
      <c r="F209" s="3">
        <v>7.9050000000000002</v>
      </c>
      <c r="G209" s="5">
        <v>20.315999999999999</v>
      </c>
      <c r="H209">
        <v>5.14</v>
      </c>
      <c r="I209">
        <v>10.97</v>
      </c>
      <c r="J209">
        <v>1273.1300000000001</v>
      </c>
      <c r="K209" t="s">
        <v>87</v>
      </c>
      <c r="L209">
        <v>0.71851730346679688</v>
      </c>
      <c r="M209">
        <v>65.99646881289047</v>
      </c>
      <c r="N209">
        <v>78.900000000000006</v>
      </c>
    </row>
    <row r="210" spans="1:14" x14ac:dyDescent="0.3">
      <c r="A210" t="s">
        <v>52</v>
      </c>
      <c r="B210" t="s">
        <v>53</v>
      </c>
      <c r="C210">
        <v>2005</v>
      </c>
      <c r="D210">
        <v>31</v>
      </c>
      <c r="E210" s="3">
        <v>8.6999999999999993</v>
      </c>
      <c r="F210" s="3">
        <v>8.0220000000000002</v>
      </c>
      <c r="G210" s="5">
        <v>20.972000000000001</v>
      </c>
      <c r="H210">
        <v>5.46</v>
      </c>
      <c r="I210">
        <v>10.06</v>
      </c>
      <c r="J210">
        <v>1637.56</v>
      </c>
      <c r="K210" t="s">
        <v>87</v>
      </c>
      <c r="L210">
        <v>0.72521716356277466</v>
      </c>
      <c r="M210">
        <v>71.272447997565209</v>
      </c>
      <c r="N210">
        <v>76.3</v>
      </c>
    </row>
    <row r="211" spans="1:14" x14ac:dyDescent="0.3">
      <c r="A211" t="s">
        <v>52</v>
      </c>
      <c r="B211" t="s">
        <v>53</v>
      </c>
      <c r="C211">
        <v>2006</v>
      </c>
      <c r="D211">
        <v>31</v>
      </c>
      <c r="E211" s="3">
        <v>8.4</v>
      </c>
      <c r="F211" s="3">
        <v>8.2989999999999995</v>
      </c>
      <c r="G211" s="5">
        <v>18.283999999999999</v>
      </c>
      <c r="H211">
        <v>3.64</v>
      </c>
      <c r="I211">
        <v>9.64</v>
      </c>
      <c r="J211">
        <v>2179.7399999999998</v>
      </c>
      <c r="K211" t="s">
        <v>87</v>
      </c>
      <c r="L211">
        <v>0.73852688074111938</v>
      </c>
      <c r="M211">
        <v>74.724115213308423</v>
      </c>
      <c r="N211">
        <v>75.3</v>
      </c>
    </row>
    <row r="212" spans="1:14" x14ac:dyDescent="0.3">
      <c r="A212" t="s">
        <v>55</v>
      </c>
      <c r="B212" t="s">
        <v>56</v>
      </c>
      <c r="C212">
        <v>1997</v>
      </c>
      <c r="D212">
        <v>33</v>
      </c>
      <c r="E212" s="3">
        <v>5.2</v>
      </c>
      <c r="F212" s="3">
        <v>64.852000000000004</v>
      </c>
      <c r="G212" s="5">
        <v>22.843</v>
      </c>
      <c r="H212" s="2">
        <v>3.8018995906355402</v>
      </c>
      <c r="I212" s="2">
        <v>11.772990088774955</v>
      </c>
      <c r="J212">
        <v>414.61</v>
      </c>
      <c r="K212" t="s">
        <v>87</v>
      </c>
      <c r="L212">
        <v>0.78777146339416504</v>
      </c>
      <c r="M212" s="2">
        <v>110.06360696956698</v>
      </c>
      <c r="N212">
        <v>70.400000000000006</v>
      </c>
    </row>
    <row r="213" spans="1:14" x14ac:dyDescent="0.3">
      <c r="A213" t="s">
        <v>55</v>
      </c>
      <c r="B213" t="s">
        <v>56</v>
      </c>
      <c r="C213">
        <v>1998</v>
      </c>
      <c r="D213">
        <v>33</v>
      </c>
      <c r="E213" s="3">
        <v>5.3</v>
      </c>
      <c r="F213" s="3">
        <v>61.662999999999997</v>
      </c>
      <c r="G213" s="5">
        <v>22.943999999999999</v>
      </c>
      <c r="H213" s="2">
        <v>3.7845204046683092</v>
      </c>
      <c r="I213" s="2">
        <v>11.844886765015669</v>
      </c>
      <c r="J213">
        <v>538.36</v>
      </c>
      <c r="K213" t="s">
        <v>87</v>
      </c>
      <c r="L213">
        <v>0.83059054613113403</v>
      </c>
      <c r="M213" s="2">
        <v>109.98353854303566</v>
      </c>
      <c r="N213">
        <v>69.2</v>
      </c>
    </row>
    <row r="214" spans="1:14" x14ac:dyDescent="0.3">
      <c r="A214" t="s">
        <v>55</v>
      </c>
      <c r="B214" t="s">
        <v>56</v>
      </c>
      <c r="C214">
        <v>1999</v>
      </c>
      <c r="D214">
        <v>33</v>
      </c>
      <c r="E214" s="3">
        <v>5.6</v>
      </c>
      <c r="F214" s="3">
        <v>57.531999999999996</v>
      </c>
      <c r="G214" s="5">
        <v>23.216999999999999</v>
      </c>
      <c r="H214" s="2">
        <v>3.8193585848935423</v>
      </c>
      <c r="I214" s="2">
        <v>11.701529814515707</v>
      </c>
      <c r="J214">
        <v>671.41</v>
      </c>
      <c r="K214" t="s">
        <v>87</v>
      </c>
      <c r="L214">
        <v>0.81796973943710327</v>
      </c>
      <c r="M214" s="2">
        <v>110.14373368621163</v>
      </c>
      <c r="N214">
        <v>70.2</v>
      </c>
    </row>
    <row r="215" spans="1:14" x14ac:dyDescent="0.3">
      <c r="A215" t="s">
        <v>55</v>
      </c>
      <c r="B215" t="s">
        <v>56</v>
      </c>
      <c r="C215">
        <v>2000</v>
      </c>
      <c r="D215">
        <v>33</v>
      </c>
      <c r="E215" s="3">
        <v>6</v>
      </c>
      <c r="F215" s="3">
        <v>50.902000000000001</v>
      </c>
      <c r="G215" s="5">
        <v>22.57</v>
      </c>
      <c r="H215">
        <v>3.75</v>
      </c>
      <c r="I215">
        <v>11.99</v>
      </c>
      <c r="J215">
        <v>637.6</v>
      </c>
      <c r="K215" t="s">
        <v>87</v>
      </c>
      <c r="L215">
        <v>0.84720093011856079</v>
      </c>
      <c r="M215" s="2">
        <v>109.82357639072571</v>
      </c>
      <c r="N215">
        <v>70.400000000000006</v>
      </c>
    </row>
    <row r="216" spans="1:14" x14ac:dyDescent="0.3">
      <c r="A216" t="s">
        <v>55</v>
      </c>
      <c r="B216" t="s">
        <v>56</v>
      </c>
      <c r="C216">
        <v>2001</v>
      </c>
      <c r="D216">
        <v>33</v>
      </c>
      <c r="E216" s="3">
        <v>6.1</v>
      </c>
      <c r="F216" s="3">
        <v>48.16</v>
      </c>
      <c r="G216" s="5">
        <v>22.718</v>
      </c>
      <c r="H216">
        <v>3.89</v>
      </c>
      <c r="I216">
        <v>11.42</v>
      </c>
      <c r="J216">
        <v>506.78</v>
      </c>
      <c r="K216" t="s">
        <v>87</v>
      </c>
      <c r="L216">
        <v>0.80985337495803833</v>
      </c>
      <c r="M216">
        <v>110.46482430309558</v>
      </c>
      <c r="N216">
        <v>73</v>
      </c>
    </row>
    <row r="217" spans="1:14" x14ac:dyDescent="0.3">
      <c r="A217" t="s">
        <v>55</v>
      </c>
      <c r="B217" t="s">
        <v>56</v>
      </c>
      <c r="C217">
        <v>2002</v>
      </c>
      <c r="D217">
        <v>33</v>
      </c>
      <c r="E217" s="3">
        <v>6</v>
      </c>
      <c r="F217" s="3">
        <v>47.534999999999997</v>
      </c>
      <c r="G217" s="5">
        <v>21.009</v>
      </c>
      <c r="H217">
        <v>4.18</v>
      </c>
      <c r="I217">
        <v>10.210000000000001</v>
      </c>
      <c r="J217">
        <v>322.73</v>
      </c>
      <c r="K217" t="s">
        <v>87</v>
      </c>
      <c r="L217">
        <v>0.7968485951423645</v>
      </c>
      <c r="M217">
        <v>109.18605092020745</v>
      </c>
      <c r="N217">
        <v>75.099999999999994</v>
      </c>
    </row>
    <row r="218" spans="1:14" x14ac:dyDescent="0.3">
      <c r="A218" t="s">
        <v>55</v>
      </c>
      <c r="B218" t="s">
        <v>56</v>
      </c>
      <c r="C218">
        <v>2003</v>
      </c>
      <c r="D218">
        <v>33</v>
      </c>
      <c r="E218" s="3">
        <v>5.8</v>
      </c>
      <c r="F218" s="3">
        <v>48.716000000000001</v>
      </c>
      <c r="G218" s="5">
        <v>20.488</v>
      </c>
      <c r="H218">
        <v>4.24</v>
      </c>
      <c r="I218">
        <v>9.5</v>
      </c>
      <c r="J218">
        <v>337.65</v>
      </c>
      <c r="K218" t="s">
        <v>87</v>
      </c>
      <c r="L218">
        <v>0.82779258489608765</v>
      </c>
      <c r="M218">
        <v>108.81418069070416</v>
      </c>
      <c r="N218">
        <v>74.599999999999994</v>
      </c>
    </row>
    <row r="219" spans="1:14" x14ac:dyDescent="0.3">
      <c r="A219" t="s">
        <v>55</v>
      </c>
      <c r="B219" t="s">
        <v>56</v>
      </c>
      <c r="C219">
        <v>2004</v>
      </c>
      <c r="D219">
        <v>33</v>
      </c>
      <c r="E219" s="3">
        <v>5.3</v>
      </c>
      <c r="F219" s="3">
        <v>49.113</v>
      </c>
      <c r="G219" s="5">
        <v>20.321000000000002</v>
      </c>
      <c r="H219">
        <v>3.93</v>
      </c>
      <c r="I219">
        <v>9.32</v>
      </c>
      <c r="J219">
        <v>348.08</v>
      </c>
      <c r="K219" t="s">
        <v>87</v>
      </c>
      <c r="L219">
        <v>0.84368151426315308</v>
      </c>
      <c r="M219">
        <v>112.81329942601921</v>
      </c>
      <c r="N219">
        <v>74.5</v>
      </c>
    </row>
    <row r="220" spans="1:14" x14ac:dyDescent="0.3">
      <c r="A220" t="s">
        <v>55</v>
      </c>
      <c r="B220" t="s">
        <v>56</v>
      </c>
      <c r="C220">
        <v>2005</v>
      </c>
      <c r="D220">
        <v>33</v>
      </c>
      <c r="E220" s="3">
        <v>5.4</v>
      </c>
      <c r="F220" s="3">
        <v>48.475000000000001</v>
      </c>
      <c r="G220" s="5">
        <v>20.454000000000001</v>
      </c>
      <c r="H220">
        <v>3.74</v>
      </c>
      <c r="I220">
        <v>9.33</v>
      </c>
      <c r="J220">
        <v>436.78</v>
      </c>
      <c r="K220" t="s">
        <v>87</v>
      </c>
      <c r="L220">
        <v>0.83695471286773682</v>
      </c>
      <c r="M220">
        <v>116.36191350976523</v>
      </c>
      <c r="N220">
        <v>72.900000000000006</v>
      </c>
    </row>
    <row r="221" spans="1:14" x14ac:dyDescent="0.3">
      <c r="A221" t="s">
        <v>55</v>
      </c>
      <c r="B221" t="s">
        <v>56</v>
      </c>
      <c r="C221">
        <v>2006</v>
      </c>
      <c r="D221">
        <v>33</v>
      </c>
      <c r="E221" s="3">
        <v>5.5</v>
      </c>
      <c r="F221" s="3">
        <v>44.069000000000003</v>
      </c>
      <c r="G221" s="5">
        <v>21.024000000000001</v>
      </c>
      <c r="H221">
        <v>3.92</v>
      </c>
      <c r="I221">
        <v>9.6999999999999993</v>
      </c>
      <c r="J221">
        <v>495.34</v>
      </c>
      <c r="K221" t="s">
        <v>87</v>
      </c>
      <c r="L221">
        <v>0.86180073022842407</v>
      </c>
      <c r="M221">
        <v>113.51767012348044</v>
      </c>
      <c r="N221">
        <v>75.400000000000006</v>
      </c>
    </row>
    <row r="222" spans="1:14" x14ac:dyDescent="0.3">
      <c r="A222" t="s">
        <v>57</v>
      </c>
      <c r="B222" t="s">
        <v>58</v>
      </c>
      <c r="C222">
        <v>1997</v>
      </c>
      <c r="D222">
        <v>34</v>
      </c>
      <c r="E222" s="3">
        <v>8.5</v>
      </c>
      <c r="F222" s="3">
        <v>42.683</v>
      </c>
      <c r="G222" s="5">
        <v>23.094000000000001</v>
      </c>
      <c r="H222" s="2">
        <v>2.8635486593884236</v>
      </c>
      <c r="I222" s="2">
        <v>14.701809215196542</v>
      </c>
      <c r="J222" s="2">
        <v>22572.946509097936</v>
      </c>
      <c r="K222" t="s">
        <v>101</v>
      </c>
      <c r="L222">
        <v>0.36167895793914795</v>
      </c>
      <c r="M222">
        <v>20.544153200837382</v>
      </c>
      <c r="N222">
        <v>56.8</v>
      </c>
    </row>
    <row r="223" spans="1:14" x14ac:dyDescent="0.3">
      <c r="A223" t="s">
        <v>57</v>
      </c>
      <c r="B223" t="s">
        <v>58</v>
      </c>
      <c r="C223">
        <v>1998</v>
      </c>
      <c r="D223">
        <v>34</v>
      </c>
      <c r="E223" s="3">
        <v>9.4</v>
      </c>
      <c r="F223" s="3">
        <v>38.668999999999997</v>
      </c>
      <c r="G223" s="5">
        <v>24.701000000000001</v>
      </c>
      <c r="H223" s="2">
        <v>2.8723387627413897</v>
      </c>
      <c r="I223" s="2">
        <v>15.074986918091117</v>
      </c>
      <c r="J223" s="2">
        <v>22660.003359687758</v>
      </c>
      <c r="K223" t="s">
        <v>100</v>
      </c>
      <c r="L223">
        <v>0.32981511950492859</v>
      </c>
      <c r="M223">
        <v>22.328585760571109</v>
      </c>
      <c r="N223">
        <v>59.2</v>
      </c>
    </row>
    <row r="224" spans="1:14" x14ac:dyDescent="0.3">
      <c r="A224" t="s">
        <v>57</v>
      </c>
      <c r="B224" t="s">
        <v>58</v>
      </c>
      <c r="C224">
        <v>1999</v>
      </c>
      <c r="D224">
        <v>34</v>
      </c>
      <c r="E224" s="3">
        <v>9.6</v>
      </c>
      <c r="F224" s="3">
        <v>39.343000000000004</v>
      </c>
      <c r="G224" s="5">
        <v>24.895</v>
      </c>
      <c r="H224" s="2">
        <v>2.8547854560369328</v>
      </c>
      <c r="I224" s="2">
        <v>14.337869437262986</v>
      </c>
      <c r="J224" s="2">
        <v>22486.224119854578</v>
      </c>
      <c r="K224" t="s">
        <v>100</v>
      </c>
      <c r="L224">
        <v>0.31842392683029175</v>
      </c>
      <c r="M224">
        <v>25.187701266066743</v>
      </c>
      <c r="N224">
        <v>59.6</v>
      </c>
    </row>
    <row r="225" spans="1:14" x14ac:dyDescent="0.3">
      <c r="A225" t="s">
        <v>57</v>
      </c>
      <c r="B225" t="s">
        <v>58</v>
      </c>
      <c r="C225">
        <v>2000</v>
      </c>
      <c r="D225">
        <v>34</v>
      </c>
      <c r="E225" s="3">
        <v>9.1999999999999993</v>
      </c>
      <c r="F225" s="3">
        <v>36.375999999999998</v>
      </c>
      <c r="G225" s="5">
        <v>24.494</v>
      </c>
      <c r="H225">
        <v>2.89</v>
      </c>
      <c r="I225">
        <v>15.85</v>
      </c>
      <c r="J225" s="2">
        <v>22835.125609536135</v>
      </c>
      <c r="K225" t="s">
        <v>98</v>
      </c>
      <c r="L225">
        <v>0.38512653112411499</v>
      </c>
      <c r="M225">
        <v>26.430433225604322</v>
      </c>
      <c r="N225">
        <v>60</v>
      </c>
    </row>
    <row r="226" spans="1:14" x14ac:dyDescent="0.3">
      <c r="A226" t="s">
        <v>57</v>
      </c>
      <c r="B226" t="s">
        <v>58</v>
      </c>
      <c r="C226">
        <v>2001</v>
      </c>
      <c r="D226">
        <v>34</v>
      </c>
      <c r="E226" s="3">
        <v>7.9</v>
      </c>
      <c r="F226" s="3">
        <v>37.14</v>
      </c>
      <c r="G226" s="5">
        <v>20.463000000000001</v>
      </c>
      <c r="H226">
        <v>2.82</v>
      </c>
      <c r="I226">
        <v>12.97</v>
      </c>
      <c r="J226" s="2">
        <v>22142.653551122767</v>
      </c>
      <c r="K226" t="s">
        <v>98</v>
      </c>
      <c r="L226">
        <v>0.33392438292503357</v>
      </c>
      <c r="M226">
        <v>23.560098124491393</v>
      </c>
      <c r="N226">
        <v>61.8</v>
      </c>
    </row>
    <row r="227" spans="1:14" x14ac:dyDescent="0.3">
      <c r="A227" t="s">
        <v>57</v>
      </c>
      <c r="B227" t="s">
        <v>58</v>
      </c>
      <c r="C227">
        <v>2002</v>
      </c>
      <c r="D227">
        <v>34</v>
      </c>
      <c r="E227" s="3">
        <v>6.8</v>
      </c>
      <c r="F227" s="3">
        <v>41.542000000000002</v>
      </c>
      <c r="G227" s="5">
        <v>18.408999999999999</v>
      </c>
      <c r="H227">
        <v>2.84</v>
      </c>
      <c r="I227">
        <v>10.79</v>
      </c>
      <c r="J227" s="2">
        <v>23549.253498429625</v>
      </c>
      <c r="K227" t="s">
        <v>98</v>
      </c>
      <c r="L227">
        <v>0.27455422282218933</v>
      </c>
      <c r="M227">
        <v>12.869380237228119</v>
      </c>
      <c r="N227">
        <v>65</v>
      </c>
    </row>
    <row r="228" spans="1:14" x14ac:dyDescent="0.3">
      <c r="A228" t="s">
        <v>57</v>
      </c>
      <c r="B228" t="s">
        <v>58</v>
      </c>
      <c r="C228">
        <v>2003</v>
      </c>
      <c r="D228">
        <v>34</v>
      </c>
      <c r="E228" s="3">
        <v>6.7</v>
      </c>
      <c r="F228" s="3">
        <v>46.366</v>
      </c>
      <c r="G228" s="5">
        <v>18.805</v>
      </c>
      <c r="H228">
        <v>2.79</v>
      </c>
      <c r="I228">
        <v>10.34</v>
      </c>
      <c r="J228">
        <v>20820.07</v>
      </c>
      <c r="K228" t="s">
        <v>98</v>
      </c>
      <c r="L228">
        <v>0.30477204918861389</v>
      </c>
      <c r="M228">
        <v>13.333921893591704</v>
      </c>
      <c r="N228">
        <v>61.8</v>
      </c>
    </row>
    <row r="229" spans="1:14" x14ac:dyDescent="0.3">
      <c r="A229" t="s">
        <v>57</v>
      </c>
      <c r="B229" t="s">
        <v>58</v>
      </c>
      <c r="C229">
        <v>2004</v>
      </c>
      <c r="D229">
        <v>34</v>
      </c>
      <c r="E229" s="3">
        <v>6.5</v>
      </c>
      <c r="F229" s="3">
        <v>45.137</v>
      </c>
      <c r="G229" s="5">
        <v>20.23</v>
      </c>
      <c r="H229">
        <v>2.89</v>
      </c>
      <c r="I229">
        <v>10.35</v>
      </c>
      <c r="J229">
        <v>26636.19</v>
      </c>
      <c r="K229" t="s">
        <v>98</v>
      </c>
      <c r="L229">
        <v>0.34993594884872437</v>
      </c>
      <c r="M229">
        <v>26.278680214469972</v>
      </c>
      <c r="N229">
        <v>58.7</v>
      </c>
    </row>
    <row r="230" spans="1:14" x14ac:dyDescent="0.3">
      <c r="A230" t="s">
        <v>57</v>
      </c>
      <c r="B230" t="s">
        <v>58</v>
      </c>
      <c r="C230">
        <v>2005</v>
      </c>
      <c r="D230">
        <v>34</v>
      </c>
      <c r="E230" s="3">
        <v>6.8</v>
      </c>
      <c r="F230" s="3">
        <v>46.603999999999999</v>
      </c>
      <c r="G230" s="5">
        <v>19.888000000000002</v>
      </c>
      <c r="H230">
        <v>3.3</v>
      </c>
      <c r="I230">
        <v>10.34</v>
      </c>
      <c r="J230">
        <v>35600.79</v>
      </c>
      <c r="K230" t="s">
        <v>98</v>
      </c>
      <c r="L230">
        <v>0.37146693468093872</v>
      </c>
      <c r="M230">
        <v>27.11649319051417</v>
      </c>
      <c r="N230">
        <v>59.6</v>
      </c>
    </row>
    <row r="231" spans="1:14" x14ac:dyDescent="0.3">
      <c r="A231" t="s">
        <v>57</v>
      </c>
      <c r="B231" t="s">
        <v>58</v>
      </c>
      <c r="C231">
        <v>2006</v>
      </c>
      <c r="D231">
        <v>34</v>
      </c>
      <c r="E231" s="3">
        <v>7.4</v>
      </c>
      <c r="F231" s="3">
        <v>47.271000000000001</v>
      </c>
      <c r="G231" s="5">
        <v>21.678000000000001</v>
      </c>
      <c r="H231">
        <v>3.85</v>
      </c>
      <c r="I231">
        <v>11.31</v>
      </c>
      <c r="J231">
        <v>50411.82</v>
      </c>
      <c r="K231" t="s">
        <v>98</v>
      </c>
      <c r="L231">
        <v>0.40519982576370239</v>
      </c>
      <c r="M231">
        <v>31.213794999396878</v>
      </c>
      <c r="N231">
        <v>59.3</v>
      </c>
    </row>
    <row r="232" spans="1:14" x14ac:dyDescent="0.3">
      <c r="A232" t="s">
        <v>59</v>
      </c>
      <c r="B232" t="s">
        <v>60</v>
      </c>
      <c r="C232">
        <v>1997</v>
      </c>
      <c r="D232">
        <v>35</v>
      </c>
      <c r="E232" s="3">
        <v>8.6</v>
      </c>
      <c r="F232" s="3">
        <v>55.198</v>
      </c>
      <c r="G232" s="5">
        <v>26.524000000000001</v>
      </c>
      <c r="H232" s="2">
        <v>4.7632247372330161</v>
      </c>
      <c r="I232" s="2">
        <v>14.069516253527439</v>
      </c>
      <c r="J232">
        <v>8803.5</v>
      </c>
      <c r="K232" t="s">
        <v>92</v>
      </c>
      <c r="L232">
        <v>0.62267696857452393</v>
      </c>
      <c r="M232" s="2">
        <v>116.25318832922859</v>
      </c>
      <c r="N232">
        <v>63.6</v>
      </c>
    </row>
    <row r="233" spans="1:14" x14ac:dyDescent="0.3">
      <c r="A233" t="s">
        <v>59</v>
      </c>
      <c r="B233" t="s">
        <v>60</v>
      </c>
      <c r="C233">
        <v>1998</v>
      </c>
      <c r="D233">
        <v>35</v>
      </c>
      <c r="E233" s="3">
        <v>8.6999999999999993</v>
      </c>
      <c r="F233" s="3">
        <v>51.841999999999999</v>
      </c>
      <c r="G233" s="5">
        <v>28.317</v>
      </c>
      <c r="H233" s="2">
        <v>4.7115921584050708</v>
      </c>
      <c r="I233" s="2">
        <v>14.159105817722724</v>
      </c>
      <c r="J233">
        <v>10998.92</v>
      </c>
      <c r="K233" t="s">
        <v>91</v>
      </c>
      <c r="L233">
        <v>0.69965851306915283</v>
      </c>
      <c r="M233" s="2">
        <v>116.50490195579839</v>
      </c>
      <c r="N233">
        <v>65</v>
      </c>
    </row>
    <row r="234" spans="1:14" x14ac:dyDescent="0.3">
      <c r="A234" t="s">
        <v>59</v>
      </c>
      <c r="B234" t="s">
        <v>60</v>
      </c>
      <c r="C234">
        <v>1999</v>
      </c>
      <c r="D234">
        <v>35</v>
      </c>
      <c r="E234" s="3">
        <v>8.6</v>
      </c>
      <c r="F234" s="3">
        <v>51.064999999999998</v>
      </c>
      <c r="G234" s="5">
        <v>29.027999999999999</v>
      </c>
      <c r="H234" s="2">
        <v>4.8154231382091437</v>
      </c>
      <c r="I234" s="2">
        <v>13.980493553519489</v>
      </c>
      <c r="J234">
        <v>11960.51</v>
      </c>
      <c r="K234" t="s">
        <v>91</v>
      </c>
      <c r="L234">
        <v>0.64039784669876099</v>
      </c>
      <c r="M234" s="2">
        <v>116.00201854028913</v>
      </c>
      <c r="N234">
        <v>65.599999999999994</v>
      </c>
    </row>
    <row r="235" spans="1:14" x14ac:dyDescent="0.3">
      <c r="A235" t="s">
        <v>59</v>
      </c>
      <c r="B235" t="s">
        <v>60</v>
      </c>
      <c r="C235">
        <v>2000</v>
      </c>
      <c r="D235">
        <v>35</v>
      </c>
      <c r="E235" s="3">
        <v>8.5</v>
      </c>
      <c r="F235" s="3">
        <v>50.337000000000003</v>
      </c>
      <c r="G235" s="5">
        <v>28.777000000000001</v>
      </c>
      <c r="H235">
        <v>4.6100000000000003</v>
      </c>
      <c r="I235">
        <v>14.34</v>
      </c>
      <c r="J235">
        <v>10404.09</v>
      </c>
      <c r="K235" t="s">
        <v>91</v>
      </c>
      <c r="L235">
        <v>0.69762963056564331</v>
      </c>
      <c r="M235" s="2">
        <v>117.00996543448909</v>
      </c>
      <c r="N235">
        <v>65.5</v>
      </c>
    </row>
    <row r="236" spans="1:14" x14ac:dyDescent="0.3">
      <c r="A236" t="s">
        <v>59</v>
      </c>
      <c r="B236" t="s">
        <v>60</v>
      </c>
      <c r="C236">
        <v>2001</v>
      </c>
      <c r="D236">
        <v>35</v>
      </c>
      <c r="E236" s="3">
        <v>9</v>
      </c>
      <c r="F236" s="3">
        <v>53.436999999999998</v>
      </c>
      <c r="G236" s="5">
        <v>28.158000000000001</v>
      </c>
      <c r="H236">
        <v>5.03</v>
      </c>
      <c r="I236">
        <v>13.63</v>
      </c>
      <c r="J236">
        <v>7831.49</v>
      </c>
      <c r="K236" t="s">
        <v>91</v>
      </c>
      <c r="L236">
        <v>0.64809596538543701</v>
      </c>
      <c r="M236">
        <v>115.00275429920981</v>
      </c>
      <c r="N236">
        <v>66</v>
      </c>
    </row>
    <row r="237" spans="1:14" x14ac:dyDescent="0.3">
      <c r="A237" t="s">
        <v>59</v>
      </c>
      <c r="B237" t="s">
        <v>60</v>
      </c>
      <c r="C237">
        <v>2002</v>
      </c>
      <c r="D237">
        <v>35</v>
      </c>
      <c r="E237" s="3">
        <v>8.8000000000000007</v>
      </c>
      <c r="F237" s="3">
        <v>56.213000000000001</v>
      </c>
      <c r="G237" s="5">
        <v>25.904</v>
      </c>
      <c r="H237">
        <v>4.6100000000000003</v>
      </c>
      <c r="I237">
        <v>12.95</v>
      </c>
      <c r="J237">
        <v>5824.7</v>
      </c>
      <c r="K237" t="s">
        <v>91</v>
      </c>
      <c r="L237">
        <v>0.6452595591545105</v>
      </c>
      <c r="M237">
        <v>119.05220961368232</v>
      </c>
      <c r="N237">
        <v>65.400000000000006</v>
      </c>
    </row>
    <row r="238" spans="1:14" x14ac:dyDescent="0.3">
      <c r="A238" t="s">
        <v>59</v>
      </c>
      <c r="B238" t="s">
        <v>60</v>
      </c>
      <c r="C238">
        <v>2003</v>
      </c>
      <c r="D238">
        <v>35</v>
      </c>
      <c r="E238" s="3">
        <v>8.6999999999999993</v>
      </c>
      <c r="F238" s="3">
        <v>58.689</v>
      </c>
      <c r="G238" s="5">
        <v>23.114999999999998</v>
      </c>
      <c r="H238">
        <v>4.38</v>
      </c>
      <c r="I238">
        <v>12.29</v>
      </c>
      <c r="J238">
        <v>6747.41</v>
      </c>
      <c r="K238" t="s">
        <v>91</v>
      </c>
      <c r="L238">
        <v>0.64744019508361816</v>
      </c>
      <c r="M238">
        <v>120.67199616222209</v>
      </c>
      <c r="N238">
        <v>64.900000000000006</v>
      </c>
    </row>
    <row r="239" spans="1:14" x14ac:dyDescent="0.3">
      <c r="A239" t="s">
        <v>59</v>
      </c>
      <c r="B239" t="s">
        <v>60</v>
      </c>
      <c r="C239">
        <v>2004</v>
      </c>
      <c r="D239">
        <v>35</v>
      </c>
      <c r="E239" s="3">
        <v>8.6</v>
      </c>
      <c r="F239" s="3">
        <v>62.039000000000001</v>
      </c>
      <c r="G239" s="5">
        <v>23.824000000000002</v>
      </c>
      <c r="H239">
        <v>4.4400000000000004</v>
      </c>
      <c r="I239">
        <v>12.07</v>
      </c>
      <c r="J239">
        <v>7600.16</v>
      </c>
      <c r="K239" t="s">
        <v>91</v>
      </c>
      <c r="L239">
        <v>0.67428863048553467</v>
      </c>
      <c r="M239">
        <v>121.19077411840971</v>
      </c>
      <c r="N239">
        <v>64.900000000000006</v>
      </c>
    </row>
    <row r="240" spans="1:14" x14ac:dyDescent="0.3">
      <c r="A240" t="s">
        <v>59</v>
      </c>
      <c r="B240" t="s">
        <v>60</v>
      </c>
      <c r="C240">
        <v>2005</v>
      </c>
      <c r="D240">
        <v>35</v>
      </c>
      <c r="E240" s="3">
        <v>8.3000000000000007</v>
      </c>
      <c r="F240" s="3">
        <v>67.433999999999997</v>
      </c>
      <c r="G240" s="5">
        <v>23.359000000000002</v>
      </c>
      <c r="H240">
        <v>4.08</v>
      </c>
      <c r="I240">
        <v>12.23</v>
      </c>
      <c r="J240">
        <v>8618.67</v>
      </c>
      <c r="K240" t="s">
        <v>92</v>
      </c>
      <c r="L240">
        <v>0.69393068552017212</v>
      </c>
      <c r="M240">
        <v>124.77302184641393</v>
      </c>
      <c r="N240">
        <v>62.4</v>
      </c>
    </row>
    <row r="241" spans="1:14" x14ac:dyDescent="0.3">
      <c r="A241" t="s">
        <v>59</v>
      </c>
      <c r="B241" t="s">
        <v>60</v>
      </c>
      <c r="C241">
        <v>2006</v>
      </c>
      <c r="D241">
        <v>35</v>
      </c>
      <c r="E241" s="3">
        <v>8</v>
      </c>
      <c r="F241" s="3">
        <v>69.17</v>
      </c>
      <c r="G241" s="5">
        <v>22.925999999999998</v>
      </c>
      <c r="H241">
        <v>3.36</v>
      </c>
      <c r="I241">
        <v>12.87</v>
      </c>
      <c r="J241">
        <v>11197.6</v>
      </c>
      <c r="K241" t="s">
        <v>92</v>
      </c>
      <c r="L241">
        <v>0.73262882232666016</v>
      </c>
      <c r="M241">
        <v>133.41295217926998</v>
      </c>
      <c r="N241">
        <v>62.9</v>
      </c>
    </row>
    <row r="242" spans="1:14" x14ac:dyDescent="0.3">
      <c r="A242" t="s">
        <v>61</v>
      </c>
      <c r="B242" t="s">
        <v>62</v>
      </c>
      <c r="C242">
        <v>1997</v>
      </c>
      <c r="D242">
        <v>36</v>
      </c>
      <c r="E242" s="3">
        <v>8.5</v>
      </c>
      <c r="F242" s="2">
        <v>28.733058003918316</v>
      </c>
      <c r="G242" s="5">
        <v>21.041</v>
      </c>
      <c r="H242" s="2">
        <v>3.1687406456233518</v>
      </c>
      <c r="I242" s="2">
        <v>14.662661985938376</v>
      </c>
      <c r="J242" s="2">
        <v>1820.001783126886</v>
      </c>
      <c r="K242" t="s">
        <v>105</v>
      </c>
      <c r="L242">
        <v>0.15575471520423889</v>
      </c>
      <c r="M242">
        <v>8.2924380688703181</v>
      </c>
      <c r="N242">
        <v>50.8</v>
      </c>
    </row>
    <row r="243" spans="1:14" x14ac:dyDescent="0.3">
      <c r="A243" t="s">
        <v>61</v>
      </c>
      <c r="B243" t="s">
        <v>62</v>
      </c>
      <c r="C243">
        <v>1998</v>
      </c>
      <c r="D243">
        <v>36</v>
      </c>
      <c r="E243" s="3">
        <v>7.8</v>
      </c>
      <c r="F243" s="2">
        <v>29.005448241794078</v>
      </c>
      <c r="G243" s="5">
        <v>18.100999999999999</v>
      </c>
      <c r="H243" s="2">
        <v>3.2598490844777452</v>
      </c>
      <c r="I243" s="2">
        <v>14.344939725237232</v>
      </c>
      <c r="J243" s="2">
        <v>1804.7472316458684</v>
      </c>
      <c r="K243" t="s">
        <v>109</v>
      </c>
      <c r="L243">
        <v>0.13981908559799194</v>
      </c>
      <c r="M243">
        <v>11.667923161936571</v>
      </c>
      <c r="N243">
        <v>54.4</v>
      </c>
    </row>
    <row r="244" spans="1:14" x14ac:dyDescent="0.3">
      <c r="A244" t="s">
        <v>61</v>
      </c>
      <c r="B244" t="s">
        <v>62</v>
      </c>
      <c r="C244">
        <v>1999</v>
      </c>
      <c r="D244">
        <v>36</v>
      </c>
      <c r="E244" s="3">
        <v>7.5</v>
      </c>
      <c r="F244" s="2">
        <v>28.463225783456096</v>
      </c>
      <c r="G244" s="5">
        <v>15.648999999999999</v>
      </c>
      <c r="H244" s="2">
        <v>3.0801785662522883</v>
      </c>
      <c r="I244" s="2">
        <v>14.987421392621213</v>
      </c>
      <c r="J244" s="2">
        <v>1835.385273074636</v>
      </c>
      <c r="K244" t="s">
        <v>109</v>
      </c>
      <c r="L244">
        <v>0.13382399082183838</v>
      </c>
      <c r="M244">
        <v>7.9871894409937889</v>
      </c>
      <c r="N244">
        <v>50.1</v>
      </c>
    </row>
    <row r="245" spans="1:14" x14ac:dyDescent="0.3">
      <c r="A245" t="s">
        <v>61</v>
      </c>
      <c r="B245" t="s">
        <v>62</v>
      </c>
      <c r="C245">
        <v>2000</v>
      </c>
      <c r="D245">
        <v>36</v>
      </c>
      <c r="E245" s="3">
        <v>7.3</v>
      </c>
      <c r="F245" s="3">
        <v>29.558</v>
      </c>
      <c r="G245" s="5">
        <v>19.670000000000002</v>
      </c>
      <c r="H245">
        <v>3.45</v>
      </c>
      <c r="I245">
        <v>13.73</v>
      </c>
      <c r="J245" s="2">
        <v>1774.620630292578</v>
      </c>
      <c r="K245" t="s">
        <v>108</v>
      </c>
      <c r="L245">
        <v>0.10362794995307922</v>
      </c>
      <c r="M245">
        <v>7.1252245802374343</v>
      </c>
      <c r="N245">
        <v>52.1</v>
      </c>
    </row>
    <row r="246" spans="1:14" x14ac:dyDescent="0.3">
      <c r="A246" t="s">
        <v>61</v>
      </c>
      <c r="B246" t="s">
        <v>62</v>
      </c>
      <c r="C246">
        <v>2001</v>
      </c>
      <c r="D246">
        <v>36</v>
      </c>
      <c r="E246" s="3">
        <v>8</v>
      </c>
      <c r="F246" s="3">
        <v>27.408999999999999</v>
      </c>
      <c r="G246" s="5">
        <v>22.756</v>
      </c>
      <c r="H246">
        <v>2.75</v>
      </c>
      <c r="I246">
        <v>16.36</v>
      </c>
      <c r="J246" s="2">
        <v>1898.2305531204579</v>
      </c>
      <c r="K246" t="s">
        <v>108</v>
      </c>
      <c r="L246">
        <v>0.10575497895479202</v>
      </c>
      <c r="M246">
        <v>8.6533765676190928</v>
      </c>
      <c r="N246">
        <v>50</v>
      </c>
    </row>
    <row r="247" spans="1:14" x14ac:dyDescent="0.3">
      <c r="A247" t="s">
        <v>61</v>
      </c>
      <c r="B247" t="s">
        <v>62</v>
      </c>
      <c r="C247">
        <v>2002</v>
      </c>
      <c r="D247">
        <v>36</v>
      </c>
      <c r="E247" s="3">
        <v>8</v>
      </c>
      <c r="F247" s="3">
        <v>27.382999999999999</v>
      </c>
      <c r="G247" s="5">
        <v>22.172999999999998</v>
      </c>
      <c r="H247">
        <v>3.24</v>
      </c>
      <c r="I247">
        <v>17.38</v>
      </c>
      <c r="J247">
        <v>1659.06</v>
      </c>
      <c r="K247" t="s">
        <v>106</v>
      </c>
      <c r="L247">
        <v>0.10500314086675644</v>
      </c>
      <c r="M247">
        <v>10.089858509307389</v>
      </c>
      <c r="N247">
        <v>48.7</v>
      </c>
    </row>
    <row r="248" spans="1:14" x14ac:dyDescent="0.3">
      <c r="A248" t="s">
        <v>61</v>
      </c>
      <c r="B248" t="s">
        <v>62</v>
      </c>
      <c r="C248">
        <v>2003</v>
      </c>
      <c r="D248">
        <v>36</v>
      </c>
      <c r="E248" s="3">
        <v>7.9</v>
      </c>
      <c r="F248" s="3">
        <v>24.88</v>
      </c>
      <c r="G248" s="5">
        <v>23.195</v>
      </c>
      <c r="H248">
        <v>3.62</v>
      </c>
      <c r="I248">
        <v>18.13</v>
      </c>
      <c r="J248">
        <v>2171.88</v>
      </c>
      <c r="K248" t="s">
        <v>104</v>
      </c>
      <c r="L248">
        <v>0.11050784587860107</v>
      </c>
      <c r="M248">
        <v>14.132268119234503</v>
      </c>
      <c r="N248">
        <v>50.6</v>
      </c>
    </row>
    <row r="249" spans="1:14" x14ac:dyDescent="0.3">
      <c r="A249" t="s">
        <v>61</v>
      </c>
      <c r="B249" t="s">
        <v>62</v>
      </c>
      <c r="C249">
        <v>2004</v>
      </c>
      <c r="D249">
        <v>36</v>
      </c>
      <c r="E249" s="3">
        <v>7.8</v>
      </c>
      <c r="F249" s="3">
        <v>21.329000000000001</v>
      </c>
      <c r="G249" s="5">
        <v>24.216999999999999</v>
      </c>
      <c r="H249">
        <v>2.83</v>
      </c>
      <c r="I249">
        <v>18.43</v>
      </c>
      <c r="J249">
        <v>4369.6000000000004</v>
      </c>
      <c r="K249" t="s">
        <v>102</v>
      </c>
      <c r="L249">
        <v>0.11874299496412277</v>
      </c>
      <c r="M249">
        <v>15.781928273644469</v>
      </c>
      <c r="N249">
        <v>50</v>
      </c>
    </row>
    <row r="250" spans="1:14" x14ac:dyDescent="0.3">
      <c r="A250" t="s">
        <v>61</v>
      </c>
      <c r="B250" t="s">
        <v>62</v>
      </c>
      <c r="C250">
        <v>2005</v>
      </c>
      <c r="D250">
        <v>36</v>
      </c>
      <c r="E250" s="3">
        <v>8</v>
      </c>
      <c r="F250" s="3">
        <v>17.766999999999999</v>
      </c>
      <c r="G250" s="5">
        <v>22.931000000000001</v>
      </c>
      <c r="H250">
        <v>2.86</v>
      </c>
      <c r="I250">
        <v>19.350000000000001</v>
      </c>
      <c r="J250">
        <v>6586.13</v>
      </c>
      <c r="K250" t="s">
        <v>101</v>
      </c>
      <c r="L250">
        <v>0.14290763437747955</v>
      </c>
      <c r="M250">
        <v>20.058254860614113</v>
      </c>
      <c r="N250">
        <v>52.1</v>
      </c>
    </row>
    <row r="251" spans="1:14" x14ac:dyDescent="0.3">
      <c r="A251" t="s">
        <v>61</v>
      </c>
      <c r="B251" t="s">
        <v>62</v>
      </c>
      <c r="C251">
        <v>2006</v>
      </c>
      <c r="D251">
        <v>36</v>
      </c>
      <c r="E251" s="3">
        <v>10.199999999999999</v>
      </c>
      <c r="F251" s="3">
        <v>12.691000000000001</v>
      </c>
      <c r="G251" s="5">
        <v>27.466999999999999</v>
      </c>
      <c r="H251">
        <v>5.26</v>
      </c>
      <c r="I251">
        <v>20.079999999999998</v>
      </c>
      <c r="J251">
        <v>8050.18</v>
      </c>
      <c r="K251" t="s">
        <v>101</v>
      </c>
      <c r="L251">
        <v>0.15757569670677185</v>
      </c>
      <c r="M251">
        <v>26.005425621115023</v>
      </c>
      <c r="N251">
        <v>58.2</v>
      </c>
    </row>
    <row r="252" spans="1:14" x14ac:dyDescent="0.3">
      <c r="A252" t="s">
        <v>63</v>
      </c>
      <c r="B252" t="s">
        <v>64</v>
      </c>
      <c r="C252">
        <v>1997</v>
      </c>
      <c r="D252">
        <v>37</v>
      </c>
      <c r="E252" s="3">
        <v>4.4000000000000004</v>
      </c>
      <c r="F252" s="3">
        <v>67.429000000000002</v>
      </c>
      <c r="G252" s="5">
        <v>20.474</v>
      </c>
      <c r="H252" s="2">
        <v>3.9774622146076388</v>
      </c>
      <c r="I252" s="2">
        <v>16.332359567812833</v>
      </c>
      <c r="J252">
        <v>177.01</v>
      </c>
      <c r="K252" t="s">
        <v>89</v>
      </c>
      <c r="L252">
        <v>0.59327971935272217</v>
      </c>
      <c r="M252">
        <v>34.732172469763377</v>
      </c>
      <c r="N252">
        <v>63.3</v>
      </c>
    </row>
    <row r="253" spans="1:14" x14ac:dyDescent="0.3">
      <c r="A253" t="s">
        <v>63</v>
      </c>
      <c r="B253" t="s">
        <v>64</v>
      </c>
      <c r="C253">
        <v>1998</v>
      </c>
      <c r="D253">
        <v>37</v>
      </c>
      <c r="E253" s="3">
        <v>4.4000000000000004</v>
      </c>
      <c r="F253" s="3">
        <v>65.131</v>
      </c>
      <c r="G253" s="5">
        <v>21.594000000000001</v>
      </c>
      <c r="H253" s="2">
        <v>3.9514720168241393</v>
      </c>
      <c r="I253" s="2">
        <v>16.3148876943152</v>
      </c>
      <c r="J253">
        <v>196.23</v>
      </c>
      <c r="K253" t="s">
        <v>89</v>
      </c>
      <c r="L253">
        <v>0.64039778709411621</v>
      </c>
      <c r="M253">
        <v>35.843290809394745</v>
      </c>
      <c r="N253">
        <v>64</v>
      </c>
    </row>
    <row r="254" spans="1:14" x14ac:dyDescent="0.3">
      <c r="A254" t="s">
        <v>63</v>
      </c>
      <c r="B254" t="s">
        <v>64</v>
      </c>
      <c r="C254">
        <v>1999</v>
      </c>
      <c r="D254">
        <v>37</v>
      </c>
      <c r="E254" s="3">
        <v>4.2</v>
      </c>
      <c r="F254" s="3">
        <v>60.067</v>
      </c>
      <c r="G254" s="5">
        <v>21.774999999999999</v>
      </c>
      <c r="H254" s="2">
        <v>4.0036233589087775</v>
      </c>
      <c r="I254" s="2">
        <v>16.349850152218522</v>
      </c>
      <c r="J254">
        <v>326.67</v>
      </c>
      <c r="K254" t="s">
        <v>89</v>
      </c>
      <c r="L254">
        <v>0.66466552019119263</v>
      </c>
      <c r="M254">
        <v>37.465809138818649</v>
      </c>
      <c r="N254">
        <v>64.2</v>
      </c>
    </row>
    <row r="255" spans="1:14" x14ac:dyDescent="0.3">
      <c r="A255" t="s">
        <v>63</v>
      </c>
      <c r="B255" t="s">
        <v>64</v>
      </c>
      <c r="C255">
        <v>2000</v>
      </c>
      <c r="D255">
        <v>37</v>
      </c>
      <c r="E255" s="3">
        <v>4.2</v>
      </c>
      <c r="F255" s="3">
        <v>50.228999999999999</v>
      </c>
      <c r="G255" s="5">
        <v>22.91</v>
      </c>
      <c r="H255">
        <v>3.9</v>
      </c>
      <c r="I255">
        <v>16.28</v>
      </c>
      <c r="J255">
        <v>287.61</v>
      </c>
      <c r="K255" t="s">
        <v>89</v>
      </c>
      <c r="L255">
        <v>0.74239569902420044</v>
      </c>
      <c r="M255">
        <v>39.810252762389069</v>
      </c>
      <c r="N255">
        <v>65.099999999999994</v>
      </c>
    </row>
    <row r="256" spans="1:14" x14ac:dyDescent="0.3">
      <c r="A256" t="s">
        <v>63</v>
      </c>
      <c r="B256" t="s">
        <v>64</v>
      </c>
      <c r="C256">
        <v>2001</v>
      </c>
      <c r="D256">
        <v>37</v>
      </c>
      <c r="E256" s="3">
        <v>4.5</v>
      </c>
      <c r="F256" s="3">
        <v>51.762999999999998</v>
      </c>
      <c r="G256" s="5">
        <v>22.960999999999999</v>
      </c>
      <c r="H256">
        <v>4.1100000000000003</v>
      </c>
      <c r="I256">
        <v>16.420000000000002</v>
      </c>
      <c r="J256">
        <v>239.06</v>
      </c>
      <c r="K256" t="s">
        <v>89</v>
      </c>
      <c r="L256">
        <v>0.74680167436599731</v>
      </c>
      <c r="M256">
        <v>89.585095696126302</v>
      </c>
      <c r="N256">
        <v>66.599999999999994</v>
      </c>
    </row>
    <row r="257" spans="1:14" x14ac:dyDescent="0.3">
      <c r="A257" t="s">
        <v>63</v>
      </c>
      <c r="B257" t="s">
        <v>64</v>
      </c>
      <c r="C257">
        <v>2002</v>
      </c>
      <c r="D257">
        <v>37</v>
      </c>
      <c r="E257" s="3">
        <v>4.5999999999999996</v>
      </c>
      <c r="F257" s="3">
        <v>49.767000000000003</v>
      </c>
      <c r="G257" s="5">
        <v>22.138999999999999</v>
      </c>
      <c r="H257">
        <v>4.3</v>
      </c>
      <c r="I257">
        <v>15.27</v>
      </c>
      <c r="J257">
        <v>149.57</v>
      </c>
      <c r="K257" t="s">
        <v>89</v>
      </c>
      <c r="L257">
        <v>0.69730758666992188</v>
      </c>
      <c r="M257">
        <v>89.804379558643674</v>
      </c>
      <c r="N257">
        <v>70.8</v>
      </c>
    </row>
    <row r="258" spans="1:14" x14ac:dyDescent="0.3">
      <c r="A258" t="s">
        <v>63</v>
      </c>
      <c r="B258" t="s">
        <v>64</v>
      </c>
      <c r="C258">
        <v>2003</v>
      </c>
      <c r="D258">
        <v>37</v>
      </c>
      <c r="E258" s="3">
        <v>4.5</v>
      </c>
      <c r="F258" s="3">
        <v>49.271000000000001</v>
      </c>
      <c r="G258" s="5">
        <v>21.946000000000002</v>
      </c>
      <c r="H258">
        <v>4.16</v>
      </c>
      <c r="I258">
        <v>14.77</v>
      </c>
      <c r="J258">
        <v>194.17</v>
      </c>
      <c r="K258" t="s">
        <v>89</v>
      </c>
      <c r="L258">
        <v>0.69380569458007813</v>
      </c>
      <c r="M258">
        <v>89.840324817249609</v>
      </c>
      <c r="N258">
        <v>70</v>
      </c>
    </row>
    <row r="259" spans="1:14" x14ac:dyDescent="0.3">
      <c r="A259" t="s">
        <v>63</v>
      </c>
      <c r="B259" t="s">
        <v>64</v>
      </c>
      <c r="C259">
        <v>2004</v>
      </c>
      <c r="D259">
        <v>37</v>
      </c>
      <c r="E259" s="3">
        <v>4.7</v>
      </c>
      <c r="F259" s="3">
        <v>48.475999999999999</v>
      </c>
      <c r="G259" s="5">
        <v>21.853000000000002</v>
      </c>
      <c r="H259">
        <v>4.08</v>
      </c>
      <c r="I259">
        <v>14.83</v>
      </c>
      <c r="J259">
        <v>228.41</v>
      </c>
      <c r="K259" t="s">
        <v>87</v>
      </c>
      <c r="L259">
        <v>0.71425944566726685</v>
      </c>
      <c r="M259">
        <v>91.498780648959041</v>
      </c>
      <c r="N259">
        <v>70.099999999999994</v>
      </c>
    </row>
    <row r="260" spans="1:14" x14ac:dyDescent="0.3">
      <c r="A260" t="s">
        <v>63</v>
      </c>
      <c r="B260" t="s">
        <v>64</v>
      </c>
      <c r="C260">
        <v>2005</v>
      </c>
      <c r="D260">
        <v>37</v>
      </c>
      <c r="E260" s="3">
        <v>4.5999999999999996</v>
      </c>
      <c r="F260" s="3">
        <v>48.768000000000001</v>
      </c>
      <c r="G260" s="5">
        <v>22.279</v>
      </c>
      <c r="H260">
        <v>4.09</v>
      </c>
      <c r="I260">
        <v>15.32</v>
      </c>
      <c r="J260">
        <v>302.91000000000003</v>
      </c>
      <c r="K260" t="s">
        <v>87</v>
      </c>
      <c r="L260">
        <v>0.73315489292144775</v>
      </c>
      <c r="M260">
        <v>99.135985479779677</v>
      </c>
      <c r="N260">
        <v>69.8</v>
      </c>
    </row>
    <row r="261" spans="1:14" x14ac:dyDescent="0.3">
      <c r="A261" t="s">
        <v>63</v>
      </c>
      <c r="B261" t="s">
        <v>64</v>
      </c>
      <c r="C261">
        <v>2006</v>
      </c>
      <c r="D261">
        <v>37</v>
      </c>
      <c r="E261" s="3">
        <v>5</v>
      </c>
      <c r="F261" s="3">
        <v>43.667000000000002</v>
      </c>
      <c r="G261" s="5">
        <v>23.256</v>
      </c>
      <c r="H261">
        <v>4.1100000000000003</v>
      </c>
      <c r="I261">
        <v>15.92</v>
      </c>
      <c r="J261">
        <v>374.47</v>
      </c>
      <c r="K261" t="s">
        <v>87</v>
      </c>
      <c r="L261">
        <v>0.77789926528930664</v>
      </c>
      <c r="M261">
        <v>102.58727065145941</v>
      </c>
      <c r="N261">
        <v>70.900000000000006</v>
      </c>
    </row>
  </sheetData>
  <autoFilter ref="A1:N1"/>
  <conditionalFormatting sqref="C2:N261">
    <cfRule type="notContainsText" priority="97" operator="notContains" text=" ">
      <formula>ISERROR(SEARCH(" ",C2))</formula>
    </cfRule>
    <cfRule type="cellIs" dxfId="57" priority="99" operator="equal">
      <formula>" "</formula>
    </cfRule>
  </conditionalFormatting>
  <conditionalFormatting sqref="E2:N261">
    <cfRule type="containsBlanks" priority="101">
      <formula>LEN(TRIM(E2))=0</formula>
    </cfRule>
  </conditionalFormatting>
  <conditionalFormatting sqref="F32 H42:I44">
    <cfRule type="containsText" dxfId="56" priority="89" operator="containsText" text=" ">
      <formula>NOT(ISERROR(SEARCH(" ",F32)))</formula>
    </cfRule>
  </conditionalFormatting>
  <conditionalFormatting sqref="F62">
    <cfRule type="containsText" dxfId="55" priority="76" operator="containsText" text=" ">
      <formula>NOT(ISERROR(SEARCH(" ",F62)))</formula>
    </cfRule>
  </conditionalFormatting>
  <conditionalFormatting sqref="F182">
    <cfRule type="containsText" dxfId="54" priority="34" operator="containsText" text=" ">
      <formula>NOT(ISERROR(SEARCH(" ",F182)))</formula>
    </cfRule>
  </conditionalFormatting>
  <conditionalFormatting sqref="F192">
    <cfRule type="containsText" dxfId="53" priority="30" operator="containsText" text=" ">
      <formula>NOT(ISERROR(SEARCH(" ",F192)))</formula>
    </cfRule>
  </conditionalFormatting>
  <conditionalFormatting sqref="F242:F244">
    <cfRule type="containsText" dxfId="52" priority="6" operator="containsText" text=" ">
      <formula>NOT(ISERROR(SEARCH(" ",F242)))</formula>
    </cfRule>
  </conditionalFormatting>
  <conditionalFormatting sqref="H2:I6">
    <cfRule type="containsText" dxfId="51" priority="100" operator="containsText" text=" ">
      <formula>NOT(ISERROR(SEARCH(" ",H2)))</formula>
    </cfRule>
  </conditionalFormatting>
  <conditionalFormatting sqref="H12:I14">
    <cfRule type="containsText" dxfId="50" priority="94" operator="containsText" text=" ">
      <formula>NOT(ISERROR(SEARCH(" ",H12)))</formula>
    </cfRule>
  </conditionalFormatting>
  <conditionalFormatting sqref="H22:I24">
    <cfRule type="containsText" dxfId="49" priority="91" operator="containsText" text=" ">
      <formula>NOT(ISERROR(SEARCH(" ",H22)))</formula>
    </cfRule>
  </conditionalFormatting>
  <conditionalFormatting sqref="H52:I54">
    <cfRule type="containsText" dxfId="48" priority="80" operator="containsText" text=" ">
      <formula>NOT(ISERROR(SEARCH(" ",H52)))</formula>
    </cfRule>
  </conditionalFormatting>
  <conditionalFormatting sqref="H62:I64">
    <cfRule type="containsText" dxfId="47" priority="74" operator="containsText" text=" ">
      <formula>NOT(ISERROR(SEARCH(" ",H62)))</formula>
    </cfRule>
  </conditionalFormatting>
  <conditionalFormatting sqref="H72:I74">
    <cfRule type="containsText" dxfId="46" priority="70" operator="containsText" text=" ">
      <formula>NOT(ISERROR(SEARCH(" ",H72)))</formula>
    </cfRule>
  </conditionalFormatting>
  <conditionalFormatting sqref="H82:I84">
    <cfRule type="containsText" dxfId="45" priority="68" operator="containsText" text=" ">
      <formula>NOT(ISERROR(SEARCH(" ",H82)))</formula>
    </cfRule>
  </conditionalFormatting>
  <conditionalFormatting sqref="H92:I94">
    <cfRule type="containsText" dxfId="44" priority="63" operator="containsText" text=" ">
      <formula>NOT(ISERROR(SEARCH(" ",H92)))</formula>
    </cfRule>
  </conditionalFormatting>
  <conditionalFormatting sqref="H102:I104">
    <cfRule type="containsText" dxfId="43" priority="58" operator="containsText" text=" ">
      <formula>NOT(ISERROR(SEARCH(" ",H102)))</formula>
    </cfRule>
  </conditionalFormatting>
  <conditionalFormatting sqref="H112:I114">
    <cfRule type="containsText" dxfId="42" priority="55" operator="containsText" text=" ">
      <formula>NOT(ISERROR(SEARCH(" ",H112)))</formula>
    </cfRule>
  </conditionalFormatting>
  <conditionalFormatting sqref="H122:I124">
    <cfRule type="containsText" dxfId="41" priority="51" operator="containsText" text=" ">
      <formula>NOT(ISERROR(SEARCH(" ",H122)))</formula>
    </cfRule>
  </conditionalFormatting>
  <conditionalFormatting sqref="H132:I134">
    <cfRule type="containsText" dxfId="40" priority="48" operator="containsText" text=" ">
      <formula>NOT(ISERROR(SEARCH(" ",H132)))</formula>
    </cfRule>
  </conditionalFormatting>
  <conditionalFormatting sqref="H142:I144">
    <cfRule type="containsText" dxfId="39" priority="45" operator="containsText" text=" ">
      <formula>NOT(ISERROR(SEARCH(" ",H142)))</formula>
    </cfRule>
  </conditionalFormatting>
  <conditionalFormatting sqref="H152:I154">
    <cfRule type="containsText" dxfId="38" priority="42" operator="containsText" text=" ">
      <formula>NOT(ISERROR(SEARCH(" ",H152)))</formula>
    </cfRule>
  </conditionalFormatting>
  <conditionalFormatting sqref="H162:I164">
    <cfRule type="containsText" dxfId="37" priority="39" operator="containsText" text=" ">
      <formula>NOT(ISERROR(SEARCH(" ",H162)))</formula>
    </cfRule>
  </conditionalFormatting>
  <conditionalFormatting sqref="H172:I174">
    <cfRule type="containsText" dxfId="36" priority="36" operator="containsText" text=" ">
      <formula>NOT(ISERROR(SEARCH(" ",H172)))</formula>
    </cfRule>
  </conditionalFormatting>
  <conditionalFormatting sqref="H192:I194">
    <cfRule type="containsText" dxfId="35" priority="28" operator="containsText" text=" ">
      <formula>NOT(ISERROR(SEARCH(" ",H192)))</formula>
    </cfRule>
  </conditionalFormatting>
  <conditionalFormatting sqref="H202:I204">
    <cfRule type="containsText" dxfId="34" priority="23" operator="containsText" text=" ">
      <formula>NOT(ISERROR(SEARCH(" ",H202)))</formula>
    </cfRule>
  </conditionalFormatting>
  <conditionalFormatting sqref="H212:I214">
    <cfRule type="containsText" dxfId="33" priority="14" operator="containsText" text=" ">
      <formula>NOT(ISERROR(SEARCH(" ",H212)))</formula>
    </cfRule>
  </conditionalFormatting>
  <conditionalFormatting sqref="H222:I224">
    <cfRule type="containsText" dxfId="32" priority="11" operator="containsText" text=" ">
      <formula>NOT(ISERROR(SEARCH(" ",H222)))</formula>
    </cfRule>
  </conditionalFormatting>
  <conditionalFormatting sqref="H232:I234">
    <cfRule type="containsText" dxfId="31" priority="8" operator="containsText" text=" ">
      <formula>NOT(ISERROR(SEARCH(" ",H232)))</formula>
    </cfRule>
  </conditionalFormatting>
  <conditionalFormatting sqref="H242:I244">
    <cfRule type="containsText" dxfId="30" priority="4" operator="containsText" text=" ">
      <formula>NOT(ISERROR(SEARCH(" ",H242)))</formula>
    </cfRule>
  </conditionalFormatting>
  <conditionalFormatting sqref="H252:I254">
    <cfRule type="containsText" dxfId="29" priority="1" operator="containsText" text=" ">
      <formula>NOT(ISERROR(SEARCH(" ",H252)))</formula>
    </cfRule>
  </conditionalFormatting>
  <conditionalFormatting sqref="H32:J34">
    <cfRule type="containsText" dxfId="28" priority="86" operator="containsText" text=" ">
      <formula>NOT(ISERROR(SEARCH(" ",H32)))</formula>
    </cfRule>
  </conditionalFormatting>
  <conditionalFormatting sqref="H182:J184">
    <cfRule type="containsText" dxfId="27" priority="33" operator="containsText" text=" ">
      <formula>NOT(ISERROR(SEARCH(" ",H182)))</formula>
    </cfRule>
  </conditionalFormatting>
  <conditionalFormatting sqref="J52:J58">
    <cfRule type="containsText" dxfId="26" priority="79" operator="containsText" text=" ">
      <formula>NOT(ISERROR(SEARCH(" ",J52)))</formula>
    </cfRule>
  </conditionalFormatting>
  <conditionalFormatting sqref="J62">
    <cfRule type="containsText" dxfId="25" priority="73" operator="containsText" text=" ">
      <formula>NOT(ISERROR(SEARCH(" ",J62)))</formula>
    </cfRule>
  </conditionalFormatting>
  <conditionalFormatting sqref="J82:J87">
    <cfRule type="containsText" dxfId="24" priority="67" operator="containsText" text=" ">
      <formula>NOT(ISERROR(SEARCH(" ",J82)))</formula>
    </cfRule>
  </conditionalFormatting>
  <conditionalFormatting sqref="J92:J100">
    <cfRule type="containsText" dxfId="23" priority="62" operator="containsText" text=" ">
      <formula>NOT(ISERROR(SEARCH(" ",J92)))</formula>
    </cfRule>
  </conditionalFormatting>
  <conditionalFormatting sqref="J152:J157">
    <cfRule type="containsText" dxfId="22" priority="41" operator="containsText" text=" ">
      <formula>NOT(ISERROR(SEARCH(" ",J152)))</formula>
    </cfRule>
  </conditionalFormatting>
  <conditionalFormatting sqref="J192:J201">
    <cfRule type="containsText" dxfId="21" priority="27" operator="containsText" text=" ">
      <formula>NOT(ISERROR(SEARCH(" ",J192)))</formula>
    </cfRule>
  </conditionalFormatting>
  <conditionalFormatting sqref="J202">
    <cfRule type="containsText" dxfId="20" priority="22" operator="containsText" text=" ">
      <formula>NOT(ISERROR(SEARCH(" ",J202)))</formula>
    </cfRule>
  </conditionalFormatting>
  <conditionalFormatting sqref="J222:J227">
    <cfRule type="containsText" dxfId="19" priority="10" operator="containsText" text=" ">
      <formula>NOT(ISERROR(SEARCH(" ",J222)))</formula>
    </cfRule>
  </conditionalFormatting>
  <conditionalFormatting sqref="J242:J246">
    <cfRule type="containsText" dxfId="18" priority="3" operator="containsText" text=" ">
      <formula>NOT(ISERROR(SEARCH(" ",J242)))</formula>
    </cfRule>
  </conditionalFormatting>
  <conditionalFormatting sqref="M2:M5">
    <cfRule type="containsText" dxfId="17" priority="96" operator="containsText" text=" ">
      <formula>NOT(ISERROR(SEARCH(" ",M2)))</formula>
    </cfRule>
  </conditionalFormatting>
  <conditionalFormatting sqref="M12:M15">
    <cfRule type="containsText" dxfId="16" priority="93" operator="containsText" text=" ">
      <formula>NOT(ISERROR(SEARCH(" ",M12)))</formula>
    </cfRule>
  </conditionalFormatting>
  <conditionalFormatting sqref="M22:M25">
    <cfRule type="containsText" dxfId="15" priority="90" operator="containsText" text=" ">
      <formula>NOT(ISERROR(SEARCH(" ",M22)))</formula>
    </cfRule>
  </conditionalFormatting>
  <conditionalFormatting sqref="M52:M55">
    <cfRule type="containsText" dxfId="14" priority="78" operator="containsText" text=" ">
      <formula>NOT(ISERROR(SEARCH(" ",M52)))</formula>
    </cfRule>
  </conditionalFormatting>
  <conditionalFormatting sqref="M82:M90">
    <cfRule type="containsText" dxfId="13" priority="66" operator="containsText" text=" ">
      <formula>NOT(ISERROR(SEARCH(" ",M82)))</formula>
    </cfRule>
  </conditionalFormatting>
  <conditionalFormatting sqref="M92:M98">
    <cfRule type="containsText" dxfId="12" priority="61" operator="containsText" text=" ">
      <formula>NOT(ISERROR(SEARCH(" ",M92)))</formula>
    </cfRule>
  </conditionalFormatting>
  <conditionalFormatting sqref="M102:M105">
    <cfRule type="containsText" dxfId="11" priority="57" operator="containsText" text=" ">
      <formula>NOT(ISERROR(SEARCH(" ",M102)))</formula>
    </cfRule>
  </conditionalFormatting>
  <conditionalFormatting sqref="M112:M118">
    <cfRule type="containsText" dxfId="10" priority="54" operator="containsText" text=" ">
      <formula>NOT(ISERROR(SEARCH(" ",M112)))</formula>
    </cfRule>
  </conditionalFormatting>
  <conditionalFormatting sqref="M122:M125">
    <cfRule type="containsText" dxfId="9" priority="50" operator="containsText" text=" ">
      <formula>NOT(ISERROR(SEARCH(" ",M122)))</formula>
    </cfRule>
  </conditionalFormatting>
  <conditionalFormatting sqref="M132:M135">
    <cfRule type="containsText" dxfId="8" priority="47" operator="containsText" text=" ">
      <formula>NOT(ISERROR(SEARCH(" ",M132)))</formula>
    </cfRule>
  </conditionalFormatting>
  <conditionalFormatting sqref="M142:M145">
    <cfRule type="containsText" dxfId="7" priority="44" operator="containsText" text=" ">
      <formula>NOT(ISERROR(SEARCH(" ",M142)))</formula>
    </cfRule>
  </conditionalFormatting>
  <conditionalFormatting sqref="M162:M165">
    <cfRule type="containsText" dxfId="6" priority="38" operator="containsText" text=" ">
      <formula>NOT(ISERROR(SEARCH(" ",M162)))</formula>
    </cfRule>
  </conditionalFormatting>
  <conditionalFormatting sqref="M172:M175">
    <cfRule type="containsText" dxfId="5" priority="35" operator="containsText" text=" ">
      <formula>NOT(ISERROR(SEARCH(" ",M172)))</formula>
    </cfRule>
  </conditionalFormatting>
  <conditionalFormatting sqref="M182:M191">
    <cfRule type="containsText" dxfId="4" priority="32" operator="containsText" text=" ">
      <formula>NOT(ISERROR(SEARCH(" ",M182)))</formula>
    </cfRule>
  </conditionalFormatting>
  <conditionalFormatting sqref="M192:M201">
    <cfRule type="containsText" dxfId="3" priority="26" operator="containsText" text=" ">
      <formula>NOT(ISERROR(SEARCH(" ",M192)))</formula>
    </cfRule>
  </conditionalFormatting>
  <conditionalFormatting sqref="M202:M205">
    <cfRule type="containsText" dxfId="2" priority="21" operator="containsText" text=" ">
      <formula>NOT(ISERROR(SEARCH(" ",M202)))</formula>
    </cfRule>
  </conditionalFormatting>
  <conditionalFormatting sqref="M212:M215">
    <cfRule type="containsText" dxfId="1" priority="13" operator="containsText" text=" ">
      <formula>NOT(ISERROR(SEARCH(" ",M212)))</formula>
    </cfRule>
  </conditionalFormatting>
  <conditionalFormatting sqref="M232:M235">
    <cfRule type="containsText" dxfId="0" priority="7" operator="containsText" text=" ">
      <formula>NOT(ISERROR(SEARCH(" ",M232)))</formula>
    </cfRule>
  </conditionalFormatting>
  <pageMargins left="0.7" right="0.7" top="0.75" bottom="0.75" header="0.3" footer="0.3"/>
  <pageSetup paperSize="9" orientation="portrait" r:id="rId1"/>
  <ignoredErrors>
    <ignoredError sqref="H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zoomScale="85" zoomScaleNormal="85" workbookViewId="0">
      <selection activeCell="F11" sqref="F11"/>
    </sheetView>
  </sheetViews>
  <sheetFormatPr defaultRowHeight="14.4" x14ac:dyDescent="0.3"/>
  <cols>
    <col min="1" max="1" width="21.88671875" style="1" bestFit="1" customWidth="1"/>
    <col min="2" max="2" width="14.5546875" style="1" customWidth="1"/>
    <col min="3" max="3" width="66.109375" style="1" customWidth="1"/>
    <col min="4" max="5" width="34.6640625" style="1" customWidth="1"/>
    <col min="6" max="6" width="71" style="1" customWidth="1"/>
  </cols>
  <sheetData>
    <row r="1" spans="1:7" ht="15" thickBot="1" x14ac:dyDescent="0.35">
      <c r="A1" s="35" t="s">
        <v>147</v>
      </c>
      <c r="B1" s="35" t="s">
        <v>127</v>
      </c>
      <c r="C1" s="35" t="s">
        <v>2</v>
      </c>
      <c r="D1" s="35" t="s">
        <v>3</v>
      </c>
      <c r="E1" s="35" t="s">
        <v>13</v>
      </c>
      <c r="F1" s="35" t="s">
        <v>12</v>
      </c>
    </row>
    <row r="2" spans="1:7" ht="15" thickBot="1" x14ac:dyDescent="0.35">
      <c r="A2" s="36" t="s">
        <v>4</v>
      </c>
      <c r="B2" s="36" t="s">
        <v>80</v>
      </c>
      <c r="C2" s="36" t="s">
        <v>140</v>
      </c>
      <c r="D2" s="36"/>
      <c r="E2" s="36" t="s">
        <v>72</v>
      </c>
      <c r="F2" s="36" t="s">
        <v>73</v>
      </c>
      <c r="G2" t="s">
        <v>164</v>
      </c>
    </row>
    <row r="3" spans="1:7" ht="42" thickBot="1" x14ac:dyDescent="0.35">
      <c r="A3" s="37" t="s">
        <v>7</v>
      </c>
      <c r="B3" s="36" t="s">
        <v>120</v>
      </c>
      <c r="C3" s="36" t="s">
        <v>126</v>
      </c>
      <c r="D3" s="36" t="s">
        <v>161</v>
      </c>
      <c r="E3" s="36" t="s">
        <v>65</v>
      </c>
      <c r="F3" s="36" t="s">
        <v>66</v>
      </c>
    </row>
    <row r="4" spans="1:7" ht="73.5" customHeight="1" thickBot="1" x14ac:dyDescent="0.35">
      <c r="A4" s="37" t="s">
        <v>7</v>
      </c>
      <c r="B4" s="36" t="s">
        <v>121</v>
      </c>
      <c r="C4" s="36" t="s">
        <v>128</v>
      </c>
      <c r="D4" s="36" t="s">
        <v>163</v>
      </c>
      <c r="E4" s="36" t="s">
        <v>68</v>
      </c>
      <c r="F4" s="36" t="s">
        <v>66</v>
      </c>
    </row>
    <row r="5" spans="1:7" ht="42" thickBot="1" x14ac:dyDescent="0.35">
      <c r="A5" s="37" t="s">
        <v>7</v>
      </c>
      <c r="B5" s="36" t="s">
        <v>143</v>
      </c>
      <c r="C5" s="36" t="s">
        <v>134</v>
      </c>
      <c r="D5" s="36" t="s">
        <v>78</v>
      </c>
      <c r="E5" s="36" t="s">
        <v>135</v>
      </c>
      <c r="F5" s="41" t="s">
        <v>133</v>
      </c>
    </row>
    <row r="6" spans="1:7" ht="42" thickBot="1" x14ac:dyDescent="0.35">
      <c r="A6" s="37" t="s">
        <v>7</v>
      </c>
      <c r="B6" s="36" t="s">
        <v>81</v>
      </c>
      <c r="C6" s="36" t="s">
        <v>136</v>
      </c>
      <c r="D6" s="36" t="s">
        <v>162</v>
      </c>
      <c r="E6" s="36" t="s">
        <v>135</v>
      </c>
      <c r="F6" s="36" t="s">
        <v>133</v>
      </c>
    </row>
    <row r="7" spans="1:7" ht="55.8" thickBot="1" x14ac:dyDescent="0.35">
      <c r="A7" s="38" t="s">
        <v>5</v>
      </c>
      <c r="B7" s="36" t="s">
        <v>146</v>
      </c>
      <c r="C7" s="36" t="s">
        <v>67</v>
      </c>
      <c r="D7" s="36" t="s">
        <v>160</v>
      </c>
      <c r="E7" s="36" t="s">
        <v>75</v>
      </c>
      <c r="F7" s="36" t="s">
        <v>76</v>
      </c>
    </row>
    <row r="8" spans="1:7" ht="42" thickBot="1" x14ac:dyDescent="0.35">
      <c r="A8" s="39" t="s">
        <v>5</v>
      </c>
      <c r="B8" s="36" t="s">
        <v>82</v>
      </c>
      <c r="C8" s="36" t="s">
        <v>6</v>
      </c>
      <c r="D8" s="36" t="s">
        <v>74</v>
      </c>
      <c r="E8" s="36" t="s">
        <v>77</v>
      </c>
      <c r="F8" s="36" t="s">
        <v>69</v>
      </c>
    </row>
    <row r="9" spans="1:7" ht="42" thickBot="1" x14ac:dyDescent="0.35">
      <c r="A9" s="39" t="s">
        <v>5</v>
      </c>
      <c r="B9" s="36" t="s">
        <v>83</v>
      </c>
      <c r="C9" s="36" t="s">
        <v>129</v>
      </c>
      <c r="D9" s="36" t="s">
        <v>132</v>
      </c>
      <c r="E9" s="36" t="s">
        <v>130</v>
      </c>
      <c r="F9" s="36" t="s">
        <v>131</v>
      </c>
    </row>
    <row r="10" spans="1:7" ht="28.2" thickBot="1" x14ac:dyDescent="0.35">
      <c r="A10" s="39" t="s">
        <v>5</v>
      </c>
      <c r="B10" s="36" t="s">
        <v>84</v>
      </c>
      <c r="C10" s="36" t="s">
        <v>137</v>
      </c>
      <c r="D10" s="36" t="s">
        <v>159</v>
      </c>
      <c r="E10" s="36" t="s">
        <v>138</v>
      </c>
      <c r="F10" s="36" t="s">
        <v>139</v>
      </c>
    </row>
    <row r="11" spans="1:7" ht="28.2" thickBot="1" x14ac:dyDescent="0.35">
      <c r="A11" s="40" t="s">
        <v>8</v>
      </c>
      <c r="B11" s="36" t="s">
        <v>85</v>
      </c>
      <c r="C11" s="36" t="s">
        <v>9</v>
      </c>
      <c r="D11" s="36" t="s">
        <v>79</v>
      </c>
      <c r="E11" s="36" t="s">
        <v>71</v>
      </c>
      <c r="F11" s="36" t="s">
        <v>70</v>
      </c>
    </row>
  </sheetData>
  <autoFilter ref="A1:F1"/>
  <hyperlinks>
    <hyperlink ref="F10" r:id="rId1" display="https://data.worldbank.org/indicator/FS.AST.PRVT.GD.ZS?end=2020&amp;start=1990"/>
    <hyperlink ref="F11" r:id="rId2"/>
    <hyperlink ref="F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election activeCell="C10" sqref="C10"/>
    </sheetView>
  </sheetViews>
  <sheetFormatPr defaultRowHeight="14.4" x14ac:dyDescent="0.3"/>
  <cols>
    <col min="1" max="1" width="19.88671875" customWidth="1"/>
    <col min="2" max="12" width="12.6640625" customWidth="1"/>
  </cols>
  <sheetData>
    <row r="1" spans="1:12" s="34" customFormat="1" ht="15" thickBot="1" x14ac:dyDescent="0.35">
      <c r="A1" s="35" t="s">
        <v>155</v>
      </c>
      <c r="B1" s="35" t="s">
        <v>80</v>
      </c>
      <c r="C1" s="35" t="s">
        <v>120</v>
      </c>
      <c r="D1" s="35" t="s">
        <v>121</v>
      </c>
      <c r="E1" s="35" t="s">
        <v>141</v>
      </c>
      <c r="F1" s="35" t="s">
        <v>142</v>
      </c>
      <c r="G1" s="35" t="s">
        <v>144</v>
      </c>
      <c r="H1" s="35" t="s">
        <v>145</v>
      </c>
      <c r="I1" s="35" t="s">
        <v>122</v>
      </c>
      <c r="J1" s="35" t="s">
        <v>123</v>
      </c>
      <c r="K1" s="35" t="s">
        <v>124</v>
      </c>
      <c r="L1" s="35" t="s">
        <v>125</v>
      </c>
    </row>
    <row r="2" spans="1:12" ht="15" thickBot="1" x14ac:dyDescent="0.35">
      <c r="A2" s="36" t="s">
        <v>15</v>
      </c>
      <c r="B2" s="36" t="s">
        <v>152</v>
      </c>
      <c r="C2" s="36"/>
      <c r="D2" s="36"/>
      <c r="E2" s="36" t="s">
        <v>151</v>
      </c>
      <c r="F2" s="36" t="s">
        <v>151</v>
      </c>
      <c r="G2" s="36"/>
      <c r="H2" s="36"/>
      <c r="I2" s="36"/>
      <c r="J2" s="36" t="s">
        <v>154</v>
      </c>
      <c r="K2" s="36" t="s">
        <v>148</v>
      </c>
      <c r="L2" s="36" t="s">
        <v>148</v>
      </c>
    </row>
    <row r="3" spans="1:12" ht="15" thickBot="1" x14ac:dyDescent="0.35">
      <c r="A3" s="36" t="s">
        <v>17</v>
      </c>
      <c r="B3" s="36" t="s">
        <v>152</v>
      </c>
      <c r="C3" s="36"/>
      <c r="D3" s="36"/>
      <c r="E3" s="36" t="s">
        <v>151</v>
      </c>
      <c r="F3" s="36" t="s">
        <v>151</v>
      </c>
      <c r="G3" s="36" t="s">
        <v>149</v>
      </c>
      <c r="H3" s="36"/>
      <c r="I3" s="36"/>
      <c r="J3" s="36" t="s">
        <v>154</v>
      </c>
      <c r="K3" s="36" t="s">
        <v>153</v>
      </c>
      <c r="L3" s="36" t="s">
        <v>148</v>
      </c>
    </row>
    <row r="4" spans="1:12" ht="15" thickBot="1" x14ac:dyDescent="0.35">
      <c r="A4" s="36" t="s">
        <v>18</v>
      </c>
      <c r="B4" s="36" t="s">
        <v>152</v>
      </c>
      <c r="C4" s="36" t="s">
        <v>150</v>
      </c>
      <c r="D4" s="36"/>
      <c r="E4" s="36" t="s">
        <v>151</v>
      </c>
      <c r="F4" s="36" t="s">
        <v>151</v>
      </c>
      <c r="G4" s="36" t="s">
        <v>151</v>
      </c>
      <c r="H4" s="36" t="s">
        <v>150</v>
      </c>
      <c r="I4" s="36"/>
      <c r="J4" s="36" t="s">
        <v>149</v>
      </c>
      <c r="K4" s="36" t="s">
        <v>148</v>
      </c>
      <c r="L4" s="36" t="s">
        <v>148</v>
      </c>
    </row>
    <row r="5" spans="1:12" ht="15" thickBot="1" x14ac:dyDescent="0.35">
      <c r="A5" s="36" t="s">
        <v>25</v>
      </c>
      <c r="B5" s="36"/>
      <c r="C5" s="36"/>
      <c r="D5" s="36"/>
      <c r="E5" s="36"/>
      <c r="F5" s="36"/>
      <c r="G5" s="36"/>
      <c r="H5" s="36"/>
      <c r="I5" s="36"/>
      <c r="J5" s="36"/>
      <c r="K5" s="36"/>
      <c r="L5" s="36"/>
    </row>
    <row r="6" spans="1:12" ht="15" thickBot="1" x14ac:dyDescent="0.35">
      <c r="A6" s="36" t="s">
        <v>23</v>
      </c>
      <c r="B6" s="36"/>
      <c r="C6" s="36"/>
      <c r="D6" s="36"/>
      <c r="E6" s="36"/>
      <c r="F6" s="36"/>
      <c r="G6" s="36"/>
      <c r="H6" s="36"/>
      <c r="I6" s="36"/>
      <c r="J6" s="36"/>
      <c r="K6" s="36"/>
      <c r="L6" s="36"/>
    </row>
    <row r="7" spans="1:12" ht="15" thickBot="1" x14ac:dyDescent="0.35">
      <c r="A7" s="36" t="s">
        <v>21</v>
      </c>
      <c r="B7" s="36"/>
      <c r="C7" s="36"/>
      <c r="D7" s="36"/>
      <c r="E7" s="36"/>
      <c r="F7" s="36"/>
      <c r="G7" s="36"/>
      <c r="H7" s="36"/>
      <c r="I7" s="36"/>
      <c r="J7" s="36"/>
      <c r="K7" s="36"/>
      <c r="L7" s="36"/>
    </row>
    <row r="8" spans="1:12" ht="15" thickBot="1" x14ac:dyDescent="0.35">
      <c r="A8" s="36" t="s">
        <v>27</v>
      </c>
      <c r="B8" s="36"/>
      <c r="C8" s="36"/>
      <c r="D8" s="36"/>
      <c r="E8" s="36"/>
      <c r="F8" s="36"/>
      <c r="G8" s="36"/>
      <c r="H8" s="36"/>
      <c r="I8" s="36"/>
      <c r="J8" s="36"/>
      <c r="K8" s="36"/>
      <c r="L8" s="36"/>
    </row>
    <row r="9" spans="1:12" ht="15" thickBot="1" x14ac:dyDescent="0.35">
      <c r="A9" s="36" t="s">
        <v>35</v>
      </c>
      <c r="B9" s="36"/>
      <c r="C9" s="36"/>
      <c r="D9" s="36"/>
      <c r="E9" s="36"/>
      <c r="F9" s="36"/>
      <c r="G9" s="36"/>
      <c r="H9" s="36"/>
      <c r="I9" s="36"/>
      <c r="J9" s="36"/>
      <c r="K9" s="36"/>
      <c r="L9" s="36"/>
    </row>
    <row r="10" spans="1:12" ht="15" thickBot="1" x14ac:dyDescent="0.35">
      <c r="A10" s="36" t="s">
        <v>37</v>
      </c>
      <c r="B10" s="36"/>
      <c r="C10" s="36"/>
      <c r="D10" s="36"/>
      <c r="E10" s="36"/>
      <c r="F10" s="36"/>
      <c r="G10" s="36"/>
      <c r="H10" s="36"/>
      <c r="I10" s="36"/>
      <c r="J10" s="36"/>
      <c r="K10" s="36"/>
      <c r="L10" s="36"/>
    </row>
    <row r="11" spans="1:12" ht="15" thickBot="1" x14ac:dyDescent="0.35">
      <c r="A11" s="36" t="s">
        <v>39</v>
      </c>
      <c r="B11" s="36"/>
      <c r="C11" s="36"/>
      <c r="D11" s="36"/>
      <c r="E11" s="36"/>
      <c r="F11" s="36"/>
      <c r="G11" s="36"/>
      <c r="H11" s="36"/>
      <c r="I11" s="36"/>
      <c r="J11" s="36"/>
      <c r="K11" s="36"/>
      <c r="L11" s="36"/>
    </row>
    <row r="12" spans="1:12" ht="15" thickBot="1" x14ac:dyDescent="0.35">
      <c r="A12" s="36" t="s">
        <v>11</v>
      </c>
      <c r="B12" s="36"/>
      <c r="C12" s="36"/>
      <c r="D12" s="36"/>
      <c r="E12" s="36"/>
      <c r="F12" s="36"/>
      <c r="G12" s="36"/>
      <c r="H12" s="36"/>
      <c r="I12" s="36"/>
      <c r="J12" s="36"/>
      <c r="K12" s="36"/>
      <c r="L12" s="36"/>
    </row>
    <row r="13" spans="1:12" ht="15" thickBot="1" x14ac:dyDescent="0.35">
      <c r="A13" s="36" t="s">
        <v>41</v>
      </c>
      <c r="B13" s="36"/>
      <c r="C13" s="36"/>
      <c r="D13" s="36"/>
      <c r="E13" s="36"/>
      <c r="F13" s="36"/>
      <c r="G13" s="36"/>
      <c r="H13" s="36"/>
      <c r="I13" s="36"/>
      <c r="J13" s="36"/>
      <c r="K13" s="36"/>
      <c r="L13" s="36"/>
    </row>
    <row r="14" spans="1:12" ht="15" thickBot="1" x14ac:dyDescent="0.35">
      <c r="A14" s="36" t="s">
        <v>43</v>
      </c>
      <c r="B14" s="36"/>
      <c r="C14" s="36"/>
      <c r="D14" s="36"/>
      <c r="E14" s="36"/>
      <c r="F14" s="36"/>
      <c r="G14" s="36"/>
      <c r="H14" s="36"/>
      <c r="I14" s="36"/>
      <c r="J14" s="36"/>
      <c r="K14" s="36"/>
      <c r="L14" s="36"/>
    </row>
    <row r="15" spans="1:12" ht="15" thickBot="1" x14ac:dyDescent="0.35">
      <c r="A15" s="36" t="s">
        <v>44</v>
      </c>
      <c r="B15" s="36"/>
      <c r="C15" s="36"/>
      <c r="D15" s="36"/>
      <c r="E15" s="36"/>
      <c r="F15" s="36"/>
      <c r="G15" s="36"/>
      <c r="H15" s="36"/>
      <c r="I15" s="36"/>
      <c r="J15" s="36"/>
      <c r="K15" s="36"/>
      <c r="L15" s="36"/>
    </row>
    <row r="16" spans="1:12" ht="15" thickBot="1" x14ac:dyDescent="0.35">
      <c r="A16" s="36" t="s">
        <v>47</v>
      </c>
      <c r="B16" s="36"/>
      <c r="C16" s="36"/>
      <c r="D16" s="36"/>
      <c r="E16" s="36"/>
      <c r="F16" s="36"/>
      <c r="G16" s="36"/>
      <c r="H16" s="36"/>
      <c r="I16" s="36"/>
      <c r="J16" s="36"/>
      <c r="K16" s="36"/>
      <c r="L16" s="36"/>
    </row>
    <row r="17" spans="1:12" ht="15" thickBot="1" x14ac:dyDescent="0.35">
      <c r="A17" s="36" t="s">
        <v>49</v>
      </c>
      <c r="B17" s="36"/>
      <c r="C17" s="36"/>
      <c r="D17" s="36"/>
      <c r="E17" s="36"/>
      <c r="F17" s="36"/>
      <c r="G17" s="36"/>
      <c r="H17" s="36"/>
      <c r="I17" s="36"/>
      <c r="J17" s="36"/>
      <c r="K17" s="36"/>
      <c r="L17" s="36"/>
    </row>
    <row r="18" spans="1:12" ht="15" thickBot="1" x14ac:dyDescent="0.35">
      <c r="A18" s="36" t="s">
        <v>51</v>
      </c>
      <c r="B18" s="36"/>
      <c r="C18" s="36"/>
      <c r="D18" s="36"/>
      <c r="E18" s="36"/>
      <c r="F18" s="36"/>
      <c r="G18" s="36"/>
      <c r="H18" s="36"/>
      <c r="I18" s="36"/>
      <c r="J18" s="36"/>
      <c r="K18" s="36"/>
      <c r="L18" s="36"/>
    </row>
    <row r="19" spans="1:12" ht="15" thickBot="1" x14ac:dyDescent="0.35">
      <c r="A19" s="36" t="s">
        <v>53</v>
      </c>
      <c r="B19" s="36"/>
      <c r="C19" s="36"/>
      <c r="D19" s="36"/>
      <c r="E19" s="36"/>
      <c r="F19" s="36"/>
      <c r="G19" s="36"/>
      <c r="H19" s="36"/>
      <c r="I19" s="36"/>
      <c r="J19" s="36"/>
      <c r="K19" s="36"/>
      <c r="L19" s="36"/>
    </row>
    <row r="20" spans="1:12" ht="15" thickBot="1" x14ac:dyDescent="0.35">
      <c r="A20" s="36" t="s">
        <v>54</v>
      </c>
      <c r="B20" s="36"/>
      <c r="C20" s="36"/>
      <c r="D20" s="36"/>
      <c r="E20" s="36"/>
      <c r="F20" s="36"/>
      <c r="G20" s="36"/>
      <c r="H20" s="36"/>
      <c r="I20" s="36"/>
      <c r="J20" s="36"/>
      <c r="K20" s="36"/>
      <c r="L20" s="36"/>
    </row>
    <row r="21" spans="1:12" ht="15" thickBot="1" x14ac:dyDescent="0.35">
      <c r="A21" s="36" t="s">
        <v>56</v>
      </c>
      <c r="B21" s="36"/>
      <c r="C21" s="36"/>
      <c r="D21" s="36"/>
      <c r="E21" s="36"/>
      <c r="F21" s="36"/>
      <c r="G21" s="36"/>
      <c r="H21" s="36"/>
      <c r="I21" s="36"/>
      <c r="J21" s="36"/>
      <c r="K21" s="36"/>
      <c r="L21" s="36"/>
    </row>
    <row r="22" spans="1:12" ht="15" thickBot="1" x14ac:dyDescent="0.35">
      <c r="A22" s="36" t="s">
        <v>58</v>
      </c>
      <c r="B22" s="36"/>
      <c r="C22" s="36"/>
      <c r="D22" s="36"/>
      <c r="E22" s="36"/>
      <c r="F22" s="36"/>
      <c r="G22" s="36"/>
      <c r="H22" s="36"/>
      <c r="I22" s="36"/>
      <c r="J22" s="36"/>
      <c r="K22" s="36"/>
      <c r="L22" s="36"/>
    </row>
    <row r="23" spans="1:12" ht="15" thickBot="1" x14ac:dyDescent="0.35">
      <c r="A23" s="36" t="s">
        <v>60</v>
      </c>
      <c r="B23" s="36"/>
      <c r="C23" s="36"/>
      <c r="D23" s="36"/>
      <c r="E23" s="36"/>
      <c r="F23" s="36"/>
      <c r="G23" s="36"/>
      <c r="H23" s="36"/>
      <c r="I23" s="36"/>
      <c r="J23" s="36"/>
      <c r="K23" s="36"/>
      <c r="L23" s="36"/>
    </row>
    <row r="24" spans="1:12" ht="15" thickBot="1" x14ac:dyDescent="0.35">
      <c r="A24" s="36" t="s">
        <v>62</v>
      </c>
      <c r="B24" s="36"/>
      <c r="C24" s="36"/>
      <c r="D24" s="36"/>
      <c r="E24" s="36"/>
      <c r="F24" s="36"/>
      <c r="G24" s="36"/>
      <c r="H24" s="36"/>
      <c r="I24" s="36"/>
      <c r="J24" s="36"/>
      <c r="K24" s="36"/>
      <c r="L24" s="36"/>
    </row>
    <row r="25" spans="1:12" ht="15" thickBot="1" x14ac:dyDescent="0.35">
      <c r="A25" s="36" t="s">
        <v>29</v>
      </c>
      <c r="B25" s="36"/>
      <c r="C25" s="36"/>
      <c r="D25" s="36"/>
      <c r="E25" s="36"/>
      <c r="F25" s="36"/>
      <c r="G25" s="36"/>
      <c r="H25" s="36"/>
      <c r="I25" s="36"/>
      <c r="J25" s="36"/>
      <c r="K25" s="36"/>
      <c r="L25" s="36"/>
    </row>
    <row r="26" spans="1:12" ht="15" thickBot="1" x14ac:dyDescent="0.35">
      <c r="A26" s="36" t="s">
        <v>31</v>
      </c>
      <c r="B26" s="36"/>
      <c r="C26" s="36"/>
      <c r="D26" s="36"/>
      <c r="E26" s="36"/>
      <c r="F26" s="36"/>
      <c r="G26" s="36"/>
      <c r="H26" s="36"/>
      <c r="I26" s="36"/>
      <c r="J26" s="36"/>
      <c r="K26" s="36"/>
      <c r="L26" s="36"/>
    </row>
    <row r="27" spans="1:12" ht="15" thickBot="1" x14ac:dyDescent="0.35">
      <c r="A27" s="36" t="s">
        <v>33</v>
      </c>
      <c r="B27" s="36"/>
      <c r="C27" s="36"/>
      <c r="D27" s="36"/>
      <c r="E27" s="36"/>
      <c r="F27" s="36"/>
      <c r="G27" s="36"/>
      <c r="H27" s="36"/>
      <c r="I27" s="36"/>
      <c r="J27" s="36"/>
      <c r="K27" s="36"/>
      <c r="L27" s="36"/>
    </row>
    <row r="28" spans="1:12" ht="15" thickBot="1" x14ac:dyDescent="0.35">
      <c r="A28" s="36" t="s">
        <v>64</v>
      </c>
      <c r="B28" s="36"/>
      <c r="C28" s="36"/>
      <c r="D28" s="36"/>
      <c r="E28" s="36"/>
      <c r="F28" s="36"/>
      <c r="G28" s="36"/>
      <c r="H28" s="36"/>
      <c r="I28" s="36"/>
      <c r="J28" s="36"/>
      <c r="K28" s="36"/>
      <c r="L28" s="36"/>
    </row>
  </sheetData>
  <autoFilter ref="A1:L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7" sqref="B7"/>
    </sheetView>
  </sheetViews>
  <sheetFormatPr defaultRowHeight="14.4" x14ac:dyDescent="0.3"/>
  <cols>
    <col min="1" max="1" width="9.44140625" customWidth="1"/>
    <col min="2" max="2" width="139.44140625" customWidth="1"/>
  </cols>
  <sheetData>
    <row r="1" spans="1:2" x14ac:dyDescent="0.3">
      <c r="A1" s="12" t="s">
        <v>67</v>
      </c>
      <c r="B1" s="12" t="s">
        <v>86</v>
      </c>
    </row>
    <row r="2" spans="1:2" x14ac:dyDescent="0.3">
      <c r="A2" s="13" t="s">
        <v>87</v>
      </c>
      <c r="B2" s="14" t="s">
        <v>88</v>
      </c>
    </row>
    <row r="3" spans="1:2" x14ac:dyDescent="0.3">
      <c r="A3" s="15" t="s">
        <v>89</v>
      </c>
      <c r="B3" s="14" t="s">
        <v>90</v>
      </c>
    </row>
    <row r="4" spans="1:2" x14ac:dyDescent="0.3">
      <c r="A4" s="16" t="s">
        <v>91</v>
      </c>
      <c r="B4" s="14" t="s">
        <v>90</v>
      </c>
    </row>
    <row r="5" spans="1:2" x14ac:dyDescent="0.3">
      <c r="A5" s="17" t="s">
        <v>92</v>
      </c>
      <c r="B5" s="14" t="s">
        <v>90</v>
      </c>
    </row>
    <row r="6" spans="1:2" x14ac:dyDescent="0.3">
      <c r="A6" s="18" t="s">
        <v>93</v>
      </c>
      <c r="B6" s="14" t="s">
        <v>94</v>
      </c>
    </row>
    <row r="7" spans="1:2" x14ac:dyDescent="0.3">
      <c r="A7" s="19" t="s">
        <v>95</v>
      </c>
      <c r="B7" s="14" t="s">
        <v>96</v>
      </c>
    </row>
    <row r="8" spans="1:2" x14ac:dyDescent="0.3">
      <c r="A8" s="20" t="s">
        <v>97</v>
      </c>
      <c r="B8" s="14" t="s">
        <v>96</v>
      </c>
    </row>
    <row r="9" spans="1:2" x14ac:dyDescent="0.3">
      <c r="A9" s="21" t="s">
        <v>98</v>
      </c>
      <c r="B9" s="14" t="s">
        <v>99</v>
      </c>
    </row>
    <row r="10" spans="1:2" x14ac:dyDescent="0.3">
      <c r="A10" s="22" t="s">
        <v>100</v>
      </c>
      <c r="B10" s="14" t="s">
        <v>99</v>
      </c>
    </row>
    <row r="11" spans="1:2" x14ac:dyDescent="0.3">
      <c r="A11" s="23" t="s">
        <v>101</v>
      </c>
      <c r="B11" s="14" t="s">
        <v>99</v>
      </c>
    </row>
    <row r="12" spans="1:2" x14ac:dyDescent="0.3">
      <c r="A12" s="24" t="s">
        <v>102</v>
      </c>
      <c r="B12" s="14" t="s">
        <v>103</v>
      </c>
    </row>
    <row r="13" spans="1:2" x14ac:dyDescent="0.3">
      <c r="A13" s="25" t="s">
        <v>104</v>
      </c>
      <c r="B13" s="14" t="s">
        <v>103</v>
      </c>
    </row>
    <row r="14" spans="1:2" x14ac:dyDescent="0.3">
      <c r="A14" s="26" t="s">
        <v>105</v>
      </c>
      <c r="B14" s="14" t="s">
        <v>103</v>
      </c>
    </row>
    <row r="15" spans="1:2" x14ac:dyDescent="0.3">
      <c r="A15" s="27" t="s">
        <v>106</v>
      </c>
      <c r="B15" s="14" t="s">
        <v>107</v>
      </c>
    </row>
    <row r="16" spans="1:2" x14ac:dyDescent="0.3">
      <c r="A16" s="28" t="s">
        <v>108</v>
      </c>
      <c r="B16" s="14" t="s">
        <v>107</v>
      </c>
    </row>
    <row r="17" spans="1:2" x14ac:dyDescent="0.3">
      <c r="A17" s="29" t="s">
        <v>109</v>
      </c>
      <c r="B17" s="14" t="s">
        <v>107</v>
      </c>
    </row>
    <row r="18" spans="1:2" x14ac:dyDescent="0.3">
      <c r="A18" s="30" t="s">
        <v>110</v>
      </c>
      <c r="B18" s="14" t="s">
        <v>111</v>
      </c>
    </row>
    <row r="19" spans="1:2" x14ac:dyDescent="0.3">
      <c r="A19" s="31" t="s">
        <v>112</v>
      </c>
      <c r="B19" s="14" t="s">
        <v>111</v>
      </c>
    </row>
    <row r="20" spans="1:2" x14ac:dyDescent="0.3">
      <c r="A20" s="32" t="s">
        <v>113</v>
      </c>
      <c r="B20" s="14" t="s">
        <v>111</v>
      </c>
    </row>
    <row r="21" spans="1:2" x14ac:dyDescent="0.3">
      <c r="A21" s="32" t="s">
        <v>114</v>
      </c>
      <c r="B21" s="14" t="s">
        <v>115</v>
      </c>
    </row>
    <row r="22" spans="1:2" x14ac:dyDescent="0.3">
      <c r="A22" s="32" t="s">
        <v>116</v>
      </c>
      <c r="B22" s="14" t="s">
        <v>117</v>
      </c>
    </row>
    <row r="23" spans="1:2" x14ac:dyDescent="0.3">
      <c r="A23" s="33" t="s">
        <v>118</v>
      </c>
      <c r="B23" s="14"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Panel</vt:lpstr>
      <vt:lpstr>Variable_Description</vt:lpstr>
      <vt:lpstr>Data Check_Missing Data</vt:lpstr>
      <vt:lpstr>Rating_Methodology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Gonçalves</dc:creator>
  <cp:lastModifiedBy>ciubi</cp:lastModifiedBy>
  <dcterms:created xsi:type="dcterms:W3CDTF">2022-02-06T14:10:42Z</dcterms:created>
  <dcterms:modified xsi:type="dcterms:W3CDTF">2023-04-27T09:04:03Z</dcterms:modified>
</cp:coreProperties>
</file>