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n\Desktop\SCALE_beta_parametric\"/>
    </mc:Choice>
  </mc:AlternateContent>
  <xr:revisionPtr revIDLastSave="0" documentId="13_ncr:40009_{D69ACB80-42FB-4206-A058-CE4071B0F2DE}" xr6:coauthVersionLast="43" xr6:coauthVersionMax="43" xr10:uidLastSave="{00000000-0000-0000-0000-000000000000}"/>
  <bookViews>
    <workbookView xWindow="-96" yWindow="-96" windowWidth="23232" windowHeight="12696"/>
  </bookViews>
  <sheets>
    <sheet name="DAY730" sheetId="2" r:id="rId1"/>
    <sheet name="Conservation8" sheetId="4" r:id="rId2"/>
    <sheet name="no" sheetId="3" r:id="rId3"/>
  </sheets>
  <calcPr calcId="0"/>
</workbook>
</file>

<file path=xl/calcChain.xml><?xml version="1.0" encoding="utf-8"?>
<calcChain xmlns="http://schemas.openxmlformats.org/spreadsheetml/2006/main">
  <c r="P45" i="2" l="1"/>
  <c r="N45" i="2"/>
  <c r="L45" i="2"/>
  <c r="J45" i="2"/>
  <c r="H45" i="2"/>
  <c r="F45" i="2"/>
  <c r="D45" i="2"/>
  <c r="P44" i="2"/>
  <c r="N44" i="2"/>
  <c r="L44" i="2"/>
  <c r="J44" i="2"/>
  <c r="H44" i="2"/>
  <c r="F44" i="2"/>
  <c r="D44" i="2"/>
  <c r="P22" i="2"/>
  <c r="N22" i="2"/>
  <c r="L22" i="2"/>
  <c r="J22" i="2"/>
  <c r="H22" i="2"/>
  <c r="F22" i="2"/>
  <c r="D22" i="2"/>
  <c r="P21" i="2"/>
  <c r="N21" i="2"/>
  <c r="L21" i="2"/>
  <c r="J21" i="2"/>
  <c r="H21" i="2"/>
  <c r="F21" i="2"/>
  <c r="D21" i="2"/>
  <c r="P34" i="2"/>
  <c r="P35" i="2"/>
  <c r="P36" i="2"/>
  <c r="P37" i="2"/>
  <c r="P38" i="2"/>
  <c r="P39" i="2"/>
  <c r="P40" i="2"/>
  <c r="N34" i="2"/>
  <c r="N35" i="2"/>
  <c r="N36" i="2"/>
  <c r="N37" i="2"/>
  <c r="N38" i="2"/>
  <c r="N39" i="2"/>
  <c r="N40" i="2"/>
  <c r="L34" i="2"/>
  <c r="L35" i="2"/>
  <c r="L36" i="2"/>
  <c r="L37" i="2"/>
  <c r="L38" i="2"/>
  <c r="L39" i="2"/>
  <c r="L40" i="2"/>
  <c r="J34" i="2"/>
  <c r="J35" i="2"/>
  <c r="J36" i="2"/>
  <c r="J37" i="2"/>
  <c r="J38" i="2"/>
  <c r="J39" i="2"/>
  <c r="J40" i="2"/>
  <c r="H34" i="2"/>
  <c r="H35" i="2"/>
  <c r="H36" i="2"/>
  <c r="H37" i="2"/>
  <c r="H38" i="2"/>
  <c r="H39" i="2"/>
  <c r="H40" i="2"/>
  <c r="F34" i="2"/>
  <c r="F35" i="2"/>
  <c r="F36" i="2"/>
  <c r="F37" i="2"/>
  <c r="F38" i="2"/>
  <c r="F39" i="2"/>
  <c r="F40" i="2"/>
  <c r="D34" i="2"/>
  <c r="D35" i="2"/>
  <c r="D36" i="2"/>
  <c r="D37" i="2"/>
  <c r="D38" i="2"/>
  <c r="D39" i="2"/>
  <c r="D40" i="2"/>
  <c r="P11" i="2"/>
  <c r="P12" i="2"/>
  <c r="P13" i="2"/>
  <c r="P14" i="2"/>
  <c r="P15" i="2"/>
  <c r="P16" i="2"/>
  <c r="P17" i="2"/>
  <c r="N11" i="2"/>
  <c r="N12" i="2"/>
  <c r="N13" i="2"/>
  <c r="N14" i="2"/>
  <c r="N15" i="2"/>
  <c r="N16" i="2"/>
  <c r="N17" i="2"/>
  <c r="L11" i="2"/>
  <c r="L12" i="2"/>
  <c r="L13" i="2"/>
  <c r="L14" i="2"/>
  <c r="L15" i="2"/>
  <c r="L16" i="2"/>
  <c r="L17" i="2"/>
  <c r="J11" i="2"/>
  <c r="J12" i="2"/>
  <c r="J13" i="2"/>
  <c r="J14" i="2"/>
  <c r="J15" i="2"/>
  <c r="J16" i="2"/>
  <c r="J17" i="2"/>
  <c r="H11" i="2"/>
  <c r="H12" i="2"/>
  <c r="H13" i="2"/>
  <c r="H14" i="2"/>
  <c r="H15" i="2"/>
  <c r="H16" i="2"/>
  <c r="H17" i="2"/>
  <c r="F11" i="2"/>
  <c r="F12" i="2"/>
  <c r="F13" i="2"/>
  <c r="F14" i="2"/>
  <c r="F15" i="2"/>
  <c r="F16" i="2"/>
  <c r="F17" i="2"/>
  <c r="D11" i="2"/>
  <c r="D12" i="2"/>
  <c r="D13" i="2"/>
  <c r="D14" i="2"/>
  <c r="D15" i="2"/>
  <c r="D16" i="2"/>
  <c r="D17" i="2"/>
  <c r="F6" i="2"/>
  <c r="D43" i="2"/>
  <c r="D42" i="2"/>
  <c r="D41" i="2"/>
  <c r="D32" i="2"/>
  <c r="D31" i="2"/>
  <c r="D30" i="2"/>
  <c r="D29" i="2"/>
  <c r="D28" i="2"/>
  <c r="D27" i="2"/>
  <c r="D26" i="2"/>
  <c r="D20" i="2"/>
  <c r="D19" i="2"/>
  <c r="D18" i="2"/>
  <c r="D9" i="2"/>
  <c r="D8" i="2"/>
  <c r="D7" i="2"/>
  <c r="D6" i="2"/>
  <c r="D5" i="2"/>
  <c r="D4" i="2"/>
  <c r="D3" i="2"/>
  <c r="F43" i="2"/>
  <c r="F42" i="2"/>
  <c r="F41" i="2"/>
  <c r="F32" i="2"/>
  <c r="F31" i="2"/>
  <c r="F30" i="2"/>
  <c r="F29" i="2"/>
  <c r="F28" i="2"/>
  <c r="F27" i="2"/>
  <c r="F26" i="2"/>
  <c r="F20" i="2"/>
  <c r="F19" i="2"/>
  <c r="F18" i="2"/>
  <c r="F9" i="2"/>
  <c r="F8" i="2"/>
  <c r="F7" i="2"/>
  <c r="F5" i="2"/>
  <c r="F4" i="2"/>
  <c r="F3" i="2"/>
  <c r="H43" i="2"/>
  <c r="H42" i="2"/>
  <c r="H41" i="2"/>
  <c r="H32" i="2"/>
  <c r="H31" i="2"/>
  <c r="H30" i="2"/>
  <c r="H29" i="2"/>
  <c r="H28" i="2"/>
  <c r="H27" i="2"/>
  <c r="H26" i="2"/>
  <c r="H20" i="2"/>
  <c r="H19" i="2"/>
  <c r="H18" i="2"/>
  <c r="H9" i="2"/>
  <c r="H8" i="2"/>
  <c r="H7" i="2"/>
  <c r="H6" i="2"/>
  <c r="H5" i="2"/>
  <c r="H4" i="2"/>
  <c r="H3" i="2"/>
  <c r="J43" i="2"/>
  <c r="J42" i="2"/>
  <c r="J41" i="2"/>
  <c r="J32" i="2"/>
  <c r="J31" i="2"/>
  <c r="J30" i="2"/>
  <c r="J29" i="2"/>
  <c r="J28" i="2"/>
  <c r="J27" i="2"/>
  <c r="J26" i="2"/>
  <c r="J20" i="2"/>
  <c r="J19" i="2"/>
  <c r="J18" i="2"/>
  <c r="J9" i="2"/>
  <c r="J8" i="2"/>
  <c r="J7" i="2"/>
  <c r="J6" i="2"/>
  <c r="J5" i="2"/>
  <c r="J4" i="2"/>
  <c r="J3" i="2"/>
  <c r="L43" i="2"/>
  <c r="L42" i="2"/>
  <c r="L41" i="2"/>
  <c r="L32" i="2"/>
  <c r="L31" i="2"/>
  <c r="L30" i="2"/>
  <c r="L29" i="2"/>
  <c r="L28" i="2"/>
  <c r="L27" i="2"/>
  <c r="L26" i="2"/>
  <c r="L20" i="2"/>
  <c r="L19" i="2"/>
  <c r="L18" i="2"/>
  <c r="L9" i="2"/>
  <c r="L8" i="2"/>
  <c r="L7" i="2"/>
  <c r="L6" i="2"/>
  <c r="L5" i="2"/>
  <c r="L4" i="2"/>
  <c r="L3" i="2"/>
  <c r="N43" i="2"/>
  <c r="N42" i="2"/>
  <c r="N41" i="2"/>
  <c r="N32" i="2"/>
  <c r="N31" i="2"/>
  <c r="N30" i="2"/>
  <c r="N29" i="2"/>
  <c r="N28" i="2"/>
  <c r="N27" i="2"/>
  <c r="N26" i="2"/>
  <c r="N20" i="2"/>
  <c r="N19" i="2"/>
  <c r="N18" i="2"/>
  <c r="N9" i="2"/>
  <c r="N8" i="2"/>
  <c r="N7" i="2"/>
  <c r="N6" i="2"/>
  <c r="N5" i="2"/>
  <c r="N4" i="2"/>
  <c r="N3" i="2"/>
  <c r="P43" i="2"/>
  <c r="P42" i="2"/>
  <c r="P41" i="2"/>
  <c r="P32" i="2"/>
  <c r="P31" i="2"/>
  <c r="P30" i="2"/>
  <c r="P29" i="2"/>
  <c r="P28" i="2"/>
  <c r="P27" i="2"/>
  <c r="P26" i="2"/>
  <c r="P20" i="2"/>
  <c r="P19" i="2"/>
  <c r="P18" i="2"/>
  <c r="P9" i="2"/>
  <c r="P8" i="2"/>
  <c r="P7" i="2"/>
  <c r="P6" i="2"/>
  <c r="P5" i="2"/>
  <c r="P4" i="2"/>
  <c r="P3" i="2"/>
  <c r="B13" i="4"/>
  <c r="B14" i="4" s="1"/>
  <c r="J13" i="4"/>
  <c r="I13" i="4"/>
  <c r="H13" i="4"/>
  <c r="G13" i="4"/>
  <c r="F13" i="4"/>
  <c r="E13" i="4"/>
  <c r="D13" i="4"/>
  <c r="C13" i="4"/>
  <c r="C14" i="4" l="1"/>
  <c r="G14" i="4"/>
  <c r="F14" i="4"/>
  <c r="J14" i="4"/>
  <c r="E14" i="4"/>
  <c r="I14" i="4"/>
  <c r="H14" i="4"/>
  <c r="D14" i="4"/>
</calcChain>
</file>

<file path=xl/sharedStrings.xml><?xml version="1.0" encoding="utf-8"?>
<sst xmlns="http://schemas.openxmlformats.org/spreadsheetml/2006/main" count="52" uniqueCount="25">
  <si>
    <t>time</t>
  </si>
  <si>
    <t>xe135</t>
  </si>
  <si>
    <t>kr86</t>
  </si>
  <si>
    <t>u235</t>
  </si>
  <si>
    <t>u238</t>
  </si>
  <si>
    <t>u233</t>
  </si>
  <si>
    <t>th232</t>
  </si>
  <si>
    <t>pu239</t>
  </si>
  <si>
    <t>Steps</t>
  </si>
  <si>
    <t>Fuel Salt Composition</t>
  </si>
  <si>
    <t>MAX ERROR</t>
  </si>
  <si>
    <t>Off-Gas System Composition</t>
  </si>
  <si>
    <t>subtotal</t>
  </si>
  <si>
    <t>total</t>
  </si>
  <si>
    <t>SALT</t>
  </si>
  <si>
    <t>OFFGAS</t>
  </si>
  <si>
    <t>SOLID</t>
  </si>
  <si>
    <t>TOTAL</t>
  </si>
  <si>
    <t>ERROR</t>
  </si>
  <si>
    <t>Fuel Salt Composition through Time</t>
  </si>
  <si>
    <t>OFF-GAS Composition through Time</t>
  </si>
  <si>
    <t>SOLID MIXTURE Composition through Time</t>
  </si>
  <si>
    <t>OFF GAS AT STEP 2</t>
  </si>
  <si>
    <t>SALT AT STEP 2</t>
  </si>
  <si>
    <t>MAX ERROR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</si>
</sst>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16" fillId="33" borderId="0" xfId="0" applyFont="1" applyFill="1" applyAlignment="1">
      <alignment horizontal="center"/>
    </xf>
    <xf numFmtId="164" fontId="16" fillId="33" borderId="0" xfId="0" applyNumberFormat="1" applyFont="1" applyFill="1"/>
    <xf numFmtId="0" fontId="16" fillId="0" borderId="0" xfId="0" applyFont="1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A16" workbookViewId="0">
      <selection activeCell="F34" sqref="F34"/>
    </sheetView>
  </sheetViews>
  <sheetFormatPr defaultRowHeight="14.4" x14ac:dyDescent="0.55000000000000004"/>
  <cols>
    <col min="4" max="4" width="11.26171875" customWidth="1"/>
    <col min="6" max="6" width="11.62890625" customWidth="1"/>
  </cols>
  <sheetData>
    <row r="1" spans="1:29" x14ac:dyDescent="0.55000000000000004">
      <c r="A1" s="2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9" x14ac:dyDescent="0.55000000000000004">
      <c r="B2" t="s">
        <v>0</v>
      </c>
      <c r="C2" s="4" t="s">
        <v>1</v>
      </c>
      <c r="E2" t="s">
        <v>2</v>
      </c>
      <c r="G2" s="4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</row>
    <row r="3" spans="1:29" x14ac:dyDescent="0.55000000000000004">
      <c r="A3">
        <v>0</v>
      </c>
      <c r="B3">
        <v>730</v>
      </c>
      <c r="C3">
        <v>0.40383629999999998</v>
      </c>
      <c r="D3" s="3">
        <f>ABS((C3-$C$20)/$C$20)</f>
        <v>6.1547930450834122E-4</v>
      </c>
      <c r="E3">
        <v>7.0793999999999996E-2</v>
      </c>
      <c r="F3" s="3">
        <f>ABS((E3-$E$20)/$E$20)</f>
        <v>8.779631255486632E-4</v>
      </c>
      <c r="G3">
        <v>2777112</v>
      </c>
      <c r="H3" s="3">
        <f>ABS((G3-$G$20)/$G$20)</f>
        <v>0</v>
      </c>
      <c r="I3">
        <v>58765230</v>
      </c>
      <c r="J3" s="3">
        <f>ABS((I3-$I$20)/$I$20)</f>
        <v>0</v>
      </c>
      <c r="K3">
        <v>4.0464359999999998E-4</v>
      </c>
      <c r="L3" s="3">
        <f>ABS((K3-$K$20)/$K$20)</f>
        <v>1.5323322096230955E-3</v>
      </c>
      <c r="M3">
        <v>4.9090050000000003E-2</v>
      </c>
      <c r="N3" s="3">
        <f>ABS((M3-$M$20)/$M$20)</f>
        <v>5.0575293968892524E-4</v>
      </c>
      <c r="O3">
        <v>176239.8</v>
      </c>
      <c r="P3" s="3">
        <f>ABS((O3-$O$20)/$O$20)</f>
        <v>3.5112359550561801E-3</v>
      </c>
      <c r="Q3">
        <v>1</v>
      </c>
    </row>
    <row r="4" spans="1:29" x14ac:dyDescent="0.55000000000000004">
      <c r="A4">
        <v>1</v>
      </c>
      <c r="B4">
        <v>730</v>
      </c>
      <c r="C4">
        <v>0.40414679999999997</v>
      </c>
      <c r="D4" s="3">
        <f>ABS((C4-$C$20)/$C$20)</f>
        <v>1.3848284351438021E-3</v>
      </c>
      <c r="E4">
        <v>7.0856100000000005E-2</v>
      </c>
      <c r="F4" s="3">
        <f>ABS((E4-$E$20)/$E$20)</f>
        <v>1.7559262510975227E-3</v>
      </c>
      <c r="G4">
        <v>2777112</v>
      </c>
      <c r="H4" s="3">
        <f>ABS((G4-$G$20)/$G$20)</f>
        <v>0</v>
      </c>
      <c r="I4">
        <v>58765230</v>
      </c>
      <c r="J4" s="3">
        <f>ABS((I4-$I$20)/$I$20)</f>
        <v>0</v>
      </c>
      <c r="K4">
        <v>4.0482989999999998E-4</v>
      </c>
      <c r="L4" s="3">
        <f>ABS((K4-$K$20)/$K$20)</f>
        <v>1.0726325467361937E-3</v>
      </c>
      <c r="M4">
        <v>4.9090050000000003E-2</v>
      </c>
      <c r="N4" s="3">
        <f>ABS((M4-$M$20)/$M$20)</f>
        <v>5.0575293968892524E-4</v>
      </c>
      <c r="O4">
        <v>176115.6</v>
      </c>
      <c r="P4" s="3">
        <f>ABS((O4-$O$20)/$O$20)</f>
        <v>4.2134831460673176E-3</v>
      </c>
      <c r="Q4">
        <v>2</v>
      </c>
    </row>
    <row r="5" spans="1:29" x14ac:dyDescent="0.55000000000000004">
      <c r="A5">
        <v>2</v>
      </c>
      <c r="B5">
        <v>730</v>
      </c>
      <c r="C5">
        <v>0.40402260000000001</v>
      </c>
      <c r="D5" s="3">
        <f>ABS((C5-$C$20)/$C$20)</f>
        <v>1.0770887828897003E-3</v>
      </c>
      <c r="E5">
        <v>7.0793999999999996E-2</v>
      </c>
      <c r="F5" s="3">
        <f>ABS((E5-$E$20)/$E$20)</f>
        <v>8.779631255486632E-4</v>
      </c>
      <c r="G5">
        <v>2777112</v>
      </c>
      <c r="H5" s="3">
        <f>ABS((G5-$G$20)/$G$20)</f>
        <v>0</v>
      </c>
      <c r="I5">
        <v>58765230</v>
      </c>
      <c r="J5" s="3">
        <f>ABS((I5-$I$20)/$I$20)</f>
        <v>0</v>
      </c>
      <c r="K5">
        <v>4.0607190000000002E-4</v>
      </c>
      <c r="L5" s="3">
        <f>ABS((K5-$K$20)/$K$20)</f>
        <v>1.9920318725099974E-3</v>
      </c>
      <c r="M5">
        <v>4.9108680000000002E-2</v>
      </c>
      <c r="N5" s="3">
        <f>ABS((M5-$M$20)/$M$20)</f>
        <v>1.2643823492223131E-4</v>
      </c>
      <c r="O5">
        <v>176612.4</v>
      </c>
      <c r="P5" s="3">
        <f>ABS((O5-$O$20)/$O$20)</f>
        <v>1.4044943820224391E-3</v>
      </c>
      <c r="Q5">
        <v>4</v>
      </c>
    </row>
    <row r="6" spans="1:29" x14ac:dyDescent="0.55000000000000004">
      <c r="A6">
        <v>3</v>
      </c>
      <c r="B6">
        <v>730</v>
      </c>
      <c r="C6">
        <v>0.40371210000000002</v>
      </c>
      <c r="D6" s="3">
        <f>ABS((C6-$C$20)/$C$20)</f>
        <v>3.077396522542394E-4</v>
      </c>
      <c r="E6">
        <v>7.0793999999999996E-2</v>
      </c>
      <c r="F6" s="3">
        <f>ABS((E6-$E$20)/$E$20)</f>
        <v>8.779631255486632E-4</v>
      </c>
      <c r="G6">
        <v>2777112</v>
      </c>
      <c r="H6" s="3">
        <f>ABS((G6-$G$20)/$G$20)</f>
        <v>0</v>
      </c>
      <c r="I6">
        <v>58765230</v>
      </c>
      <c r="J6" s="3">
        <f>ABS((I6-$I$20)/$I$20)</f>
        <v>0</v>
      </c>
      <c r="K6">
        <v>4.0632029999999999E-4</v>
      </c>
      <c r="L6" s="3">
        <f>ABS((K6-$K$20)/$K$20)</f>
        <v>2.6049647563591554E-3</v>
      </c>
      <c r="M6">
        <v>4.9108680000000002E-2</v>
      </c>
      <c r="N6" s="3">
        <f>ABS((M6-$M$20)/$M$20)</f>
        <v>1.2643823492223131E-4</v>
      </c>
      <c r="O6">
        <v>176860.79999999999</v>
      </c>
      <c r="P6" s="3">
        <f>ABS((O6-$O$20)/$O$20)</f>
        <v>0</v>
      </c>
      <c r="Q6">
        <v>8</v>
      </c>
    </row>
    <row r="7" spans="1:29" x14ac:dyDescent="0.55000000000000004">
      <c r="A7">
        <v>4</v>
      </c>
      <c r="B7">
        <v>730</v>
      </c>
      <c r="C7">
        <v>0.40346369999999998</v>
      </c>
      <c r="D7" s="3">
        <f>ABS((C7-$C$20)/$C$20)</f>
        <v>3.077396522542394E-4</v>
      </c>
      <c r="E7">
        <v>7.07319E-2</v>
      </c>
      <c r="F7" s="3">
        <f>ABS((E7-$E$20)/$E$20)</f>
        <v>0</v>
      </c>
      <c r="G7">
        <v>2777112</v>
      </c>
      <c r="H7" s="3">
        <f>ABS((G7-$G$20)/$G$20)</f>
        <v>0</v>
      </c>
      <c r="I7">
        <v>58765230</v>
      </c>
      <c r="J7" s="3">
        <f>ABS((I7-$I$20)/$I$20)</f>
        <v>0</v>
      </c>
      <c r="K7">
        <v>4.0625820000000001E-4</v>
      </c>
      <c r="L7" s="3">
        <f>ABS((K7-$K$20)/$K$20)</f>
        <v>2.4517315353968995E-3</v>
      </c>
      <c r="M7">
        <v>4.9108680000000002E-2</v>
      </c>
      <c r="N7" s="3">
        <f>ABS((M7-$M$20)/$M$20)</f>
        <v>1.2643823492223131E-4</v>
      </c>
      <c r="O7">
        <v>176922.9</v>
      </c>
      <c r="P7" s="3">
        <f>ABS((O7-$O$20)/$O$20)</f>
        <v>3.5112359550565093E-4</v>
      </c>
      <c r="Q7">
        <v>16</v>
      </c>
    </row>
    <row r="8" spans="1:29" x14ac:dyDescent="0.55000000000000004">
      <c r="A8">
        <v>5</v>
      </c>
      <c r="B8">
        <v>730</v>
      </c>
      <c r="C8">
        <v>0.40333950000000002</v>
      </c>
      <c r="D8" s="3">
        <f>ABS((C8-$C$20)/$C$20)</f>
        <v>6.1547930450834122E-4</v>
      </c>
      <c r="E8">
        <v>7.07319E-2</v>
      </c>
      <c r="F8" s="3">
        <f>ABS((E8-$E$20)/$E$20)</f>
        <v>0</v>
      </c>
      <c r="G8">
        <v>2777112</v>
      </c>
      <c r="H8" s="3">
        <f>ABS((G8-$G$20)/$G$20)</f>
        <v>0</v>
      </c>
      <c r="I8">
        <v>58765230</v>
      </c>
      <c r="J8" s="3">
        <f>ABS((I8-$I$20)/$I$20)</f>
        <v>0</v>
      </c>
      <c r="K8">
        <v>4.0588559999999899E-4</v>
      </c>
      <c r="L8" s="3">
        <f>ABS((K8-$K$20)/$K$20)</f>
        <v>1.532332209620554E-3</v>
      </c>
      <c r="M8">
        <v>4.9108680000000002E-2</v>
      </c>
      <c r="N8" s="3">
        <f>ABS((M8-$M$20)/$M$20)</f>
        <v>1.2643823492223131E-4</v>
      </c>
      <c r="O8">
        <v>176922.9</v>
      </c>
      <c r="P8" s="3">
        <f>ABS((O8-$O$20)/$O$20)</f>
        <v>3.5112359550565093E-4</v>
      </c>
      <c r="Q8">
        <v>32</v>
      </c>
    </row>
    <row r="9" spans="1:29" s="10" customFormat="1" x14ac:dyDescent="0.55000000000000004">
      <c r="A9" s="9">
        <v>6</v>
      </c>
      <c r="B9" s="9">
        <v>730</v>
      </c>
      <c r="C9" s="10">
        <v>0.4035879</v>
      </c>
      <c r="D9" s="11">
        <f>ABS((C9-$C$20)/$C$20)</f>
        <v>0</v>
      </c>
      <c r="E9" s="10">
        <v>7.07319E-2</v>
      </c>
      <c r="F9" s="11">
        <f>ABS((E9-$E$20)/$E$20)</f>
        <v>0</v>
      </c>
      <c r="G9" s="10">
        <v>2777112</v>
      </c>
      <c r="H9" s="11">
        <f>ABS((G9-$G$20)/$G$20)</f>
        <v>0</v>
      </c>
      <c r="I9" s="10">
        <v>58765230</v>
      </c>
      <c r="J9" s="11">
        <f>ABS((I9-$I$20)/$I$20)</f>
        <v>0</v>
      </c>
      <c r="K9" s="10">
        <v>4.052646E-4</v>
      </c>
      <c r="L9" s="11">
        <f>ABS((K9-$K$20)/$K$20)</f>
        <v>0</v>
      </c>
      <c r="M9" s="10">
        <v>4.9114890000000001E-2</v>
      </c>
      <c r="N9" s="11">
        <f>ABS((M9-$M$20)/$M$20)</f>
        <v>0</v>
      </c>
      <c r="O9" s="10">
        <v>176860.79999999999</v>
      </c>
      <c r="P9" s="11">
        <f>ABS((O9-$O$20)/$O$20)</f>
        <v>0</v>
      </c>
      <c r="Q9" s="9">
        <v>64</v>
      </c>
      <c r="T9"/>
      <c r="U9"/>
      <c r="V9"/>
      <c r="W9"/>
      <c r="X9"/>
      <c r="Y9"/>
      <c r="Z9"/>
      <c r="AA9"/>
      <c r="AB9"/>
      <c r="AC9"/>
    </row>
    <row r="10" spans="1:29" x14ac:dyDescent="0.55000000000000004">
      <c r="A10" t="s">
        <v>23</v>
      </c>
      <c r="F10" s="3"/>
      <c r="H10" s="3"/>
      <c r="J10" s="3"/>
      <c r="L10" s="3"/>
      <c r="N10" s="3"/>
      <c r="P10" s="3"/>
    </row>
    <row r="11" spans="1:29" x14ac:dyDescent="0.55000000000000004">
      <c r="A11">
        <v>0</v>
      </c>
      <c r="B11">
        <v>730</v>
      </c>
      <c r="C11">
        <v>0.40414679999999997</v>
      </c>
      <c r="D11" s="3">
        <f t="shared" ref="D11:D17" si="0">ABS((C11-$C$20)/$C$20)</f>
        <v>1.3848284351438021E-3</v>
      </c>
      <c r="E11">
        <v>7.0856100000000005E-2</v>
      </c>
      <c r="F11" s="3">
        <f t="shared" ref="F11:F17" si="1">ABS((E11-$E$20)/$E$20)</f>
        <v>1.7559262510975227E-3</v>
      </c>
      <c r="G11">
        <v>2777112</v>
      </c>
      <c r="H11" s="3">
        <f t="shared" ref="H11:H17" si="2">ABS((G11-$G$20)/$G$20)</f>
        <v>0</v>
      </c>
      <c r="I11">
        <v>58765230</v>
      </c>
      <c r="J11" s="3">
        <f t="shared" ref="J11:J17" si="3">ABS((I11-$I$20)/$I$20)</f>
        <v>0</v>
      </c>
      <c r="K11">
        <v>4.0482989999999998E-4</v>
      </c>
      <c r="L11" s="3">
        <f t="shared" ref="L11:L17" si="4">ABS((K11-$K$20)/$K$20)</f>
        <v>1.0726325467361937E-3</v>
      </c>
      <c r="M11">
        <v>4.9090050000000003E-2</v>
      </c>
      <c r="N11" s="3">
        <f t="shared" ref="N11:N17" si="5">ABS((M11-$M$20)/$M$20)</f>
        <v>5.0575293968892524E-4</v>
      </c>
      <c r="O11">
        <v>176115.6</v>
      </c>
      <c r="P11" s="3">
        <f t="shared" ref="P11:P17" si="6">ABS((O11-$O$20)/$O$20)</f>
        <v>4.2134831460673176E-3</v>
      </c>
      <c r="Q11">
        <v>3</v>
      </c>
    </row>
    <row r="12" spans="1:29" x14ac:dyDescent="0.55000000000000004">
      <c r="A12">
        <v>1</v>
      </c>
      <c r="B12">
        <v>730</v>
      </c>
      <c r="C12">
        <v>0.40402260000000001</v>
      </c>
      <c r="D12" s="3">
        <f t="shared" si="0"/>
        <v>1.0770887828897003E-3</v>
      </c>
      <c r="E12">
        <v>7.0793999999999996E-2</v>
      </c>
      <c r="F12" s="3">
        <f t="shared" si="1"/>
        <v>8.779631255486632E-4</v>
      </c>
      <c r="G12">
        <v>2777112</v>
      </c>
      <c r="H12" s="3">
        <f t="shared" si="2"/>
        <v>0</v>
      </c>
      <c r="I12">
        <v>58765230</v>
      </c>
      <c r="J12" s="3">
        <f t="shared" si="3"/>
        <v>0</v>
      </c>
      <c r="K12">
        <v>4.0607190000000002E-4</v>
      </c>
      <c r="L12" s="3">
        <f t="shared" si="4"/>
        <v>1.9920318725099974E-3</v>
      </c>
      <c r="M12">
        <v>4.9108680000000002E-2</v>
      </c>
      <c r="N12" s="3">
        <f t="shared" si="5"/>
        <v>1.2643823492223131E-4</v>
      </c>
      <c r="O12">
        <v>176612.4</v>
      </c>
      <c r="P12" s="3">
        <f t="shared" si="6"/>
        <v>1.4044943820224391E-3</v>
      </c>
      <c r="Q12">
        <v>5</v>
      </c>
    </row>
    <row r="13" spans="1:29" x14ac:dyDescent="0.55000000000000004">
      <c r="A13">
        <v>2</v>
      </c>
      <c r="B13">
        <v>730</v>
      </c>
      <c r="C13">
        <v>0.40389839999999999</v>
      </c>
      <c r="D13" s="3">
        <f t="shared" si="0"/>
        <v>7.693491306354609E-4</v>
      </c>
      <c r="E13">
        <v>7.0793999999999996E-2</v>
      </c>
      <c r="F13" s="3">
        <f t="shared" si="1"/>
        <v>8.779631255486632E-4</v>
      </c>
      <c r="G13">
        <v>2777112</v>
      </c>
      <c r="H13" s="3">
        <f t="shared" si="2"/>
        <v>0</v>
      </c>
      <c r="I13">
        <v>58765230</v>
      </c>
      <c r="J13" s="3">
        <f t="shared" si="3"/>
        <v>0</v>
      </c>
      <c r="K13">
        <v>4.0632029999999999E-4</v>
      </c>
      <c r="L13" s="3">
        <f t="shared" si="4"/>
        <v>2.6049647563591554E-3</v>
      </c>
      <c r="M13">
        <v>4.9114890000000001E-2</v>
      </c>
      <c r="N13" s="3">
        <f t="shared" si="5"/>
        <v>0</v>
      </c>
      <c r="O13">
        <v>176674.5</v>
      </c>
      <c r="P13" s="3">
        <f t="shared" si="6"/>
        <v>1.0533707865167882E-3</v>
      </c>
      <c r="Q13">
        <v>7</v>
      </c>
    </row>
    <row r="14" spans="1:29" x14ac:dyDescent="0.55000000000000004">
      <c r="A14">
        <v>3</v>
      </c>
      <c r="B14">
        <v>730</v>
      </c>
      <c r="C14">
        <v>0.40371210000000002</v>
      </c>
      <c r="D14" s="3">
        <f t="shared" si="0"/>
        <v>3.077396522542394E-4</v>
      </c>
      <c r="E14">
        <v>7.0793999999999996E-2</v>
      </c>
      <c r="F14" s="3">
        <f t="shared" si="1"/>
        <v>8.779631255486632E-4</v>
      </c>
      <c r="G14">
        <v>2777112</v>
      </c>
      <c r="H14" s="3">
        <f t="shared" si="2"/>
        <v>0</v>
      </c>
      <c r="I14">
        <v>58765230</v>
      </c>
      <c r="J14" s="3">
        <f t="shared" si="3"/>
        <v>0</v>
      </c>
      <c r="K14">
        <v>4.0632029999999999E-4</v>
      </c>
      <c r="L14" s="3">
        <f t="shared" si="4"/>
        <v>2.6049647563591554E-3</v>
      </c>
      <c r="M14">
        <v>4.9108680000000002E-2</v>
      </c>
      <c r="N14" s="3">
        <f t="shared" si="5"/>
        <v>1.2643823492223131E-4</v>
      </c>
      <c r="O14">
        <v>176860.79999999999</v>
      </c>
      <c r="P14" s="3">
        <f t="shared" si="6"/>
        <v>0</v>
      </c>
      <c r="Q14">
        <v>9</v>
      </c>
    </row>
    <row r="15" spans="1:29" x14ac:dyDescent="0.55000000000000004">
      <c r="A15">
        <v>4</v>
      </c>
      <c r="B15">
        <v>730</v>
      </c>
      <c r="C15">
        <v>0.40365000000000001</v>
      </c>
      <c r="D15" s="3">
        <f t="shared" si="0"/>
        <v>1.538698261271197E-4</v>
      </c>
      <c r="E15">
        <v>7.07319E-2</v>
      </c>
      <c r="F15" s="3">
        <f t="shared" si="1"/>
        <v>0</v>
      </c>
      <c r="G15">
        <v>2777112</v>
      </c>
      <c r="H15" s="3">
        <f t="shared" si="2"/>
        <v>0</v>
      </c>
      <c r="I15">
        <v>58765230</v>
      </c>
      <c r="J15" s="3">
        <f t="shared" si="3"/>
        <v>0</v>
      </c>
      <c r="K15">
        <v>4.0632029999999999E-4</v>
      </c>
      <c r="L15" s="3">
        <f t="shared" si="4"/>
        <v>2.6049647563591554E-3</v>
      </c>
      <c r="M15">
        <v>4.9108680000000002E-2</v>
      </c>
      <c r="N15" s="3">
        <f t="shared" si="5"/>
        <v>1.2643823492223131E-4</v>
      </c>
      <c r="O15">
        <v>176922.9</v>
      </c>
      <c r="P15" s="3">
        <f t="shared" si="6"/>
        <v>3.5112359550565093E-4</v>
      </c>
      <c r="Q15">
        <v>11</v>
      </c>
    </row>
    <row r="16" spans="1:29" x14ac:dyDescent="0.55000000000000004">
      <c r="A16">
        <v>5</v>
      </c>
      <c r="B16">
        <v>730</v>
      </c>
      <c r="C16">
        <v>0.4035879</v>
      </c>
      <c r="D16" s="3">
        <f t="shared" si="0"/>
        <v>0</v>
      </c>
      <c r="E16">
        <v>7.07319E-2</v>
      </c>
      <c r="F16" s="3">
        <f t="shared" si="1"/>
        <v>0</v>
      </c>
      <c r="G16">
        <v>2777112</v>
      </c>
      <c r="H16" s="3">
        <f t="shared" si="2"/>
        <v>0</v>
      </c>
      <c r="I16">
        <v>58765230</v>
      </c>
      <c r="J16" s="3">
        <f t="shared" si="3"/>
        <v>0</v>
      </c>
      <c r="K16">
        <v>4.0632029999999999E-4</v>
      </c>
      <c r="L16" s="3">
        <f t="shared" si="4"/>
        <v>2.6049647563591554E-3</v>
      </c>
      <c r="M16">
        <v>4.9108680000000002E-2</v>
      </c>
      <c r="N16" s="3">
        <f t="shared" si="5"/>
        <v>1.2643823492223131E-4</v>
      </c>
      <c r="O16">
        <v>176922.9</v>
      </c>
      <c r="P16" s="3">
        <f t="shared" si="6"/>
        <v>3.5112359550565093E-4</v>
      </c>
      <c r="Q16">
        <v>13</v>
      </c>
    </row>
    <row r="17" spans="1:17" x14ac:dyDescent="0.55000000000000004">
      <c r="A17" s="10">
        <v>6</v>
      </c>
      <c r="B17" s="9">
        <v>730</v>
      </c>
      <c r="C17">
        <v>0.40352579999999999</v>
      </c>
      <c r="D17" s="3">
        <f t="shared" si="0"/>
        <v>1.538698261271197E-4</v>
      </c>
      <c r="E17">
        <v>7.07319E-2</v>
      </c>
      <c r="F17" s="3">
        <f t="shared" si="1"/>
        <v>0</v>
      </c>
      <c r="G17">
        <v>2777112</v>
      </c>
      <c r="H17" s="3">
        <f t="shared" si="2"/>
        <v>0</v>
      </c>
      <c r="I17">
        <v>58765230</v>
      </c>
      <c r="J17" s="3">
        <f t="shared" si="3"/>
        <v>0</v>
      </c>
      <c r="K17">
        <v>4.0625820000000001E-4</v>
      </c>
      <c r="L17" s="3">
        <f t="shared" si="4"/>
        <v>2.4517315353968995E-3</v>
      </c>
      <c r="M17">
        <v>4.9108680000000002E-2</v>
      </c>
      <c r="N17" s="3">
        <f t="shared" si="5"/>
        <v>1.2643823492223131E-4</v>
      </c>
      <c r="O17">
        <v>176922.9</v>
      </c>
      <c r="P17" s="3">
        <f t="shared" si="6"/>
        <v>3.5112359550565093E-4</v>
      </c>
      <c r="Q17">
        <v>15</v>
      </c>
    </row>
    <row r="18" spans="1:17" x14ac:dyDescent="0.55000000000000004">
      <c r="A18">
        <v>7</v>
      </c>
      <c r="B18">
        <v>730</v>
      </c>
      <c r="C18">
        <v>0.40346369999999998</v>
      </c>
      <c r="D18" s="3">
        <f t="shared" ref="D18:D20" si="7">ABS((C18-$C$20)/$C$20)</f>
        <v>3.077396522542394E-4</v>
      </c>
      <c r="E18">
        <v>7.07319E-2</v>
      </c>
      <c r="F18" s="3">
        <f>ABS((E18-$E$20)/$E$20)</f>
        <v>0</v>
      </c>
      <c r="G18">
        <v>2777112</v>
      </c>
      <c r="H18" s="3">
        <f>ABS((G18-$G$20)/$G$20)</f>
        <v>0</v>
      </c>
      <c r="I18">
        <v>58765230</v>
      </c>
      <c r="J18" s="3">
        <f>ABS((I18-$I$20)/$I$20)</f>
        <v>0</v>
      </c>
      <c r="K18">
        <v>4.0619609999999998E-4</v>
      </c>
      <c r="L18" s="3">
        <f>ABS((K18-$K$20)/$K$20)</f>
        <v>2.2984983144345096E-3</v>
      </c>
      <c r="M18">
        <v>4.9108680000000002E-2</v>
      </c>
      <c r="N18" s="3">
        <f>ABS((M18-$M$20)/$M$20)</f>
        <v>1.2643823492223131E-4</v>
      </c>
      <c r="O18">
        <v>176922.9</v>
      </c>
      <c r="P18" s="3">
        <f>ABS((O18-$O$20)/$O$20)</f>
        <v>3.5112359550565093E-4</v>
      </c>
      <c r="Q18">
        <v>17</v>
      </c>
    </row>
    <row r="19" spans="1:17" x14ac:dyDescent="0.55000000000000004">
      <c r="A19">
        <v>8</v>
      </c>
      <c r="B19">
        <v>730</v>
      </c>
      <c r="C19">
        <v>0.40333950000000002</v>
      </c>
      <c r="D19" s="3">
        <f t="shared" si="7"/>
        <v>6.1547930450834122E-4</v>
      </c>
      <c r="E19">
        <v>7.07319E-2</v>
      </c>
      <c r="F19" s="3">
        <f>ABS((E19-$E$20)/$E$20)</f>
        <v>0</v>
      </c>
      <c r="G19">
        <v>2777112</v>
      </c>
      <c r="H19" s="3">
        <f>ABS((G19-$G$20)/$G$20)</f>
        <v>0</v>
      </c>
      <c r="I19">
        <v>58765230</v>
      </c>
      <c r="J19" s="3">
        <f>ABS((I19-$I$20)/$I$20)</f>
        <v>0</v>
      </c>
      <c r="K19">
        <v>4.0582349999999999E-4</v>
      </c>
      <c r="L19" s="3">
        <f>ABS((K19-$K$20)/$K$20)</f>
        <v>1.3790989886607056E-3</v>
      </c>
      <c r="M19">
        <v>4.9108680000000002E-2</v>
      </c>
      <c r="N19" s="3">
        <f>ABS((M19-$M$20)/$M$20)</f>
        <v>1.2643823492223131E-4</v>
      </c>
      <c r="O19">
        <v>176922.9</v>
      </c>
      <c r="P19" s="3">
        <f>ABS((O19-$O$20)/$O$20)</f>
        <v>3.5112359550565093E-4</v>
      </c>
      <c r="Q19">
        <v>33</v>
      </c>
    </row>
    <row r="20" spans="1:17" x14ac:dyDescent="0.55000000000000004">
      <c r="A20">
        <v>9</v>
      </c>
      <c r="B20">
        <v>730</v>
      </c>
      <c r="C20">
        <v>0.4035879</v>
      </c>
      <c r="D20" s="3">
        <f t="shared" si="7"/>
        <v>0</v>
      </c>
      <c r="E20">
        <v>7.07319E-2</v>
      </c>
      <c r="F20" s="3">
        <f>ABS((E20-$E$20)/$E$20)</f>
        <v>0</v>
      </c>
      <c r="G20">
        <v>2777112</v>
      </c>
      <c r="H20" s="3">
        <f>ABS((G20-$G$20)/$G$20)</f>
        <v>0</v>
      </c>
      <c r="I20">
        <v>58765230</v>
      </c>
      <c r="J20" s="3">
        <f>ABS((I20-$I$20)/$I$20)</f>
        <v>0</v>
      </c>
      <c r="K20">
        <v>4.052646E-4</v>
      </c>
      <c r="L20" s="3">
        <f>ABS((K20-$K$20)/$K$20)</f>
        <v>0</v>
      </c>
      <c r="M20">
        <v>4.9114890000000001E-2</v>
      </c>
      <c r="N20" s="3">
        <f>ABS((M20-$M$20)/$M$20)</f>
        <v>0</v>
      </c>
      <c r="O20">
        <v>176860.79999999999</v>
      </c>
      <c r="P20" s="3">
        <f>ABS((O20-$O$20)/$O$20)</f>
        <v>0</v>
      </c>
      <c r="Q20">
        <v>65</v>
      </c>
    </row>
    <row r="21" spans="1:17" x14ac:dyDescent="0.55000000000000004">
      <c r="A21" s="7" t="s">
        <v>10</v>
      </c>
      <c r="B21" s="7"/>
      <c r="C21" s="7"/>
      <c r="D21" s="8">
        <f>MAX(D3:D9)</f>
        <v>1.3848284351438021E-3</v>
      </c>
      <c r="E21" s="8"/>
      <c r="F21" s="8">
        <f t="shared" ref="F21:Q21" si="8">MAX(F3:F9)</f>
        <v>1.7559262510975227E-3</v>
      </c>
      <c r="G21" s="8"/>
      <c r="H21" s="8">
        <f t="shared" si="8"/>
        <v>0</v>
      </c>
      <c r="I21" s="8"/>
      <c r="J21" s="8">
        <f t="shared" si="8"/>
        <v>0</v>
      </c>
      <c r="K21" s="8"/>
      <c r="L21" s="8">
        <f t="shared" si="8"/>
        <v>2.6049647563591554E-3</v>
      </c>
      <c r="M21" s="8"/>
      <c r="N21" s="8">
        <f t="shared" si="8"/>
        <v>5.0575293968892524E-4</v>
      </c>
      <c r="O21" s="8"/>
      <c r="P21" s="8">
        <f t="shared" si="8"/>
        <v>4.2134831460673176E-3</v>
      </c>
      <c r="Q21" s="4"/>
    </row>
    <row r="22" spans="1:17" x14ac:dyDescent="0.55000000000000004">
      <c r="A22" s="7" t="s">
        <v>24</v>
      </c>
      <c r="B22" s="7"/>
      <c r="C22" s="7"/>
      <c r="D22" s="3">
        <f>MAX(D11:D20)</f>
        <v>1.3848284351438021E-3</v>
      </c>
      <c r="E22" s="3"/>
      <c r="F22" s="3">
        <f t="shared" ref="F22:Q22" si="9">MAX(F11:F20)</f>
        <v>1.7559262510975227E-3</v>
      </c>
      <c r="G22" s="3"/>
      <c r="H22" s="3">
        <f t="shared" si="9"/>
        <v>0</v>
      </c>
      <c r="I22" s="3"/>
      <c r="J22" s="3">
        <f t="shared" si="9"/>
        <v>0</v>
      </c>
      <c r="K22" s="3"/>
      <c r="L22" s="3">
        <f t="shared" si="9"/>
        <v>2.6049647563591554E-3</v>
      </c>
      <c r="M22" s="3"/>
      <c r="N22" s="3">
        <f t="shared" si="9"/>
        <v>5.0575293968892524E-4</v>
      </c>
      <c r="O22" s="3"/>
      <c r="P22" s="3">
        <f t="shared" si="9"/>
        <v>4.2134831460673176E-3</v>
      </c>
    </row>
    <row r="23" spans="1:17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55000000000000004">
      <c r="A24" s="2" t="s">
        <v>11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10" customFormat="1" x14ac:dyDescent="0.55000000000000004">
      <c r="A25"/>
      <c r="B25" t="s">
        <v>0</v>
      </c>
      <c r="C25" s="4" t="s">
        <v>1</v>
      </c>
      <c r="D25"/>
      <c r="E25" t="s">
        <v>2</v>
      </c>
      <c r="F25"/>
      <c r="G25" s="4" t="s">
        <v>3</v>
      </c>
      <c r="H25"/>
      <c r="I25" t="s">
        <v>4</v>
      </c>
      <c r="J25"/>
      <c r="K25" t="s">
        <v>5</v>
      </c>
      <c r="L25"/>
      <c r="M25" t="s">
        <v>6</v>
      </c>
      <c r="N25"/>
      <c r="O25" t="s">
        <v>7</v>
      </c>
      <c r="P25"/>
      <c r="Q25" t="s">
        <v>8</v>
      </c>
    </row>
    <row r="26" spans="1:17" x14ac:dyDescent="0.55000000000000004">
      <c r="A26">
        <v>0</v>
      </c>
      <c r="B26">
        <v>730</v>
      </c>
      <c r="C26">
        <v>8.02332</v>
      </c>
      <c r="D26" s="3">
        <f>ABS((C26-$C$43)/$C$43)</f>
        <v>7.7459333849854231E-4</v>
      </c>
      <c r="E26">
        <v>1953.0450000000001</v>
      </c>
      <c r="F26" s="3">
        <f>ABS((E26-$E$43)/$E$43)</f>
        <v>1.3178537809852465E-2</v>
      </c>
      <c r="G26" s="1">
        <v>4.17187799999999E-16</v>
      </c>
      <c r="H26" s="3">
        <f>ABS((G26-$G$43)/$G$43)</f>
        <v>0</v>
      </c>
      <c r="I26" s="1">
        <v>2.4548130000000001E-16</v>
      </c>
      <c r="J26" s="3">
        <f>ABS((I26-$I$43)/$I$43)</f>
        <v>0</v>
      </c>
      <c r="K26" s="1">
        <v>7.2098099999999995E-16</v>
      </c>
      <c r="L26" s="3">
        <f>ABS((K26-$K$43)/$K$43)</f>
        <v>0</v>
      </c>
      <c r="M26" s="1">
        <v>2.4001649999999999E-16</v>
      </c>
      <c r="N26" s="3">
        <f>ABS((M26-$M$43)/$M$43)</f>
        <v>0</v>
      </c>
      <c r="O26" s="1">
        <v>7.50789E-16</v>
      </c>
      <c r="P26" s="3">
        <f>ABS((O26-$O$43)/$O$43)</f>
        <v>0</v>
      </c>
      <c r="Q26">
        <v>1</v>
      </c>
    </row>
    <row r="27" spans="1:17" x14ac:dyDescent="0.55000000000000004">
      <c r="A27">
        <v>1</v>
      </c>
      <c r="B27">
        <v>730</v>
      </c>
      <c r="C27">
        <v>8.02332</v>
      </c>
      <c r="D27" s="3">
        <f t="shared" ref="D27:D43" si="10">ABS((C27-$C$43)/$C$43)</f>
        <v>7.7459333849854231E-4</v>
      </c>
      <c r="E27">
        <v>1930.6889999999901</v>
      </c>
      <c r="F27" s="3">
        <f>ABS((E27-$E$43)/$E$43)</f>
        <v>2.4474427361159682E-2</v>
      </c>
      <c r="G27" s="1">
        <v>4.17187799999999E-16</v>
      </c>
      <c r="H27" s="3">
        <f>ABS((G27-$G$43)/$G$43)</f>
        <v>0</v>
      </c>
      <c r="I27" s="1">
        <v>2.4548130000000001E-16</v>
      </c>
      <c r="J27" s="3">
        <f>ABS((I27-$I$43)/$I$43)</f>
        <v>0</v>
      </c>
      <c r="K27" s="1">
        <v>7.2098099999999995E-16</v>
      </c>
      <c r="L27" s="3">
        <f>ABS((K27-$K$43)/$K$43)</f>
        <v>0</v>
      </c>
      <c r="M27" s="1">
        <v>2.4001649999999999E-16</v>
      </c>
      <c r="N27" s="3">
        <f>ABS((M27-$M$43)/$M$43)</f>
        <v>0</v>
      </c>
      <c r="O27" s="1">
        <v>7.50789E-16</v>
      </c>
      <c r="P27" s="3">
        <f>ABS((O27-$O$43)/$O$43)</f>
        <v>0</v>
      </c>
      <c r="Q27">
        <v>2</v>
      </c>
    </row>
    <row r="28" spans="1:17" x14ac:dyDescent="0.55000000000000004">
      <c r="A28">
        <v>2</v>
      </c>
      <c r="B28">
        <v>730</v>
      </c>
      <c r="C28">
        <v>8.02332</v>
      </c>
      <c r="D28" s="3">
        <f t="shared" si="10"/>
        <v>7.7459333849854231E-4</v>
      </c>
      <c r="E28">
        <v>1931.31</v>
      </c>
      <c r="F28" s="3">
        <f>ABS((E28-$E$43)/$E$43)</f>
        <v>2.4160652651396303E-2</v>
      </c>
      <c r="G28" s="1">
        <v>4.17187799999999E-16</v>
      </c>
      <c r="H28" s="3">
        <f>ABS((G28-$G$43)/$G$43)</f>
        <v>0</v>
      </c>
      <c r="I28" s="1">
        <v>2.4548130000000001E-16</v>
      </c>
      <c r="J28" s="3">
        <f>ABS((I28-$I$43)/$I$43)</f>
        <v>0</v>
      </c>
      <c r="K28" s="1">
        <v>7.2098099999999995E-16</v>
      </c>
      <c r="L28" s="3">
        <f>ABS((K28-$K$43)/$K$43)</f>
        <v>0</v>
      </c>
      <c r="M28" s="1">
        <v>2.4001649999999999E-16</v>
      </c>
      <c r="N28" s="3">
        <f>ABS((M28-$M$43)/$M$43)</f>
        <v>0</v>
      </c>
      <c r="O28" s="1">
        <v>7.50789E-16</v>
      </c>
      <c r="P28" s="3">
        <f>ABS((O28-$O$43)/$O$43)</f>
        <v>0</v>
      </c>
      <c r="Q28">
        <v>4</v>
      </c>
    </row>
    <row r="29" spans="1:17" x14ac:dyDescent="0.55000000000000004">
      <c r="A29">
        <v>3</v>
      </c>
      <c r="B29">
        <v>730</v>
      </c>
      <c r="C29">
        <v>8.01710999999999</v>
      </c>
      <c r="D29" s="3">
        <f t="shared" si="10"/>
        <v>0</v>
      </c>
      <c r="E29">
        <v>1949.319</v>
      </c>
      <c r="F29" s="3">
        <f>ABS((E29-$E$43)/$E$43)</f>
        <v>1.5061186068402883E-2</v>
      </c>
      <c r="G29" s="1">
        <v>4.17187799999999E-16</v>
      </c>
      <c r="H29" s="3">
        <f>ABS((G29-$G$43)/$G$43)</f>
        <v>0</v>
      </c>
      <c r="I29" s="1">
        <v>2.4548130000000001E-16</v>
      </c>
      <c r="J29" s="3">
        <f>ABS((I29-$I$43)/$I$43)</f>
        <v>0</v>
      </c>
      <c r="K29" s="1">
        <v>7.2098099999999995E-16</v>
      </c>
      <c r="L29" s="3">
        <f>ABS((K29-$K$43)/$K$43)</f>
        <v>0</v>
      </c>
      <c r="M29" s="1">
        <v>2.4001649999999999E-16</v>
      </c>
      <c r="N29" s="3">
        <f>ABS((M29-$M$43)/$M$43)</f>
        <v>0</v>
      </c>
      <c r="O29" s="1">
        <v>7.50789E-16</v>
      </c>
      <c r="P29" s="3">
        <f>ABS((O29-$O$43)/$O$43)</f>
        <v>0</v>
      </c>
      <c r="Q29">
        <v>8</v>
      </c>
    </row>
    <row r="30" spans="1:17" x14ac:dyDescent="0.55000000000000004">
      <c r="A30">
        <v>4</v>
      </c>
      <c r="B30">
        <v>730</v>
      </c>
      <c r="C30">
        <v>8.01710999999999</v>
      </c>
      <c r="D30" s="3">
        <f t="shared" si="10"/>
        <v>0</v>
      </c>
      <c r="E30">
        <v>1964.223</v>
      </c>
      <c r="F30" s="3">
        <f>ABS((E30-$E$43)/$E$43)</f>
        <v>7.5305930342014415E-3</v>
      </c>
      <c r="G30" s="1">
        <v>4.17187799999999E-16</v>
      </c>
      <c r="H30" s="3">
        <f>ABS((G30-$G$43)/$G$43)</f>
        <v>0</v>
      </c>
      <c r="I30" s="1">
        <v>2.4548130000000001E-16</v>
      </c>
      <c r="J30" s="3">
        <f>ABS((I30-$I$43)/$I$43)</f>
        <v>0</v>
      </c>
      <c r="K30" s="1">
        <v>7.2098099999999995E-16</v>
      </c>
      <c r="L30" s="3">
        <f>ABS((K30-$K$43)/$K$43)</f>
        <v>0</v>
      </c>
      <c r="M30" s="1">
        <v>2.4001649999999999E-16</v>
      </c>
      <c r="N30" s="3">
        <f>ABS((M30-$M$43)/$M$43)</f>
        <v>0</v>
      </c>
      <c r="O30" s="1">
        <v>7.50789E-16</v>
      </c>
      <c r="P30" s="3">
        <f>ABS((O30-$O$43)/$O$43)</f>
        <v>0</v>
      </c>
      <c r="Q30">
        <v>16</v>
      </c>
    </row>
    <row r="31" spans="1:17" x14ac:dyDescent="0.55000000000000004">
      <c r="A31">
        <v>5</v>
      </c>
      <c r="B31">
        <v>730</v>
      </c>
      <c r="C31">
        <v>8.0108999999999995</v>
      </c>
      <c r="D31" s="3">
        <f t="shared" si="10"/>
        <v>7.7459333849610502E-4</v>
      </c>
      <c r="E31">
        <v>1971.675</v>
      </c>
      <c r="F31" s="3">
        <f>ABS((E31-$E$43)/$E$43)</f>
        <v>3.7652965171007208E-3</v>
      </c>
      <c r="G31" s="1">
        <v>4.17187799999999E-16</v>
      </c>
      <c r="H31" s="3">
        <f>ABS((G31-$G$43)/$G$43)</f>
        <v>0</v>
      </c>
      <c r="I31" s="1">
        <v>2.4548130000000001E-16</v>
      </c>
      <c r="J31" s="3">
        <f>ABS((I31-$I$43)/$I$43)</f>
        <v>0</v>
      </c>
      <c r="K31" s="1">
        <v>7.2098099999999995E-16</v>
      </c>
      <c r="L31" s="3">
        <f>ABS((K31-$K$43)/$K$43)</f>
        <v>0</v>
      </c>
      <c r="M31" s="1">
        <v>2.4001649999999999E-16</v>
      </c>
      <c r="N31" s="3">
        <f>ABS((M31-$M$43)/$M$43)</f>
        <v>0</v>
      </c>
      <c r="O31" s="1">
        <v>7.50789E-16</v>
      </c>
      <c r="P31" s="3">
        <f>ABS((O31-$O$43)/$O$43)</f>
        <v>0</v>
      </c>
      <c r="Q31">
        <v>32</v>
      </c>
    </row>
    <row r="32" spans="1:17" x14ac:dyDescent="0.55000000000000004">
      <c r="A32" s="10">
        <v>6</v>
      </c>
      <c r="B32" s="10">
        <v>730</v>
      </c>
      <c r="C32" s="10">
        <v>8.01710999999999</v>
      </c>
      <c r="D32" s="11">
        <f t="shared" si="10"/>
        <v>0</v>
      </c>
      <c r="E32" s="10">
        <v>1975.4010000000001</v>
      </c>
      <c r="F32" s="11">
        <f>ABS((E32-$E$43)/$E$43)</f>
        <v>1.8826482585503029E-3</v>
      </c>
      <c r="G32" s="12">
        <v>4.17187799999999E-16</v>
      </c>
      <c r="H32" s="11">
        <f>ABS((G32-$G$43)/$G$43)</f>
        <v>0</v>
      </c>
      <c r="I32" s="12">
        <v>2.4548130000000001E-16</v>
      </c>
      <c r="J32" s="11">
        <f>ABS((I32-$I$43)/$I$43)</f>
        <v>0</v>
      </c>
      <c r="K32" s="12">
        <v>7.2098099999999995E-16</v>
      </c>
      <c r="L32" s="11">
        <f>ABS((K32-$K$43)/$K$43)</f>
        <v>0</v>
      </c>
      <c r="M32" s="12">
        <v>2.4001649999999999E-16</v>
      </c>
      <c r="N32" s="11">
        <f>ABS((M32-$M$43)/$M$43)</f>
        <v>0</v>
      </c>
      <c r="O32" s="12">
        <v>7.50789E-16</v>
      </c>
      <c r="P32" s="11">
        <f>ABS((O32-$O$43)/$O$43)</f>
        <v>0</v>
      </c>
      <c r="Q32" s="10">
        <v>64</v>
      </c>
    </row>
    <row r="33" spans="1:17" x14ac:dyDescent="0.55000000000000004">
      <c r="A33" t="s">
        <v>22</v>
      </c>
      <c r="D33" s="3"/>
      <c r="F33" s="3"/>
      <c r="H33" s="3"/>
      <c r="J33" s="3"/>
      <c r="L33" s="3"/>
      <c r="N33" s="3"/>
      <c r="P33" s="3"/>
    </row>
    <row r="34" spans="1:17" x14ac:dyDescent="0.55000000000000004">
      <c r="A34">
        <v>0</v>
      </c>
      <c r="B34">
        <v>730</v>
      </c>
      <c r="C34">
        <v>8.02332</v>
      </c>
      <c r="D34" s="3">
        <f t="shared" si="10"/>
        <v>7.7459333849854231E-4</v>
      </c>
      <c r="E34">
        <v>1982.8529999999901</v>
      </c>
      <c r="F34" s="3">
        <f t="shared" ref="F34:F40" si="11">ABS((E34-$E$43)/$E$43)</f>
        <v>1.8826482585453629E-3</v>
      </c>
      <c r="G34" s="1">
        <v>4.17187799999999E-16</v>
      </c>
      <c r="H34" s="3">
        <f t="shared" ref="H34:H40" si="12">ABS((G34-$G$43)/$G$43)</f>
        <v>0</v>
      </c>
      <c r="I34" s="1">
        <v>2.4548130000000001E-16</v>
      </c>
      <c r="J34" s="3">
        <f t="shared" ref="J34:J40" si="13">ABS((I34-$I$43)/$I$43)</f>
        <v>0</v>
      </c>
      <c r="K34" s="1">
        <v>7.2098099999999995E-16</v>
      </c>
      <c r="L34" s="3">
        <f t="shared" ref="L34:L40" si="14">ABS((K34-$K$43)/$K$43)</f>
        <v>0</v>
      </c>
      <c r="M34" s="1">
        <v>2.4001649999999999E-16</v>
      </c>
      <c r="N34" s="3">
        <f t="shared" ref="N34:N40" si="15">ABS((M34-$M$43)/$M$43)</f>
        <v>0</v>
      </c>
      <c r="O34" s="1">
        <v>7.50789E-16</v>
      </c>
      <c r="P34" s="3">
        <f t="shared" ref="P34:P40" si="16">ABS((O34-$O$43)/$O$43)</f>
        <v>0</v>
      </c>
      <c r="Q34">
        <v>3</v>
      </c>
    </row>
    <row r="35" spans="1:17" x14ac:dyDescent="0.55000000000000004">
      <c r="A35">
        <v>1</v>
      </c>
      <c r="B35">
        <v>730</v>
      </c>
      <c r="C35">
        <v>8.02332</v>
      </c>
      <c r="D35" s="3">
        <f t="shared" si="10"/>
        <v>7.7459333849854231E-4</v>
      </c>
      <c r="E35">
        <v>1983.4739999999999</v>
      </c>
      <c r="F35" s="3">
        <f t="shared" si="11"/>
        <v>2.1964229683087443E-3</v>
      </c>
      <c r="G35" s="1">
        <v>4.17187799999999E-16</v>
      </c>
      <c r="H35" s="3">
        <f t="shared" si="12"/>
        <v>0</v>
      </c>
      <c r="I35" s="1">
        <v>2.4548130000000001E-16</v>
      </c>
      <c r="J35" s="3">
        <f t="shared" si="13"/>
        <v>0</v>
      </c>
      <c r="K35" s="1">
        <v>7.2098099999999995E-16</v>
      </c>
      <c r="L35" s="3">
        <f t="shared" si="14"/>
        <v>0</v>
      </c>
      <c r="M35" s="1">
        <v>2.4001649999999999E-16</v>
      </c>
      <c r="N35" s="3">
        <f t="shared" si="15"/>
        <v>0</v>
      </c>
      <c r="O35" s="1">
        <v>7.50789E-16</v>
      </c>
      <c r="P35" s="3">
        <f t="shared" si="16"/>
        <v>0</v>
      </c>
      <c r="Q35">
        <v>5</v>
      </c>
    </row>
    <row r="36" spans="1:17" x14ac:dyDescent="0.55000000000000004">
      <c r="A36">
        <v>2</v>
      </c>
      <c r="B36">
        <v>730</v>
      </c>
      <c r="C36">
        <v>8.02332</v>
      </c>
      <c r="D36" s="3">
        <f t="shared" si="10"/>
        <v>7.7459333849854231E-4</v>
      </c>
      <c r="E36">
        <v>1982.8529999999901</v>
      </c>
      <c r="F36" s="3">
        <f t="shared" si="11"/>
        <v>1.8826482585453629E-3</v>
      </c>
      <c r="G36" s="1">
        <v>4.17187799999999E-16</v>
      </c>
      <c r="H36" s="3">
        <f t="shared" si="12"/>
        <v>0</v>
      </c>
      <c r="I36" s="1">
        <v>2.4548130000000001E-16</v>
      </c>
      <c r="J36" s="3">
        <f t="shared" si="13"/>
        <v>0</v>
      </c>
      <c r="K36" s="1">
        <v>7.2098099999999995E-16</v>
      </c>
      <c r="L36" s="3">
        <f t="shared" si="14"/>
        <v>0</v>
      </c>
      <c r="M36" s="1">
        <v>2.4001649999999999E-16</v>
      </c>
      <c r="N36" s="3">
        <f t="shared" si="15"/>
        <v>0</v>
      </c>
      <c r="O36" s="1">
        <v>7.50789E-16</v>
      </c>
      <c r="P36" s="3">
        <f t="shared" si="16"/>
        <v>0</v>
      </c>
      <c r="Q36">
        <v>7</v>
      </c>
    </row>
    <row r="37" spans="1:17" x14ac:dyDescent="0.55000000000000004">
      <c r="A37">
        <v>3</v>
      </c>
      <c r="B37">
        <v>730</v>
      </c>
      <c r="C37">
        <v>8.01710999999999</v>
      </c>
      <c r="D37" s="3">
        <f t="shared" si="10"/>
        <v>0</v>
      </c>
      <c r="E37">
        <v>1981.6110000000001</v>
      </c>
      <c r="F37" s="3">
        <f t="shared" si="11"/>
        <v>1.2550988390336501E-3</v>
      </c>
      <c r="G37" s="1">
        <v>4.17187799999999E-16</v>
      </c>
      <c r="H37" s="3">
        <f t="shared" si="12"/>
        <v>0</v>
      </c>
      <c r="I37" s="1">
        <v>2.4548130000000001E-16</v>
      </c>
      <c r="J37" s="3">
        <f t="shared" si="13"/>
        <v>0</v>
      </c>
      <c r="K37" s="1">
        <v>7.2098099999999995E-16</v>
      </c>
      <c r="L37" s="3">
        <f t="shared" si="14"/>
        <v>0</v>
      </c>
      <c r="M37" s="1">
        <v>2.4001649999999999E-16</v>
      </c>
      <c r="N37" s="3">
        <f t="shared" si="15"/>
        <v>0</v>
      </c>
      <c r="O37" s="1">
        <v>7.50789E-16</v>
      </c>
      <c r="P37" s="3">
        <f t="shared" si="16"/>
        <v>0</v>
      </c>
      <c r="Q37">
        <v>9</v>
      </c>
    </row>
    <row r="38" spans="1:17" x14ac:dyDescent="0.55000000000000004">
      <c r="A38">
        <v>4</v>
      </c>
      <c r="B38">
        <v>730</v>
      </c>
      <c r="C38">
        <v>8.01710999999999</v>
      </c>
      <c r="D38" s="3">
        <f t="shared" si="10"/>
        <v>0</v>
      </c>
      <c r="E38">
        <v>1980.99</v>
      </c>
      <c r="F38" s="3">
        <f t="shared" si="11"/>
        <v>9.4132412927520892E-4</v>
      </c>
      <c r="G38" s="1">
        <v>4.17187799999999E-16</v>
      </c>
      <c r="H38" s="3">
        <f t="shared" si="12"/>
        <v>0</v>
      </c>
      <c r="I38" s="1">
        <v>2.4548130000000001E-16</v>
      </c>
      <c r="J38" s="3">
        <f t="shared" si="13"/>
        <v>0</v>
      </c>
      <c r="K38" s="1">
        <v>7.2098099999999995E-16</v>
      </c>
      <c r="L38" s="3">
        <f t="shared" si="14"/>
        <v>0</v>
      </c>
      <c r="M38" s="1">
        <v>2.4001649999999999E-16</v>
      </c>
      <c r="N38" s="3">
        <f t="shared" si="15"/>
        <v>0</v>
      </c>
      <c r="O38" s="1">
        <v>7.50789E-16</v>
      </c>
      <c r="P38" s="3">
        <f t="shared" si="16"/>
        <v>0</v>
      </c>
      <c r="Q38">
        <v>11</v>
      </c>
    </row>
    <row r="39" spans="1:17" x14ac:dyDescent="0.55000000000000004">
      <c r="A39">
        <v>5</v>
      </c>
      <c r="B39">
        <v>730</v>
      </c>
      <c r="C39">
        <v>8.01710999999999</v>
      </c>
      <c r="D39" s="3">
        <f t="shared" si="10"/>
        <v>0</v>
      </c>
      <c r="E39">
        <v>1980.3689999999999</v>
      </c>
      <c r="F39" s="3">
        <f t="shared" si="11"/>
        <v>6.2754941951676771E-4</v>
      </c>
      <c r="G39" s="1">
        <v>4.17187799999999E-16</v>
      </c>
      <c r="H39" s="3">
        <f t="shared" si="12"/>
        <v>0</v>
      </c>
      <c r="I39" s="1">
        <v>2.4548130000000001E-16</v>
      </c>
      <c r="J39" s="3">
        <f t="shared" si="13"/>
        <v>0</v>
      </c>
      <c r="K39" s="1">
        <v>7.2098099999999995E-16</v>
      </c>
      <c r="L39" s="3">
        <f t="shared" si="14"/>
        <v>0</v>
      </c>
      <c r="M39" s="1">
        <v>2.4001649999999999E-16</v>
      </c>
      <c r="N39" s="3">
        <f t="shared" si="15"/>
        <v>0</v>
      </c>
      <c r="O39" s="1">
        <v>7.50789E-16</v>
      </c>
      <c r="P39" s="3">
        <f t="shared" si="16"/>
        <v>0</v>
      </c>
      <c r="Q39">
        <v>13</v>
      </c>
    </row>
    <row r="40" spans="1:17" x14ac:dyDescent="0.55000000000000004">
      <c r="A40" s="10">
        <v>6</v>
      </c>
      <c r="B40" s="9">
        <v>730</v>
      </c>
      <c r="C40">
        <v>8.01710999999999</v>
      </c>
      <c r="D40" s="3">
        <f t="shared" si="10"/>
        <v>0</v>
      </c>
      <c r="E40">
        <v>1980.3689999999999</v>
      </c>
      <c r="F40" s="3">
        <f t="shared" si="11"/>
        <v>6.2754941951676771E-4</v>
      </c>
      <c r="G40" s="1">
        <v>4.17187799999999E-16</v>
      </c>
      <c r="H40" s="3">
        <f t="shared" si="12"/>
        <v>0</v>
      </c>
      <c r="I40" s="1">
        <v>2.4548130000000001E-16</v>
      </c>
      <c r="J40" s="3">
        <f t="shared" si="13"/>
        <v>0</v>
      </c>
      <c r="K40" s="1">
        <v>7.2098099999999995E-16</v>
      </c>
      <c r="L40" s="3">
        <f t="shared" si="14"/>
        <v>0</v>
      </c>
      <c r="M40" s="1">
        <v>2.4001649999999999E-16</v>
      </c>
      <c r="N40" s="3">
        <f t="shared" si="15"/>
        <v>0</v>
      </c>
      <c r="O40" s="1">
        <v>7.50789E-16</v>
      </c>
      <c r="P40" s="3">
        <f t="shared" si="16"/>
        <v>0</v>
      </c>
      <c r="Q40">
        <v>15</v>
      </c>
    </row>
    <row r="41" spans="1:17" x14ac:dyDescent="0.55000000000000004">
      <c r="A41">
        <v>7</v>
      </c>
      <c r="B41">
        <v>730</v>
      </c>
      <c r="C41">
        <v>8.01710999999999</v>
      </c>
      <c r="D41" s="3">
        <f t="shared" si="10"/>
        <v>0</v>
      </c>
      <c r="E41">
        <v>1980.3689999999999</v>
      </c>
      <c r="F41" s="3">
        <f>ABS((E41-$E$43)/$E$43)</f>
        <v>6.2754941951676771E-4</v>
      </c>
      <c r="G41" s="1">
        <v>4.17187799999999E-16</v>
      </c>
      <c r="H41" s="3">
        <f>ABS((G41-$G$43)/$G$43)</f>
        <v>0</v>
      </c>
      <c r="I41" s="1">
        <v>2.4548130000000001E-16</v>
      </c>
      <c r="J41" s="3">
        <f>ABS((I41-$I$43)/$I$43)</f>
        <v>0</v>
      </c>
      <c r="K41" s="1">
        <v>7.2098099999999995E-16</v>
      </c>
      <c r="L41" s="3">
        <f>ABS((K41-$K$43)/$K$43)</f>
        <v>0</v>
      </c>
      <c r="M41" s="1">
        <v>2.4001649999999999E-16</v>
      </c>
      <c r="N41" s="3">
        <f>ABS((M41-$M$43)/$M$43)</f>
        <v>0</v>
      </c>
      <c r="O41" s="1">
        <v>7.50789E-16</v>
      </c>
      <c r="P41" s="3">
        <f>ABS((O41-$O$43)/$O$43)</f>
        <v>0</v>
      </c>
      <c r="Q41">
        <v>17</v>
      </c>
    </row>
    <row r="42" spans="1:17" x14ac:dyDescent="0.55000000000000004">
      <c r="A42">
        <v>8</v>
      </c>
      <c r="B42">
        <v>730</v>
      </c>
      <c r="C42">
        <v>8.0108999999999995</v>
      </c>
      <c r="D42" s="3">
        <f t="shared" si="10"/>
        <v>7.7459333849610502E-4</v>
      </c>
      <c r="E42">
        <v>1979.127</v>
      </c>
      <c r="F42" s="3">
        <f>ABS((E42-$E$43)/$E$43)</f>
        <v>0</v>
      </c>
      <c r="G42" s="1">
        <v>4.17187799999999E-16</v>
      </c>
      <c r="H42" s="3">
        <f>ABS((G42-$G$43)/$G$43)</f>
        <v>0</v>
      </c>
      <c r="I42" s="1">
        <v>2.4548130000000001E-16</v>
      </c>
      <c r="J42" s="3">
        <f>ABS((I42-$I$43)/$I$43)</f>
        <v>0</v>
      </c>
      <c r="K42" s="1">
        <v>7.2098099999999995E-16</v>
      </c>
      <c r="L42" s="3">
        <f>ABS((K42-$K$43)/$K$43)</f>
        <v>0</v>
      </c>
      <c r="M42" s="1">
        <v>2.4001649999999999E-16</v>
      </c>
      <c r="N42" s="3">
        <f>ABS((M42-$M$43)/$M$43)</f>
        <v>0</v>
      </c>
      <c r="O42" s="1">
        <v>7.50789E-16</v>
      </c>
      <c r="P42" s="3">
        <f>ABS((O42-$O$43)/$O$43)</f>
        <v>0</v>
      </c>
      <c r="Q42">
        <v>33</v>
      </c>
    </row>
    <row r="43" spans="1:17" x14ac:dyDescent="0.55000000000000004">
      <c r="A43">
        <v>9</v>
      </c>
      <c r="B43">
        <v>730</v>
      </c>
      <c r="C43">
        <v>8.01710999999999</v>
      </c>
      <c r="D43" s="3">
        <f t="shared" si="10"/>
        <v>0</v>
      </c>
      <c r="E43">
        <v>1979.127</v>
      </c>
      <c r="F43" s="3">
        <f>ABS((E43-$E$43)/$E$43)</f>
        <v>0</v>
      </c>
      <c r="G43" s="1">
        <v>4.17187799999999E-16</v>
      </c>
      <c r="H43" s="3">
        <f>ABS((G43-$G$43)/$G$43)</f>
        <v>0</v>
      </c>
      <c r="I43" s="1">
        <v>2.4548130000000001E-16</v>
      </c>
      <c r="J43" s="3">
        <f>ABS((I43-$I$43)/$I$43)</f>
        <v>0</v>
      </c>
      <c r="K43" s="1">
        <v>7.2098099999999995E-16</v>
      </c>
      <c r="L43" s="3">
        <f>ABS((K43-$K$43)/$K$43)</f>
        <v>0</v>
      </c>
      <c r="M43" s="1">
        <v>2.4001649999999999E-16</v>
      </c>
      <c r="N43" s="3">
        <f>ABS((M43-$M$43)/$M$43)</f>
        <v>0</v>
      </c>
      <c r="O43" s="1">
        <v>7.50789E-16</v>
      </c>
      <c r="P43" s="3">
        <f>ABS((O43-$O$43)/$O$43)</f>
        <v>0</v>
      </c>
      <c r="Q43">
        <v>65</v>
      </c>
    </row>
    <row r="44" spans="1:17" x14ac:dyDescent="0.55000000000000004">
      <c r="A44" s="7" t="s">
        <v>10</v>
      </c>
      <c r="B44" s="7"/>
      <c r="C44" s="7"/>
      <c r="D44" s="8">
        <f>MAX(D26:D32)</f>
        <v>7.7459333849854231E-4</v>
      </c>
      <c r="E44" s="8"/>
      <c r="F44" s="8">
        <f t="shared" ref="F44:Q44" si="17">MAX(F26:F32)</f>
        <v>2.4474427361159682E-2</v>
      </c>
      <c r="G44" s="8"/>
      <c r="H44" s="8">
        <f t="shared" ref="H44:Q44" si="18">MAX(H26:H32)</f>
        <v>0</v>
      </c>
      <c r="I44" s="8"/>
      <c r="J44" s="8">
        <f t="shared" ref="J44:Q44" si="19">MAX(J26:J32)</f>
        <v>0</v>
      </c>
      <c r="K44" s="8"/>
      <c r="L44" s="8">
        <f t="shared" ref="L44:Q44" si="20">MAX(L26:L32)</f>
        <v>0</v>
      </c>
      <c r="M44" s="8"/>
      <c r="N44" s="8">
        <f t="shared" ref="N44:Q44" si="21">MAX(N26:N32)</f>
        <v>0</v>
      </c>
      <c r="O44" s="8"/>
      <c r="P44" s="8">
        <f t="shared" ref="P44:Q44" si="22">MAX(P26:P32)</f>
        <v>0</v>
      </c>
      <c r="Q44" s="4"/>
    </row>
    <row r="45" spans="1:17" x14ac:dyDescent="0.55000000000000004">
      <c r="A45" s="7" t="s">
        <v>24</v>
      </c>
      <c r="B45" s="7"/>
      <c r="C45" s="7"/>
      <c r="D45" s="3">
        <f>MAX(D34:D43)</f>
        <v>7.7459333849854231E-4</v>
      </c>
      <c r="E45" s="3"/>
      <c r="F45" s="3">
        <f t="shared" ref="F45:Q45" si="23">MAX(F34:F43)</f>
        <v>2.1964229683087443E-3</v>
      </c>
      <c r="G45" s="3"/>
      <c r="H45" s="3">
        <f t="shared" ref="H45:Q45" si="24">MAX(H34:H43)</f>
        <v>0</v>
      </c>
      <c r="I45" s="3"/>
      <c r="J45" s="3">
        <f t="shared" ref="J45:Q45" si="25">MAX(J34:J43)</f>
        <v>0</v>
      </c>
      <c r="K45" s="3"/>
      <c r="L45" s="3">
        <f t="shared" ref="L45:Q45" si="26">MAX(L34:L43)</f>
        <v>0</v>
      </c>
      <c r="M45" s="3"/>
      <c r="N45" s="3">
        <f t="shared" ref="N45:Q45" si="27">MAX(N34:N43)</f>
        <v>0</v>
      </c>
      <c r="O45" s="3"/>
      <c r="P45" s="3">
        <f t="shared" ref="P45:Q45" si="28">MAX(P34:P43)</f>
        <v>0</v>
      </c>
    </row>
    <row r="48" spans="1:17" x14ac:dyDescent="0.55000000000000004">
      <c r="E48" s="1"/>
      <c r="F48" s="1"/>
      <c r="G48" s="1"/>
      <c r="H48" s="1"/>
      <c r="I48" s="1"/>
    </row>
    <row r="49" spans="5:9" x14ac:dyDescent="0.55000000000000004">
      <c r="E49" s="1"/>
      <c r="F49" s="1"/>
      <c r="G49" s="1"/>
      <c r="H49" s="1"/>
      <c r="I49" s="1"/>
    </row>
    <row r="50" spans="5:9" x14ac:dyDescent="0.55000000000000004">
      <c r="E50" s="1"/>
      <c r="F50" s="1"/>
      <c r="G50" s="1"/>
      <c r="H50" s="1"/>
      <c r="I50" s="1"/>
    </row>
    <row r="51" spans="5:9" x14ac:dyDescent="0.55000000000000004">
      <c r="E51" s="1"/>
      <c r="F51" s="1"/>
      <c r="G51" s="1"/>
      <c r="H51" s="1"/>
      <c r="I51" s="1"/>
    </row>
    <row r="52" spans="5:9" x14ac:dyDescent="0.55000000000000004">
      <c r="E52" s="1"/>
      <c r="F52" s="1"/>
      <c r="G52" s="1"/>
      <c r="H52" s="1"/>
      <c r="I52" s="1"/>
    </row>
    <row r="53" spans="5:9" x14ac:dyDescent="0.55000000000000004">
      <c r="E53" s="1"/>
      <c r="F53" s="1"/>
      <c r="G53" s="1"/>
      <c r="H53" s="1"/>
      <c r="I53" s="1"/>
    </row>
    <row r="54" spans="5:9" x14ac:dyDescent="0.55000000000000004">
      <c r="E54" s="1"/>
      <c r="F54" s="1"/>
      <c r="G54" s="1"/>
      <c r="H54" s="1"/>
      <c r="I54" s="1"/>
    </row>
    <row r="55" spans="5:9" x14ac:dyDescent="0.55000000000000004">
      <c r="E55" s="1"/>
      <c r="F55" s="1"/>
      <c r="G55" s="1"/>
      <c r="H55" s="1"/>
      <c r="I55" s="1"/>
    </row>
    <row r="56" spans="5:9" x14ac:dyDescent="0.55000000000000004">
      <c r="E56" s="1"/>
      <c r="F56" s="1"/>
      <c r="G56" s="1"/>
      <c r="H56" s="1"/>
      <c r="I56" s="1"/>
    </row>
    <row r="57" spans="5:9" x14ac:dyDescent="0.55000000000000004">
      <c r="E57" s="1"/>
      <c r="F57" s="1"/>
      <c r="G57" s="1"/>
      <c r="H57" s="1"/>
      <c r="I57" s="1"/>
    </row>
  </sheetData>
  <mergeCells count="6">
    <mergeCell ref="A44:C44"/>
    <mergeCell ref="A22:C22"/>
    <mergeCell ref="A45:C45"/>
    <mergeCell ref="A1:Q1"/>
    <mergeCell ref="A24:Q24"/>
    <mergeCell ref="A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4.4" x14ac:dyDescent="0.55000000000000004"/>
  <sheetData>
    <row r="1" spans="1:10" x14ac:dyDescent="0.55000000000000004">
      <c r="A1" s="2" t="s">
        <v>19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55000000000000004">
      <c r="A2" t="s">
        <v>12</v>
      </c>
      <c r="B2" s="1">
        <v>1608000</v>
      </c>
      <c r="C2" s="1">
        <v>1607000</v>
      </c>
      <c r="D2" s="1">
        <v>1607000</v>
      </c>
      <c r="E2" s="1">
        <v>1607000</v>
      </c>
      <c r="F2" s="1">
        <v>1607000</v>
      </c>
      <c r="G2" s="1">
        <v>1606000</v>
      </c>
      <c r="H2" s="1">
        <v>1606000</v>
      </c>
      <c r="I2" s="1">
        <v>1606000</v>
      </c>
      <c r="J2" s="1">
        <v>1606000</v>
      </c>
    </row>
    <row r="3" spans="1:10" x14ac:dyDescent="0.55000000000000004">
      <c r="A3" t="s">
        <v>13</v>
      </c>
      <c r="B3" s="1">
        <v>1608000</v>
      </c>
      <c r="C3" s="1">
        <v>1607000</v>
      </c>
      <c r="D3" s="1">
        <v>1607000</v>
      </c>
      <c r="E3" s="1">
        <v>1607000</v>
      </c>
      <c r="F3" s="1">
        <v>1607000</v>
      </c>
      <c r="G3" s="1">
        <v>1606000</v>
      </c>
      <c r="H3" s="1">
        <v>1606000</v>
      </c>
      <c r="I3" s="1">
        <v>1606000</v>
      </c>
      <c r="J3" s="1">
        <v>1606000</v>
      </c>
    </row>
    <row r="5" spans="1:10" x14ac:dyDescent="0.55000000000000004">
      <c r="A5" s="2" t="s">
        <v>20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55000000000000004">
      <c r="A6" t="s">
        <v>12</v>
      </c>
      <c r="B6" s="1">
        <v>8.543E-16</v>
      </c>
      <c r="C6" s="1">
        <v>97.42</v>
      </c>
      <c r="D6" s="1">
        <v>209.2</v>
      </c>
      <c r="E6" s="1">
        <v>320.89999999999998</v>
      </c>
      <c r="F6" s="1">
        <v>432.7</v>
      </c>
      <c r="G6" s="1">
        <v>544.4</v>
      </c>
      <c r="H6" s="1">
        <v>656.1</v>
      </c>
      <c r="I6" s="1">
        <v>767.7</v>
      </c>
      <c r="J6" s="1">
        <v>879.4</v>
      </c>
    </row>
    <row r="7" spans="1:10" x14ac:dyDescent="0.55000000000000004">
      <c r="A7" t="s">
        <v>13</v>
      </c>
      <c r="B7" s="1">
        <v>8.543E-16</v>
      </c>
      <c r="C7" s="1">
        <v>97.42</v>
      </c>
      <c r="D7" s="1">
        <v>209.2</v>
      </c>
      <c r="E7" s="1">
        <v>320.89999999999998</v>
      </c>
      <c r="F7" s="1">
        <v>432.7</v>
      </c>
      <c r="G7" s="1">
        <v>544.4</v>
      </c>
      <c r="H7" s="1">
        <v>656.1</v>
      </c>
      <c r="I7" s="1">
        <v>767.7</v>
      </c>
      <c r="J7" s="1">
        <v>879.4</v>
      </c>
    </row>
    <row r="9" spans="1:10" x14ac:dyDescent="0.55000000000000004">
      <c r="A9" s="2" t="s">
        <v>21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55000000000000004">
      <c r="A10" t="s">
        <v>12</v>
      </c>
      <c r="B10" s="1">
        <v>8.543E-16</v>
      </c>
      <c r="C10" s="1">
        <v>116.5</v>
      </c>
      <c r="D10" s="1">
        <v>256.89999999999998</v>
      </c>
      <c r="E10" s="1">
        <v>401.3</v>
      </c>
      <c r="F10" s="1">
        <v>548.1</v>
      </c>
      <c r="G10" s="1">
        <v>696.7</v>
      </c>
      <c r="H10" s="1">
        <v>846.8</v>
      </c>
      <c r="I10" s="1">
        <v>998.1</v>
      </c>
      <c r="J10" s="1">
        <v>1151</v>
      </c>
    </row>
    <row r="11" spans="1:10" x14ac:dyDescent="0.55000000000000004">
      <c r="A11" t="s">
        <v>13</v>
      </c>
      <c r="B11" s="1">
        <v>8.543E-16</v>
      </c>
      <c r="C11" s="1">
        <v>116.5</v>
      </c>
      <c r="D11" s="1">
        <v>256.89999999999998</v>
      </c>
      <c r="E11" s="1">
        <v>401.3</v>
      </c>
      <c r="F11" s="1">
        <v>548.1</v>
      </c>
      <c r="G11" s="1">
        <v>696.7</v>
      </c>
      <c r="H11" s="1">
        <v>846.8</v>
      </c>
      <c r="I11" s="1">
        <v>998.1</v>
      </c>
      <c r="J11" s="1">
        <v>1151</v>
      </c>
    </row>
    <row r="13" spans="1:10" x14ac:dyDescent="0.55000000000000004">
      <c r="A13" t="s">
        <v>17</v>
      </c>
      <c r="B13" s="5">
        <f>B3+B7+B11</f>
        <v>1608000</v>
      </c>
      <c r="C13" s="1">
        <f t="shared" ref="C13:J13" si="0">C3+C7+C11</f>
        <v>1607213.92</v>
      </c>
      <c r="D13" s="1">
        <f t="shared" si="0"/>
        <v>1607466.0999999999</v>
      </c>
      <c r="E13" s="1">
        <f t="shared" si="0"/>
        <v>1607722.2</v>
      </c>
      <c r="F13" s="1">
        <f t="shared" si="0"/>
        <v>1607980.8</v>
      </c>
      <c r="G13" s="1">
        <f t="shared" si="0"/>
        <v>1607241.0999999999</v>
      </c>
      <c r="H13" s="1">
        <f t="shared" si="0"/>
        <v>1607502.9000000001</v>
      </c>
      <c r="I13" s="1">
        <f t="shared" si="0"/>
        <v>1607765.8</v>
      </c>
      <c r="J13" s="1">
        <f t="shared" si="0"/>
        <v>1608030.4</v>
      </c>
    </row>
    <row r="14" spans="1:10" x14ac:dyDescent="0.55000000000000004">
      <c r="A14" t="s">
        <v>18</v>
      </c>
      <c r="B14" s="3">
        <f>ABS((B13-$B$13)/$B$13)</f>
        <v>0</v>
      </c>
      <c r="C14" s="3">
        <f t="shared" ref="C14:J14" si="1">ABS((C13-$B$13)/$B$13)</f>
        <v>4.8885572139308118E-4</v>
      </c>
      <c r="D14" s="3">
        <f t="shared" si="1"/>
        <v>3.3202736318416648E-4</v>
      </c>
      <c r="E14" s="3">
        <f t="shared" si="1"/>
        <v>1.7276119402987971E-4</v>
      </c>
      <c r="F14" s="3">
        <f t="shared" si="1"/>
        <v>1.1940298507433728E-5</v>
      </c>
      <c r="G14" s="3">
        <f t="shared" si="1"/>
        <v>4.7195273631849482E-4</v>
      </c>
      <c r="H14" s="3">
        <f t="shared" si="1"/>
        <v>3.0914179104468925E-4</v>
      </c>
      <c r="I14" s="3">
        <f t="shared" si="1"/>
        <v>1.4564676616912528E-4</v>
      </c>
      <c r="J14" s="3">
        <f t="shared" si="1"/>
        <v>1.8905472636758001E-5</v>
      </c>
    </row>
  </sheetData>
  <mergeCells count="3">
    <mergeCell ref="A1:J1"/>
    <mergeCell ref="A5:J5"/>
    <mergeCell ref="A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22" sqref="A22"/>
    </sheetView>
  </sheetViews>
  <sheetFormatPr defaultRowHeight="14.4" x14ac:dyDescent="0.55000000000000004"/>
  <sheetData>
    <row r="1" spans="1:5" x14ac:dyDescent="0.55000000000000004">
      <c r="A1" t="s">
        <v>14</v>
      </c>
    </row>
    <row r="2" spans="1:5" x14ac:dyDescent="0.55000000000000004">
      <c r="B2" t="s">
        <v>0</v>
      </c>
      <c r="C2" t="s">
        <v>12</v>
      </c>
      <c r="D2" t="s">
        <v>13</v>
      </c>
      <c r="E2" t="s">
        <v>8</v>
      </c>
    </row>
    <row r="3" spans="1:5" x14ac:dyDescent="0.55000000000000004">
      <c r="A3">
        <v>0</v>
      </c>
      <c r="B3">
        <v>730</v>
      </c>
      <c r="C3">
        <v>99732600</v>
      </c>
      <c r="D3">
        <v>99732600</v>
      </c>
      <c r="E3">
        <v>1</v>
      </c>
    </row>
    <row r="4" spans="1:5" x14ac:dyDescent="0.55000000000000004">
      <c r="A4">
        <v>1</v>
      </c>
      <c r="B4">
        <v>730</v>
      </c>
      <c r="C4">
        <v>99732600</v>
      </c>
      <c r="D4">
        <v>99732600</v>
      </c>
      <c r="E4">
        <v>2</v>
      </c>
    </row>
    <row r="5" spans="1:5" x14ac:dyDescent="0.55000000000000004">
      <c r="A5">
        <v>2</v>
      </c>
      <c r="B5">
        <v>730</v>
      </c>
      <c r="C5">
        <v>99732600</v>
      </c>
      <c r="D5">
        <v>99732600</v>
      </c>
      <c r="E5">
        <v>4</v>
      </c>
    </row>
    <row r="6" spans="1:5" x14ac:dyDescent="0.55000000000000004">
      <c r="A6">
        <v>3</v>
      </c>
      <c r="B6">
        <v>730</v>
      </c>
      <c r="C6">
        <v>99732600</v>
      </c>
      <c r="D6">
        <v>99732600</v>
      </c>
      <c r="E6">
        <v>8</v>
      </c>
    </row>
    <row r="7" spans="1:5" x14ac:dyDescent="0.55000000000000004">
      <c r="A7">
        <v>4</v>
      </c>
      <c r="B7">
        <v>730</v>
      </c>
      <c r="C7">
        <v>99732600</v>
      </c>
      <c r="D7">
        <v>99732600</v>
      </c>
      <c r="E7">
        <v>16</v>
      </c>
    </row>
    <row r="8" spans="1:5" x14ac:dyDescent="0.55000000000000004">
      <c r="A8">
        <v>5</v>
      </c>
      <c r="B8">
        <v>730</v>
      </c>
      <c r="C8">
        <v>99732600</v>
      </c>
      <c r="D8">
        <v>99732600</v>
      </c>
      <c r="E8">
        <v>32</v>
      </c>
    </row>
    <row r="9" spans="1:5" x14ac:dyDescent="0.55000000000000004">
      <c r="A9">
        <v>6</v>
      </c>
      <c r="B9">
        <v>730</v>
      </c>
      <c r="C9">
        <v>99732600</v>
      </c>
      <c r="D9">
        <v>99732600</v>
      </c>
      <c r="E9">
        <v>64</v>
      </c>
    </row>
    <row r="11" spans="1:5" x14ac:dyDescent="0.55000000000000004">
      <c r="A11" t="s">
        <v>15</v>
      </c>
    </row>
    <row r="12" spans="1:5" x14ac:dyDescent="0.55000000000000004">
      <c r="B12" t="s">
        <v>0</v>
      </c>
      <c r="C12" t="s">
        <v>12</v>
      </c>
      <c r="D12" t="s">
        <v>13</v>
      </c>
      <c r="E12" t="s">
        <v>8</v>
      </c>
    </row>
    <row r="13" spans="1:5" x14ac:dyDescent="0.55000000000000004">
      <c r="A13">
        <v>0</v>
      </c>
      <c r="B13">
        <v>730</v>
      </c>
      <c r="C13">
        <v>54734.94</v>
      </c>
      <c r="D13">
        <v>54734.94</v>
      </c>
      <c r="E13">
        <v>1</v>
      </c>
    </row>
    <row r="14" spans="1:5" x14ac:dyDescent="0.55000000000000004">
      <c r="A14">
        <v>1</v>
      </c>
      <c r="B14">
        <v>730</v>
      </c>
      <c r="C14">
        <v>54095.31</v>
      </c>
      <c r="D14">
        <v>54095.31</v>
      </c>
      <c r="E14">
        <v>2</v>
      </c>
    </row>
    <row r="15" spans="1:5" x14ac:dyDescent="0.55000000000000004">
      <c r="A15">
        <v>2</v>
      </c>
      <c r="B15">
        <v>730</v>
      </c>
      <c r="C15">
        <v>54095.31</v>
      </c>
      <c r="D15">
        <v>54095.31</v>
      </c>
      <c r="E15">
        <v>4</v>
      </c>
    </row>
    <row r="16" spans="1:5" x14ac:dyDescent="0.55000000000000004">
      <c r="A16">
        <v>3</v>
      </c>
      <c r="B16">
        <v>730</v>
      </c>
      <c r="C16">
        <v>54610.74</v>
      </c>
      <c r="D16">
        <v>54610.74</v>
      </c>
      <c r="E16">
        <v>8</v>
      </c>
    </row>
    <row r="17" spans="1:5" x14ac:dyDescent="0.55000000000000004">
      <c r="A17">
        <v>4</v>
      </c>
      <c r="B17">
        <v>730</v>
      </c>
      <c r="C17">
        <v>55144.800000000003</v>
      </c>
      <c r="D17">
        <v>55144.800000000003</v>
      </c>
      <c r="E17">
        <v>16</v>
      </c>
    </row>
    <row r="18" spans="1:5" x14ac:dyDescent="0.55000000000000004">
      <c r="A18">
        <v>5</v>
      </c>
      <c r="B18">
        <v>730</v>
      </c>
      <c r="C18">
        <v>55449.09</v>
      </c>
      <c r="D18">
        <v>55449.09</v>
      </c>
      <c r="E18">
        <v>32</v>
      </c>
    </row>
    <row r="19" spans="1:5" x14ac:dyDescent="0.55000000000000004">
      <c r="A19">
        <v>6</v>
      </c>
      <c r="B19">
        <v>730</v>
      </c>
      <c r="C19">
        <v>53170.02</v>
      </c>
      <c r="D19">
        <v>53170.02</v>
      </c>
      <c r="E19">
        <v>64</v>
      </c>
    </row>
    <row r="21" spans="1:5" x14ac:dyDescent="0.55000000000000004">
      <c r="A21" t="s">
        <v>16</v>
      </c>
    </row>
    <row r="22" spans="1:5" x14ac:dyDescent="0.55000000000000004">
      <c r="B22" t="s">
        <v>0</v>
      </c>
      <c r="C22" t="s">
        <v>12</v>
      </c>
      <c r="D22" t="s">
        <v>13</v>
      </c>
      <c r="E22" t="s">
        <v>8</v>
      </c>
    </row>
    <row r="23" spans="1:5" x14ac:dyDescent="0.55000000000000004">
      <c r="A23">
        <v>0</v>
      </c>
      <c r="B23">
        <v>730</v>
      </c>
      <c r="C23">
        <v>71663.399999999994</v>
      </c>
      <c r="D23">
        <v>71663.399999999994</v>
      </c>
      <c r="E23">
        <v>1</v>
      </c>
    </row>
    <row r="24" spans="1:5" x14ac:dyDescent="0.55000000000000004">
      <c r="A24">
        <v>1</v>
      </c>
      <c r="B24">
        <v>730</v>
      </c>
      <c r="C24">
        <v>70980.3</v>
      </c>
      <c r="D24">
        <v>70980.3</v>
      </c>
      <c r="E24">
        <v>2</v>
      </c>
    </row>
    <row r="25" spans="1:5" x14ac:dyDescent="0.55000000000000004">
      <c r="A25">
        <v>2</v>
      </c>
      <c r="B25">
        <v>730</v>
      </c>
      <c r="C25">
        <v>70980.3</v>
      </c>
      <c r="D25">
        <v>70980.3</v>
      </c>
      <c r="E25">
        <v>4</v>
      </c>
    </row>
    <row r="26" spans="1:5" x14ac:dyDescent="0.55000000000000004">
      <c r="A26">
        <v>3</v>
      </c>
      <c r="B26">
        <v>730</v>
      </c>
      <c r="C26">
        <v>71477.100000000006</v>
      </c>
      <c r="D26">
        <v>71477.100000000006</v>
      </c>
      <c r="E26">
        <v>8</v>
      </c>
    </row>
    <row r="27" spans="1:5" x14ac:dyDescent="0.55000000000000004">
      <c r="A27">
        <v>4</v>
      </c>
      <c r="B27">
        <v>730</v>
      </c>
      <c r="C27">
        <v>71663.399999999994</v>
      </c>
      <c r="D27">
        <v>71663.399999999994</v>
      </c>
      <c r="E27">
        <v>16</v>
      </c>
    </row>
    <row r="28" spans="1:5" x14ac:dyDescent="0.55000000000000004">
      <c r="A28">
        <v>5</v>
      </c>
      <c r="B28">
        <v>730</v>
      </c>
      <c r="C28">
        <v>71601.3</v>
      </c>
      <c r="D28">
        <v>71601.3</v>
      </c>
      <c r="E28">
        <v>32</v>
      </c>
    </row>
    <row r="29" spans="1:5" x14ac:dyDescent="0.55000000000000004">
      <c r="A29">
        <v>6</v>
      </c>
      <c r="B29">
        <v>730</v>
      </c>
      <c r="C29">
        <v>70669.8</v>
      </c>
      <c r="D29">
        <v>70669.8</v>
      </c>
      <c r="E2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DAY730</vt:lpstr>
      <vt:lpstr>Conservation8</vt:lpstr>
      <vt:lpstr>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Vicente</cp:lastModifiedBy>
  <dcterms:created xsi:type="dcterms:W3CDTF">2019-08-05T13:58:09Z</dcterms:created>
  <dcterms:modified xsi:type="dcterms:W3CDTF">2019-08-07T12:58:34Z</dcterms:modified>
</cp:coreProperties>
</file>