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D79" i="1" l="1"/>
  <c r="C79" i="1"/>
  <c r="C6" i="6" l="1"/>
  <c r="C5" i="6"/>
  <c r="C4" i="6"/>
  <c r="C3" i="6"/>
  <c r="C2" i="6"/>
  <c r="B2" i="3"/>
  <c r="J78" i="1"/>
  <c r="H78" i="1"/>
  <c r="G78" i="1"/>
  <c r="D78" i="1"/>
  <c r="O78" i="1" s="1"/>
  <c r="C78" i="1"/>
  <c r="N78" i="1" s="1"/>
  <c r="O77" i="1"/>
  <c r="J77" i="1"/>
  <c r="H77" i="1" s="1"/>
  <c r="G77" i="1"/>
  <c r="D77" i="1"/>
  <c r="C77" i="1"/>
  <c r="N77" i="1" s="1"/>
  <c r="J76" i="1"/>
  <c r="G76" i="1" s="1"/>
  <c r="D76" i="1"/>
  <c r="O76" i="1" s="1"/>
  <c r="C76" i="1"/>
  <c r="J75" i="1"/>
  <c r="C75" i="1"/>
  <c r="D74" i="1"/>
  <c r="C74" i="1"/>
  <c r="D73" i="1"/>
  <c r="C73" i="1"/>
  <c r="D72" i="1"/>
  <c r="C72" i="1"/>
  <c r="J70" i="1"/>
  <c r="D70" i="1" s="1"/>
  <c r="O70" i="1" s="1"/>
  <c r="G70" i="1"/>
  <c r="C70" i="1"/>
  <c r="J69" i="1"/>
  <c r="G69" i="1"/>
  <c r="D69" i="1"/>
  <c r="H68" i="1"/>
  <c r="D68" i="1" s="1"/>
  <c r="G68" i="1"/>
  <c r="C68" i="1" s="1"/>
  <c r="O67" i="1"/>
  <c r="H67" i="1"/>
  <c r="D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J59" i="1"/>
  <c r="C59" i="1" s="1"/>
  <c r="D59" i="1"/>
  <c r="O59" i="1" s="1"/>
  <c r="J58" i="1"/>
  <c r="D57" i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O45" i="1"/>
  <c r="D45" i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H42" i="1"/>
  <c r="G42" i="1"/>
  <c r="C42" i="1" s="1"/>
  <c r="H41" i="1"/>
  <c r="D41" i="1" s="1"/>
  <c r="O41" i="1" s="1"/>
  <c r="G41" i="1"/>
  <c r="C41" i="1"/>
  <c r="H40" i="1"/>
  <c r="G40" i="1"/>
  <c r="D40" i="1"/>
  <c r="O40" i="1" s="1"/>
  <c r="C40" i="1"/>
  <c r="G39" i="1"/>
  <c r="D39" i="1"/>
  <c r="C39" i="1"/>
  <c r="H38" i="1"/>
  <c r="G38" i="1"/>
  <c r="C38" i="1" s="1"/>
  <c r="D38" i="1"/>
  <c r="O38" i="1" s="1"/>
  <c r="H37" i="1"/>
  <c r="D37" i="1" s="1"/>
  <c r="O37" i="1" s="1"/>
  <c r="G37" i="1"/>
  <c r="C37" i="1" s="1"/>
  <c r="D36" i="1"/>
  <c r="O36" i="1" s="1"/>
  <c r="C36" i="1"/>
  <c r="D35" i="1"/>
  <c r="C35" i="1"/>
  <c r="D34" i="1"/>
  <c r="C34" i="1"/>
  <c r="N34" i="1" s="1"/>
  <c r="D33" i="1"/>
  <c r="C33" i="1"/>
  <c r="N33" i="1" s="1"/>
  <c r="H32" i="1"/>
  <c r="D32" i="1"/>
  <c r="C32" i="1"/>
  <c r="H31" i="1"/>
  <c r="D31" i="1" s="1"/>
  <c r="O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C26" i="1"/>
  <c r="N26" i="1" s="1"/>
  <c r="D25" i="1"/>
  <c r="O25" i="1" s="1"/>
  <c r="C25" i="1"/>
  <c r="L24" i="1"/>
  <c r="H24" i="1"/>
  <c r="D24" i="1" s="1"/>
  <c r="O24" i="1" s="1"/>
  <c r="C24" i="1"/>
  <c r="H23" i="1"/>
  <c r="G23" i="1"/>
  <c r="D23" i="1"/>
  <c r="O23" i="1" s="1"/>
  <c r="C23" i="1"/>
  <c r="N23" i="1" s="1"/>
  <c r="D22" i="1"/>
  <c r="O22" i="1" s="1"/>
  <c r="C22" i="1"/>
  <c r="D21" i="1"/>
  <c r="C21" i="1"/>
  <c r="N21" i="1" s="1"/>
  <c r="D20" i="1"/>
  <c r="O20" i="1" s="1"/>
  <c r="C20" i="1"/>
  <c r="D19" i="1"/>
  <c r="C19" i="1"/>
  <c r="N19" i="1" s="1"/>
  <c r="D18" i="1"/>
  <c r="O18" i="1" s="1"/>
  <c r="C18" i="1"/>
  <c r="D17" i="1"/>
  <c r="C17" i="1"/>
  <c r="N17" i="1" s="1"/>
  <c r="D16" i="1"/>
  <c r="O16" i="1" s="1"/>
  <c r="C16" i="1"/>
  <c r="D15" i="1"/>
  <c r="C15" i="1"/>
  <c r="N15" i="1" s="1"/>
  <c r="D14" i="1"/>
  <c r="O14" i="1" s="1"/>
  <c r="C14" i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C9" i="1"/>
  <c r="N9" i="1" s="1"/>
  <c r="R8" i="1"/>
  <c r="N8" i="1"/>
  <c r="D8" i="1"/>
  <c r="O8" i="1" s="1"/>
  <c r="C8" i="1"/>
  <c r="O7" i="1"/>
  <c r="N7" i="1"/>
  <c r="D7" i="1"/>
  <c r="C7" i="1"/>
  <c r="J6" i="1"/>
  <c r="H6" i="1"/>
  <c r="G6" i="1"/>
  <c r="C6" i="1" s="1"/>
  <c r="D6" i="1"/>
  <c r="D5" i="1"/>
  <c r="O5" i="1" s="1"/>
  <c r="C5" i="1"/>
  <c r="D4" i="1"/>
  <c r="C4" i="1"/>
  <c r="N4" i="1" s="1"/>
  <c r="D3" i="1"/>
  <c r="C3" i="1"/>
  <c r="N3" i="1" s="1"/>
  <c r="N2" i="1"/>
  <c r="D2" i="1"/>
  <c r="O2" i="1" s="1"/>
  <c r="C2" i="1"/>
  <c r="N6" i="1" l="1"/>
  <c r="O6" i="1"/>
  <c r="J71" i="1"/>
  <c r="C58" i="1"/>
  <c r="J62" i="1"/>
  <c r="O69" i="1"/>
  <c r="O72" i="1"/>
  <c r="N72" i="1"/>
  <c r="O74" i="1"/>
  <c r="N74" i="1"/>
  <c r="O32" i="1"/>
  <c r="N32" i="1"/>
  <c r="O26" i="1"/>
  <c r="O34" i="1"/>
  <c r="O39" i="1"/>
  <c r="O4" i="1"/>
  <c r="N5" i="1"/>
  <c r="O3" i="1"/>
  <c r="O9" i="1"/>
  <c r="O13" i="1"/>
  <c r="O15" i="1"/>
  <c r="O17" i="1"/>
  <c r="O19" i="1"/>
  <c r="O21" i="1"/>
  <c r="N25" i="1"/>
  <c r="N31" i="1"/>
  <c r="D42" i="1"/>
  <c r="O42" i="1" s="1"/>
  <c r="O57" i="1"/>
  <c r="C69" i="1"/>
  <c r="N69" i="1" s="1"/>
  <c r="N70" i="1"/>
  <c r="O73" i="1"/>
  <c r="N73" i="1"/>
  <c r="N14" i="1"/>
  <c r="N16" i="1"/>
  <c r="N18" i="1"/>
  <c r="N20" i="1"/>
  <c r="N22" i="1"/>
  <c r="N24" i="1"/>
  <c r="O33" i="1"/>
  <c r="O35" i="1"/>
  <c r="D58" i="1"/>
  <c r="O58" i="1" s="1"/>
  <c r="D60" i="1"/>
  <c r="O60" i="1" s="1"/>
  <c r="O68" i="1"/>
  <c r="G71" i="1"/>
  <c r="D75" i="1"/>
  <c r="O75" i="1" s="1"/>
  <c r="H75" i="1"/>
  <c r="G75" i="1"/>
  <c r="N76" i="1"/>
  <c r="H76" i="1"/>
  <c r="D71" i="1" l="1"/>
  <c r="C71" i="1"/>
  <c r="N71" i="1" s="1"/>
  <c r="N75" i="1"/>
  <c r="C62" i="1"/>
  <c r="D62" i="1"/>
  <c r="O62" i="1" l="1"/>
  <c r="O71" i="1"/>
</calcChain>
</file>

<file path=xl/sharedStrings.xml><?xml version="1.0" encoding="utf-8"?>
<sst xmlns="http://schemas.openxmlformats.org/spreadsheetml/2006/main" count="453" uniqueCount="223">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</sst>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0"/>
  <sheetViews>
    <sheetView tabSelected="1" zoomScale="85" zoomScaleNormal="85" workbookViewId="0">
      <pane xSplit="2" ySplit="1" topLeftCell="C71" activePane="bottomRight" state="frozen"/>
      <selection pane="topRight" activeCell="C1" sqref="C1"/>
      <selection pane="bottomLeft" activeCell="A47" sqref="A47"/>
      <selection pane="bottomRight" activeCell="A80" sqref="A80"/>
    </sheetView>
  </sheetViews>
  <sheetFormatPr defaultRowHeight="15" x14ac:dyDescent="0.25"/>
  <cols>
    <col min="1" max="1" width="23.140625" style="1"/>
    <col min="2" max="2" width="34.5703125" style="1"/>
    <col min="3" max="3" width="10" style="2"/>
    <col min="4" max="4" width="12.28515625" style="2"/>
    <col min="5" max="5" width="10.42578125" style="1"/>
    <col min="6" max="6" width="6.140625" style="2"/>
    <col min="7" max="8" width="6.140625" style="1"/>
    <col min="9" max="9" width="9.85546875" style="1" customWidth="1"/>
    <col min="10" max="10" width="7.7109375" style="1"/>
    <col min="11" max="14" width="6.140625" style="1"/>
    <col min="15" max="15" width="3.5703125" style="1"/>
    <col min="16" max="16" width="15.42578125" style="1"/>
    <col min="17" max="17" width="18.42578125" style="1"/>
    <col min="18" max="18" width="8.28515625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5" t="s">
        <v>46</v>
      </c>
      <c r="B8" s="5" t="s">
        <v>47</v>
      </c>
      <c r="C8" s="7">
        <f t="shared" si="0"/>
        <v>100000</v>
      </c>
      <c r="D8" s="7">
        <f t="shared" si="1"/>
        <v>100000</v>
      </c>
      <c r="E8" s="5" t="s">
        <v>48</v>
      </c>
      <c r="F8" s="7">
        <v>0.5</v>
      </c>
      <c r="G8" s="8">
        <v>200000</v>
      </c>
      <c r="H8" s="8">
        <v>200000</v>
      </c>
      <c r="I8" s="5" t="s">
        <v>21</v>
      </c>
      <c r="J8" s="5">
        <v>100000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9" t="s">
        <v>54</v>
      </c>
      <c r="B10" s="9" t="s">
        <v>55</v>
      </c>
      <c r="C10" s="10">
        <f t="shared" si="0"/>
        <v>25000</v>
      </c>
      <c r="D10" s="10">
        <f t="shared" si="1"/>
        <v>100000</v>
      </c>
      <c r="E10" s="9" t="s">
        <v>56</v>
      </c>
      <c r="F10" s="10">
        <v>1</v>
      </c>
      <c r="G10" s="11">
        <f>J10/2</f>
        <v>25000</v>
      </c>
      <c r="H10" s="11">
        <f>J10*2</f>
        <v>100000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12">
        <f t="shared" si="0"/>
        <v>0</v>
      </c>
      <c r="D11" s="12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9" t="s">
        <v>64</v>
      </c>
      <c r="B13" s="9" t="s">
        <v>65</v>
      </c>
      <c r="C13" s="10">
        <f t="shared" si="0"/>
        <v>64250</v>
      </c>
      <c r="D13" s="10">
        <f t="shared" si="1"/>
        <v>300000</v>
      </c>
      <c r="E13" s="9" t="s">
        <v>56</v>
      </c>
      <c r="F13" s="10">
        <v>5</v>
      </c>
      <c r="G13" s="11">
        <f>J53</f>
        <v>64250</v>
      </c>
      <c r="H13" s="11">
        <f>J13*10</f>
        <v>500000</v>
      </c>
      <c r="I13" s="9" t="s">
        <v>38</v>
      </c>
      <c r="J13" s="9">
        <v>50000</v>
      </c>
      <c r="K13" s="9">
        <v>100000000</v>
      </c>
      <c r="L13" s="11"/>
      <c r="M13" s="11"/>
      <c r="N13" s="9" t="b">
        <f t="shared" si="2"/>
        <v>0</v>
      </c>
      <c r="O13" s="9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4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" t="s">
        <v>139</v>
      </c>
      <c r="B52"/>
      <c r="C52" s="2">
        <f t="shared" si="4"/>
        <v>0.03</v>
      </c>
      <c r="D52" s="2">
        <f t="shared" si="5"/>
        <v>0.9</v>
      </c>
      <c r="E52"/>
      <c r="F52" s="2">
        <v>3</v>
      </c>
      <c r="G52" s="1">
        <v>0.03</v>
      </c>
      <c r="H52" s="1">
        <v>0.9</v>
      </c>
      <c r="I52" s="1" t="s">
        <v>38</v>
      </c>
      <c r="J52" s="1">
        <v>0.4</v>
      </c>
      <c r="K52"/>
      <c r="L52"/>
      <c r="M52"/>
      <c r="N52"/>
      <c r="O52" s="1" t="b">
        <f t="shared" si="6"/>
        <v>1</v>
      </c>
      <c r="P52" s="1" t="s">
        <v>39</v>
      </c>
      <c r="Q52"/>
    </row>
    <row r="53" spans="1:17" x14ac:dyDescent="0.25">
      <c r="A53" s="5" t="s">
        <v>140</v>
      </c>
      <c r="B53" s="8"/>
      <c r="C53" s="7">
        <f t="shared" si="4"/>
        <v>64250</v>
      </c>
      <c r="D53" s="7">
        <f t="shared" si="5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6"/>
        <v>0</v>
      </c>
      <c r="P53" s="1" t="s">
        <v>39</v>
      </c>
      <c r="Q53"/>
    </row>
    <row r="54" spans="1:17" x14ac:dyDescent="0.25">
      <c r="A54" s="5" t="s">
        <v>141</v>
      </c>
      <c r="B54" s="8"/>
      <c r="C54" s="7">
        <f t="shared" si="4"/>
        <v>12850</v>
      </c>
      <c r="D54" s="7">
        <f t="shared" si="5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6"/>
        <v>0</v>
      </c>
      <c r="P54" s="1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9" si="10">IF(I56="Incerto",MAX(G56,J56-(ABS(F56*J56))),J56)</f>
        <v>0.28999999999999998</v>
      </c>
      <c r="D56" s="2">
        <f t="shared" ref="D56:D79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12">
        <f t="shared" si="10"/>
        <v>0.05</v>
      </c>
      <c r="D66" s="12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12">
        <f t="shared" si="10"/>
        <v>0.05</v>
      </c>
      <c r="D67" s="12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12">
        <f t="shared" si="10"/>
        <v>0.05</v>
      </c>
      <c r="D68" s="12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5" t="s">
        <v>169</v>
      </c>
      <c r="B75" s="5" t="s">
        <v>170</v>
      </c>
      <c r="C75" s="7">
        <f t="shared" si="10"/>
        <v>100000</v>
      </c>
      <c r="D75" s="7">
        <f t="shared" si="11"/>
        <v>100000</v>
      </c>
      <c r="E75" s="5" t="s">
        <v>48</v>
      </c>
      <c r="F75" s="7">
        <v>0.5</v>
      </c>
      <c r="G75" s="5">
        <f>J75/10</f>
        <v>10000</v>
      </c>
      <c r="H75" s="5">
        <f>J75*10</f>
        <v>1000000</v>
      </c>
      <c r="I75" s="5" t="s">
        <v>21</v>
      </c>
      <c r="J75" s="5">
        <f>$J$8</f>
        <v>100000</v>
      </c>
      <c r="K75" s="5">
        <v>1000</v>
      </c>
      <c r="L75" s="8"/>
      <c r="M75" s="8"/>
      <c r="N75" s="5" t="b">
        <f t="shared" si="13"/>
        <v>1</v>
      </c>
      <c r="O75" s="5" t="b">
        <f t="shared" si="12"/>
        <v>0</v>
      </c>
      <c r="P75" s="1" t="s">
        <v>39</v>
      </c>
    </row>
    <row r="76" spans="1:17" x14ac:dyDescent="0.25">
      <c r="A76" s="5" t="s">
        <v>171</v>
      </c>
      <c r="B76" s="5" t="s">
        <v>170</v>
      </c>
      <c r="C76" s="7">
        <f t="shared" si="10"/>
        <v>100000</v>
      </c>
      <c r="D76" s="7">
        <f t="shared" si="11"/>
        <v>100000</v>
      </c>
      <c r="E76" s="5" t="s">
        <v>48</v>
      </c>
      <c r="F76" s="7">
        <v>0.5</v>
      </c>
      <c r="G76" s="5">
        <f>J76/10</f>
        <v>10000</v>
      </c>
      <c r="H76" s="5">
        <f>J76*10</f>
        <v>1000000</v>
      </c>
      <c r="I76" s="5" t="s">
        <v>21</v>
      </c>
      <c r="J76" s="5">
        <f>$J$8</f>
        <v>100000</v>
      </c>
      <c r="K76" s="5">
        <v>1000</v>
      </c>
      <c r="L76" s="8"/>
      <c r="M76" s="8"/>
      <c r="N76" s="5" t="b">
        <f t="shared" si="13"/>
        <v>1</v>
      </c>
      <c r="O76" s="5" t="b">
        <f t="shared" si="12"/>
        <v>0</v>
      </c>
      <c r="P76" s="1" t="s">
        <v>39</v>
      </c>
    </row>
    <row r="77" spans="1:17" x14ac:dyDescent="0.25">
      <c r="A77" s="5" t="s">
        <v>172</v>
      </c>
      <c r="B77" s="5" t="s">
        <v>170</v>
      </c>
      <c r="C77" s="7">
        <f t="shared" si="10"/>
        <v>100000</v>
      </c>
      <c r="D77" s="7">
        <f t="shared" si="11"/>
        <v>100000</v>
      </c>
      <c r="E77" s="5" t="s">
        <v>48</v>
      </c>
      <c r="F77" s="7">
        <v>0.5</v>
      </c>
      <c r="G77" s="5">
        <f>J77/10</f>
        <v>10000</v>
      </c>
      <c r="H77" s="5">
        <f>J77*10</f>
        <v>1000000</v>
      </c>
      <c r="I77" s="5" t="s">
        <v>21</v>
      </c>
      <c r="J77" s="5">
        <f>$J$8</f>
        <v>100000</v>
      </c>
      <c r="K77" s="5">
        <v>1000</v>
      </c>
      <c r="L77" s="8"/>
      <c r="M77" s="8"/>
      <c r="N77" s="5" t="b">
        <f t="shared" si="13"/>
        <v>1</v>
      </c>
      <c r="O77" s="5" t="b">
        <f t="shared" si="12"/>
        <v>0</v>
      </c>
      <c r="P77" s="1" t="s">
        <v>39</v>
      </c>
    </row>
    <row r="78" spans="1:17" x14ac:dyDescent="0.25">
      <c r="A78" s="5" t="s">
        <v>173</v>
      </c>
      <c r="B78" s="5" t="s">
        <v>170</v>
      </c>
      <c r="C78" s="7">
        <f t="shared" si="10"/>
        <v>100000</v>
      </c>
      <c r="D78" s="7">
        <f t="shared" si="11"/>
        <v>100000</v>
      </c>
      <c r="E78" s="5" t="s">
        <v>48</v>
      </c>
      <c r="F78" s="7">
        <v>0.5</v>
      </c>
      <c r="G78" s="5">
        <f>J78/10</f>
        <v>10000</v>
      </c>
      <c r="H78" s="5">
        <f>J78*10</f>
        <v>1000000</v>
      </c>
      <c r="I78" s="5" t="s">
        <v>21</v>
      </c>
      <c r="J78" s="5">
        <f>$J$8</f>
        <v>100000</v>
      </c>
      <c r="K78" s="5">
        <v>1000</v>
      </c>
      <c r="L78" s="8"/>
      <c r="M78" s="8"/>
      <c r="N78" s="5" t="b">
        <f t="shared" si="13"/>
        <v>1</v>
      </c>
      <c r="O78" s="5" t="b">
        <f t="shared" si="12"/>
        <v>0</v>
      </c>
      <c r="P78" s="1" t="s">
        <v>39</v>
      </c>
    </row>
    <row r="79" spans="1:17" ht="225" x14ac:dyDescent="0.25">
      <c r="A79" s="16" t="s">
        <v>217</v>
      </c>
      <c r="B79" s="16" t="s">
        <v>218</v>
      </c>
      <c r="C79" s="17">
        <f t="shared" si="10"/>
        <v>2</v>
      </c>
      <c r="D79" s="17">
        <f t="shared" si="11"/>
        <v>2</v>
      </c>
      <c r="E79" s="16" t="s">
        <v>25</v>
      </c>
      <c r="F79" s="17">
        <v>0</v>
      </c>
      <c r="G79" s="16">
        <v>1</v>
      </c>
      <c r="H79" s="17">
        <v>3</v>
      </c>
      <c r="I79" s="16" t="s">
        <v>21</v>
      </c>
      <c r="J79" s="17">
        <v>2</v>
      </c>
      <c r="K79" s="16">
        <v>1</v>
      </c>
      <c r="L79" s="16"/>
      <c r="M79" s="16"/>
      <c r="N79" s="16"/>
      <c r="O79" s="16"/>
      <c r="P79" s="16" t="s">
        <v>39</v>
      </c>
      <c r="Q79" s="18" t="s">
        <v>219</v>
      </c>
    </row>
    <row r="80" spans="1:17" x14ac:dyDescent="0.25">
      <c r="A80" s="20" t="s">
        <v>220</v>
      </c>
      <c r="B80" s="20" t="s">
        <v>221</v>
      </c>
      <c r="C80" s="21">
        <v>0</v>
      </c>
      <c r="D80" s="21">
        <v>0</v>
      </c>
      <c r="E80" s="20" t="s">
        <v>222</v>
      </c>
      <c r="F80" s="21">
        <v>0</v>
      </c>
      <c r="G80" s="20">
        <v>0</v>
      </c>
      <c r="H80" s="20">
        <v>10000</v>
      </c>
      <c r="I80" s="20" t="s">
        <v>21</v>
      </c>
      <c r="J80" s="20">
        <v>0</v>
      </c>
      <c r="K80" s="20">
        <v>0</v>
      </c>
      <c r="L80" s="19"/>
      <c r="M80" s="19"/>
      <c r="N80" s="19"/>
      <c r="O80" s="19"/>
      <c r="P80" s="20" t="s">
        <v>39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D8" sqref="D8"/>
    </sheetView>
  </sheetViews>
  <sheetFormatPr defaultRowHeight="15" x14ac:dyDescent="0.25"/>
  <cols>
    <col min="1" max="1" width="27.140625" customWidth="1"/>
    <col min="2" max="2" width="12.7109375"/>
    <col min="3" max="3" width="15.7109375"/>
    <col min="4" max="4" width="17" bestFit="1" customWidth="1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0.2</v>
      </c>
      <c r="D3">
        <v>0.1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7109375" style="1"/>
    <col min="5" max="5" width="12.42578125" style="1"/>
    <col min="6" max="6" width="15.140625" style="1"/>
    <col min="7" max="7" width="11.28515625" style="1"/>
    <col min="8" max="8" width="9.85546875"/>
    <col min="9" max="9" width="7.28515625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5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2" max="2" width="15.85546875"/>
    <col min="3" max="4" width="14.85546875"/>
    <col min="5" max="5" width="6.140625"/>
    <col min="6" max="1025" width="8.1406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D12" sqref="D12"/>
    </sheetView>
  </sheetViews>
  <sheetFormatPr defaultRowHeight="15" x14ac:dyDescent="0.25"/>
  <cols>
    <col min="1" max="1" width="17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45</vt:i4>
      </vt:variant>
    </vt:vector>
  </HeadingPairs>
  <TitlesOfParts>
    <vt:vector size="51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101</cp:revision>
  <cp:lastPrinted>2017-12-21T04:52:12Z</cp:lastPrinted>
  <dcterms:created xsi:type="dcterms:W3CDTF">2017-09-19T17:02:08Z</dcterms:created>
  <dcterms:modified xsi:type="dcterms:W3CDTF">2018-01-05T20:01:14Z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