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  <sheet name="Levers_FullDesign" sheetId="5" state="visible" r:id="rId6"/>
  </sheets>
  <definedNames>
    <definedName function="false" hidden="true" localSheetId="1" name="_xlnm._FilterDatabase" vbProcedure="false">levers!$A$1:$H$17</definedName>
    <definedName function="false" hidden="false" localSheetId="1" name="_xlnm._FilterDatabase" vbProcedure="false">levers!$A$1:$G$15</definedName>
    <definedName function="false" hidden="false" localSheetId="1" name="_xlnm._FilterDatabase_0" vbProcedure="false">levers!$A$1:$H$17</definedName>
    <definedName function="false" hidden="false" localSheetId="1" name="_xlnm._FilterDatabase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<sst xmlns="http://schemas.openxmlformats.org/spreadsheetml/2006/main" count="340" uniqueCount="192">
  <si>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</si>
  <si>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</si>
  <si>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</si>
  <si>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</si>
  <si>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</si>
  <si>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</si>
  <si>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</si>
  <si>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</si>
  <si>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</si>
  <si>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</si>
  <si>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</si>
  <si>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</si>
  <si>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</si>
  <si>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</si>
  <si>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</si>
  <si>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</si>
  <si>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</si>
  <si>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</si>
  <si>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</si>
  <si>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</si>
  <si>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</si>
  <si>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</si>
  <si>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</si>
  <si>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</si>
  <si>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</si>
  <si>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</si>
  <si>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</si>
  <si>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</si>
  <si>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</si>
  <si>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</si>
  <si>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</si>
  <si>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</si>
  <si>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</si>
  <si>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</si>
  <si>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</si>
  <si>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</si>
  <si>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</si>
  <si>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</si>
  <si>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</si>
  <si>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</si>
  <si>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</si>
  <si>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</si>
  <si>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</si>
  <si>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</si>
  <si>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</si>
  <si>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</si>
  <si>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</si>
  <si>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</si>
  <si>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</si>
  <si>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</si>
  <si>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</si>
  <si>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</si>
  <si>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</si>
  <si>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</si>
  <si>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</si>
  <si>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</si>
  <si>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</si>
  <si>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</si>
  <si>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</si>
  <si>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</si>
  <si>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</si>
  <si>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</si>
  <si>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</si>
  <si>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</si>
  <si>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</si>
  <si>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</si>
  <si>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</si>
  <si>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</si>
  <si>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</si>
  <si>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</si>
  <si>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</si>
  <si>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</si>
  <si>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</si>
  <si>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</si>
  <si>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</si>
  <si>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</si>
  <si>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</si>
  <si>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</si>
  <si>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</si>
  <si>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</si>
  <si>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</si>
  <si>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</si>
  <si>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</si>
  <si>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</si>
  <si>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</si>
  <si>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</si>
  <si>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</si>
  <si>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</si>
  <si>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</si>
  <si>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</si>
  <si>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</si>
  <si>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</si>
  <si>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</si>
  <si>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</si>
  <si>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</si>
  <si>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</si>
  <si>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</si>
  <si>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</si>
  <si>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</si>
  <si>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</si>
  <si>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</si>
  <si>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</si>
  <si>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</si>
  <si>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</si>
  <si>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</si>
  <si>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</si>
  <si>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</si>
  <si>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</si>
  <si>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</si>
  <si>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</si>
  <si>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</si>
  <si>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</si>
  <si>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</si>
  <si>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</si>
  <si>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</si>
  <si>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</si>
  <si>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</si>
  <si>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</si>
  <si>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</si>
  <si>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</si>
  <si>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</si>
  <si>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</si>
  <si>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</si>
  <si>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</si>
  <si>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</si>
  <si>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</si>
  <si>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</si>
  <si>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</si>
  <si>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</si>
  <si>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</si>
  <si>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</si>
  <si>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</si>
  <si>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</si>
  <si>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</si>
  <si>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</si>
  <si>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</si>
  <si>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</si>
  <si>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</si>
  <si>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</si>
  <si>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</si>
  <si>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</si>
  <si>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</si>
  <si>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</si>
  <si>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</si>
  <si>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</si>
  <si>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</si>
  <si>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</si>
  <si>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</si>
  <si>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</si>
  <si>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</si>
  <si>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</si>
  <si>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</si>
  <si>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</si>
  <si>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</si>
  <si>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</si>
  <si>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Lever</t>
  </si>
  <si>
    <t xml:space="preserve">LeverCode</t>
  </si>
  <si>
    <t xml:space="preserve">CasoBase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</si>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</sst>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7" activeCellId="0" sqref="I17"/>
    </sheetView>
  </sheetViews>
  <sheetFormatPr defaultRowHeight="15"/>
  <cols>
    <col collapsed="false" hidden="false" max="1" min="1" style="1" width="31.1836734693878"/>
    <col collapsed="false" hidden="false" max="2" min="2" style="1" width="46.030612244898"/>
    <col collapsed="false" hidden="false" max="3" min="3" style="2" width="9.98979591836735"/>
    <col collapsed="false" hidden="false" max="4" min="4" style="2" width="11.3418367346939"/>
    <col collapsed="false" hidden="false" max="5" min="5" style="1" width="15.1173469387755"/>
    <col collapsed="false" hidden="false" max="6" min="6" style="2" width="6.0765306122449"/>
    <col collapsed="false" hidden="false" max="7" min="7" style="1" width="8.77551020408163"/>
    <col collapsed="false" hidden="false" max="8" min="8" style="1" width="9.04591836734694"/>
    <col collapsed="false" hidden="false" max="9" min="9" style="1" width="6.0765306122449"/>
    <col collapsed="false" hidden="false" max="10" min="10" style="1" width="11.3418367346939"/>
    <col collapsed="false" hidden="false" max="11" min="11" style="1" width="6.3469387755102"/>
    <col collapsed="false" hidden="false" max="12" min="12" style="1" width="8.23469387755102"/>
    <col collapsed="false" hidden="false" max="13" min="13" style="1" width="7.83163265306122"/>
    <col collapsed="false" hidden="false" max="1023" min="14" style="1" width="6.0765306122449"/>
    <col collapsed="false" hidden="false" max="1025" min="1024" style="0" width="7.02040816326531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0.0666666666666667</v>
      </c>
      <c r="D6" s="2" t="n">
        <f aca="false">IF(I6="Incerto",MIN(H6,J6+(ABS(F6*J6))),J6)</f>
        <v>0.6</v>
      </c>
      <c r="E6" s="1" t="s">
        <v>29</v>
      </c>
      <c r="F6" s="2" t="n">
        <v>2</v>
      </c>
      <c r="G6" s="0" t="n">
        <f aca="false">1/15</f>
        <v>0.0666666666666667</v>
      </c>
      <c r="H6" s="0" t="n">
        <v>1</v>
      </c>
      <c r="I6" s="5" t="s">
        <v>30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</row>
    <row r="7" customFormat="false" ht="15" hidden="false" customHeight="false" outlineLevel="0" collapsed="false">
      <c r="A7" s="1" t="s">
        <v>31</v>
      </c>
      <c r="B7" s="1" t="s">
        <v>32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33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34</v>
      </c>
      <c r="B8" s="1" t="s">
        <v>35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36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37</v>
      </c>
      <c r="B9" s="1" t="s">
        <v>38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39</v>
      </c>
      <c r="F9" s="2" t="n">
        <v>0.5</v>
      </c>
      <c r="G9" s="0" t="n">
        <v>0</v>
      </c>
      <c r="H9" s="0" t="n">
        <v>1</v>
      </c>
      <c r="I9" s="5" t="s">
        <v>30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42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30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</row>
    <row r="11" customFormat="false" ht="13.8" hidden="false" customHeight="false" outlineLevel="0" collapsed="false">
      <c r="A11" s="1" t="s">
        <v>43</v>
      </c>
      <c r="B11" s="1" t="s">
        <v>44</v>
      </c>
      <c r="C11" s="2" t="n">
        <f aca="false">IF(I11="Incerto",MAX(G11,J11-(ABS(F11*J11))),J11)</f>
        <v>0.0005</v>
      </c>
      <c r="D11" s="2" t="n">
        <f aca="false">IF(I11="Incerto",MIN(H11,J11+(ABS(F11*J11))),J11)</f>
        <v>0.0015</v>
      </c>
      <c r="E11" s="1" t="s">
        <v>33</v>
      </c>
      <c r="F11" s="2" t="n">
        <v>0.5</v>
      </c>
      <c r="G11" s="0" t="n">
        <v>0</v>
      </c>
      <c r="H11" s="0" t="n">
        <v>0.5</v>
      </c>
      <c r="I11" s="5" t="s">
        <v>30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</row>
    <row r="12" customFormat="false" ht="13.8" hidden="false" customHeight="false" outlineLevel="0" collapsed="false">
      <c r="A12" s="1" t="s">
        <v>45</v>
      </c>
      <c r="B12" s="1" t="s">
        <v>46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39</v>
      </c>
      <c r="F12" s="2" t="n">
        <v>3</v>
      </c>
      <c r="G12" s="0" t="n">
        <v>0.3</v>
      </c>
      <c r="H12" s="0" t="n">
        <v>3</v>
      </c>
      <c r="I12" s="5" t="s">
        <v>30</v>
      </c>
      <c r="J12" s="8" t="n">
        <v>0.4</v>
      </c>
      <c r="K12" s="1" t="n">
        <v>1</v>
      </c>
      <c r="L12" s="0"/>
      <c r="M12" s="0"/>
      <c r="N12" s="1" t="n">
        <f aca="false">C12=D12</f>
        <v>0</v>
      </c>
    </row>
    <row r="13" customFormat="false" ht="15" hidden="false" customHeight="false" outlineLevel="0" collapsed="false">
      <c r="A13" s="1" t="s">
        <v>47</v>
      </c>
      <c r="B13" s="1" t="s">
        <v>48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42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30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30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</row>
    <row r="16" customFormat="false" ht="15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30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30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30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</row>
    <row r="22" customFormat="false" ht="15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33</v>
      </c>
      <c r="F22" s="2" t="n">
        <v>0.5</v>
      </c>
      <c r="G22" s="1" t="n">
        <v>0.4</v>
      </c>
      <c r="H22" s="1" t="n">
        <v>1</v>
      </c>
      <c r="I22" s="5" t="s">
        <v>30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30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0.1</v>
      </c>
      <c r="D25" s="2" t="n">
        <f aca="false">IF(I25="Incerto",MIN(H25,J25+(ABS(F25*J25))),J25)</f>
        <v>0.3</v>
      </c>
      <c r="E25" s="1" t="s">
        <v>33</v>
      </c>
      <c r="F25" s="2" t="n">
        <v>0.5</v>
      </c>
      <c r="G25" s="1" t="n">
        <v>0</v>
      </c>
      <c r="H25" s="1" t="n">
        <v>0.5</v>
      </c>
      <c r="I25" s="5" t="s">
        <v>30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</row>
    <row r="26" customFormat="false" ht="15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33</v>
      </c>
      <c r="F26" s="2" t="n">
        <v>0.5</v>
      </c>
      <c r="G26" s="1" t="n">
        <v>0.7</v>
      </c>
      <c r="H26" s="1" t="n">
        <v>1</v>
      </c>
      <c r="I26" s="5" t="s">
        <v>30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</row>
    <row r="27" customFormat="false" ht="15" hidden="false" customHeight="false" outlineLevel="0" collapsed="false">
      <c r="A27" s="9" t="s">
        <v>76</v>
      </c>
      <c r="B27" s="1" t="s">
        <v>77</v>
      </c>
      <c r="C27" s="2" t="n">
        <f aca="false">IF(I27="Incerto",MAX(G27,J27-(ABS(F27*J27))),J27)</f>
        <v>10</v>
      </c>
      <c r="D27" s="2" t="n">
        <f aca="false">IF(I27="Incerto",MIN(H27,J27+(ABS(F27*J27))),J27)</f>
        <v>10</v>
      </c>
      <c r="E27" s="1" t="s">
        <v>78</v>
      </c>
      <c r="F27" s="2" t="n">
        <v>0.5</v>
      </c>
      <c r="G27" s="1" t="n">
        <f aca="false">J27/2</f>
        <v>5</v>
      </c>
      <c r="H27" s="1" t="n">
        <f aca="false">J27*2</f>
        <v>20</v>
      </c>
      <c r="I27" s="1" t="s">
        <v>17</v>
      </c>
      <c r="J27" s="1" t="n">
        <v>10</v>
      </c>
      <c r="K27" s="1" t="n">
        <v>100000</v>
      </c>
      <c r="L27" s="0"/>
      <c r="M27" s="0"/>
      <c r="N27" s="1" t="n">
        <f aca="false">C27=D27</f>
        <v>1</v>
      </c>
    </row>
    <row r="28" customFormat="false" ht="15" hidden="false" customHeight="false" outlineLevel="0" collapsed="false">
      <c r="A28" s="1" t="s">
        <v>79</v>
      </c>
      <c r="B28" s="1" t="s">
        <v>39</v>
      </c>
      <c r="C28" s="2" t="n">
        <f aca="false">IF(I28="Incerto",MAX(G28,J28-(ABS(F28*J28))),J28)</f>
        <v>1</v>
      </c>
      <c r="D28" s="2" t="n">
        <f aca="false">IF(I28="Incerto",MIN(H28,J28+(ABS(F28*J28))),J28)</f>
        <v>1</v>
      </c>
      <c r="E28" s="0"/>
      <c r="F28" s="2" t="n">
        <v>0.5</v>
      </c>
      <c r="G28" s="1" t="n">
        <v>1</v>
      </c>
      <c r="H28" s="1" t="n">
        <v>1</v>
      </c>
      <c r="I28" s="1" t="s">
        <v>17</v>
      </c>
      <c r="J28" s="1" t="n">
        <v>1</v>
      </c>
      <c r="K28" s="1" t="n">
        <v>1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80</v>
      </c>
      <c r="B29" s="1" t="s">
        <v>81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23</v>
      </c>
      <c r="F29" s="2" t="n">
        <v>0.5</v>
      </c>
      <c r="G29" s="1" t="n">
        <v>0.25</v>
      </c>
      <c r="H29" s="1" t="n">
        <v>0.25</v>
      </c>
      <c r="I29" s="1" t="s">
        <v>17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</row>
    <row r="30" customFormat="false" ht="15" hidden="false" customHeight="false" outlineLevel="0" collapsed="false">
      <c r="A30" s="1" t="s">
        <v>82</v>
      </c>
      <c r="B30" s="1" t="s">
        <v>83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23</v>
      </c>
      <c r="F30" s="2" t="n">
        <v>0.5</v>
      </c>
      <c r="G30" s="1" t="n">
        <v>0.25</v>
      </c>
      <c r="H30" s="1" t="n">
        <v>0.25</v>
      </c>
      <c r="I30" s="1" t="s">
        <v>17</v>
      </c>
      <c r="J30" s="1" t="n">
        <v>0.25</v>
      </c>
      <c r="K30" s="1" t="n">
        <v>0.25</v>
      </c>
      <c r="L30" s="0"/>
      <c r="M30" s="0"/>
      <c r="N30" s="1" t="n">
        <f aca="false">C30=D30</f>
        <v>1</v>
      </c>
    </row>
    <row r="31" customFormat="false" ht="15" hidden="false" customHeight="false" outlineLevel="0" collapsed="false">
      <c r="A31" s="1" t="s">
        <v>84</v>
      </c>
      <c r="B31" s="1" t="s">
        <v>85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20</v>
      </c>
      <c r="F31" s="2" t="n">
        <v>0.5</v>
      </c>
      <c r="G31" s="1" t="n">
        <v>0</v>
      </c>
      <c r="H31" s="1" t="n">
        <f aca="false">J31*3</f>
        <v>3</v>
      </c>
      <c r="I31" s="5" t="s">
        <v>30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20</v>
      </c>
      <c r="F32" s="2" t="n">
        <v>0.5</v>
      </c>
      <c r="G32" s="1" t="n">
        <v>0</v>
      </c>
      <c r="H32" s="1" t="n">
        <f aca="false">J32*3</f>
        <v>0.75</v>
      </c>
      <c r="I32" s="5" t="s">
        <v>30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20</v>
      </c>
      <c r="F33" s="2" t="n">
        <v>0.5</v>
      </c>
      <c r="G33" s="1" t="n">
        <v>-1</v>
      </c>
      <c r="H33" s="1" t="n">
        <v>0</v>
      </c>
      <c r="I33" s="5" t="s">
        <v>30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</row>
    <row r="34" customFormat="false" ht="15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20</v>
      </c>
      <c r="F34" s="2" t="n">
        <v>0.5</v>
      </c>
      <c r="G34" s="1" t="n">
        <v>0</v>
      </c>
      <c r="H34" s="1" t="n">
        <v>0</v>
      </c>
      <c r="I34" s="1" t="s">
        <v>17</v>
      </c>
      <c r="J34" s="1" t="n">
        <v>0</v>
      </c>
      <c r="K34" s="1" t="n">
        <v>0</v>
      </c>
      <c r="L34" s="0"/>
      <c r="M34" s="0"/>
      <c r="N34" s="1" t="n">
        <f aca="false">C34=D34</f>
        <v>1</v>
      </c>
    </row>
    <row r="35" customFormat="false" ht="15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20</v>
      </c>
      <c r="F35" s="2" t="n">
        <v>0.5</v>
      </c>
      <c r="G35" s="1" t="n">
        <v>1</v>
      </c>
      <c r="H35" s="1" t="n">
        <v>1</v>
      </c>
      <c r="I35" s="1" t="s">
        <v>17</v>
      </c>
      <c r="J35" s="1" t="n">
        <v>1</v>
      </c>
      <c r="K35" s="1" t="n">
        <v>0</v>
      </c>
      <c r="L35" s="0"/>
      <c r="M35" s="0"/>
      <c r="N35" s="0"/>
    </row>
    <row r="36" customFormat="false" ht="15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2</v>
      </c>
      <c r="D36" s="2" t="n">
        <f aca="false">IF(I36="Incerto",MIN(H36,J36+(ABS(F36*J36))),J36)</f>
        <v>6</v>
      </c>
      <c r="E36" s="1" t="s">
        <v>23</v>
      </c>
      <c r="F36" s="2" t="n">
        <v>0.5</v>
      </c>
      <c r="G36" s="1" t="n">
        <v>1</v>
      </c>
      <c r="H36" s="1" t="n">
        <f aca="false">J36*2</f>
        <v>8</v>
      </c>
      <c r="I36" s="5" t="s">
        <v>30</v>
      </c>
      <c r="J36" s="1" t="n">
        <v>4</v>
      </c>
      <c r="K36" s="1" t="n">
        <v>4</v>
      </c>
      <c r="L36" s="0"/>
      <c r="M36" s="0"/>
      <c r="N36" s="0"/>
    </row>
    <row r="37" customFormat="false" ht="15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98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5" t="s">
        <v>17</v>
      </c>
      <c r="J37" s="1" t="n">
        <v>100000</v>
      </c>
      <c r="K37" s="1" t="n">
        <v>100000</v>
      </c>
      <c r="L37" s="0"/>
      <c r="M37" s="0"/>
      <c r="N37" s="0"/>
    </row>
    <row r="38" customFormat="false" ht="15" hidden="false" customHeight="false" outlineLevel="0" collapsed="false">
      <c r="A38" s="1" t="s">
        <v>99</v>
      </c>
      <c r="B38" s="1" t="s">
        <v>100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23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30</v>
      </c>
      <c r="J38" s="1" t="n">
        <v>2</v>
      </c>
      <c r="K38" s="1" t="n">
        <v>2</v>
      </c>
      <c r="L38" s="0"/>
      <c r="M38" s="0"/>
      <c r="N38" s="0"/>
    </row>
    <row r="39" customFormat="false" ht="15" hidden="false" customHeight="false" outlineLevel="0" collapsed="false">
      <c r="A39" s="1" t="s">
        <v>101</v>
      </c>
      <c r="B39" s="1" t="s">
        <v>102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103</v>
      </c>
      <c r="F39" s="2" t="n">
        <v>0.5</v>
      </c>
      <c r="G39" s="1" t="n">
        <f aca="false">J39/4</f>
        <v>0.1</v>
      </c>
      <c r="H39" s="1" t="n">
        <v>1</v>
      </c>
      <c r="I39" s="5" t="s">
        <v>30</v>
      </c>
      <c r="J39" s="1" t="n">
        <v>0.4</v>
      </c>
      <c r="K39" s="1" t="n">
        <v>0.4</v>
      </c>
      <c r="L39" s="0"/>
      <c r="M39" s="0"/>
      <c r="N39" s="0"/>
    </row>
    <row r="40" customFormat="false" ht="15" hidden="false" customHeight="false" outlineLevel="0" collapsed="false">
      <c r="A40" s="1" t="s">
        <v>104</v>
      </c>
      <c r="B40" s="1" t="s">
        <v>105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23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17</v>
      </c>
      <c r="J40" s="1" t="n">
        <v>18</v>
      </c>
      <c r="K40" s="1" t="n">
        <v>18</v>
      </c>
      <c r="L40" s="0"/>
      <c r="M40" s="0"/>
      <c r="N40" s="0"/>
    </row>
    <row r="41" customFormat="false" ht="15" hidden="false" customHeight="false" outlineLevel="0" collapsed="false">
      <c r="A41" s="1" t="s">
        <v>106</v>
      </c>
      <c r="B41" s="1" t="s">
        <v>107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23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30</v>
      </c>
      <c r="J41" s="1" t="n">
        <v>10</v>
      </c>
      <c r="K41" s="1" t="n">
        <v>10</v>
      </c>
      <c r="L41" s="0"/>
      <c r="M41" s="0"/>
      <c r="N41" s="0"/>
    </row>
    <row r="42" customFormat="false" ht="15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110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30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</row>
    <row r="43" customFormat="false" ht="15" hidden="false" customHeight="false" outlineLevel="0" collapsed="false">
      <c r="A43" s="1" t="s">
        <v>111</v>
      </c>
      <c r="B43" s="1" t="s">
        <v>112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17</v>
      </c>
      <c r="J43" s="1" t="n">
        <v>0</v>
      </c>
      <c r="K43" s="1" t="n">
        <v>0</v>
      </c>
      <c r="L43" s="0"/>
      <c r="M43" s="0"/>
      <c r="N43" s="0"/>
    </row>
    <row r="44" customFormat="false" ht="15" hidden="false" customHeight="false" outlineLevel="0" collapsed="false">
      <c r="A44" s="1" t="s">
        <v>113</v>
      </c>
      <c r="B44" s="1" t="s">
        <v>114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17</v>
      </c>
      <c r="J44" s="1" t="n">
        <v>10</v>
      </c>
      <c r="K44" s="1" t="n">
        <v>10</v>
      </c>
      <c r="L44" s="0"/>
      <c r="M44" s="0"/>
      <c r="N44" s="0"/>
    </row>
    <row r="45" customFormat="false" ht="15" hidden="false" customHeight="false" outlineLevel="0" collapsed="false">
      <c r="A45" s="1" t="s">
        <v>115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30</v>
      </c>
      <c r="J45" s="1" t="n">
        <v>-4</v>
      </c>
      <c r="K45" s="1" t="n">
        <v>-4</v>
      </c>
      <c r="L45" s="0"/>
      <c r="M45" s="0"/>
      <c r="N45" s="0"/>
    </row>
    <row r="46" customFormat="false" ht="15" hidden="false" customHeight="false" outlineLevel="0" collapsed="false">
      <c r="A46" s="1" t="s">
        <v>116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17</v>
      </c>
      <c r="J46" s="1" t="n">
        <v>10</v>
      </c>
      <c r="K46" s="1" t="n">
        <v>10</v>
      </c>
      <c r="L46" s="0"/>
      <c r="M46" s="0"/>
      <c r="N46" s="0"/>
    </row>
    <row r="47" customFormat="false" ht="15" hidden="false" customHeight="false" outlineLevel="0" collapsed="false">
      <c r="A47" s="1" t="s">
        <v>117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17</v>
      </c>
      <c r="J47" s="1" t="n">
        <v>2000</v>
      </c>
      <c r="K47" s="1" t="n">
        <v>1000</v>
      </c>
      <c r="L47" s="0"/>
      <c r="M47" s="0"/>
      <c r="N47" s="0"/>
    </row>
    <row r="48" customFormat="false" ht="15" hidden="false" customHeight="false" outlineLevel="0" collapsed="false">
      <c r="A48" s="1" t="s">
        <v>118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17</v>
      </c>
      <c r="J48" s="1" t="n">
        <v>200</v>
      </c>
      <c r="K48" s="1" t="n">
        <v>100</v>
      </c>
      <c r="L48" s="0"/>
      <c r="M48" s="0"/>
      <c r="N48" s="0"/>
    </row>
    <row r="49" customFormat="false" ht="15" hidden="false" customHeight="false" outlineLevel="0" collapsed="false">
      <c r="A49" s="1" t="s">
        <v>119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17</v>
      </c>
      <c r="J49" s="1" t="n">
        <v>200</v>
      </c>
      <c r="K49" s="1" t="n">
        <v>100</v>
      </c>
      <c r="L49" s="0"/>
      <c r="M49" s="0"/>
      <c r="N49" s="0"/>
    </row>
    <row r="50" customFormat="false" ht="15" hidden="false" customHeight="false" outlineLevel="0" collapsed="false">
      <c r="A50" s="1" t="s">
        <v>120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17</v>
      </c>
      <c r="J50" s="1" t="n">
        <v>20</v>
      </c>
      <c r="K50" s="1" t="n">
        <v>20</v>
      </c>
      <c r="L50" s="0"/>
      <c r="M50" s="0"/>
      <c r="N50" s="0"/>
    </row>
    <row r="51" customFormat="false" ht="15" hidden="false" customHeight="false" outlineLevel="0" collapsed="false">
      <c r="A51" s="1" t="s">
        <v>121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17</v>
      </c>
      <c r="J51" s="1" t="n">
        <v>1000000</v>
      </c>
      <c r="K51" s="1" t="n">
        <v>1000000</v>
      </c>
      <c r="L51" s="0"/>
      <c r="M51" s="0"/>
      <c r="N51" s="0"/>
    </row>
    <row r="52" customFormat="false" ht="13.8" hidden="false" customHeight="false" outlineLevel="0" collapsed="false">
      <c r="A52" s="1" t="s">
        <v>122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30</v>
      </c>
      <c r="J52" s="1" t="n">
        <v>0.4</v>
      </c>
      <c r="K52" s="0"/>
      <c r="L52" s="0"/>
      <c r="M52" s="0"/>
      <c r="N52" s="0"/>
    </row>
    <row r="53" customFormat="false" ht="15" hidden="false" customHeight="false" outlineLevel="0" collapsed="false">
      <c r="A53" s="1" t="s">
        <v>123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17</v>
      </c>
      <c r="J53" s="1" t="n">
        <v>2500</v>
      </c>
      <c r="K53" s="0"/>
      <c r="L53" s="0"/>
      <c r="M53" s="0"/>
      <c r="N53" s="0"/>
    </row>
    <row r="54" customFormat="false" ht="15" hidden="false" customHeight="false" outlineLevel="0" collapsed="false">
      <c r="A54" s="1" t="s">
        <v>124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17</v>
      </c>
      <c r="J54" s="1" t="n">
        <v>1831</v>
      </c>
      <c r="K54" s="0"/>
      <c r="L54" s="0"/>
      <c r="M54" s="0"/>
      <c r="N54" s="0"/>
    </row>
    <row r="55" customFormat="false" ht="13.8" hidden="false" customHeight="false" outlineLevel="0" collapsed="false">
      <c r="A55" s="1" t="s">
        <v>125</v>
      </c>
      <c r="B55" s="0"/>
      <c r="C55" s="2" t="n">
        <f aca="false">IF(I55="Incerto",MAX(G55,J55-(ABS(F55*J55))),J55)</f>
        <v>0.3</v>
      </c>
      <c r="D55" s="2" t="n">
        <f aca="false">IF(I55="Incerto",MIN(H55,J55+(ABS(F55*J55))),J55)</f>
        <v>0.3</v>
      </c>
      <c r="E55" s="1" t="s">
        <v>103</v>
      </c>
      <c r="F55" s="2" t="n">
        <v>0.5</v>
      </c>
      <c r="G55" s="1" t="n">
        <v>0</v>
      </c>
      <c r="H55" s="1" t="n">
        <v>1</v>
      </c>
      <c r="I55" s="1" t="s">
        <v>17</v>
      </c>
      <c r="J55" s="1" t="n">
        <v>0.3</v>
      </c>
      <c r="K55" s="0"/>
      <c r="L55" s="0"/>
      <c r="M55" s="0"/>
      <c r="N55" s="0"/>
    </row>
    <row r="56" customFormat="false" ht="13.8" hidden="false" customHeight="false" outlineLevel="0" collapsed="false">
      <c r="A56" s="1" t="s">
        <v>126</v>
      </c>
      <c r="B56" s="0"/>
      <c r="C56" s="2" t="n">
        <f aca="false">IF(I56="Incerto",MAX(G56,J56-(ABS(F56*J56))),J56)</f>
        <v>0.3</v>
      </c>
      <c r="D56" s="2" t="n">
        <f aca="false">IF(I56="Incerto",MIN(H56,J56+(ABS(F56*J56))),J56)</f>
        <v>0.3</v>
      </c>
      <c r="E56" s="1" t="s">
        <v>103</v>
      </c>
      <c r="F56" s="2" t="n">
        <v>0.5</v>
      </c>
      <c r="G56" s="1" t="n">
        <v>0</v>
      </c>
      <c r="H56" s="1" t="n">
        <v>1</v>
      </c>
      <c r="I56" s="1" t="s">
        <v>17</v>
      </c>
      <c r="J56" s="1" t="n">
        <v>0.3</v>
      </c>
      <c r="K56" s="0"/>
      <c r="L56" s="0"/>
      <c r="M56" s="0"/>
      <c r="N56" s="0"/>
    </row>
    <row r="57" customFormat="false" ht="13.8" hidden="false" customHeight="false" outlineLevel="0" collapsed="false">
      <c r="A57" s="1" t="s">
        <v>127</v>
      </c>
      <c r="B57" s="0"/>
      <c r="C57" s="2" t="n">
        <f aca="false">IF(I57="Incerto",MAX(G57,J57-(ABS(F57*J57))),J57)</f>
        <v>0.1</v>
      </c>
      <c r="D57" s="2" t="n">
        <f aca="false">IF(I57="Incerto",MIN(H57,J57+(ABS(F57*J57))),J57)</f>
        <v>0.1</v>
      </c>
      <c r="E57" s="1" t="s">
        <v>103</v>
      </c>
      <c r="F57" s="2" t="n">
        <v>0.5</v>
      </c>
      <c r="G57" s="1" t="n">
        <v>0</v>
      </c>
      <c r="H57" s="1" t="n">
        <v>1</v>
      </c>
      <c r="I57" s="1" t="s">
        <v>17</v>
      </c>
      <c r="J57" s="1" t="n">
        <v>0.1</v>
      </c>
      <c r="K57" s="0"/>
      <c r="L57" s="0"/>
      <c r="M57" s="0"/>
      <c r="N57" s="0"/>
    </row>
    <row r="58" customFormat="false" ht="13.8" hidden="false" customHeight="false" outlineLevel="0" collapsed="false">
      <c r="A58" s="1" t="s">
        <v>128</v>
      </c>
      <c r="B58" s="0"/>
      <c r="C58" s="2" t="n">
        <f aca="false">IF(I58="Incerto",MAX(G58,J58-(ABS(F58*J58))),J58)</f>
        <v>0.3</v>
      </c>
      <c r="D58" s="2" t="n">
        <f aca="false">IF(I58="Incerto",MIN(H58,J58+(ABS(F58*J58))),J58)</f>
        <v>0.3</v>
      </c>
      <c r="E58" s="1" t="s">
        <v>103</v>
      </c>
      <c r="F58" s="2" t="n">
        <v>0.5</v>
      </c>
      <c r="G58" s="1" t="n">
        <v>0</v>
      </c>
      <c r="H58" s="1" t="n">
        <v>1</v>
      </c>
      <c r="I58" s="1" t="s">
        <v>17</v>
      </c>
      <c r="J58" s="1" t="n">
        <v>0.3</v>
      </c>
      <c r="K58" s="0"/>
      <c r="L58" s="0"/>
      <c r="M58" s="0"/>
      <c r="N58" s="0"/>
    </row>
    <row r="59" customFormat="false" ht="13.8" hidden="false" customHeight="false" outlineLevel="0" collapsed="false">
      <c r="A59" s="1" t="s">
        <v>129</v>
      </c>
      <c r="B59" s="1" t="s">
        <v>130</v>
      </c>
      <c r="C59" s="2" t="n">
        <f aca="false">IF(I59="Incerto",MAX(G59,J59-(ABS(F59*J59))),J59)</f>
        <v>0.3</v>
      </c>
      <c r="D59" s="2" t="n">
        <f aca="false">IF(I59="Incerto",MIN(H59,J59+(ABS(F59*J59))),J59)</f>
        <v>0.3</v>
      </c>
      <c r="E59" s="1" t="s">
        <v>103</v>
      </c>
      <c r="F59" s="2" t="n">
        <v>0.5</v>
      </c>
      <c r="G59" s="1" t="n">
        <v>0</v>
      </c>
      <c r="H59" s="1" t="n">
        <v>1</v>
      </c>
      <c r="I59" s="1" t="s">
        <v>17</v>
      </c>
      <c r="J59" s="1" t="n">
        <f aca="false">J55</f>
        <v>0.3</v>
      </c>
      <c r="K59" s="1" t="n">
        <v>0.5</v>
      </c>
      <c r="L59" s="0"/>
      <c r="M59" s="0"/>
      <c r="N59" s="0"/>
    </row>
    <row r="60" customFormat="false" ht="13.8" hidden="false" customHeight="false" outlineLevel="0" collapsed="false">
      <c r="A60" s="1" t="s">
        <v>131</v>
      </c>
      <c r="B60" s="0"/>
      <c r="C60" s="2" t="n">
        <f aca="false">IF(I60="Incerto",MAX(G60,J60-(ABS(F60*J60))),J60)</f>
        <v>0.3</v>
      </c>
      <c r="D60" s="2" t="n">
        <f aca="false">IF(I60="Incerto",MIN(H60,J60+(ABS(F60*J60))),J60)</f>
        <v>0.3</v>
      </c>
      <c r="E60" s="1" t="s">
        <v>103</v>
      </c>
      <c r="F60" s="2" t="n">
        <v>0.5</v>
      </c>
      <c r="G60" s="1" t="n">
        <v>0</v>
      </c>
      <c r="H60" s="1" t="n">
        <v>1</v>
      </c>
      <c r="I60" s="1" t="s">
        <v>17</v>
      </c>
      <c r="J60" s="1" t="n">
        <f aca="false">J56</f>
        <v>0.3</v>
      </c>
      <c r="K60" s="0"/>
      <c r="L60" s="0"/>
      <c r="M60" s="0"/>
      <c r="N60" s="0"/>
    </row>
    <row r="61" customFormat="false" ht="13.8" hidden="false" customHeight="false" outlineLevel="0" collapsed="false">
      <c r="A61" s="1" t="s">
        <v>132</v>
      </c>
      <c r="B61" s="0"/>
      <c r="C61" s="2" t="n">
        <f aca="false">IF(I61="Incerto",MAX(G61,J61-(ABS(F61*J61))),J61)</f>
        <v>0.1</v>
      </c>
      <c r="D61" s="2" t="n">
        <f aca="false">IF(I61="Incerto",MIN(H61,J61+(ABS(F61*J61))),J61)</f>
        <v>0.1</v>
      </c>
      <c r="E61" s="1" t="s">
        <v>103</v>
      </c>
      <c r="F61" s="2" t="n">
        <v>0.5</v>
      </c>
      <c r="G61" s="1" t="n">
        <v>0</v>
      </c>
      <c r="H61" s="1" t="n">
        <v>1</v>
      </c>
      <c r="I61" s="1" t="s">
        <v>17</v>
      </c>
      <c r="J61" s="1" t="n">
        <f aca="false">J57</f>
        <v>0.1</v>
      </c>
      <c r="K61" s="0"/>
      <c r="L61" s="0"/>
      <c r="M61" s="0"/>
      <c r="N61" s="0"/>
    </row>
    <row r="62" customFormat="false" ht="13.8" hidden="false" customHeight="false" outlineLevel="0" collapsed="false">
      <c r="A62" s="1" t="s">
        <v>133</v>
      </c>
      <c r="B62" s="0"/>
      <c r="C62" s="2" t="n">
        <f aca="false">IF(I62="Incerto",MAX(G62,J62-(ABS(F62*J62))),J62)</f>
        <v>0.3</v>
      </c>
      <c r="D62" s="2" t="n">
        <f aca="false">IF(I62="Incerto",MIN(H62,J62+(ABS(F62*J62))),J62)</f>
        <v>0.3</v>
      </c>
      <c r="E62" s="1" t="s">
        <v>103</v>
      </c>
      <c r="F62" s="2" t="n">
        <v>0.5</v>
      </c>
      <c r="G62" s="1" t="n">
        <v>0</v>
      </c>
      <c r="H62" s="1" t="n">
        <v>1</v>
      </c>
      <c r="I62" s="1" t="s">
        <v>17</v>
      </c>
      <c r="J62" s="1" t="n">
        <f aca="false">J58</f>
        <v>0.3</v>
      </c>
      <c r="K62" s="0"/>
      <c r="L62" s="0"/>
      <c r="M62" s="0"/>
      <c r="N62" s="0"/>
    </row>
    <row r="63" customFormat="false" ht="13.8" hidden="false" customHeight="false" outlineLevel="0" collapsed="false">
      <c r="A63" s="1" t="s">
        <v>134</v>
      </c>
      <c r="B63" s="1" t="s">
        <v>135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103</v>
      </c>
      <c r="F63" s="2" t="n">
        <v>3</v>
      </c>
      <c r="G63" s="1" t="n">
        <v>0</v>
      </c>
      <c r="H63" s="1" t="n">
        <v>1</v>
      </c>
      <c r="I63" s="1" t="s">
        <v>30</v>
      </c>
      <c r="J63" s="1" t="n">
        <v>0.5</v>
      </c>
      <c r="K63" s="0"/>
      <c r="L63" s="0"/>
      <c r="M63" s="0"/>
      <c r="N63" s="0"/>
    </row>
    <row r="64" customFormat="false" ht="13.8" hidden="false" customHeight="false" outlineLevel="0" collapsed="false">
      <c r="A64" s="1" t="s">
        <v>136</v>
      </c>
      <c r="B64" s="1" t="s">
        <v>135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103</v>
      </c>
      <c r="F64" s="2" t="n">
        <v>3</v>
      </c>
      <c r="G64" s="1" t="n">
        <v>0</v>
      </c>
      <c r="H64" s="1" t="n">
        <v>1</v>
      </c>
      <c r="I64" s="1" t="s">
        <v>30</v>
      </c>
      <c r="J64" s="1" t="n">
        <v>0.5</v>
      </c>
      <c r="K64" s="0"/>
      <c r="L64" s="0"/>
      <c r="M64" s="0"/>
      <c r="N64" s="0"/>
    </row>
    <row r="65" customFormat="false" ht="13.8" hidden="false" customHeight="false" outlineLevel="0" collapsed="false">
      <c r="A65" s="1" t="s">
        <v>137</v>
      </c>
      <c r="B65" s="1" t="s">
        <v>135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103</v>
      </c>
      <c r="F65" s="2" t="n">
        <v>3</v>
      </c>
      <c r="G65" s="1" t="n">
        <v>0</v>
      </c>
      <c r="H65" s="1" t="n">
        <v>1</v>
      </c>
      <c r="I65" s="1" t="s">
        <v>30</v>
      </c>
      <c r="J65" s="1" t="n">
        <v>0.5</v>
      </c>
      <c r="K65" s="0"/>
      <c r="L65" s="0"/>
      <c r="M65" s="0"/>
      <c r="N65" s="0"/>
    </row>
    <row r="66" customFormat="false" ht="13.8" hidden="false" customHeight="false" outlineLevel="0" collapsed="false">
      <c r="A66" s="1" t="s">
        <v>138</v>
      </c>
      <c r="B66" s="1" t="s">
        <v>139</v>
      </c>
      <c r="C66" s="10" t="n">
        <f aca="false">IF(I66="Incerto",MAX(G66,J66-(ABS(F66*J66))),J66)</f>
        <v>0.001</v>
      </c>
      <c r="D66" s="10" t="n">
        <f aca="false">IF(I66="Incerto",MIN(H66,J66+(ABS(F66*J66))),J66)</f>
        <v>0.005</v>
      </c>
      <c r="E66" s="1" t="s">
        <v>103</v>
      </c>
      <c r="F66" s="2" t="n">
        <v>5</v>
      </c>
      <c r="G66" s="1" t="n">
        <v>0.001</v>
      </c>
      <c r="H66" s="1" t="n">
        <v>0.005</v>
      </c>
      <c r="I66" s="5" t="s">
        <v>30</v>
      </c>
      <c r="J66" s="1" t="n">
        <v>0.001</v>
      </c>
      <c r="K66" s="1" t="n">
        <v>0.001</v>
      </c>
      <c r="L66" s="0"/>
      <c r="M66" s="0"/>
      <c r="N66" s="0"/>
    </row>
    <row r="67" customFormat="false" ht="13.8" hidden="false" customHeight="false" outlineLevel="0" collapsed="false">
      <c r="A67" s="1" t="s">
        <v>140</v>
      </c>
      <c r="B67" s="1" t="s">
        <v>139</v>
      </c>
      <c r="C67" s="10" t="n">
        <f aca="false">IF(I67="Incerto",MAX(G67,J67-(ABS(F67*J67))),J67)</f>
        <v>0.001</v>
      </c>
      <c r="D67" s="10" t="n">
        <f aca="false">IF(I67="Incerto",MIN(H67,J67+(ABS(F67*J67))),J67)</f>
        <v>0.005</v>
      </c>
      <c r="E67" s="1" t="s">
        <v>103</v>
      </c>
      <c r="F67" s="2" t="n">
        <v>5</v>
      </c>
      <c r="G67" s="1" t="n">
        <v>0.001</v>
      </c>
      <c r="H67" s="1" t="n">
        <v>0.005</v>
      </c>
      <c r="I67" s="5" t="s">
        <v>30</v>
      </c>
      <c r="J67" s="1" t="n">
        <v>0.001</v>
      </c>
      <c r="K67" s="1" t="n">
        <v>0.001</v>
      </c>
      <c r="L67" s="0"/>
      <c r="M67" s="0"/>
      <c r="N67" s="0"/>
    </row>
    <row r="68" customFormat="false" ht="13.8" hidden="false" customHeight="false" outlineLevel="0" collapsed="false">
      <c r="A68" s="1" t="s">
        <v>141</v>
      </c>
      <c r="B68" s="1" t="s">
        <v>139</v>
      </c>
      <c r="C68" s="10" t="n">
        <f aca="false">IF(I68="Incerto",MAX(G68,J68-(ABS(F68*J68))),J68)</f>
        <v>0.001</v>
      </c>
      <c r="D68" s="10" t="n">
        <f aca="false">IF(I68="Incerto",MIN(H68,J68+(ABS(F68*J68))),J68)</f>
        <v>0.005</v>
      </c>
      <c r="E68" s="1" t="s">
        <v>103</v>
      </c>
      <c r="F68" s="2" t="n">
        <v>5</v>
      </c>
      <c r="G68" s="1" t="n">
        <v>0.001</v>
      </c>
      <c r="H68" s="1" t="n">
        <v>0.005</v>
      </c>
      <c r="I68" s="5" t="s">
        <v>30</v>
      </c>
      <c r="J68" s="1" t="n">
        <v>0.001</v>
      </c>
      <c r="K68" s="1" t="n">
        <v>0.001</v>
      </c>
      <c r="L68" s="0"/>
      <c r="M68" s="0"/>
      <c r="N68" s="0"/>
    </row>
    <row r="69" customFormat="false" ht="13.8" hidden="false" customHeight="false" outlineLevel="0" collapsed="false">
      <c r="A69" s="1" t="s">
        <v>142</v>
      </c>
      <c r="B69" s="1" t="s">
        <v>143</v>
      </c>
      <c r="C69" s="2" t="n">
        <f aca="false">IF(I69="Incerto",MAX(G69,J69-(ABS(F69*J69))),J69)</f>
        <v>0.2</v>
      </c>
      <c r="D69" s="2" t="n">
        <f aca="false">IF(I69="Incerto",MIN(H69,J69+(ABS(F69*J69))),J69)</f>
        <v>0.45</v>
      </c>
      <c r="E69" s="1" t="s">
        <v>33</v>
      </c>
      <c r="F69" s="2" t="n">
        <v>0.5</v>
      </c>
      <c r="G69" s="1" t="n">
        <v>0.2</v>
      </c>
      <c r="H69" s="1" t="n">
        <v>1</v>
      </c>
      <c r="I69" s="5" t="s">
        <v>30</v>
      </c>
      <c r="J69" s="1" t="n">
        <f aca="false">J56</f>
        <v>0.3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</row>
    <row r="70" customFormat="false" ht="13.8" hidden="false" customHeight="false" outlineLevel="0" collapsed="false">
      <c r="A70" s="1" t="s">
        <v>144</v>
      </c>
      <c r="B70" s="1" t="s">
        <v>143</v>
      </c>
      <c r="C70" s="2" t="n">
        <f aca="false">IF(I70="Incerto",MAX(G70,J70-(ABS(F70*J70))),J70)</f>
        <v>0.05</v>
      </c>
      <c r="D70" s="2" t="n">
        <f aca="false">IF(I70="Incerto",MIN(H70,J70+(ABS(F70*J70))),J70)</f>
        <v>0.15</v>
      </c>
      <c r="E70" s="1" t="s">
        <v>33</v>
      </c>
      <c r="F70" s="2" t="n">
        <v>0.5</v>
      </c>
      <c r="G70" s="1" t="n">
        <v>0.05</v>
      </c>
      <c r="H70" s="1" t="n">
        <v>1</v>
      </c>
      <c r="I70" s="5" t="s">
        <v>30</v>
      </c>
      <c r="J70" s="1" t="n">
        <f aca="false">J57</f>
        <v>0.1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</row>
    <row r="71" customFormat="false" ht="13.8" hidden="false" customHeight="false" outlineLevel="0" collapsed="false">
      <c r="A71" s="1" t="s">
        <v>145</v>
      </c>
      <c r="B71" s="1" t="s">
        <v>143</v>
      </c>
      <c r="C71" s="2" t="n">
        <f aca="false">IF(I71="Incerto",MAX(G71,J71-(ABS(F71*J71))),J71)</f>
        <v>0.2</v>
      </c>
      <c r="D71" s="2" t="n">
        <f aca="false">IF(I71="Incerto",MIN(H71,J71+(ABS(F71*J71))),J71)</f>
        <v>0.45</v>
      </c>
      <c r="E71" s="1" t="s">
        <v>33</v>
      </c>
      <c r="F71" s="2" t="n">
        <v>0.5</v>
      </c>
      <c r="G71" s="1" t="n">
        <v>0.2</v>
      </c>
      <c r="H71" s="1" t="n">
        <v>1</v>
      </c>
      <c r="I71" s="5" t="s">
        <v>30</v>
      </c>
      <c r="J71" s="1" t="n">
        <f aca="false">J58</f>
        <v>0.3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</row>
    <row r="72" customFormat="false" ht="13.8" hidden="false" customHeight="false" outlineLevel="0" collapsed="false">
      <c r="A72" s="1" t="s">
        <v>146</v>
      </c>
      <c r="B72" s="1" t="s">
        <v>147</v>
      </c>
      <c r="C72" s="2" t="n">
        <f aca="false">IF(I72="Incerto",MAX(G72,J72-(ABS(F72*J72))),J72)</f>
        <v>0</v>
      </c>
      <c r="D72" s="2" t="n">
        <f aca="false">IF(I72="Incerto",MIN(H72,J72+(ABS(F72*J72))),J72)</f>
        <v>1</v>
      </c>
      <c r="E72" s="0"/>
      <c r="F72" s="2" t="n">
        <v>2</v>
      </c>
      <c r="G72" s="1" t="n">
        <v>0</v>
      </c>
      <c r="H72" s="1" t="n">
        <v>1</v>
      </c>
      <c r="I72" s="5" t="s">
        <v>30</v>
      </c>
      <c r="J72" s="1" t="n">
        <v>1</v>
      </c>
      <c r="K72" s="1" t="n">
        <v>1</v>
      </c>
      <c r="L72" s="0"/>
      <c r="M72" s="0"/>
      <c r="N72" s="1" t="n">
        <f aca="false">C72=D72</f>
        <v>0</v>
      </c>
    </row>
    <row r="73" customFormat="false" ht="13.8" hidden="false" customHeight="false" outlineLevel="0" collapsed="false">
      <c r="A73" s="1" t="s">
        <v>148</v>
      </c>
      <c r="B73" s="1" t="s">
        <v>147</v>
      </c>
      <c r="C73" s="2" t="n">
        <f aca="false">IF(I73="Incerto",MAX(G73,J73-(ABS(F73*J73))),J73)</f>
        <v>0</v>
      </c>
      <c r="D73" s="2" t="n">
        <f aca="false">IF(I73="Incerto",MIN(H73,J73+(ABS(F73*J73))),J73)</f>
        <v>1</v>
      </c>
      <c r="E73" s="0"/>
      <c r="F73" s="2" t="n">
        <v>2</v>
      </c>
      <c r="G73" s="1" t="n">
        <v>0</v>
      </c>
      <c r="H73" s="1" t="n">
        <v>1</v>
      </c>
      <c r="I73" s="5" t="s">
        <v>30</v>
      </c>
      <c r="J73" s="1" t="n">
        <v>1</v>
      </c>
      <c r="K73" s="1" t="n">
        <v>1</v>
      </c>
      <c r="L73" s="0"/>
      <c r="M73" s="0"/>
      <c r="N73" s="1" t="n">
        <f aca="false">C73=D73</f>
        <v>0</v>
      </c>
    </row>
    <row r="74" customFormat="false" ht="13.8" hidden="false" customHeight="false" outlineLevel="0" collapsed="false">
      <c r="A74" s="1" t="s">
        <v>149</v>
      </c>
      <c r="B74" s="1" t="s">
        <v>147</v>
      </c>
      <c r="C74" s="2" t="n">
        <f aca="false">IF(I74="Incerto",MAX(G74,J74-(ABS(F74*J74))),J74)</f>
        <v>0</v>
      </c>
      <c r="D74" s="2" t="n">
        <f aca="false">IF(I74="Incerto",MIN(H74,J74+(ABS(F74*J74))),J74)</f>
        <v>1</v>
      </c>
      <c r="E74" s="0"/>
      <c r="F74" s="2" t="n">
        <v>2</v>
      </c>
      <c r="G74" s="1" t="n">
        <v>0</v>
      </c>
      <c r="H74" s="1" t="n">
        <v>1</v>
      </c>
      <c r="I74" s="5" t="s">
        <v>30</v>
      </c>
      <c r="J74" s="1" t="n">
        <v>1</v>
      </c>
      <c r="K74" s="1" t="n">
        <v>1</v>
      </c>
      <c r="L74" s="0"/>
      <c r="M74" s="0"/>
      <c r="N74" s="1" t="n">
        <f aca="false">C74=D74</f>
        <v>0</v>
      </c>
    </row>
    <row r="75" customFormat="false" ht="13.8" hidden="false" customHeight="false" outlineLevel="0" collapsed="false">
      <c r="A75" s="1" t="s">
        <v>150</v>
      </c>
      <c r="B75" s="1" t="s">
        <v>151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36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17</v>
      </c>
      <c r="J75" s="1" t="n">
        <v>200000</v>
      </c>
      <c r="K75" s="1" t="n">
        <v>1000</v>
      </c>
      <c r="L75" s="0"/>
      <c r="M75" s="0"/>
      <c r="N75" s="1" t="n">
        <f aca="false">C75=D75</f>
        <v>1</v>
      </c>
    </row>
    <row r="76" customFormat="false" ht="13.8" hidden="false" customHeight="false" outlineLevel="0" collapsed="false">
      <c r="A76" s="1" t="s">
        <v>152</v>
      </c>
      <c r="B76" s="1" t="s">
        <v>151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36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17</v>
      </c>
      <c r="J76" s="1" t="n">
        <v>200000</v>
      </c>
      <c r="K76" s="1" t="n">
        <v>1000</v>
      </c>
      <c r="L76" s="0"/>
      <c r="M76" s="0"/>
      <c r="N76" s="1" t="n">
        <f aca="false">C76=D76</f>
        <v>1</v>
      </c>
    </row>
    <row r="77" customFormat="false" ht="13.8" hidden="false" customHeight="false" outlineLevel="0" collapsed="false">
      <c r="A77" s="1" t="s">
        <v>153</v>
      </c>
      <c r="B77" s="1" t="s">
        <v>151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36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17</v>
      </c>
      <c r="J77" s="1" t="n">
        <v>200000</v>
      </c>
      <c r="K77" s="1" t="n">
        <v>1000</v>
      </c>
      <c r="L77" s="0"/>
      <c r="M77" s="0"/>
      <c r="N77" s="1" t="n">
        <f aca="false">C77=D77</f>
        <v>1</v>
      </c>
    </row>
    <row r="78" customFormat="false" ht="13.8" hidden="false" customHeight="false" outlineLevel="0" collapsed="false">
      <c r="A78" s="1" t="s">
        <v>154</v>
      </c>
      <c r="B78" s="1" t="s">
        <v>151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36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17</v>
      </c>
      <c r="J78" s="1" t="n">
        <v>200000</v>
      </c>
      <c r="K78" s="1" t="n">
        <v>1000</v>
      </c>
      <c r="L78" s="0"/>
      <c r="M78" s="0"/>
      <c r="N78" s="1" t="n">
        <f aca="false">C78=D78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" activeCellId="0" sqref="E3"/>
    </sheetView>
  </sheetViews>
  <sheetFormatPr defaultRowHeight="13.8"/>
  <cols>
    <col collapsed="false" hidden="false" max="1" min="1" style="1" width="6.0765306122449"/>
    <col collapsed="false" hidden="false" max="2" min="2" style="1" width="8.50510204081633"/>
    <col collapsed="false" hidden="false" max="3" min="3" style="1" width="6.88265306122449"/>
    <col collapsed="false" hidden="false" max="4" min="4" style="1" width="23.0816326530612"/>
    <col collapsed="false" hidden="false" max="5" min="5" style="1" width="17.1428571428571"/>
    <col collapsed="false" hidden="false" max="6" min="6" style="1" width="20.6530612244898"/>
    <col collapsed="false" hidden="false" max="7" min="7" style="1" width="15.9285714285714"/>
    <col collapsed="false" hidden="false" max="8" min="8" style="0" width="13.9030612244898"/>
    <col collapsed="false" hidden="false" max="9" min="9" style="1" width="10.6632653061225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H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1" t="s">
        <v>162</v>
      </c>
      <c r="B1" s="0" t="s">
        <v>163</v>
      </c>
      <c r="C1" s="0" t="s">
        <v>164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36734693877551"/>
    <col collapsed="false" hidden="false" max="2" min="2" style="0" width="22.2755102040816"/>
    <col collapsed="false" hidden="false" max="4" min="3" style="0" width="20.5204081632653"/>
    <col collapsed="false" hidden="false" max="5" min="5" style="0" width="9.58673469387755"/>
    <col collapsed="false" hidden="false" max="1025" min="6" style="0" width="8.50510204081633"/>
  </cols>
  <sheetData>
    <row r="1" customFormat="false" ht="15" hidden="false" customHeight="false" outlineLevel="0" collapsed="false">
      <c r="A1" s="0" t="s">
        <v>165</v>
      </c>
      <c r="B1" s="0" t="s">
        <v>166</v>
      </c>
      <c r="C1" s="0" t="s">
        <v>167</v>
      </c>
      <c r="D1" s="0" t="s">
        <v>168</v>
      </c>
      <c r="E1" s="0" t="s">
        <v>169</v>
      </c>
    </row>
    <row r="2" customFormat="false" ht="15" hidden="false" customHeight="false" outlineLevel="0" collapsed="false">
      <c r="B2" s="0" t="s">
        <v>170</v>
      </c>
      <c r="C2" s="0" t="s">
        <v>171</v>
      </c>
      <c r="D2" s="0" t="s">
        <v>171</v>
      </c>
    </row>
    <row r="3" customFormat="false" ht="15" hidden="false" customHeight="false" outlineLevel="0" collapsed="false">
      <c r="B3" s="0" t="s">
        <v>172</v>
      </c>
      <c r="C3" s="0" t="s">
        <v>173</v>
      </c>
      <c r="D3" s="0" t="s">
        <v>173</v>
      </c>
    </row>
    <row r="4" customFormat="false" ht="15" hidden="false" customHeight="false" outlineLevel="0" collapsed="false">
      <c r="B4" s="0" t="s">
        <v>174</v>
      </c>
      <c r="C4" s="0" t="s">
        <v>175</v>
      </c>
      <c r="D4" s="0" t="s">
        <v>175</v>
      </c>
    </row>
    <row r="5" customFormat="false" ht="15" hidden="false" customHeight="false" outlineLevel="0" collapsed="false">
      <c r="B5" s="0" t="s">
        <v>176</v>
      </c>
      <c r="C5" s="0" t="s">
        <v>177</v>
      </c>
      <c r="D5" s="0" t="s">
        <v>177</v>
      </c>
    </row>
    <row r="6" customFormat="false" ht="15" hidden="false" customHeight="false" outlineLevel="0" collapsed="false">
      <c r="B6" s="0" t="s">
        <v>178</v>
      </c>
      <c r="C6" s="0" t="s">
        <v>179</v>
      </c>
      <c r="D6" s="0" t="s">
        <v>179</v>
      </c>
    </row>
    <row r="7" customFormat="false" ht="15" hidden="false" customHeight="false" outlineLevel="0" collapsed="false">
      <c r="B7" s="0" t="s">
        <v>180</v>
      </c>
      <c r="C7" s="0" t="s">
        <v>181</v>
      </c>
      <c r="D7" s="0" t="s">
        <v>181</v>
      </c>
    </row>
    <row r="8" customFormat="false" ht="15" hidden="false" customHeight="false" outlineLevel="0" collapsed="false">
      <c r="B8" s="0" t="s">
        <v>182</v>
      </c>
      <c r="C8" s="0" t="s">
        <v>183</v>
      </c>
      <c r="D8" s="0" t="s">
        <v>183</v>
      </c>
    </row>
    <row r="9" customFormat="false" ht="15" hidden="false" customHeight="false" outlineLevel="0" collapsed="false">
      <c r="B9" s="0" t="s">
        <v>184</v>
      </c>
      <c r="C9" s="0" t="s">
        <v>185</v>
      </c>
      <c r="D9" s="0" t="s">
        <v>185</v>
      </c>
    </row>
    <row r="10" customFormat="false" ht="15" hidden="false" customHeight="false" outlineLevel="0" collapsed="false">
      <c r="B10" s="0" t="s">
        <v>186</v>
      </c>
      <c r="C10" s="0" t="s">
        <v>187</v>
      </c>
      <c r="D10" s="0" t="s">
        <v>187</v>
      </c>
    </row>
    <row r="11" customFormat="false" ht="15" hidden="false" customHeight="false" outlineLevel="0" collapsed="false">
      <c r="B11" s="0" t="s">
        <v>188</v>
      </c>
      <c r="C11" s="0" t="s">
        <v>189</v>
      </c>
      <c r="D11" s="0" t="s">
        <v>189</v>
      </c>
    </row>
    <row r="12" customFormat="false" ht="15" hidden="false" customHeight="false" outlineLevel="0" collapsed="false">
      <c r="B12" s="0" t="s">
        <v>190</v>
      </c>
      <c r="C12" s="0" t="s">
        <v>191</v>
      </c>
      <c r="D12" s="0" t="s">
        <v>191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4.4336734693878"/>
    <col collapsed="false" hidden="false" max="2" min="2" style="0" width="17.8214285714286"/>
    <col collapsed="false" hidden="false" max="3" min="3" style="0" width="22.0051020408163"/>
    <col collapsed="false" hidden="false" max="4" min="4" style="0" width="17.1428571428571"/>
    <col collapsed="false" hidden="false" max="1025" min="5" style="0" width="11.3418367346939"/>
  </cols>
  <sheetData>
    <row r="1" customFormat="false" ht="13.8" hidden="false" customHeight="false" outlineLevel="0" collapsed="false">
      <c r="A1" s="1" t="s">
        <v>158</v>
      </c>
      <c r="B1" s="1" t="s">
        <v>159</v>
      </c>
      <c r="C1" s="1" t="s">
        <v>160</v>
      </c>
      <c r="D1" s="1" t="s">
        <v>161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0.3</v>
      </c>
      <c r="D2" s="0" t="n">
        <v>0.001</v>
      </c>
    </row>
    <row r="3" customFormat="false" ht="13.8" hidden="false" customHeight="false" outlineLevel="0" collapsed="false">
      <c r="B3" s="0" t="n">
        <v>0.5</v>
      </c>
      <c r="C3" s="0" t="n">
        <v>0.5</v>
      </c>
      <c r="D3" s="0" t="n">
        <v>0.1</v>
      </c>
    </row>
    <row r="4" customFormat="false" ht="12.8" hidden="false" customHeight="false" outlineLevel="0" collapsed="false">
      <c r="B4" s="0" t="n">
        <v>1</v>
      </c>
      <c r="C4" s="0" t="n">
        <v>0.7</v>
      </c>
      <c r="D4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2017-12-25T15:32:02Z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