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art\Desktop\Universidade\MasterDegree\MD_docx\"/>
    </mc:Choice>
  </mc:AlternateContent>
  <xr:revisionPtr revIDLastSave="0" documentId="13_ncr:1_{A403C7A9-DFF3-479C-966E-6103C77FB791}" xr6:coauthVersionLast="45" xr6:coauthVersionMax="45" xr10:uidLastSave="{00000000-0000-0000-0000-000000000000}"/>
  <bookViews>
    <workbookView xWindow="28680" yWindow="-120" windowWidth="19440" windowHeight="150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3" i="2" l="1"/>
  <c r="X12" i="2" l="1"/>
  <c r="R29" i="2"/>
  <c r="X9" i="2"/>
  <c r="X18" i="2" s="1"/>
  <c r="R17" i="2" l="1"/>
  <c r="R19" i="2" s="1"/>
  <c r="X26" i="2"/>
  <c r="X29" i="2" s="1"/>
  <c r="U10" i="2" l="1"/>
  <c r="F24" i="1"/>
  <c r="I24" i="1" s="1"/>
  <c r="F30" i="1"/>
  <c r="I30" i="1" s="1"/>
  <c r="F42" i="1"/>
  <c r="F60" i="1"/>
  <c r="F66" i="1"/>
  <c r="F96" i="1"/>
  <c r="F102" i="1"/>
  <c r="E9" i="1"/>
  <c r="E15" i="1"/>
  <c r="E28" i="1"/>
  <c r="E63" i="1"/>
  <c r="E64" i="1"/>
  <c r="E2" i="1"/>
  <c r="F2" i="1"/>
  <c r="I2" i="1" s="1"/>
  <c r="H10" i="1"/>
  <c r="F10" i="1" s="1"/>
  <c r="I10" i="1" s="1"/>
  <c r="H11" i="1"/>
  <c r="F11" i="1" s="1"/>
  <c r="I11" i="1" s="1"/>
  <c r="H12" i="1"/>
  <c r="E12" i="1" s="1"/>
  <c r="H13" i="1"/>
  <c r="F13" i="1" s="1"/>
  <c r="I13" i="1" s="1"/>
  <c r="H14" i="1"/>
  <c r="F14" i="1" s="1"/>
  <c r="I14" i="1" s="1"/>
  <c r="H15" i="1"/>
  <c r="F15" i="1" s="1"/>
  <c r="I15" i="1" s="1"/>
  <c r="H16" i="1"/>
  <c r="F16" i="1" s="1"/>
  <c r="I16" i="1" s="1"/>
  <c r="H17" i="1"/>
  <c r="E17" i="1" s="1"/>
  <c r="H18" i="1"/>
  <c r="E18" i="1" s="1"/>
  <c r="H19" i="1"/>
  <c r="E19" i="1" s="1"/>
  <c r="H20" i="1"/>
  <c r="F20" i="1" s="1"/>
  <c r="I20" i="1" s="1"/>
  <c r="H21" i="1"/>
  <c r="E21" i="1" s="1"/>
  <c r="H22" i="1"/>
  <c r="F22" i="1" s="1"/>
  <c r="I22" i="1" s="1"/>
  <c r="H23" i="1"/>
  <c r="F23" i="1" s="1"/>
  <c r="I23" i="1" s="1"/>
  <c r="H24" i="1"/>
  <c r="E24" i="1" s="1"/>
  <c r="H25" i="1"/>
  <c r="F25" i="1" s="1"/>
  <c r="I25" i="1" s="1"/>
  <c r="H26" i="1"/>
  <c r="F26" i="1" s="1"/>
  <c r="I26" i="1" s="1"/>
  <c r="H27" i="1"/>
  <c r="F27" i="1" s="1"/>
  <c r="I27" i="1" s="1"/>
  <c r="H28" i="1"/>
  <c r="F28" i="1" s="1"/>
  <c r="I28" i="1" s="1"/>
  <c r="H29" i="1"/>
  <c r="E29" i="1" s="1"/>
  <c r="H30" i="1"/>
  <c r="E30" i="1" s="1"/>
  <c r="H31" i="1"/>
  <c r="E31" i="1" s="1"/>
  <c r="H32" i="1"/>
  <c r="F32" i="1" s="1"/>
  <c r="I32" i="1" s="1"/>
  <c r="H33" i="1"/>
  <c r="E33" i="1" s="1"/>
  <c r="H34" i="1"/>
  <c r="F34" i="1" s="1"/>
  <c r="H35" i="1"/>
  <c r="F35" i="1" s="1"/>
  <c r="H36" i="1"/>
  <c r="E36" i="1" s="1"/>
  <c r="H37" i="1"/>
  <c r="F37" i="1" s="1"/>
  <c r="H38" i="1"/>
  <c r="F38" i="1" s="1"/>
  <c r="H39" i="1"/>
  <c r="F39" i="1" s="1"/>
  <c r="H40" i="1"/>
  <c r="F40" i="1" s="1"/>
  <c r="H41" i="1"/>
  <c r="E41" i="1" s="1"/>
  <c r="H42" i="1"/>
  <c r="E42" i="1" s="1"/>
  <c r="H43" i="1"/>
  <c r="F43" i="1" s="1"/>
  <c r="H44" i="1"/>
  <c r="F44" i="1" s="1"/>
  <c r="H45" i="1"/>
  <c r="E45" i="1" s="1"/>
  <c r="H46" i="1"/>
  <c r="F46" i="1" s="1"/>
  <c r="H47" i="1"/>
  <c r="F47" i="1" s="1"/>
  <c r="H48" i="1"/>
  <c r="E48" i="1" s="1"/>
  <c r="H49" i="1"/>
  <c r="F49" i="1" s="1"/>
  <c r="H50" i="1"/>
  <c r="F50" i="1" s="1"/>
  <c r="H51" i="1"/>
  <c r="F51" i="1" s="1"/>
  <c r="H52" i="1"/>
  <c r="F52" i="1" s="1"/>
  <c r="H53" i="1"/>
  <c r="E53" i="1" s="1"/>
  <c r="H54" i="1"/>
  <c r="E54" i="1" s="1"/>
  <c r="H55" i="1"/>
  <c r="E55" i="1" s="1"/>
  <c r="H56" i="1"/>
  <c r="F56" i="1" s="1"/>
  <c r="H57" i="1"/>
  <c r="E57" i="1" s="1"/>
  <c r="H58" i="1"/>
  <c r="F58" i="1" s="1"/>
  <c r="H59" i="1"/>
  <c r="F59" i="1" s="1"/>
  <c r="H60" i="1"/>
  <c r="E60" i="1" s="1"/>
  <c r="H61" i="1"/>
  <c r="F61" i="1" s="1"/>
  <c r="H62" i="1"/>
  <c r="F62" i="1" s="1"/>
  <c r="H63" i="1"/>
  <c r="F63" i="1" s="1"/>
  <c r="H64" i="1"/>
  <c r="F64" i="1" s="1"/>
  <c r="H65" i="1"/>
  <c r="E65" i="1" s="1"/>
  <c r="H66" i="1"/>
  <c r="E66" i="1" s="1"/>
  <c r="H67" i="1"/>
  <c r="E67" i="1" s="1"/>
  <c r="H68" i="1"/>
  <c r="F68" i="1" s="1"/>
  <c r="H69" i="1"/>
  <c r="E69" i="1" s="1"/>
  <c r="H70" i="1"/>
  <c r="F70" i="1" s="1"/>
  <c r="H71" i="1"/>
  <c r="F71" i="1" s="1"/>
  <c r="H72" i="1"/>
  <c r="E72" i="1" s="1"/>
  <c r="H73" i="1"/>
  <c r="F73" i="1" s="1"/>
  <c r="H74" i="1"/>
  <c r="F74" i="1" s="1"/>
  <c r="H75" i="1"/>
  <c r="F75" i="1" s="1"/>
  <c r="H76" i="1"/>
  <c r="F76" i="1" s="1"/>
  <c r="H77" i="1"/>
  <c r="E77" i="1" s="1"/>
  <c r="H78" i="1"/>
  <c r="E78" i="1" s="1"/>
  <c r="H79" i="1"/>
  <c r="E79" i="1" s="1"/>
  <c r="H80" i="1"/>
  <c r="F80" i="1" s="1"/>
  <c r="H81" i="1"/>
  <c r="E81" i="1" s="1"/>
  <c r="H82" i="1"/>
  <c r="F82" i="1" s="1"/>
  <c r="H83" i="1"/>
  <c r="F83" i="1" s="1"/>
  <c r="H84" i="1"/>
  <c r="E84" i="1" s="1"/>
  <c r="H85" i="1"/>
  <c r="F85" i="1" s="1"/>
  <c r="H86" i="1"/>
  <c r="F86" i="1" s="1"/>
  <c r="H87" i="1"/>
  <c r="F87" i="1" s="1"/>
  <c r="H88" i="1"/>
  <c r="F88" i="1" s="1"/>
  <c r="H89" i="1"/>
  <c r="E89" i="1" s="1"/>
  <c r="H90" i="1"/>
  <c r="E90" i="1" s="1"/>
  <c r="H91" i="1"/>
  <c r="E91" i="1" s="1"/>
  <c r="H92" i="1"/>
  <c r="F92" i="1" s="1"/>
  <c r="H93" i="1"/>
  <c r="E93" i="1" s="1"/>
  <c r="H94" i="1"/>
  <c r="F94" i="1" s="1"/>
  <c r="H95" i="1"/>
  <c r="F95" i="1" s="1"/>
  <c r="H96" i="1"/>
  <c r="E96" i="1" s="1"/>
  <c r="H97" i="1"/>
  <c r="F97" i="1" s="1"/>
  <c r="H98" i="1"/>
  <c r="F98" i="1" s="1"/>
  <c r="H99" i="1"/>
  <c r="F99" i="1" s="1"/>
  <c r="H100" i="1"/>
  <c r="F100" i="1" s="1"/>
  <c r="H101" i="1"/>
  <c r="E101" i="1" s="1"/>
  <c r="H102" i="1"/>
  <c r="E102" i="1" s="1"/>
  <c r="H103" i="1"/>
  <c r="E103" i="1" s="1"/>
  <c r="H104" i="1"/>
  <c r="F104" i="1" s="1"/>
  <c r="H105" i="1"/>
  <c r="E105" i="1" s="1"/>
  <c r="H106" i="1"/>
  <c r="F106" i="1" s="1"/>
  <c r="H107" i="1"/>
  <c r="F107" i="1" s="1"/>
  <c r="H108" i="1"/>
  <c r="E108" i="1" s="1"/>
  <c r="H109" i="1"/>
  <c r="F109" i="1" s="1"/>
  <c r="H110" i="1"/>
  <c r="F110" i="1" s="1"/>
  <c r="H111" i="1"/>
  <c r="F111" i="1" s="1"/>
  <c r="H112" i="1"/>
  <c r="F112" i="1" s="1"/>
  <c r="H113" i="1"/>
  <c r="E113" i="1" s="1"/>
  <c r="H114" i="1"/>
  <c r="E114" i="1" s="1"/>
  <c r="H115" i="1"/>
  <c r="E115" i="1" s="1"/>
  <c r="H116" i="1"/>
  <c r="F116" i="1" s="1"/>
  <c r="H117" i="1"/>
  <c r="E117" i="1" s="1"/>
  <c r="H118" i="1"/>
  <c r="F118" i="1" s="1"/>
  <c r="H119" i="1"/>
  <c r="F119" i="1" s="1"/>
  <c r="H120" i="1"/>
  <c r="E120" i="1" s="1"/>
  <c r="H121" i="1"/>
  <c r="F121" i="1" s="1"/>
  <c r="H122" i="1"/>
  <c r="F122" i="1" s="1"/>
  <c r="H123" i="1"/>
  <c r="F123" i="1" s="1"/>
  <c r="H124" i="1"/>
  <c r="F124" i="1" s="1"/>
  <c r="H125" i="1"/>
  <c r="E125" i="1" s="1"/>
  <c r="H3" i="1"/>
  <c r="E3" i="1" s="1"/>
  <c r="H4" i="1"/>
  <c r="F4" i="1" s="1"/>
  <c r="I4" i="1" s="1"/>
  <c r="H5" i="1"/>
  <c r="E5" i="1" s="1"/>
  <c r="H6" i="1"/>
  <c r="F6" i="1" s="1"/>
  <c r="I6" i="1" s="1"/>
  <c r="H7" i="1"/>
  <c r="F7" i="1" s="1"/>
  <c r="I7" i="1" s="1"/>
  <c r="H8" i="1"/>
  <c r="E8" i="1" s="1"/>
  <c r="H9" i="1"/>
  <c r="F9" i="1" s="1"/>
  <c r="I9" i="1" s="1"/>
  <c r="H2" i="1"/>
  <c r="N17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2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3" i="1"/>
  <c r="C4" i="1"/>
  <c r="C5" i="1"/>
  <c r="C6" i="1"/>
  <c r="C7" i="1"/>
  <c r="C2" i="1"/>
  <c r="B10" i="1"/>
  <c r="B11" i="1"/>
  <c r="B23" i="1"/>
  <c r="B24" i="1"/>
  <c r="B27" i="1"/>
  <c r="B28" i="1"/>
  <c r="B35" i="1"/>
  <c r="B36" i="1"/>
  <c r="B40" i="1"/>
  <c r="B46" i="1"/>
  <c r="B52" i="1"/>
  <c r="B58" i="1"/>
  <c r="B63" i="1"/>
  <c r="B71" i="1"/>
  <c r="B72" i="1"/>
  <c r="B75" i="1"/>
  <c r="B84" i="1"/>
  <c r="B85" i="1"/>
  <c r="B88" i="1"/>
  <c r="B94" i="1"/>
  <c r="B96" i="1"/>
  <c r="B106" i="1"/>
  <c r="B107" i="1"/>
  <c r="B111" i="1"/>
  <c r="B118" i="1"/>
  <c r="B119" i="1"/>
  <c r="B123" i="1"/>
  <c r="B124" i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A11" i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A24" i="1"/>
  <c r="A25" i="1"/>
  <c r="B25" i="1" s="1"/>
  <c r="A26" i="1"/>
  <c r="B26" i="1" s="1"/>
  <c r="A27" i="1"/>
  <c r="A28" i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A36" i="1"/>
  <c r="A37" i="1"/>
  <c r="B37" i="1" s="1"/>
  <c r="A38" i="1"/>
  <c r="B38" i="1" s="1"/>
  <c r="A39" i="1"/>
  <c r="B39" i="1" s="1"/>
  <c r="A40" i="1"/>
  <c r="A41" i="1"/>
  <c r="B41" i="1" s="1"/>
  <c r="A42" i="1"/>
  <c r="B42" i="1" s="1"/>
  <c r="A43" i="1"/>
  <c r="B43" i="1" s="1"/>
  <c r="A44" i="1"/>
  <c r="B44" i="1" s="1"/>
  <c r="A45" i="1"/>
  <c r="B45" i="1" s="1"/>
  <c r="A46" i="1"/>
  <c r="A47" i="1"/>
  <c r="B47" i="1" s="1"/>
  <c r="A48" i="1"/>
  <c r="B48" i="1" s="1"/>
  <c r="A49" i="1"/>
  <c r="B49" i="1" s="1"/>
  <c r="A50" i="1"/>
  <c r="B50" i="1" s="1"/>
  <c r="A51" i="1"/>
  <c r="B51" i="1" s="1"/>
  <c r="A52" i="1"/>
  <c r="A53" i="1"/>
  <c r="B53" i="1" s="1"/>
  <c r="A54" i="1"/>
  <c r="B54" i="1" s="1"/>
  <c r="A55" i="1"/>
  <c r="B55" i="1" s="1"/>
  <c r="A56" i="1"/>
  <c r="B56" i="1" s="1"/>
  <c r="A57" i="1"/>
  <c r="B57" i="1" s="1"/>
  <c r="A58" i="1"/>
  <c r="A59" i="1"/>
  <c r="B59" i="1" s="1"/>
  <c r="A60" i="1"/>
  <c r="B60" i="1" s="1"/>
  <c r="A61" i="1"/>
  <c r="B61" i="1" s="1"/>
  <c r="A62" i="1"/>
  <c r="B62" i="1" s="1"/>
  <c r="A63" i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A72" i="1"/>
  <c r="A73" i="1"/>
  <c r="B73" i="1" s="1"/>
  <c r="A74" i="1"/>
  <c r="B74" i="1" s="1"/>
  <c r="A75" i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A85" i="1"/>
  <c r="A86" i="1"/>
  <c r="B86" i="1" s="1"/>
  <c r="A87" i="1"/>
  <c r="B87" i="1" s="1"/>
  <c r="A88" i="1"/>
  <c r="A89" i="1"/>
  <c r="B89" i="1" s="1"/>
  <c r="A90" i="1"/>
  <c r="B90" i="1" s="1"/>
  <c r="A91" i="1"/>
  <c r="B91" i="1" s="1"/>
  <c r="A92" i="1"/>
  <c r="B92" i="1" s="1"/>
  <c r="A93" i="1"/>
  <c r="B93" i="1" s="1"/>
  <c r="A94" i="1"/>
  <c r="A95" i="1"/>
  <c r="B95" i="1" s="1"/>
  <c r="A96" i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A107" i="1"/>
  <c r="A108" i="1"/>
  <c r="B108" i="1" s="1"/>
  <c r="A109" i="1"/>
  <c r="B109" i="1" s="1"/>
  <c r="A110" i="1"/>
  <c r="B110" i="1" s="1"/>
  <c r="A111" i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A119" i="1"/>
  <c r="A120" i="1"/>
  <c r="B120" i="1" s="1"/>
  <c r="A121" i="1"/>
  <c r="B121" i="1" s="1"/>
  <c r="A122" i="1"/>
  <c r="B122" i="1" s="1"/>
  <c r="A123" i="1"/>
  <c r="A124" i="1"/>
  <c r="A125" i="1"/>
  <c r="B125" i="1" s="1"/>
  <c r="A2" i="1"/>
  <c r="B2" i="1" s="1"/>
  <c r="R10" i="1"/>
  <c r="R5" i="1"/>
  <c r="B10" i="2" l="1"/>
  <c r="C10" i="2" s="1"/>
  <c r="B7" i="2"/>
  <c r="C7" i="2" s="1"/>
  <c r="B8" i="2"/>
  <c r="C8" i="2" s="1"/>
  <c r="B9" i="2"/>
  <c r="C9" i="2" s="1"/>
  <c r="V15" i="2"/>
  <c r="R23" i="2" s="1"/>
  <c r="V19" i="2" s="1"/>
  <c r="V23" i="2" s="1"/>
  <c r="R21" i="2" s="1"/>
  <c r="R27" i="2" s="1"/>
  <c r="B92" i="2"/>
  <c r="C92" i="2" s="1"/>
  <c r="B11" i="2"/>
  <c r="C11" i="2" s="1"/>
  <c r="B43" i="2"/>
  <c r="C43" i="2" s="1"/>
  <c r="B117" i="2"/>
  <c r="C117" i="2" s="1"/>
  <c r="B107" i="2"/>
  <c r="C107" i="2" s="1"/>
  <c r="B103" i="2"/>
  <c r="C103" i="2" s="1"/>
  <c r="B55" i="2"/>
  <c r="C55" i="2" s="1"/>
  <c r="B44" i="2"/>
  <c r="C44" i="2" s="1"/>
  <c r="B91" i="2"/>
  <c r="C91" i="2" s="1"/>
  <c r="B69" i="2"/>
  <c r="C69" i="2" s="1"/>
  <c r="B59" i="2"/>
  <c r="C59" i="2" s="1"/>
  <c r="B102" i="2"/>
  <c r="C102" i="2" s="1"/>
  <c r="B54" i="2"/>
  <c r="C54" i="2" s="1"/>
  <c r="B40" i="2"/>
  <c r="C40" i="2" s="1"/>
  <c r="B87" i="2"/>
  <c r="C87" i="2" s="1"/>
  <c r="B39" i="2"/>
  <c r="C39" i="2" s="1"/>
  <c r="B88" i="2"/>
  <c r="C88" i="2" s="1"/>
  <c r="B125" i="2"/>
  <c r="C125" i="2" s="1"/>
  <c r="B77" i="2"/>
  <c r="C77" i="2" s="1"/>
  <c r="B29" i="2"/>
  <c r="C29" i="2" s="1"/>
  <c r="B124" i="2"/>
  <c r="C124" i="2" s="1"/>
  <c r="B76" i="2"/>
  <c r="C76" i="2" s="1"/>
  <c r="B28" i="2"/>
  <c r="C28" i="2" s="1"/>
  <c r="B119" i="2"/>
  <c r="C119" i="2" s="1"/>
  <c r="B71" i="2"/>
  <c r="C71" i="2" s="1"/>
  <c r="B23" i="2"/>
  <c r="C23" i="2" s="1"/>
  <c r="B21" i="2"/>
  <c r="C21" i="2" s="1"/>
  <c r="B110" i="2"/>
  <c r="C110" i="2" s="1"/>
  <c r="B62" i="2"/>
  <c r="C62" i="2" s="1"/>
  <c r="B14" i="2"/>
  <c r="C14" i="2" s="1"/>
  <c r="B123" i="2"/>
  <c r="C123" i="2" s="1"/>
  <c r="B105" i="2"/>
  <c r="C105" i="2" s="1"/>
  <c r="B90" i="2"/>
  <c r="C90" i="2" s="1"/>
  <c r="B75" i="2"/>
  <c r="C75" i="2" s="1"/>
  <c r="B57" i="2"/>
  <c r="C57" i="2" s="1"/>
  <c r="B42" i="2"/>
  <c r="C42" i="2" s="1"/>
  <c r="B27" i="2"/>
  <c r="C27" i="2" s="1"/>
  <c r="B122" i="2"/>
  <c r="C122" i="2" s="1"/>
  <c r="B104" i="2"/>
  <c r="C104" i="2" s="1"/>
  <c r="B89" i="2"/>
  <c r="C89" i="2" s="1"/>
  <c r="B74" i="2"/>
  <c r="C74" i="2" s="1"/>
  <c r="B56" i="2"/>
  <c r="C56" i="2" s="1"/>
  <c r="B41" i="2"/>
  <c r="C41" i="2" s="1"/>
  <c r="B26" i="2"/>
  <c r="C26" i="2" s="1"/>
  <c r="B116" i="2"/>
  <c r="C116" i="2" s="1"/>
  <c r="B68" i="2"/>
  <c r="C68" i="2" s="1"/>
  <c r="B38" i="2"/>
  <c r="C38" i="2" s="1"/>
  <c r="B115" i="2"/>
  <c r="C115" i="2" s="1"/>
  <c r="B83" i="2"/>
  <c r="C83" i="2" s="1"/>
  <c r="B52" i="2"/>
  <c r="C52" i="2" s="1"/>
  <c r="B19" i="2"/>
  <c r="C19" i="2" s="1"/>
  <c r="B6" i="2"/>
  <c r="C6" i="2" s="1"/>
  <c r="B114" i="2"/>
  <c r="C114" i="2" s="1"/>
  <c r="B99" i="2"/>
  <c r="C99" i="2" s="1"/>
  <c r="B81" i="2"/>
  <c r="C81" i="2" s="1"/>
  <c r="B66" i="2"/>
  <c r="C66" i="2" s="1"/>
  <c r="B51" i="2"/>
  <c r="C51" i="2" s="1"/>
  <c r="B33" i="2"/>
  <c r="C33" i="2" s="1"/>
  <c r="B18" i="2"/>
  <c r="C18" i="2" s="1"/>
  <c r="B101" i="2"/>
  <c r="C101" i="2" s="1"/>
  <c r="B53" i="2"/>
  <c r="C53" i="2" s="1"/>
  <c r="B20" i="2"/>
  <c r="C20" i="2" s="1"/>
  <c r="B100" i="2"/>
  <c r="C100" i="2" s="1"/>
  <c r="B67" i="2"/>
  <c r="C67" i="2" s="1"/>
  <c r="B35" i="2"/>
  <c r="C35" i="2" s="1"/>
  <c r="B5" i="2"/>
  <c r="C5" i="2" s="1"/>
  <c r="B113" i="2"/>
  <c r="C113" i="2" s="1"/>
  <c r="B98" i="2"/>
  <c r="C98" i="2" s="1"/>
  <c r="B80" i="2"/>
  <c r="C80" i="2" s="1"/>
  <c r="B65" i="2"/>
  <c r="C65" i="2" s="1"/>
  <c r="B50" i="2"/>
  <c r="C50" i="2" s="1"/>
  <c r="B32" i="2"/>
  <c r="C32" i="2" s="1"/>
  <c r="B17" i="2"/>
  <c r="C17" i="2" s="1"/>
  <c r="B86" i="2"/>
  <c r="C86" i="2" s="1"/>
  <c r="B4" i="2"/>
  <c r="C4" i="2" s="1"/>
  <c r="B112" i="2"/>
  <c r="C112" i="2" s="1"/>
  <c r="B95" i="2"/>
  <c r="C95" i="2" s="1"/>
  <c r="B79" i="2"/>
  <c r="C79" i="2" s="1"/>
  <c r="B64" i="2"/>
  <c r="C64" i="2" s="1"/>
  <c r="B47" i="2"/>
  <c r="C47" i="2" s="1"/>
  <c r="B31" i="2"/>
  <c r="C31" i="2" s="1"/>
  <c r="B16" i="2"/>
  <c r="C16" i="2" s="1"/>
  <c r="B3" i="2"/>
  <c r="C3" i="2" s="1"/>
  <c r="B111" i="2"/>
  <c r="C111" i="2" s="1"/>
  <c r="B93" i="2"/>
  <c r="C93" i="2" s="1"/>
  <c r="B78" i="2"/>
  <c r="C78" i="2" s="1"/>
  <c r="B63" i="2"/>
  <c r="C63" i="2" s="1"/>
  <c r="B45" i="2"/>
  <c r="C45" i="2" s="1"/>
  <c r="B30" i="2"/>
  <c r="C30" i="2" s="1"/>
  <c r="B15" i="2"/>
  <c r="C15" i="2" s="1"/>
  <c r="B121" i="2"/>
  <c r="C121" i="2" s="1"/>
  <c r="B109" i="2"/>
  <c r="C109" i="2" s="1"/>
  <c r="B97" i="2"/>
  <c r="C97" i="2" s="1"/>
  <c r="B85" i="2"/>
  <c r="C85" i="2" s="1"/>
  <c r="B73" i="2"/>
  <c r="C73" i="2" s="1"/>
  <c r="B61" i="2"/>
  <c r="C61" i="2" s="1"/>
  <c r="B49" i="2"/>
  <c r="C49" i="2" s="1"/>
  <c r="B37" i="2"/>
  <c r="C37" i="2" s="1"/>
  <c r="B25" i="2"/>
  <c r="C25" i="2" s="1"/>
  <c r="B13" i="2"/>
  <c r="C13" i="2" s="1"/>
  <c r="B120" i="2"/>
  <c r="C120" i="2" s="1"/>
  <c r="B108" i="2"/>
  <c r="C108" i="2" s="1"/>
  <c r="B96" i="2"/>
  <c r="C96" i="2" s="1"/>
  <c r="B84" i="2"/>
  <c r="C84" i="2" s="1"/>
  <c r="B72" i="2"/>
  <c r="C72" i="2" s="1"/>
  <c r="B60" i="2"/>
  <c r="C60" i="2" s="1"/>
  <c r="B48" i="2"/>
  <c r="C48" i="2" s="1"/>
  <c r="B36" i="2"/>
  <c r="C36" i="2" s="1"/>
  <c r="B24" i="2"/>
  <c r="C24" i="2" s="1"/>
  <c r="B12" i="2"/>
  <c r="C12" i="2" s="1"/>
  <c r="B2" i="2"/>
  <c r="C2" i="2" s="1"/>
  <c r="B118" i="2"/>
  <c r="C118" i="2" s="1"/>
  <c r="B106" i="2"/>
  <c r="C106" i="2" s="1"/>
  <c r="B94" i="2"/>
  <c r="C94" i="2" s="1"/>
  <c r="B82" i="2"/>
  <c r="C82" i="2" s="1"/>
  <c r="B70" i="2"/>
  <c r="C70" i="2" s="1"/>
  <c r="B58" i="2"/>
  <c r="C58" i="2" s="1"/>
  <c r="B46" i="2"/>
  <c r="C46" i="2" s="1"/>
  <c r="B34" i="2"/>
  <c r="C34" i="2" s="1"/>
  <c r="B22" i="2"/>
  <c r="C22" i="2" s="1"/>
  <c r="E75" i="1"/>
  <c r="E16" i="1"/>
  <c r="F103" i="1"/>
  <c r="F67" i="1"/>
  <c r="F31" i="1"/>
  <c r="I31" i="1" s="1"/>
  <c r="E124" i="1"/>
  <c r="E52" i="1"/>
  <c r="E7" i="1"/>
  <c r="F93" i="1"/>
  <c r="F57" i="1"/>
  <c r="F21" i="1"/>
  <c r="I21" i="1" s="1"/>
  <c r="E123" i="1"/>
  <c r="E51" i="1"/>
  <c r="E6" i="1"/>
  <c r="F91" i="1"/>
  <c r="F55" i="1"/>
  <c r="F19" i="1"/>
  <c r="I19" i="1" s="1"/>
  <c r="E112" i="1"/>
  <c r="E43" i="1"/>
  <c r="E4" i="1"/>
  <c r="F90" i="1"/>
  <c r="F54" i="1"/>
  <c r="F18" i="1"/>
  <c r="I18" i="1" s="1"/>
  <c r="E111" i="1"/>
  <c r="E40" i="1"/>
  <c r="F120" i="1"/>
  <c r="F84" i="1"/>
  <c r="F48" i="1"/>
  <c r="F12" i="1"/>
  <c r="I12" i="1" s="1"/>
  <c r="E100" i="1"/>
  <c r="E39" i="1"/>
  <c r="F117" i="1"/>
  <c r="F81" i="1"/>
  <c r="F45" i="1"/>
  <c r="E99" i="1"/>
  <c r="F115" i="1"/>
  <c r="F79" i="1"/>
  <c r="F8" i="1"/>
  <c r="I8" i="1" s="1"/>
  <c r="E88" i="1"/>
  <c r="F114" i="1"/>
  <c r="F78" i="1"/>
  <c r="E87" i="1"/>
  <c r="E27" i="1"/>
  <c r="F108" i="1"/>
  <c r="F72" i="1"/>
  <c r="F36" i="1"/>
  <c r="E76" i="1"/>
  <c r="F105" i="1"/>
  <c r="F69" i="1"/>
  <c r="F33" i="1"/>
  <c r="I33" i="1" s="1"/>
  <c r="E122" i="1"/>
  <c r="E110" i="1"/>
  <c r="E98" i="1"/>
  <c r="E86" i="1"/>
  <c r="E74" i="1"/>
  <c r="E62" i="1"/>
  <c r="E50" i="1"/>
  <c r="E38" i="1"/>
  <c r="E26" i="1"/>
  <c r="E14" i="1"/>
  <c r="F125" i="1"/>
  <c r="F89" i="1"/>
  <c r="F53" i="1"/>
  <c r="E121" i="1"/>
  <c r="E109" i="1"/>
  <c r="E97" i="1"/>
  <c r="E85" i="1"/>
  <c r="E73" i="1"/>
  <c r="E61" i="1"/>
  <c r="E49" i="1"/>
  <c r="E37" i="1"/>
  <c r="E25" i="1"/>
  <c r="E13" i="1"/>
  <c r="F3" i="1"/>
  <c r="I3" i="1" s="1"/>
  <c r="F113" i="1"/>
  <c r="F77" i="1"/>
  <c r="F41" i="1"/>
  <c r="F17" i="1"/>
  <c r="I17" i="1" s="1"/>
  <c r="F5" i="1"/>
  <c r="I5" i="1" s="1"/>
  <c r="F101" i="1"/>
  <c r="F65" i="1"/>
  <c r="F29" i="1"/>
  <c r="I29" i="1" s="1"/>
  <c r="E119" i="1"/>
  <c r="E107" i="1"/>
  <c r="E95" i="1"/>
  <c r="E83" i="1"/>
  <c r="E71" i="1"/>
  <c r="E59" i="1"/>
  <c r="E47" i="1"/>
  <c r="E35" i="1"/>
  <c r="E23" i="1"/>
  <c r="E11" i="1"/>
  <c r="E118" i="1"/>
  <c r="E106" i="1"/>
  <c r="E94" i="1"/>
  <c r="E82" i="1"/>
  <c r="E70" i="1"/>
  <c r="E58" i="1"/>
  <c r="E46" i="1"/>
  <c r="E34" i="1"/>
  <c r="E22" i="1"/>
  <c r="E10" i="1"/>
  <c r="E116" i="1"/>
  <c r="E104" i="1"/>
  <c r="E92" i="1"/>
  <c r="E80" i="1"/>
  <c r="E68" i="1"/>
  <c r="E56" i="1"/>
  <c r="E44" i="1"/>
  <c r="E32" i="1"/>
  <c r="E20" i="1"/>
  <c r="D12" i="2" l="1"/>
  <c r="H12" i="2" s="1"/>
  <c r="J12" i="2" s="1"/>
  <c r="K12" i="2" s="1"/>
  <c r="D11" i="2"/>
  <c r="H11" i="2" s="1"/>
  <c r="J11" i="2" s="1"/>
  <c r="K11" i="2" s="1"/>
  <c r="D6" i="2"/>
  <c r="H6" i="2" s="1"/>
  <c r="J6" i="2" s="1"/>
  <c r="K6" i="2" s="1"/>
  <c r="D9" i="2"/>
  <c r="H9" i="2" s="1"/>
  <c r="J9" i="2" s="1"/>
  <c r="K9" i="2" s="1"/>
  <c r="D8" i="2"/>
  <c r="H8" i="2" s="1"/>
  <c r="J8" i="2" s="1"/>
  <c r="K8" i="2" s="1"/>
  <c r="D7" i="2"/>
  <c r="H7" i="2" s="1"/>
  <c r="J7" i="2" s="1"/>
  <c r="K7" i="2" s="1"/>
  <c r="D10" i="2"/>
  <c r="H10" i="2" s="1"/>
  <c r="J10" i="2" s="1"/>
  <c r="K10" i="2" s="1"/>
  <c r="R25" i="2"/>
  <c r="D64" i="2"/>
  <c r="H64" i="2" s="1"/>
  <c r="J64" i="2" s="1"/>
  <c r="K64" i="2" s="1"/>
  <c r="D26" i="2"/>
  <c r="H26" i="2" s="1"/>
  <c r="J26" i="2" s="1"/>
  <c r="K26" i="2" s="1"/>
  <c r="D108" i="2"/>
  <c r="H108" i="2" s="1"/>
  <c r="J108" i="2" s="1"/>
  <c r="D5" i="2"/>
  <c r="H5" i="2" s="1"/>
  <c r="J5" i="2" s="1"/>
  <c r="K5" i="2" s="1"/>
  <c r="D29" i="2"/>
  <c r="H29" i="2" s="1"/>
  <c r="J29" i="2" s="1"/>
  <c r="D30" i="2"/>
  <c r="H30" i="2" s="1"/>
  <c r="J30" i="2" s="1"/>
  <c r="D95" i="2"/>
  <c r="H95" i="2" s="1"/>
  <c r="J95" i="2" s="1"/>
  <c r="D35" i="2"/>
  <c r="H35" i="2" s="1"/>
  <c r="J35" i="2" s="1"/>
  <c r="K35" i="2" s="1"/>
  <c r="D114" i="2"/>
  <c r="H114" i="2" s="1"/>
  <c r="J114" i="2" s="1"/>
  <c r="D56" i="2"/>
  <c r="H56" i="2" s="1"/>
  <c r="J56" i="2" s="1"/>
  <c r="K56" i="2" s="1"/>
  <c r="D123" i="2"/>
  <c r="H123" i="2" s="1"/>
  <c r="J123" i="2" s="1"/>
  <c r="K123" i="2" s="1"/>
  <c r="D77" i="2"/>
  <c r="H77" i="2" s="1"/>
  <c r="J77" i="2" s="1"/>
  <c r="K77" i="2" s="1"/>
  <c r="D44" i="2"/>
  <c r="H44" i="2" s="1"/>
  <c r="J44" i="2" s="1"/>
  <c r="D118" i="2"/>
  <c r="H118" i="2" s="1"/>
  <c r="J118" i="2" s="1"/>
  <c r="K118" i="2" s="1"/>
  <c r="D13" i="2"/>
  <c r="H13" i="2" s="1"/>
  <c r="J13" i="2" s="1"/>
  <c r="K13" i="2" s="1"/>
  <c r="D45" i="2"/>
  <c r="H45" i="2" s="1"/>
  <c r="J45" i="2" s="1"/>
  <c r="K45" i="2" s="1"/>
  <c r="D112" i="2"/>
  <c r="H112" i="2" s="1"/>
  <c r="J112" i="2" s="1"/>
  <c r="K112" i="2" s="1"/>
  <c r="D67" i="2"/>
  <c r="H67" i="2" s="1"/>
  <c r="J67" i="2" s="1"/>
  <c r="D74" i="2"/>
  <c r="H74" i="2" s="1"/>
  <c r="J74" i="2" s="1"/>
  <c r="K74" i="2" s="1"/>
  <c r="D14" i="2"/>
  <c r="H14" i="2" s="1"/>
  <c r="J14" i="2" s="1"/>
  <c r="K14" i="2" s="1"/>
  <c r="D125" i="2"/>
  <c r="H125" i="2" s="1"/>
  <c r="J125" i="2" s="1"/>
  <c r="D55" i="2"/>
  <c r="H55" i="2" s="1"/>
  <c r="J55" i="2" s="1"/>
  <c r="D113" i="2"/>
  <c r="H113" i="2" s="1"/>
  <c r="J113" i="2" s="1"/>
  <c r="K113" i="2" s="1"/>
  <c r="D90" i="2"/>
  <c r="H90" i="2" s="1"/>
  <c r="J90" i="2" s="1"/>
  <c r="K90" i="2" s="1"/>
  <c r="D15" i="2"/>
  <c r="H15" i="2" s="1"/>
  <c r="J15" i="2" s="1"/>
  <c r="D99" i="2"/>
  <c r="H99" i="2" s="1"/>
  <c r="J99" i="2" s="1"/>
  <c r="D105" i="2"/>
  <c r="H105" i="2" s="1"/>
  <c r="J105" i="2" s="1"/>
  <c r="D120" i="2"/>
  <c r="H120" i="2" s="1"/>
  <c r="J120" i="2" s="1"/>
  <c r="K120" i="2" s="1"/>
  <c r="D25" i="2"/>
  <c r="H25" i="2" s="1"/>
  <c r="J25" i="2" s="1"/>
  <c r="K25" i="2" s="1"/>
  <c r="D63" i="2"/>
  <c r="H63" i="2" s="1"/>
  <c r="J63" i="2" s="1"/>
  <c r="K63" i="2" s="1"/>
  <c r="D100" i="2"/>
  <c r="H100" i="2" s="1"/>
  <c r="J100" i="2" s="1"/>
  <c r="K100" i="2" s="1"/>
  <c r="D89" i="2"/>
  <c r="H89" i="2" s="1"/>
  <c r="J89" i="2" s="1"/>
  <c r="K89" i="2" s="1"/>
  <c r="D88" i="2"/>
  <c r="H88" i="2" s="1"/>
  <c r="J88" i="2" s="1"/>
  <c r="K88" i="2" s="1"/>
  <c r="D103" i="2"/>
  <c r="H103" i="2" s="1"/>
  <c r="J103" i="2" s="1"/>
  <c r="K103" i="2" s="1"/>
  <c r="D37" i="2"/>
  <c r="H37" i="2" s="1"/>
  <c r="J37" i="2" s="1"/>
  <c r="D78" i="2"/>
  <c r="H78" i="2" s="1"/>
  <c r="J78" i="2" s="1"/>
  <c r="D86" i="2"/>
  <c r="H86" i="2" s="1"/>
  <c r="J86" i="2" s="1"/>
  <c r="K86" i="2" s="1"/>
  <c r="D20" i="2"/>
  <c r="H20" i="2" s="1"/>
  <c r="J20" i="2" s="1"/>
  <c r="D52" i="2"/>
  <c r="H52" i="2" s="1"/>
  <c r="J52" i="2" s="1"/>
  <c r="K52" i="2" s="1"/>
  <c r="D104" i="2"/>
  <c r="H104" i="2" s="1"/>
  <c r="J104" i="2" s="1"/>
  <c r="D110" i="2"/>
  <c r="H110" i="2" s="1"/>
  <c r="J110" i="2" s="1"/>
  <c r="K110" i="2" s="1"/>
  <c r="D39" i="2"/>
  <c r="H39" i="2" s="1"/>
  <c r="J39" i="2" s="1"/>
  <c r="K39" i="2" s="1"/>
  <c r="D107" i="2"/>
  <c r="H107" i="2" s="1"/>
  <c r="J107" i="2" s="1"/>
  <c r="K107" i="2" s="1"/>
  <c r="D96" i="2"/>
  <c r="H96" i="2" s="1"/>
  <c r="J96" i="2" s="1"/>
  <c r="K96" i="2" s="1"/>
  <c r="D94" i="2"/>
  <c r="H94" i="2" s="1"/>
  <c r="J94" i="2" s="1"/>
  <c r="D41" i="2"/>
  <c r="H41" i="2" s="1"/>
  <c r="J41" i="2" s="1"/>
  <c r="K41" i="2" s="1"/>
  <c r="D106" i="2"/>
  <c r="H106" i="2" s="1"/>
  <c r="J106" i="2" s="1"/>
  <c r="K106" i="2" s="1"/>
  <c r="D19" i="2"/>
  <c r="H19" i="2" s="1"/>
  <c r="J19" i="2" s="1"/>
  <c r="K19" i="2" s="1"/>
  <c r="D24" i="2"/>
  <c r="H24" i="2" s="1"/>
  <c r="J24" i="2" s="1"/>
  <c r="K24" i="2" s="1"/>
  <c r="D49" i="2"/>
  <c r="H49" i="2" s="1"/>
  <c r="J49" i="2" s="1"/>
  <c r="K49" i="2" s="1"/>
  <c r="D93" i="2"/>
  <c r="H93" i="2" s="1"/>
  <c r="J93" i="2" s="1"/>
  <c r="D17" i="2"/>
  <c r="H17" i="2" s="1"/>
  <c r="J17" i="2" s="1"/>
  <c r="D53" i="2"/>
  <c r="H53" i="2" s="1"/>
  <c r="J53" i="2" s="1"/>
  <c r="D83" i="2"/>
  <c r="H83" i="2" s="1"/>
  <c r="J83" i="2" s="1"/>
  <c r="K83" i="2" s="1"/>
  <c r="D122" i="2"/>
  <c r="H122" i="2" s="1"/>
  <c r="J122" i="2" s="1"/>
  <c r="K122" i="2" s="1"/>
  <c r="D21" i="2"/>
  <c r="H21" i="2" s="1"/>
  <c r="J21" i="2" s="1"/>
  <c r="D87" i="2"/>
  <c r="H87" i="2" s="1"/>
  <c r="J87" i="2" s="1"/>
  <c r="K87" i="2" s="1"/>
  <c r="D117" i="2"/>
  <c r="H117" i="2" s="1"/>
  <c r="J117" i="2" s="1"/>
  <c r="K117" i="2" s="1"/>
  <c r="D121" i="2"/>
  <c r="H121" i="2" s="1"/>
  <c r="J121" i="2" s="1"/>
  <c r="K121" i="2" s="1"/>
  <c r="D81" i="2"/>
  <c r="H81" i="2" s="1"/>
  <c r="J81" i="2" s="1"/>
  <c r="K81" i="2" s="1"/>
  <c r="D79" i="2"/>
  <c r="H79" i="2" s="1"/>
  <c r="J79" i="2" s="1"/>
  <c r="K79" i="2" s="1"/>
  <c r="D91" i="2"/>
  <c r="H91" i="2" s="1"/>
  <c r="J91" i="2" s="1"/>
  <c r="K91" i="2" s="1"/>
  <c r="D2" i="2"/>
  <c r="H2" i="2" s="1"/>
  <c r="J2" i="2" s="1"/>
  <c r="D4" i="2"/>
  <c r="H4" i="2" s="1"/>
  <c r="J4" i="2" s="1"/>
  <c r="K4" i="2" s="1"/>
  <c r="D62" i="2"/>
  <c r="H62" i="2" s="1"/>
  <c r="J62" i="2" s="1"/>
  <c r="K62" i="2" s="1"/>
  <c r="D22" i="2"/>
  <c r="H22" i="2" s="1"/>
  <c r="J22" i="2" s="1"/>
  <c r="K22" i="2" s="1"/>
  <c r="D36" i="2"/>
  <c r="H36" i="2" s="1"/>
  <c r="J36" i="2" s="1"/>
  <c r="K36" i="2" s="1"/>
  <c r="D61" i="2"/>
  <c r="H61" i="2" s="1"/>
  <c r="J61" i="2" s="1"/>
  <c r="D111" i="2"/>
  <c r="H111" i="2" s="1"/>
  <c r="J111" i="2" s="1"/>
  <c r="K111" i="2" s="1"/>
  <c r="D32" i="2"/>
  <c r="H32" i="2" s="1"/>
  <c r="J32" i="2" s="1"/>
  <c r="K32" i="2" s="1"/>
  <c r="D101" i="2"/>
  <c r="H101" i="2" s="1"/>
  <c r="J101" i="2" s="1"/>
  <c r="D115" i="2"/>
  <c r="H115" i="2" s="1"/>
  <c r="J115" i="2" s="1"/>
  <c r="D23" i="2"/>
  <c r="H23" i="2" s="1"/>
  <c r="J23" i="2" s="1"/>
  <c r="K23" i="2" s="1"/>
  <c r="D40" i="2"/>
  <c r="H40" i="2" s="1"/>
  <c r="J40" i="2" s="1"/>
  <c r="K40" i="2" s="1"/>
  <c r="D43" i="2"/>
  <c r="H43" i="2" s="1"/>
  <c r="J43" i="2" s="1"/>
  <c r="K43" i="2" s="1"/>
  <c r="D69" i="2"/>
  <c r="H69" i="2" s="1"/>
  <c r="J69" i="2" s="1"/>
  <c r="K69" i="2" s="1"/>
  <c r="D34" i="2"/>
  <c r="H34" i="2" s="1"/>
  <c r="J34" i="2" s="1"/>
  <c r="K34" i="2" s="1"/>
  <c r="D48" i="2"/>
  <c r="H48" i="2" s="1"/>
  <c r="J48" i="2" s="1"/>
  <c r="K48" i="2" s="1"/>
  <c r="D73" i="2"/>
  <c r="H73" i="2" s="1"/>
  <c r="J73" i="2" s="1"/>
  <c r="D3" i="2"/>
  <c r="H3" i="2" s="1"/>
  <c r="J3" i="2" s="1"/>
  <c r="D50" i="2"/>
  <c r="H50" i="2" s="1"/>
  <c r="J50" i="2" s="1"/>
  <c r="K50" i="2" s="1"/>
  <c r="D18" i="2"/>
  <c r="H18" i="2" s="1"/>
  <c r="J18" i="2" s="1"/>
  <c r="K18" i="2" s="1"/>
  <c r="D38" i="2"/>
  <c r="H38" i="2" s="1"/>
  <c r="J38" i="2" s="1"/>
  <c r="K38" i="2" s="1"/>
  <c r="D27" i="2"/>
  <c r="H27" i="2" s="1"/>
  <c r="J27" i="2" s="1"/>
  <c r="D71" i="2"/>
  <c r="H71" i="2" s="1"/>
  <c r="J71" i="2" s="1"/>
  <c r="D54" i="2"/>
  <c r="H54" i="2" s="1"/>
  <c r="J54" i="2" s="1"/>
  <c r="D46" i="2"/>
  <c r="H46" i="2" s="1"/>
  <c r="J46" i="2" s="1"/>
  <c r="K46" i="2" s="1"/>
  <c r="D60" i="2"/>
  <c r="H60" i="2" s="1"/>
  <c r="J60" i="2" s="1"/>
  <c r="K60" i="2" s="1"/>
  <c r="D85" i="2"/>
  <c r="H85" i="2" s="1"/>
  <c r="J85" i="2" s="1"/>
  <c r="D16" i="2"/>
  <c r="H16" i="2" s="1"/>
  <c r="J16" i="2" s="1"/>
  <c r="K16" i="2" s="1"/>
  <c r="D65" i="2"/>
  <c r="H65" i="2" s="1"/>
  <c r="J65" i="2" s="1"/>
  <c r="K65" i="2" s="1"/>
  <c r="D33" i="2"/>
  <c r="H33" i="2" s="1"/>
  <c r="J33" i="2" s="1"/>
  <c r="D68" i="2"/>
  <c r="H68" i="2" s="1"/>
  <c r="J68" i="2" s="1"/>
  <c r="D42" i="2"/>
  <c r="H42" i="2" s="1"/>
  <c r="J42" i="2" s="1"/>
  <c r="K42" i="2" s="1"/>
  <c r="D119" i="2"/>
  <c r="H119" i="2" s="1"/>
  <c r="J119" i="2" s="1"/>
  <c r="D102" i="2"/>
  <c r="H102" i="2" s="1"/>
  <c r="J102" i="2" s="1"/>
  <c r="K102" i="2" s="1"/>
  <c r="D92" i="2"/>
  <c r="H92" i="2" s="1"/>
  <c r="J92" i="2" s="1"/>
  <c r="K92" i="2" s="1"/>
  <c r="D82" i="2"/>
  <c r="H82" i="2" s="1"/>
  <c r="J82" i="2" s="1"/>
  <c r="K82" i="2" s="1"/>
  <c r="D124" i="2"/>
  <c r="H124" i="2" s="1"/>
  <c r="J124" i="2" s="1"/>
  <c r="K124" i="2" s="1"/>
  <c r="D58" i="2"/>
  <c r="H58" i="2" s="1"/>
  <c r="J58" i="2" s="1"/>
  <c r="K58" i="2" s="1"/>
  <c r="D72" i="2"/>
  <c r="H72" i="2" s="1"/>
  <c r="J72" i="2" s="1"/>
  <c r="K72" i="2" s="1"/>
  <c r="D97" i="2"/>
  <c r="H97" i="2" s="1"/>
  <c r="J97" i="2" s="1"/>
  <c r="K97" i="2" s="1"/>
  <c r="D31" i="2"/>
  <c r="H31" i="2" s="1"/>
  <c r="J31" i="2" s="1"/>
  <c r="K31" i="2" s="1"/>
  <c r="D80" i="2"/>
  <c r="H80" i="2" s="1"/>
  <c r="J80" i="2" s="1"/>
  <c r="D51" i="2"/>
  <c r="H51" i="2" s="1"/>
  <c r="J51" i="2" s="1"/>
  <c r="K51" i="2" s="1"/>
  <c r="D116" i="2"/>
  <c r="H116" i="2" s="1"/>
  <c r="J116" i="2" s="1"/>
  <c r="K116" i="2" s="1"/>
  <c r="D57" i="2"/>
  <c r="H57" i="2" s="1"/>
  <c r="J57" i="2" s="1"/>
  <c r="K57" i="2" s="1"/>
  <c r="D28" i="2"/>
  <c r="H28" i="2" s="1"/>
  <c r="J28" i="2" s="1"/>
  <c r="D70" i="2"/>
  <c r="H70" i="2" s="1"/>
  <c r="J70" i="2" s="1"/>
  <c r="K70" i="2" s="1"/>
  <c r="D84" i="2"/>
  <c r="H84" i="2" s="1"/>
  <c r="J84" i="2" s="1"/>
  <c r="D109" i="2"/>
  <c r="H109" i="2" s="1"/>
  <c r="J109" i="2" s="1"/>
  <c r="K109" i="2" s="1"/>
  <c r="D47" i="2"/>
  <c r="H47" i="2" s="1"/>
  <c r="J47" i="2" s="1"/>
  <c r="K47" i="2" s="1"/>
  <c r="D98" i="2"/>
  <c r="H98" i="2" s="1"/>
  <c r="J98" i="2" s="1"/>
  <c r="K98" i="2" s="1"/>
  <c r="D66" i="2"/>
  <c r="H66" i="2" s="1"/>
  <c r="J66" i="2" s="1"/>
  <c r="D75" i="2"/>
  <c r="H75" i="2" s="1"/>
  <c r="J75" i="2" s="1"/>
  <c r="D76" i="2"/>
  <c r="H76" i="2" s="1"/>
  <c r="J76" i="2" s="1"/>
  <c r="D59" i="2"/>
  <c r="H59" i="2" s="1"/>
  <c r="J59" i="2" s="1"/>
  <c r="K59" i="2" s="1"/>
  <c r="L10" i="2" l="1"/>
  <c r="L114" i="2"/>
  <c r="K114" i="2"/>
  <c r="L125" i="2"/>
  <c r="K125" i="2"/>
  <c r="K105" i="2"/>
  <c r="L105" i="2"/>
  <c r="L104" i="2"/>
  <c r="K104" i="2"/>
  <c r="L40" i="2"/>
  <c r="L62" i="2"/>
  <c r="L118" i="2"/>
  <c r="L74" i="2"/>
  <c r="L86" i="2"/>
  <c r="L65" i="2"/>
  <c r="L66" i="2"/>
  <c r="K66" i="2"/>
  <c r="L3" i="2"/>
  <c r="K3" i="2"/>
  <c r="L101" i="2"/>
  <c r="K101" i="2"/>
  <c r="L21" i="2"/>
  <c r="K21" i="2"/>
  <c r="L15" i="2"/>
  <c r="K15" i="2"/>
  <c r="L28" i="2"/>
  <c r="K28" i="2"/>
  <c r="L68" i="2"/>
  <c r="K68" i="2"/>
  <c r="L73" i="2"/>
  <c r="K73" i="2"/>
  <c r="L17" i="2"/>
  <c r="K17" i="2"/>
  <c r="L55" i="2"/>
  <c r="K55" i="2"/>
  <c r="L99" i="2"/>
  <c r="K99" i="2"/>
  <c r="L33" i="2"/>
  <c r="K33" i="2"/>
  <c r="L93" i="2"/>
  <c r="K93" i="2"/>
  <c r="L53" i="2"/>
  <c r="K53" i="2"/>
  <c r="L67" i="2"/>
  <c r="K67" i="2"/>
  <c r="L85" i="2"/>
  <c r="K85" i="2"/>
  <c r="L20" i="2"/>
  <c r="K20" i="2"/>
  <c r="L95" i="2"/>
  <c r="K95" i="2"/>
  <c r="L44" i="2"/>
  <c r="K44" i="2"/>
  <c r="L80" i="2"/>
  <c r="K80" i="2"/>
  <c r="L108" i="2"/>
  <c r="K108" i="2"/>
  <c r="L61" i="2"/>
  <c r="K61" i="2"/>
  <c r="L84" i="2"/>
  <c r="K84" i="2"/>
  <c r="L54" i="2"/>
  <c r="K54" i="2"/>
  <c r="L78" i="2"/>
  <c r="K78" i="2"/>
  <c r="L119" i="2"/>
  <c r="K119" i="2"/>
  <c r="L76" i="2"/>
  <c r="K76" i="2"/>
  <c r="L71" i="2"/>
  <c r="K71" i="2"/>
  <c r="L27" i="2"/>
  <c r="K27" i="2"/>
  <c r="L30" i="2"/>
  <c r="K30" i="2"/>
  <c r="L37" i="2"/>
  <c r="K37" i="2"/>
  <c r="L29" i="2"/>
  <c r="K29" i="2"/>
  <c r="L75" i="2"/>
  <c r="K75" i="2"/>
  <c r="L115" i="2"/>
  <c r="K115" i="2"/>
  <c r="L94" i="2"/>
  <c r="K94" i="2"/>
  <c r="L2" i="2"/>
  <c r="K2" i="2"/>
  <c r="L22" i="2"/>
  <c r="L113" i="2"/>
  <c r="L79" i="2"/>
  <c r="L110" i="2"/>
  <c r="L100" i="2"/>
  <c r="L12" i="2"/>
  <c r="L39" i="2"/>
  <c r="L57" i="2"/>
  <c r="L117" i="2"/>
  <c r="L87" i="2"/>
  <c r="L97" i="2"/>
  <c r="L9" i="2"/>
  <c r="L123" i="2"/>
  <c r="L96" i="2"/>
  <c r="L90" i="2"/>
  <c r="L47" i="2"/>
  <c r="L89" i="2"/>
  <c r="L36" i="2"/>
  <c r="L56" i="2"/>
  <c r="L19" i="2"/>
  <c r="L41" i="2"/>
  <c r="L46" i="2"/>
  <c r="L64" i="2"/>
  <c r="L106" i="2"/>
  <c r="L25" i="2"/>
  <c r="L120" i="2"/>
  <c r="L111" i="2"/>
  <c r="L83" i="2"/>
  <c r="L102" i="2"/>
  <c r="L107" i="2"/>
  <c r="L77" i="2"/>
  <c r="L82" i="2"/>
  <c r="L98" i="2"/>
  <c r="L70" i="2"/>
  <c r="L38" i="2"/>
  <c r="L8" i="2"/>
  <c r="L34" i="2"/>
  <c r="L88" i="2"/>
  <c r="L63" i="2"/>
  <c r="L42" i="2"/>
  <c r="L31" i="2"/>
  <c r="L59" i="2"/>
  <c r="L5" i="2"/>
  <c r="L45" i="2"/>
  <c r="L124" i="2"/>
  <c r="L109" i="2"/>
  <c r="L72" i="2"/>
  <c r="L23" i="2"/>
  <c r="L60" i="2"/>
  <c r="L26" i="2"/>
  <c r="L7" i="2"/>
  <c r="L81" i="2"/>
  <c r="L50" i="2"/>
  <c r="L48" i="2"/>
  <c r="L13" i="2"/>
  <c r="L6" i="2"/>
  <c r="L92" i="2"/>
  <c r="L11" i="2"/>
  <c r="L16" i="2"/>
  <c r="L14" i="2"/>
  <c r="L52" i="2"/>
  <c r="L4" i="2"/>
  <c r="L58" i="2"/>
  <c r="L91" i="2"/>
  <c r="L18" i="2"/>
  <c r="L103" i="2"/>
  <c r="L49" i="2"/>
  <c r="L69" i="2"/>
  <c r="L116" i="2"/>
  <c r="L51" i="2"/>
  <c r="L43" i="2"/>
  <c r="L32" i="2"/>
  <c r="L122" i="2"/>
  <c r="L24" i="2"/>
  <c r="L35" i="2"/>
  <c r="L121" i="2"/>
  <c r="L112" i="2"/>
</calcChain>
</file>

<file path=xl/sharedStrings.xml><?xml version="1.0" encoding="utf-8"?>
<sst xmlns="http://schemas.openxmlformats.org/spreadsheetml/2006/main" count="53" uniqueCount="42">
  <si>
    <t>FM_size</t>
  </si>
  <si>
    <t>Wsize</t>
  </si>
  <si>
    <t>Stride</t>
  </si>
  <si>
    <t>Linhas ultimo PE</t>
  </si>
  <si>
    <t>Linhas por PEs</t>
  </si>
  <si>
    <t>Numero PEs</t>
  </si>
  <si>
    <t>equaçao</t>
  </si>
  <si>
    <t>last PE</t>
  </si>
  <si>
    <t>Número de Pes</t>
  </si>
  <si>
    <t>Linhas ultimo PE Round</t>
  </si>
  <si>
    <t>Linhas por PEs Round</t>
  </si>
  <si>
    <t>Interseçao</t>
  </si>
  <si>
    <t>FM/Pes</t>
  </si>
  <si>
    <t>Pes a usar</t>
  </si>
  <si>
    <t>Linhas para PE</t>
  </si>
  <si>
    <t>Número de a usar Pes</t>
  </si>
  <si>
    <t>Linha ultimo PE</t>
  </si>
  <si>
    <t>PEs a usar caralho</t>
  </si>
  <si>
    <t>Linhas para ultimo PE</t>
  </si>
  <si>
    <t>Tempo Processamento</t>
  </si>
  <si>
    <t xml:space="preserve">           </t>
  </si>
  <si>
    <t>Linhas para PE (verificação par/impar)</t>
  </si>
  <si>
    <t>Número DSP disponiveis</t>
  </si>
  <si>
    <t>Número de linhas</t>
  </si>
  <si>
    <t>Número de linhas último PE</t>
  </si>
  <si>
    <t>Número PEs disponiveis</t>
  </si>
  <si>
    <t>ceiling</t>
  </si>
  <si>
    <t>linhas pe</t>
  </si>
  <si>
    <t>ultimo PE</t>
  </si>
  <si>
    <t>Números PEs a usar caralho</t>
  </si>
  <si>
    <t>APENAS MUDAR CÉLULAS A AZUL</t>
  </si>
  <si>
    <t>Número de filtros em paralelo</t>
  </si>
  <si>
    <t>Número BRAMS disponiveis</t>
  </si>
  <si>
    <t>Memória por cada BRAM(bits)</t>
  </si>
  <si>
    <t>Memória total</t>
  </si>
  <si>
    <t>Memória por cada filtro</t>
  </si>
  <si>
    <t>Out size</t>
  </si>
  <si>
    <t>Númeo de filtros em paralelo</t>
  </si>
  <si>
    <t>Número de filtros</t>
  </si>
  <si>
    <t>Memória total filtros</t>
  </si>
  <si>
    <t>Número iterações</t>
  </si>
  <si>
    <t>Numéro de filtros(ultima iteração)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</si>
</sst>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11">
    <xf numFmtId="0" fontId="0" fillId="0" borderId="0" xfId="0"/>
    <xf numFmtId="1" fontId="0" fillId="0" borderId="0" xfId="0" applyNumberFormat="1"/>
    <xf numFmtId="0" fontId="1" fillId="2" borderId="0" xfId="1"/>
    <xf numFmtId="1" fontId="1" fillId="2" borderId="0" xfId="1" applyNumberFormat="1"/>
    <xf numFmtId="0" fontId="3" fillId="3" borderId="0" xfId="2"/>
    <xf numFmtId="1" fontId="3" fillId="3" borderId="0" xfId="2" applyNumberFormat="1"/>
    <xf numFmtId="0" fontId="2" fillId="4" borderId="0" xfId="3"/>
    <xf numFmtId="1" fontId="2" fillId="4" borderId="0" xfId="3" applyNumberFormat="1"/>
    <xf numFmtId="0" fontId="2" fillId="5" borderId="0" xfId="4"/>
    <xf numFmtId="0" fontId="4" fillId="0" borderId="0" xfId="0" applyFont="1"/>
    <xf numFmtId="1" fontId="0" fillId="0" borderId="0" xfId="0" applyNumberFormat="1" applyFont="1"/>
  </cellXfs>
  <cellStyles count="5">
    <cellStyle name="20% - Accent3" xfId="4" builtinId="38"/>
    <cellStyle name="60% - Accent1" xfId="3" builtinId="32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1713221198106773E-2"/>
          <c:y val="0.10936363636363637"/>
          <c:w val="0.90241332625718895"/>
          <c:h val="0.817308279646862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Tempo Processamento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Sheet2!$J$2:$J$125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84</c:v>
                </c:pt>
                <c:pt idx="84">
                  <c:v>84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  <c:pt idx="100">
                  <c:v>84</c:v>
                </c:pt>
                <c:pt idx="101">
                  <c:v>84</c:v>
                </c:pt>
                <c:pt idx="102">
                  <c:v>84</c:v>
                </c:pt>
                <c:pt idx="103">
                  <c:v>84</c:v>
                </c:pt>
                <c:pt idx="104">
                  <c:v>84</c:v>
                </c:pt>
                <c:pt idx="105">
                  <c:v>84</c:v>
                </c:pt>
                <c:pt idx="106">
                  <c:v>84</c:v>
                </c:pt>
                <c:pt idx="107">
                  <c:v>84</c:v>
                </c:pt>
                <c:pt idx="108">
                  <c:v>84</c:v>
                </c:pt>
                <c:pt idx="109">
                  <c:v>84</c:v>
                </c:pt>
                <c:pt idx="110">
                  <c:v>84</c:v>
                </c:pt>
                <c:pt idx="111">
                  <c:v>84</c:v>
                </c:pt>
                <c:pt idx="112">
                  <c:v>84</c:v>
                </c:pt>
                <c:pt idx="113">
                  <c:v>84</c:v>
                </c:pt>
                <c:pt idx="114">
                  <c:v>84</c:v>
                </c:pt>
                <c:pt idx="115">
                  <c:v>84</c:v>
                </c:pt>
                <c:pt idx="116">
                  <c:v>84</c:v>
                </c:pt>
                <c:pt idx="117">
                  <c:v>84</c:v>
                </c:pt>
                <c:pt idx="118">
                  <c:v>84</c:v>
                </c:pt>
                <c:pt idx="119">
                  <c:v>84</c:v>
                </c:pt>
                <c:pt idx="120">
                  <c:v>84</c:v>
                </c:pt>
                <c:pt idx="121">
                  <c:v>84</c:v>
                </c:pt>
                <c:pt idx="122">
                  <c:v>84</c:v>
                </c:pt>
                <c:pt idx="123">
                  <c:v>84</c:v>
                </c:pt>
              </c:numCache>
            </c:numRef>
          </c:xVal>
          <c:yVal>
            <c:numRef>
              <c:f>Sheet2!$L$2:$L$125</c:f>
              <c:numCache>
                <c:formatCode>0</c:formatCode>
                <c:ptCount val="124"/>
                <c:pt idx="0">
                  <c:v>63504</c:v>
                </c:pt>
                <c:pt idx="1">
                  <c:v>31752</c:v>
                </c:pt>
                <c:pt idx="2">
                  <c:v>21168</c:v>
                </c:pt>
                <c:pt idx="3">
                  <c:v>15876</c:v>
                </c:pt>
                <c:pt idx="4">
                  <c:v>12700.8</c:v>
                </c:pt>
                <c:pt idx="5">
                  <c:v>10584</c:v>
                </c:pt>
                <c:pt idx="6">
                  <c:v>9072</c:v>
                </c:pt>
                <c:pt idx="7">
                  <c:v>7938</c:v>
                </c:pt>
                <c:pt idx="8">
                  <c:v>7056</c:v>
                </c:pt>
                <c:pt idx="9">
                  <c:v>6350.4</c:v>
                </c:pt>
                <c:pt idx="10">
                  <c:v>5773.090909090909</c:v>
                </c:pt>
                <c:pt idx="11">
                  <c:v>5292</c:v>
                </c:pt>
                <c:pt idx="12">
                  <c:v>5292</c:v>
                </c:pt>
                <c:pt idx="13">
                  <c:v>4536</c:v>
                </c:pt>
                <c:pt idx="14">
                  <c:v>4233.6000000000004</c:v>
                </c:pt>
                <c:pt idx="15">
                  <c:v>4233.6000000000004</c:v>
                </c:pt>
                <c:pt idx="16">
                  <c:v>3735.5294117647059</c:v>
                </c:pt>
                <c:pt idx="17">
                  <c:v>3735.5294117647059</c:v>
                </c:pt>
                <c:pt idx="18">
                  <c:v>3735.5294117647059</c:v>
                </c:pt>
                <c:pt idx="19">
                  <c:v>3175.2</c:v>
                </c:pt>
                <c:pt idx="20">
                  <c:v>3175.2</c:v>
                </c:pt>
                <c:pt idx="21">
                  <c:v>3175.2</c:v>
                </c:pt>
                <c:pt idx="22">
                  <c:v>2761.04347826087</c:v>
                </c:pt>
                <c:pt idx="23">
                  <c:v>2761.04347826087</c:v>
                </c:pt>
                <c:pt idx="24">
                  <c:v>2761.04347826087</c:v>
                </c:pt>
                <c:pt idx="25">
                  <c:v>2761.04347826087</c:v>
                </c:pt>
                <c:pt idx="26">
                  <c:v>2761.04347826087</c:v>
                </c:pt>
                <c:pt idx="27">
                  <c:v>2268</c:v>
                </c:pt>
                <c:pt idx="28">
                  <c:v>2268</c:v>
                </c:pt>
                <c:pt idx="29">
                  <c:v>2268</c:v>
                </c:pt>
                <c:pt idx="30">
                  <c:v>2268</c:v>
                </c:pt>
                <c:pt idx="31">
                  <c:v>2268</c:v>
                </c:pt>
                <c:pt idx="32">
                  <c:v>2268</c:v>
                </c:pt>
                <c:pt idx="33">
                  <c:v>2268</c:v>
                </c:pt>
                <c:pt idx="34">
                  <c:v>2268</c:v>
                </c:pt>
                <c:pt idx="35">
                  <c:v>1764</c:v>
                </c:pt>
                <c:pt idx="36">
                  <c:v>1764</c:v>
                </c:pt>
                <c:pt idx="37">
                  <c:v>1764</c:v>
                </c:pt>
                <c:pt idx="38">
                  <c:v>1764</c:v>
                </c:pt>
                <c:pt idx="39">
                  <c:v>1764</c:v>
                </c:pt>
                <c:pt idx="40">
                  <c:v>1764</c:v>
                </c:pt>
                <c:pt idx="41">
                  <c:v>1764</c:v>
                </c:pt>
                <c:pt idx="42">
                  <c:v>1764</c:v>
                </c:pt>
                <c:pt idx="43">
                  <c:v>1764</c:v>
                </c:pt>
                <c:pt idx="44">
                  <c:v>1764</c:v>
                </c:pt>
                <c:pt idx="45">
                  <c:v>1764</c:v>
                </c:pt>
                <c:pt idx="46">
                  <c:v>1764</c:v>
                </c:pt>
                <c:pt idx="47">
                  <c:v>1764</c:v>
                </c:pt>
                <c:pt idx="48">
                  <c:v>1764</c:v>
                </c:pt>
                <c:pt idx="49">
                  <c:v>1764</c:v>
                </c:pt>
                <c:pt idx="50">
                  <c:v>1270.08</c:v>
                </c:pt>
                <c:pt idx="51">
                  <c:v>1270.08</c:v>
                </c:pt>
                <c:pt idx="52">
                  <c:v>1270.08</c:v>
                </c:pt>
                <c:pt idx="53">
                  <c:v>1270.08</c:v>
                </c:pt>
                <c:pt idx="54">
                  <c:v>1270.08</c:v>
                </c:pt>
                <c:pt idx="55">
                  <c:v>1270.08</c:v>
                </c:pt>
                <c:pt idx="56">
                  <c:v>1270.08</c:v>
                </c:pt>
                <c:pt idx="57">
                  <c:v>1270.08</c:v>
                </c:pt>
                <c:pt idx="58">
                  <c:v>1270.08</c:v>
                </c:pt>
                <c:pt idx="59">
                  <c:v>1270.08</c:v>
                </c:pt>
                <c:pt idx="60">
                  <c:v>1270.08</c:v>
                </c:pt>
                <c:pt idx="61">
                  <c:v>1270.08</c:v>
                </c:pt>
                <c:pt idx="62">
                  <c:v>1270.08</c:v>
                </c:pt>
                <c:pt idx="63">
                  <c:v>1270.08</c:v>
                </c:pt>
                <c:pt idx="64">
                  <c:v>1270.08</c:v>
                </c:pt>
                <c:pt idx="65">
                  <c:v>1270.08</c:v>
                </c:pt>
                <c:pt idx="66">
                  <c:v>1270.08</c:v>
                </c:pt>
                <c:pt idx="67">
                  <c:v>1270.08</c:v>
                </c:pt>
                <c:pt idx="68">
                  <c:v>1270.08</c:v>
                </c:pt>
                <c:pt idx="69">
                  <c:v>1270.08</c:v>
                </c:pt>
                <c:pt idx="70">
                  <c:v>1270.08</c:v>
                </c:pt>
                <c:pt idx="71">
                  <c:v>1270.08</c:v>
                </c:pt>
                <c:pt idx="72">
                  <c:v>1270.08</c:v>
                </c:pt>
                <c:pt idx="73">
                  <c:v>1270.08</c:v>
                </c:pt>
                <c:pt idx="74">
                  <c:v>1270.08</c:v>
                </c:pt>
                <c:pt idx="75">
                  <c:v>1270.08</c:v>
                </c:pt>
                <c:pt idx="76">
                  <c:v>1270.08</c:v>
                </c:pt>
                <c:pt idx="77">
                  <c:v>1270.08</c:v>
                </c:pt>
                <c:pt idx="78">
                  <c:v>1270.08</c:v>
                </c:pt>
                <c:pt idx="79">
                  <c:v>1270.08</c:v>
                </c:pt>
                <c:pt idx="80">
                  <c:v>1270.08</c:v>
                </c:pt>
                <c:pt idx="81">
                  <c:v>1270.08</c:v>
                </c:pt>
                <c:pt idx="82">
                  <c:v>1270.08</c:v>
                </c:pt>
                <c:pt idx="83">
                  <c:v>756</c:v>
                </c:pt>
                <c:pt idx="84">
                  <c:v>756</c:v>
                </c:pt>
                <c:pt idx="85">
                  <c:v>756</c:v>
                </c:pt>
                <c:pt idx="86">
                  <c:v>756</c:v>
                </c:pt>
                <c:pt idx="87">
                  <c:v>756</c:v>
                </c:pt>
                <c:pt idx="88">
                  <c:v>756</c:v>
                </c:pt>
                <c:pt idx="89">
                  <c:v>756</c:v>
                </c:pt>
                <c:pt idx="90">
                  <c:v>756</c:v>
                </c:pt>
                <c:pt idx="91">
                  <c:v>756</c:v>
                </c:pt>
                <c:pt idx="92">
                  <c:v>756</c:v>
                </c:pt>
                <c:pt idx="93">
                  <c:v>756</c:v>
                </c:pt>
                <c:pt idx="94">
                  <c:v>756</c:v>
                </c:pt>
                <c:pt idx="95">
                  <c:v>756</c:v>
                </c:pt>
                <c:pt idx="96">
                  <c:v>756</c:v>
                </c:pt>
                <c:pt idx="97">
                  <c:v>756</c:v>
                </c:pt>
                <c:pt idx="98">
                  <c:v>756</c:v>
                </c:pt>
                <c:pt idx="99">
                  <c:v>756</c:v>
                </c:pt>
                <c:pt idx="100">
                  <c:v>756</c:v>
                </c:pt>
                <c:pt idx="101">
                  <c:v>756</c:v>
                </c:pt>
                <c:pt idx="102">
                  <c:v>756</c:v>
                </c:pt>
                <c:pt idx="103">
                  <c:v>756</c:v>
                </c:pt>
                <c:pt idx="104">
                  <c:v>756</c:v>
                </c:pt>
                <c:pt idx="105">
                  <c:v>756</c:v>
                </c:pt>
                <c:pt idx="106">
                  <c:v>756</c:v>
                </c:pt>
                <c:pt idx="107">
                  <c:v>756</c:v>
                </c:pt>
                <c:pt idx="108">
                  <c:v>756</c:v>
                </c:pt>
                <c:pt idx="109">
                  <c:v>756</c:v>
                </c:pt>
                <c:pt idx="110">
                  <c:v>756</c:v>
                </c:pt>
                <c:pt idx="111">
                  <c:v>756</c:v>
                </c:pt>
                <c:pt idx="112">
                  <c:v>756</c:v>
                </c:pt>
                <c:pt idx="113">
                  <c:v>756</c:v>
                </c:pt>
                <c:pt idx="114">
                  <c:v>756</c:v>
                </c:pt>
                <c:pt idx="115">
                  <c:v>756</c:v>
                </c:pt>
                <c:pt idx="116">
                  <c:v>756</c:v>
                </c:pt>
                <c:pt idx="117">
                  <c:v>756</c:v>
                </c:pt>
                <c:pt idx="118">
                  <c:v>756</c:v>
                </c:pt>
                <c:pt idx="119">
                  <c:v>756</c:v>
                </c:pt>
                <c:pt idx="120">
                  <c:v>756</c:v>
                </c:pt>
                <c:pt idx="121">
                  <c:v>756</c:v>
                </c:pt>
                <c:pt idx="122">
                  <c:v>756</c:v>
                </c:pt>
                <c:pt idx="123">
                  <c:v>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D4-4CC2-8EE5-4A7F46F92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503600"/>
        <c:axId val="570499336"/>
      </c:scatterChart>
      <c:valAx>
        <c:axId val="5705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0499336"/>
        <c:crosses val="autoZero"/>
        <c:crossBetween val="midCat"/>
      </c:valAx>
      <c:valAx>
        <c:axId val="5704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05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1502470</xdr:colOff>
      <xdr:row>33</xdr:row>
      <xdr:rowOff>78361</xdr:rowOff>
    </xdr:from>
    <xdr:to>
      <xdr:col>26</xdr:col>
      <xdr:colOff>457360</xdr:colOff>
      <xdr:row>55</xdr:row>
      <xdr:rowOff>78361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E83E5-53F2-4570-9A94-B348A2AE7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6"/>
  <sheetViews>
    <sheetView topLeftCell="D1" workbookViewId="0">
      <selection activeCell="K31" sqref="K31"/>
    </sheetView>
  </sheetViews>
  <sheetFormatPr defaultRowHeight="15" x14ac:dyDescent="0.25"/>
  <cols>
    <col min="1" max="1" width="18.140625" style="1" customWidth="1"/>
    <col min="2" max="2" width="24" style="1" customWidth="1"/>
    <col min="3" max="3" width="20.28515625" customWidth="1"/>
    <col min="4" max="4" width="22.140625" customWidth="1"/>
    <col min="5" max="5" width="19" style="1" customWidth="1"/>
    <col min="6" max="6" width="15.5703125" style="1" customWidth="1"/>
    <col min="7" max="8" width="15.5703125" customWidth="1"/>
    <col min="9" max="9" width="28.140625" customWidth="1"/>
    <col min="10" max="10" width="19" style="1" customWidth="1"/>
    <col min="11" max="11" width="15.5703125" style="1" customWidth="1"/>
    <col min="12" max="12" width="15.5703125" customWidth="1"/>
    <col min="14" max="14" width="17.7109375" customWidth="1"/>
    <col min="15" max="15" width="14.140625" customWidth="1"/>
    <col min="16" max="16" width="13.140625" customWidth="1"/>
    <col min="17" max="17" width="12" customWidth="1"/>
  </cols>
  <sheetData>
    <row r="1" spans="1:18" x14ac:dyDescent="0.25">
      <c r="A1" s="1" t="s">
        <v>4</v>
      </c>
      <c r="B1" s="1" t="s">
        <v>3</v>
      </c>
      <c r="C1" s="1" t="s">
        <v>10</v>
      </c>
      <c r="D1" s="1" t="s">
        <v>9</v>
      </c>
      <c r="E1" s="1" t="s">
        <v>4</v>
      </c>
      <c r="F1" s="1" t="s">
        <v>3</v>
      </c>
      <c r="G1" t="s">
        <v>8</v>
      </c>
      <c r="I1" s="1" t="s">
        <v>13</v>
      </c>
      <c r="J1" s="1" t="s">
        <v>4</v>
      </c>
      <c r="K1" s="1" t="s">
        <v>3</v>
      </c>
      <c r="L1" t="s">
        <v>8</v>
      </c>
    </row>
    <row r="2" spans="1:18" x14ac:dyDescent="0.25">
      <c r="A2" s="1">
        <f>$O$4/G2+($R$10)</f>
        <v>254</v>
      </c>
      <c r="B2" s="1">
        <f>$O$4-(G2-1)*(ROUND(A2,0)-$R$10)</f>
        <v>252</v>
      </c>
      <c r="C2" s="1">
        <f>ROUND($O$4/G2,0)+($R$10)</f>
        <v>254</v>
      </c>
      <c r="D2" s="1">
        <f>$O$4-(G2-1)*ROUND(($O$4/G2),0)</f>
        <v>252</v>
      </c>
      <c r="E2" s="1">
        <f t="shared" ref="E2:E65" si="0">(H2)+$R$10</f>
        <v>254</v>
      </c>
      <c r="F2" s="1">
        <f>$O$4-((G2-1)*H2)</f>
        <v>252</v>
      </c>
      <c r="G2">
        <v>1</v>
      </c>
      <c r="H2">
        <f>ROUNDDOWN((($O$4+G2-1)/G2),0)</f>
        <v>252</v>
      </c>
      <c r="I2">
        <f>IF(F2&lt;$R$10,G2-1,G2)</f>
        <v>1</v>
      </c>
      <c r="J2" s="1">
        <v>254</v>
      </c>
      <c r="K2" s="1">
        <v>252</v>
      </c>
      <c r="L2">
        <v>1</v>
      </c>
    </row>
    <row r="3" spans="1:18" x14ac:dyDescent="0.25">
      <c r="A3" s="1">
        <f t="shared" ref="A3:A66" si="1">$O$4/G3+($R$10)</f>
        <v>128</v>
      </c>
      <c r="B3" s="1">
        <f t="shared" ref="B3:B66" si="2">$O$4-(G3-1)*(ROUND(A3,0)-$R$10)</f>
        <v>126</v>
      </c>
      <c r="C3" s="1">
        <f t="shared" ref="C3:C66" si="3">ROUND($O$4/G3,0)+($R$10)</f>
        <v>128</v>
      </c>
      <c r="D3" s="1">
        <f t="shared" ref="D3:D66" si="4">$O$4-(G3-1)*ROUND(($O$4/G3),0)</f>
        <v>126</v>
      </c>
      <c r="E3" s="1">
        <f t="shared" si="0"/>
        <v>128</v>
      </c>
      <c r="F3" s="1">
        <f t="shared" ref="F3:F66" si="5">$O$4-((G3-1)*H3)</f>
        <v>126</v>
      </c>
      <c r="G3">
        <v>2</v>
      </c>
      <c r="H3">
        <f t="shared" ref="H3:H66" si="6">ROUNDDOWN((($O$4+G3-1)/G3),0)</f>
        <v>126</v>
      </c>
      <c r="I3">
        <f>IF(F3&lt;$R$10,G3-1,G3)</f>
        <v>2</v>
      </c>
      <c r="J3" s="1">
        <v>128</v>
      </c>
      <c r="K3" s="1">
        <v>126</v>
      </c>
      <c r="L3">
        <v>2</v>
      </c>
    </row>
    <row r="4" spans="1:18" x14ac:dyDescent="0.25">
      <c r="A4" s="1">
        <f t="shared" si="1"/>
        <v>86</v>
      </c>
      <c r="B4" s="1">
        <f t="shared" si="2"/>
        <v>84</v>
      </c>
      <c r="C4" s="1">
        <f t="shared" si="3"/>
        <v>86</v>
      </c>
      <c r="D4" s="1">
        <f t="shared" si="4"/>
        <v>84</v>
      </c>
      <c r="E4" s="1">
        <f t="shared" si="0"/>
        <v>86</v>
      </c>
      <c r="F4" s="1">
        <f t="shared" si="5"/>
        <v>84</v>
      </c>
      <c r="G4">
        <v>3</v>
      </c>
      <c r="H4">
        <f t="shared" si="6"/>
        <v>84</v>
      </c>
      <c r="I4">
        <f t="shared" ref="I4:I33" si="7">IF(F4&lt;$R$10,G4-1,G4)</f>
        <v>3</v>
      </c>
      <c r="J4" s="1">
        <v>86</v>
      </c>
      <c r="K4" s="1">
        <v>84</v>
      </c>
      <c r="L4">
        <v>3</v>
      </c>
      <c r="N4" t="s">
        <v>0</v>
      </c>
      <c r="O4">
        <v>252</v>
      </c>
    </row>
    <row r="5" spans="1:18" x14ac:dyDescent="0.25">
      <c r="A5" s="1">
        <f t="shared" si="1"/>
        <v>65</v>
      </c>
      <c r="B5" s="1">
        <f t="shared" si="2"/>
        <v>63</v>
      </c>
      <c r="C5" s="1">
        <f t="shared" si="3"/>
        <v>65</v>
      </c>
      <c r="D5" s="1">
        <f t="shared" si="4"/>
        <v>63</v>
      </c>
      <c r="E5" s="1">
        <f t="shared" si="0"/>
        <v>65</v>
      </c>
      <c r="F5" s="1">
        <f t="shared" si="5"/>
        <v>63</v>
      </c>
      <c r="G5">
        <v>4</v>
      </c>
      <c r="H5">
        <f t="shared" si="6"/>
        <v>63</v>
      </c>
      <c r="I5">
        <f t="shared" si="7"/>
        <v>4</v>
      </c>
      <c r="J5" s="1">
        <v>65</v>
      </c>
      <c r="K5" s="1">
        <v>63</v>
      </c>
      <c r="L5">
        <v>4</v>
      </c>
      <c r="Q5" t="s">
        <v>12</v>
      </c>
      <c r="R5">
        <f>O4/O7</f>
        <v>9.6923076923076916</v>
      </c>
    </row>
    <row r="6" spans="1:18" x14ac:dyDescent="0.25">
      <c r="A6" s="1">
        <f t="shared" si="1"/>
        <v>52.4</v>
      </c>
      <c r="B6" s="1">
        <f t="shared" si="2"/>
        <v>52</v>
      </c>
      <c r="C6" s="1">
        <f t="shared" si="3"/>
        <v>52</v>
      </c>
      <c r="D6" s="1">
        <f t="shared" si="4"/>
        <v>52</v>
      </c>
      <c r="E6" s="1">
        <f t="shared" si="0"/>
        <v>53</v>
      </c>
      <c r="F6" s="1">
        <f t="shared" si="5"/>
        <v>48</v>
      </c>
      <c r="G6">
        <v>5</v>
      </c>
      <c r="H6">
        <f t="shared" si="6"/>
        <v>51</v>
      </c>
      <c r="I6">
        <f t="shared" si="7"/>
        <v>5</v>
      </c>
      <c r="J6" s="1">
        <v>53</v>
      </c>
      <c r="K6" s="1">
        <v>48</v>
      </c>
      <c r="L6">
        <v>5</v>
      </c>
    </row>
    <row r="7" spans="1:18" x14ac:dyDescent="0.25">
      <c r="A7" s="1">
        <f t="shared" si="1"/>
        <v>44</v>
      </c>
      <c r="B7" s="1">
        <f t="shared" si="2"/>
        <v>42</v>
      </c>
      <c r="C7" s="1">
        <f t="shared" si="3"/>
        <v>44</v>
      </c>
      <c r="D7" s="1">
        <f t="shared" si="4"/>
        <v>42</v>
      </c>
      <c r="E7" s="1">
        <f t="shared" si="0"/>
        <v>44</v>
      </c>
      <c r="F7" s="1">
        <f t="shared" si="5"/>
        <v>42</v>
      </c>
      <c r="G7">
        <v>6</v>
      </c>
      <c r="H7">
        <f t="shared" si="6"/>
        <v>42</v>
      </c>
      <c r="I7">
        <f t="shared" si="7"/>
        <v>6</v>
      </c>
      <c r="J7" s="1">
        <v>44</v>
      </c>
      <c r="K7" s="1">
        <v>42</v>
      </c>
      <c r="L7">
        <v>6</v>
      </c>
      <c r="N7" t="s">
        <v>5</v>
      </c>
      <c r="O7">
        <v>26</v>
      </c>
    </row>
    <row r="8" spans="1:18" x14ac:dyDescent="0.25">
      <c r="A8" s="1">
        <f t="shared" si="1"/>
        <v>38</v>
      </c>
      <c r="B8" s="1">
        <f t="shared" si="2"/>
        <v>36</v>
      </c>
      <c r="C8" s="1">
        <f t="shared" si="3"/>
        <v>38</v>
      </c>
      <c r="D8" s="1">
        <f t="shared" si="4"/>
        <v>36</v>
      </c>
      <c r="E8" s="1">
        <f t="shared" si="0"/>
        <v>38</v>
      </c>
      <c r="F8" s="1">
        <f t="shared" si="5"/>
        <v>36</v>
      </c>
      <c r="G8">
        <v>7</v>
      </c>
      <c r="H8">
        <f t="shared" si="6"/>
        <v>36</v>
      </c>
      <c r="I8">
        <f t="shared" si="7"/>
        <v>7</v>
      </c>
      <c r="J8" s="1">
        <v>38</v>
      </c>
      <c r="K8" s="1">
        <v>36</v>
      </c>
      <c r="L8">
        <v>7</v>
      </c>
    </row>
    <row r="9" spans="1:18" x14ac:dyDescent="0.25">
      <c r="A9" s="1">
        <f t="shared" si="1"/>
        <v>33.5</v>
      </c>
      <c r="B9" s="1">
        <f t="shared" si="2"/>
        <v>28</v>
      </c>
      <c r="C9" s="1">
        <f t="shared" si="3"/>
        <v>34</v>
      </c>
      <c r="D9" s="1">
        <f t="shared" si="4"/>
        <v>28</v>
      </c>
      <c r="E9" s="1">
        <f t="shared" si="0"/>
        <v>34</v>
      </c>
      <c r="F9" s="1">
        <f t="shared" si="5"/>
        <v>28</v>
      </c>
      <c r="G9">
        <v>8</v>
      </c>
      <c r="H9">
        <f t="shared" si="6"/>
        <v>32</v>
      </c>
      <c r="I9">
        <f t="shared" si="7"/>
        <v>8</v>
      </c>
      <c r="J9" s="1">
        <v>34</v>
      </c>
      <c r="K9" s="1">
        <v>28</v>
      </c>
      <c r="L9">
        <v>8</v>
      </c>
    </row>
    <row r="10" spans="1:18" x14ac:dyDescent="0.25">
      <c r="A10" s="1">
        <f t="shared" si="1"/>
        <v>30</v>
      </c>
      <c r="B10" s="1">
        <f t="shared" si="2"/>
        <v>28</v>
      </c>
      <c r="C10" s="1">
        <f t="shared" si="3"/>
        <v>30</v>
      </c>
      <c r="D10" s="1">
        <f t="shared" si="4"/>
        <v>28</v>
      </c>
      <c r="E10" s="1">
        <f t="shared" si="0"/>
        <v>30</v>
      </c>
      <c r="F10" s="1">
        <f t="shared" si="5"/>
        <v>28</v>
      </c>
      <c r="G10">
        <v>9</v>
      </c>
      <c r="H10">
        <f t="shared" si="6"/>
        <v>28</v>
      </c>
      <c r="I10">
        <f t="shared" si="7"/>
        <v>9</v>
      </c>
      <c r="J10" s="1">
        <v>30</v>
      </c>
      <c r="K10" s="1">
        <v>28</v>
      </c>
      <c r="L10">
        <v>9</v>
      </c>
      <c r="N10" t="s">
        <v>1</v>
      </c>
      <c r="O10">
        <v>3</v>
      </c>
      <c r="Q10" t="s">
        <v>11</v>
      </c>
      <c r="R10">
        <f>O10-O13</f>
        <v>2</v>
      </c>
    </row>
    <row r="11" spans="1:18" x14ac:dyDescent="0.25">
      <c r="A11" s="1">
        <f t="shared" si="1"/>
        <v>27.2</v>
      </c>
      <c r="B11" s="1">
        <f t="shared" si="2"/>
        <v>27</v>
      </c>
      <c r="C11" s="1">
        <f t="shared" si="3"/>
        <v>27</v>
      </c>
      <c r="D11" s="1">
        <f t="shared" si="4"/>
        <v>27</v>
      </c>
      <c r="E11" s="1">
        <f t="shared" si="0"/>
        <v>28</v>
      </c>
      <c r="F11" s="1">
        <f t="shared" si="5"/>
        <v>18</v>
      </c>
      <c r="G11">
        <v>10</v>
      </c>
      <c r="H11">
        <f t="shared" si="6"/>
        <v>26</v>
      </c>
      <c r="I11">
        <f t="shared" si="7"/>
        <v>10</v>
      </c>
      <c r="J11" s="1">
        <v>28</v>
      </c>
      <c r="K11" s="1">
        <v>18</v>
      </c>
      <c r="L11">
        <v>10</v>
      </c>
    </row>
    <row r="12" spans="1:18" x14ac:dyDescent="0.25">
      <c r="A12" s="1">
        <f t="shared" si="1"/>
        <v>24.90909090909091</v>
      </c>
      <c r="B12" s="1">
        <f t="shared" si="2"/>
        <v>22</v>
      </c>
      <c r="C12" s="1">
        <f t="shared" si="3"/>
        <v>25</v>
      </c>
      <c r="D12" s="1">
        <f t="shared" si="4"/>
        <v>22</v>
      </c>
      <c r="E12" s="1">
        <f t="shared" si="0"/>
        <v>25</v>
      </c>
      <c r="F12" s="1">
        <f t="shared" si="5"/>
        <v>22</v>
      </c>
      <c r="G12">
        <v>11</v>
      </c>
      <c r="H12">
        <f t="shared" si="6"/>
        <v>23</v>
      </c>
      <c r="I12">
        <f t="shared" si="7"/>
        <v>11</v>
      </c>
      <c r="J12" s="1">
        <v>25</v>
      </c>
      <c r="K12" s="1">
        <v>22</v>
      </c>
      <c r="L12">
        <v>11</v>
      </c>
    </row>
    <row r="13" spans="1:18" x14ac:dyDescent="0.25">
      <c r="A13" s="1">
        <f t="shared" si="1"/>
        <v>23</v>
      </c>
      <c r="B13" s="1">
        <f t="shared" si="2"/>
        <v>21</v>
      </c>
      <c r="C13" s="1">
        <f t="shared" si="3"/>
        <v>23</v>
      </c>
      <c r="D13" s="1">
        <f t="shared" si="4"/>
        <v>21</v>
      </c>
      <c r="E13" s="1">
        <f t="shared" si="0"/>
        <v>23</v>
      </c>
      <c r="F13" s="1">
        <f t="shared" si="5"/>
        <v>21</v>
      </c>
      <c r="G13">
        <v>12</v>
      </c>
      <c r="H13">
        <f t="shared" si="6"/>
        <v>21</v>
      </c>
      <c r="I13">
        <f t="shared" si="7"/>
        <v>12</v>
      </c>
      <c r="J13" s="1">
        <v>23</v>
      </c>
      <c r="K13" s="1">
        <v>21</v>
      </c>
      <c r="L13">
        <v>12</v>
      </c>
      <c r="N13" t="s">
        <v>2</v>
      </c>
      <c r="O13">
        <v>1</v>
      </c>
    </row>
    <row r="14" spans="1:18" x14ac:dyDescent="0.25">
      <c r="A14" s="1">
        <f t="shared" si="1"/>
        <v>21.384615384615383</v>
      </c>
      <c r="B14" s="1">
        <f t="shared" si="2"/>
        <v>24</v>
      </c>
      <c r="C14" s="1">
        <f t="shared" si="3"/>
        <v>21</v>
      </c>
      <c r="D14" s="1">
        <f t="shared" si="4"/>
        <v>24</v>
      </c>
      <c r="E14" s="1">
        <f t="shared" si="0"/>
        <v>22</v>
      </c>
      <c r="F14" s="1">
        <f t="shared" si="5"/>
        <v>12</v>
      </c>
      <c r="G14">
        <v>13</v>
      </c>
      <c r="H14">
        <f t="shared" si="6"/>
        <v>20</v>
      </c>
      <c r="I14">
        <f t="shared" si="7"/>
        <v>13</v>
      </c>
      <c r="J14" s="1">
        <v>22</v>
      </c>
      <c r="K14" s="1">
        <v>12</v>
      </c>
      <c r="L14">
        <v>13</v>
      </c>
    </row>
    <row r="15" spans="1:18" x14ac:dyDescent="0.25">
      <c r="A15" s="1">
        <f t="shared" si="1"/>
        <v>20</v>
      </c>
      <c r="B15" s="1">
        <f t="shared" si="2"/>
        <v>18</v>
      </c>
      <c r="C15" s="1">
        <f t="shared" si="3"/>
        <v>20</v>
      </c>
      <c r="D15" s="1">
        <f t="shared" si="4"/>
        <v>18</v>
      </c>
      <c r="E15" s="1">
        <f t="shared" si="0"/>
        <v>20</v>
      </c>
      <c r="F15" s="1">
        <f t="shared" si="5"/>
        <v>18</v>
      </c>
      <c r="G15">
        <v>14</v>
      </c>
      <c r="H15">
        <f t="shared" si="6"/>
        <v>18</v>
      </c>
      <c r="I15">
        <f t="shared" si="7"/>
        <v>14</v>
      </c>
      <c r="J15" s="1">
        <v>20</v>
      </c>
      <c r="K15" s="1">
        <v>18</v>
      </c>
      <c r="L15">
        <v>14</v>
      </c>
    </row>
    <row r="16" spans="1:18" x14ac:dyDescent="0.25">
      <c r="A16" s="1">
        <f t="shared" si="1"/>
        <v>18.8</v>
      </c>
      <c r="B16" s="1">
        <f t="shared" si="2"/>
        <v>14</v>
      </c>
      <c r="C16" s="1">
        <f t="shared" si="3"/>
        <v>19</v>
      </c>
      <c r="D16" s="1">
        <f t="shared" si="4"/>
        <v>14</v>
      </c>
      <c r="E16" s="1">
        <f t="shared" si="0"/>
        <v>19</v>
      </c>
      <c r="F16" s="1">
        <f t="shared" si="5"/>
        <v>14</v>
      </c>
      <c r="G16">
        <v>15</v>
      </c>
      <c r="H16">
        <f t="shared" si="6"/>
        <v>17</v>
      </c>
      <c r="I16">
        <f t="shared" si="7"/>
        <v>15</v>
      </c>
      <c r="J16" s="1">
        <v>19</v>
      </c>
      <c r="K16" s="1">
        <v>14</v>
      </c>
      <c r="L16">
        <v>15</v>
      </c>
    </row>
    <row r="17" spans="1:15" x14ac:dyDescent="0.25">
      <c r="A17" s="1">
        <f t="shared" si="1"/>
        <v>17.75</v>
      </c>
      <c r="B17" s="1">
        <f t="shared" si="2"/>
        <v>12</v>
      </c>
      <c r="C17" s="1">
        <f t="shared" si="3"/>
        <v>18</v>
      </c>
      <c r="D17" s="1">
        <f t="shared" si="4"/>
        <v>12</v>
      </c>
      <c r="E17" s="1">
        <f t="shared" si="0"/>
        <v>18</v>
      </c>
      <c r="F17" s="1">
        <f t="shared" si="5"/>
        <v>12</v>
      </c>
      <c r="G17">
        <v>16</v>
      </c>
      <c r="H17">
        <f t="shared" si="6"/>
        <v>16</v>
      </c>
      <c r="I17">
        <f t="shared" si="7"/>
        <v>16</v>
      </c>
      <c r="J17" s="1">
        <v>18</v>
      </c>
      <c r="K17" s="1">
        <v>12</v>
      </c>
      <c r="L17">
        <v>16</v>
      </c>
      <c r="N17" s="1">
        <f>ROUND(($O$4/H2),0)</f>
        <v>1</v>
      </c>
    </row>
    <row r="18" spans="1:15" x14ac:dyDescent="0.25">
      <c r="A18" s="1">
        <f t="shared" si="1"/>
        <v>16.823529411764707</v>
      </c>
      <c r="B18" s="1">
        <f t="shared" si="2"/>
        <v>12</v>
      </c>
      <c r="C18" s="1">
        <f t="shared" si="3"/>
        <v>17</v>
      </c>
      <c r="D18" s="1">
        <f t="shared" si="4"/>
        <v>12</v>
      </c>
      <c r="E18" s="1">
        <f t="shared" si="0"/>
        <v>17</v>
      </c>
      <c r="F18" s="1">
        <f t="shared" si="5"/>
        <v>12</v>
      </c>
      <c r="G18">
        <v>17</v>
      </c>
      <c r="H18">
        <f t="shared" si="6"/>
        <v>15</v>
      </c>
      <c r="I18">
        <f t="shared" si="7"/>
        <v>17</v>
      </c>
      <c r="J18" s="1">
        <v>17</v>
      </c>
      <c r="K18" s="1">
        <v>12</v>
      </c>
      <c r="L18">
        <v>17</v>
      </c>
    </row>
    <row r="19" spans="1:15" x14ac:dyDescent="0.25">
      <c r="A19" s="1">
        <f t="shared" si="1"/>
        <v>16</v>
      </c>
      <c r="B19" s="1">
        <f t="shared" si="2"/>
        <v>14</v>
      </c>
      <c r="C19" s="1">
        <f t="shared" si="3"/>
        <v>16</v>
      </c>
      <c r="D19" s="1">
        <f t="shared" si="4"/>
        <v>14</v>
      </c>
      <c r="E19" s="1">
        <f t="shared" si="0"/>
        <v>16</v>
      </c>
      <c r="F19" s="1">
        <f t="shared" si="5"/>
        <v>14</v>
      </c>
      <c r="G19">
        <v>18</v>
      </c>
      <c r="H19">
        <f t="shared" si="6"/>
        <v>14</v>
      </c>
      <c r="I19">
        <f t="shared" si="7"/>
        <v>18</v>
      </c>
      <c r="J19" s="1">
        <v>16</v>
      </c>
      <c r="K19" s="1">
        <v>14</v>
      </c>
      <c r="L19">
        <v>18</v>
      </c>
    </row>
    <row r="20" spans="1:15" x14ac:dyDescent="0.25">
      <c r="A20" s="1">
        <f t="shared" si="1"/>
        <v>15.263157894736842</v>
      </c>
      <c r="B20" s="1">
        <f t="shared" si="2"/>
        <v>18</v>
      </c>
      <c r="C20" s="1">
        <f t="shared" si="3"/>
        <v>15</v>
      </c>
      <c r="D20" s="1">
        <f t="shared" si="4"/>
        <v>18</v>
      </c>
      <c r="E20" s="1">
        <f t="shared" si="0"/>
        <v>16</v>
      </c>
      <c r="F20" s="1">
        <f t="shared" si="5"/>
        <v>0</v>
      </c>
      <c r="G20">
        <v>19</v>
      </c>
      <c r="H20">
        <f t="shared" si="6"/>
        <v>14</v>
      </c>
      <c r="I20">
        <f t="shared" si="7"/>
        <v>18</v>
      </c>
      <c r="J20" s="1">
        <v>16</v>
      </c>
      <c r="K20" s="1">
        <v>0</v>
      </c>
      <c r="L20">
        <v>19</v>
      </c>
      <c r="N20" t="s">
        <v>6</v>
      </c>
      <c r="O20" t="s">
        <v>7</v>
      </c>
    </row>
    <row r="21" spans="1:15" x14ac:dyDescent="0.25">
      <c r="A21" s="1">
        <f t="shared" si="1"/>
        <v>14.6</v>
      </c>
      <c r="B21" s="1">
        <f t="shared" si="2"/>
        <v>5</v>
      </c>
      <c r="C21" s="1">
        <f t="shared" si="3"/>
        <v>15</v>
      </c>
      <c r="D21" s="1">
        <f t="shared" si="4"/>
        <v>5</v>
      </c>
      <c r="E21" s="1">
        <f t="shared" si="0"/>
        <v>15</v>
      </c>
      <c r="F21" s="1">
        <f t="shared" si="5"/>
        <v>5</v>
      </c>
      <c r="G21">
        <v>20</v>
      </c>
      <c r="H21">
        <f t="shared" si="6"/>
        <v>13</v>
      </c>
      <c r="I21">
        <f t="shared" si="7"/>
        <v>20</v>
      </c>
      <c r="J21" s="1">
        <v>15</v>
      </c>
      <c r="K21" s="1">
        <v>5</v>
      </c>
      <c r="L21">
        <v>20</v>
      </c>
      <c r="N21">
        <v>12.653846153846153</v>
      </c>
      <c r="O21">
        <v>-14.346153846153811</v>
      </c>
    </row>
    <row r="22" spans="1:15" x14ac:dyDescent="0.25">
      <c r="A22" s="1">
        <f t="shared" si="1"/>
        <v>14</v>
      </c>
      <c r="B22" s="1">
        <f t="shared" si="2"/>
        <v>12</v>
      </c>
      <c r="C22" s="1">
        <f t="shared" si="3"/>
        <v>14</v>
      </c>
      <c r="D22" s="1">
        <f t="shared" si="4"/>
        <v>12</v>
      </c>
      <c r="E22" s="1">
        <f t="shared" si="0"/>
        <v>14</v>
      </c>
      <c r="F22" s="1">
        <f t="shared" si="5"/>
        <v>12</v>
      </c>
      <c r="G22">
        <v>21</v>
      </c>
      <c r="H22">
        <f t="shared" si="6"/>
        <v>12</v>
      </c>
      <c r="I22">
        <f t="shared" si="7"/>
        <v>21</v>
      </c>
      <c r="J22" s="1">
        <v>14</v>
      </c>
      <c r="K22" s="1">
        <v>12</v>
      </c>
      <c r="L22">
        <v>21</v>
      </c>
    </row>
    <row r="23" spans="1:15" x14ac:dyDescent="0.25">
      <c r="A23" s="1">
        <f t="shared" si="1"/>
        <v>13.454545454545455</v>
      </c>
      <c r="B23" s="1">
        <f t="shared" si="2"/>
        <v>21</v>
      </c>
      <c r="C23" s="1">
        <f t="shared" si="3"/>
        <v>13</v>
      </c>
      <c r="D23" s="1">
        <f t="shared" si="4"/>
        <v>21</v>
      </c>
      <c r="E23" s="1">
        <f t="shared" si="0"/>
        <v>14</v>
      </c>
      <c r="F23" s="1">
        <f t="shared" si="5"/>
        <v>0</v>
      </c>
      <c r="G23">
        <v>22</v>
      </c>
      <c r="H23">
        <f t="shared" si="6"/>
        <v>12</v>
      </c>
      <c r="I23">
        <f t="shared" si="7"/>
        <v>21</v>
      </c>
      <c r="J23" s="1">
        <v>14</v>
      </c>
      <c r="K23" s="1">
        <v>0</v>
      </c>
      <c r="L23">
        <v>21</v>
      </c>
    </row>
    <row r="24" spans="1:15" x14ac:dyDescent="0.25">
      <c r="A24" s="1">
        <f t="shared" si="1"/>
        <v>12.956521739130435</v>
      </c>
      <c r="B24" s="1">
        <f t="shared" si="2"/>
        <v>10</v>
      </c>
      <c r="C24" s="1">
        <f t="shared" si="3"/>
        <v>13</v>
      </c>
      <c r="D24" s="1">
        <f t="shared" si="4"/>
        <v>10</v>
      </c>
      <c r="E24" s="1">
        <f t="shared" si="0"/>
        <v>13</v>
      </c>
      <c r="F24" s="1">
        <f t="shared" si="5"/>
        <v>10</v>
      </c>
      <c r="G24">
        <v>23</v>
      </c>
      <c r="H24">
        <f t="shared" si="6"/>
        <v>11</v>
      </c>
      <c r="I24">
        <f t="shared" si="7"/>
        <v>23</v>
      </c>
      <c r="J24" s="1">
        <v>13</v>
      </c>
      <c r="K24" s="1">
        <v>10</v>
      </c>
      <c r="L24">
        <v>23</v>
      </c>
    </row>
    <row r="25" spans="1:15" x14ac:dyDescent="0.25">
      <c r="A25" s="1">
        <f t="shared" si="1"/>
        <v>12.5</v>
      </c>
      <c r="B25" s="1">
        <f t="shared" si="2"/>
        <v>-1</v>
      </c>
      <c r="C25" s="1">
        <f t="shared" si="3"/>
        <v>13</v>
      </c>
      <c r="D25" s="1">
        <f t="shared" si="4"/>
        <v>-1</v>
      </c>
      <c r="E25" s="1">
        <f t="shared" si="0"/>
        <v>13</v>
      </c>
      <c r="F25" s="1">
        <f t="shared" si="5"/>
        <v>-1</v>
      </c>
      <c r="G25">
        <v>24</v>
      </c>
      <c r="H25">
        <f t="shared" si="6"/>
        <v>11</v>
      </c>
      <c r="I25">
        <f t="shared" si="7"/>
        <v>23</v>
      </c>
      <c r="J25" s="1">
        <v>13</v>
      </c>
      <c r="K25" s="1">
        <v>-1</v>
      </c>
      <c r="L25">
        <v>23</v>
      </c>
    </row>
    <row r="26" spans="1:15" x14ac:dyDescent="0.25">
      <c r="A26" s="1">
        <f t="shared" si="1"/>
        <v>12.08</v>
      </c>
      <c r="B26" s="1">
        <f t="shared" si="2"/>
        <v>12</v>
      </c>
      <c r="C26" s="1">
        <f t="shared" si="3"/>
        <v>12</v>
      </c>
      <c r="D26" s="1">
        <f t="shared" si="4"/>
        <v>12</v>
      </c>
      <c r="E26" s="1">
        <f t="shared" si="0"/>
        <v>13</v>
      </c>
      <c r="F26" s="1">
        <f t="shared" si="5"/>
        <v>-12</v>
      </c>
      <c r="G26">
        <v>25</v>
      </c>
      <c r="H26">
        <f t="shared" si="6"/>
        <v>11</v>
      </c>
      <c r="I26">
        <f t="shared" si="7"/>
        <v>24</v>
      </c>
      <c r="J26" s="1">
        <v>13</v>
      </c>
      <c r="K26" s="1">
        <v>-12</v>
      </c>
      <c r="L26">
        <v>23</v>
      </c>
    </row>
    <row r="27" spans="1:15" x14ac:dyDescent="0.25">
      <c r="A27" s="1">
        <f t="shared" si="1"/>
        <v>11.692307692307692</v>
      </c>
      <c r="B27" s="1">
        <f t="shared" si="2"/>
        <v>2</v>
      </c>
      <c r="C27" s="1">
        <f t="shared" si="3"/>
        <v>12</v>
      </c>
      <c r="D27" s="1">
        <f t="shared" si="4"/>
        <v>2</v>
      </c>
      <c r="E27" s="1">
        <f t="shared" si="0"/>
        <v>12</v>
      </c>
      <c r="F27" s="1">
        <f t="shared" si="5"/>
        <v>2</v>
      </c>
      <c r="G27">
        <v>26</v>
      </c>
      <c r="H27">
        <f t="shared" si="6"/>
        <v>10</v>
      </c>
      <c r="I27">
        <f t="shared" si="7"/>
        <v>26</v>
      </c>
      <c r="J27" s="1">
        <v>12</v>
      </c>
      <c r="K27" s="1">
        <v>2</v>
      </c>
      <c r="L27">
        <v>26</v>
      </c>
    </row>
    <row r="28" spans="1:15" x14ac:dyDescent="0.25">
      <c r="A28" s="1">
        <f t="shared" si="1"/>
        <v>11.333333333333334</v>
      </c>
      <c r="B28" s="1">
        <f t="shared" si="2"/>
        <v>18</v>
      </c>
      <c r="C28" s="1">
        <f t="shared" si="3"/>
        <v>11</v>
      </c>
      <c r="D28" s="1">
        <f t="shared" si="4"/>
        <v>18</v>
      </c>
      <c r="E28" s="1">
        <f t="shared" si="0"/>
        <v>12</v>
      </c>
      <c r="F28" s="1">
        <f t="shared" si="5"/>
        <v>-8</v>
      </c>
      <c r="G28">
        <v>27</v>
      </c>
      <c r="H28">
        <f t="shared" si="6"/>
        <v>10</v>
      </c>
      <c r="I28">
        <f t="shared" si="7"/>
        <v>26</v>
      </c>
      <c r="J28" s="1">
        <v>12</v>
      </c>
      <c r="K28" s="1">
        <v>-8</v>
      </c>
      <c r="L28">
        <v>26</v>
      </c>
    </row>
    <row r="29" spans="1:15" x14ac:dyDescent="0.25">
      <c r="A29" s="1">
        <f t="shared" si="1"/>
        <v>11</v>
      </c>
      <c r="B29" s="1">
        <f t="shared" si="2"/>
        <v>9</v>
      </c>
      <c r="C29" s="1">
        <f t="shared" si="3"/>
        <v>11</v>
      </c>
      <c r="D29" s="1">
        <f t="shared" si="4"/>
        <v>9</v>
      </c>
      <c r="E29" s="1">
        <f t="shared" si="0"/>
        <v>11</v>
      </c>
      <c r="F29" s="1">
        <f t="shared" si="5"/>
        <v>9</v>
      </c>
      <c r="G29">
        <v>28</v>
      </c>
      <c r="H29">
        <f t="shared" si="6"/>
        <v>9</v>
      </c>
      <c r="I29">
        <f t="shared" si="7"/>
        <v>28</v>
      </c>
      <c r="J29" s="1">
        <v>11</v>
      </c>
      <c r="K29" s="1">
        <v>9</v>
      </c>
      <c r="L29">
        <v>28</v>
      </c>
    </row>
    <row r="30" spans="1:15" x14ac:dyDescent="0.25">
      <c r="A30" s="1">
        <f t="shared" si="1"/>
        <v>10.689655172413794</v>
      </c>
      <c r="B30" s="1">
        <f t="shared" si="2"/>
        <v>0</v>
      </c>
      <c r="C30" s="1">
        <f t="shared" si="3"/>
        <v>11</v>
      </c>
      <c r="D30" s="1">
        <f t="shared" si="4"/>
        <v>0</v>
      </c>
      <c r="E30" s="1">
        <f t="shared" si="0"/>
        <v>11</v>
      </c>
      <c r="F30" s="1">
        <f t="shared" si="5"/>
        <v>0</v>
      </c>
      <c r="G30">
        <v>29</v>
      </c>
      <c r="H30">
        <f t="shared" si="6"/>
        <v>9</v>
      </c>
      <c r="I30">
        <f t="shared" si="7"/>
        <v>28</v>
      </c>
      <c r="J30" s="1">
        <v>11</v>
      </c>
      <c r="K30" s="1">
        <v>0</v>
      </c>
      <c r="L30">
        <v>28</v>
      </c>
    </row>
    <row r="31" spans="1:15" x14ac:dyDescent="0.25">
      <c r="A31" s="1">
        <f t="shared" si="1"/>
        <v>10.4</v>
      </c>
      <c r="B31" s="1">
        <f t="shared" si="2"/>
        <v>20</v>
      </c>
      <c r="C31" s="1">
        <f t="shared" si="3"/>
        <v>10</v>
      </c>
      <c r="D31" s="1">
        <f t="shared" si="4"/>
        <v>20</v>
      </c>
      <c r="E31" s="1">
        <f t="shared" si="0"/>
        <v>11</v>
      </c>
      <c r="F31" s="1">
        <f t="shared" si="5"/>
        <v>-9</v>
      </c>
      <c r="G31">
        <v>30</v>
      </c>
      <c r="H31">
        <f t="shared" si="6"/>
        <v>9</v>
      </c>
      <c r="I31">
        <f t="shared" si="7"/>
        <v>29</v>
      </c>
      <c r="J31" s="1">
        <v>11</v>
      </c>
      <c r="K31" s="1">
        <v>-9</v>
      </c>
      <c r="L31">
        <v>28</v>
      </c>
    </row>
    <row r="32" spans="1:15" x14ac:dyDescent="0.25">
      <c r="A32" s="1">
        <f t="shared" si="1"/>
        <v>10.129032258064516</v>
      </c>
      <c r="B32" s="1">
        <f t="shared" si="2"/>
        <v>12</v>
      </c>
      <c r="C32" s="1">
        <f t="shared" si="3"/>
        <v>10</v>
      </c>
      <c r="D32" s="1">
        <f t="shared" si="4"/>
        <v>12</v>
      </c>
      <c r="E32" s="1">
        <f t="shared" si="0"/>
        <v>11</v>
      </c>
      <c r="F32" s="1">
        <f t="shared" si="5"/>
        <v>-18</v>
      </c>
      <c r="G32">
        <v>31</v>
      </c>
      <c r="H32">
        <f t="shared" si="6"/>
        <v>9</v>
      </c>
      <c r="I32">
        <f t="shared" si="7"/>
        <v>30</v>
      </c>
      <c r="J32" s="1">
        <v>11</v>
      </c>
      <c r="K32" s="1">
        <v>-18</v>
      </c>
      <c r="L32">
        <v>28</v>
      </c>
    </row>
    <row r="33" spans="1:12" x14ac:dyDescent="0.25">
      <c r="A33" s="1">
        <f t="shared" si="1"/>
        <v>9.875</v>
      </c>
      <c r="B33" s="1">
        <f t="shared" si="2"/>
        <v>4</v>
      </c>
      <c r="C33" s="1">
        <f t="shared" si="3"/>
        <v>10</v>
      </c>
      <c r="D33" s="1">
        <f t="shared" si="4"/>
        <v>4</v>
      </c>
      <c r="E33" s="1">
        <f t="shared" si="0"/>
        <v>10</v>
      </c>
      <c r="F33" s="1">
        <f t="shared" si="5"/>
        <v>4</v>
      </c>
      <c r="G33">
        <v>32</v>
      </c>
      <c r="H33">
        <f t="shared" si="6"/>
        <v>8</v>
      </c>
      <c r="I33">
        <f t="shared" si="7"/>
        <v>32</v>
      </c>
      <c r="J33" s="1">
        <v>10</v>
      </c>
      <c r="K33" s="1">
        <v>4</v>
      </c>
      <c r="L33">
        <v>32</v>
      </c>
    </row>
    <row r="34" spans="1:12" x14ac:dyDescent="0.25">
      <c r="A34" s="1">
        <f t="shared" si="1"/>
        <v>9.6363636363636367</v>
      </c>
      <c r="B34" s="1">
        <f t="shared" si="2"/>
        <v>-4</v>
      </c>
      <c r="C34" s="1">
        <f t="shared" si="3"/>
        <v>10</v>
      </c>
      <c r="D34" s="1">
        <f t="shared" si="4"/>
        <v>-4</v>
      </c>
      <c r="E34" s="1">
        <f t="shared" si="0"/>
        <v>10</v>
      </c>
      <c r="F34" s="1">
        <f t="shared" si="5"/>
        <v>-4</v>
      </c>
      <c r="G34">
        <v>33</v>
      </c>
      <c r="H34">
        <f t="shared" si="6"/>
        <v>8</v>
      </c>
      <c r="J34" s="1">
        <v>10</v>
      </c>
      <c r="K34" s="1">
        <v>-4</v>
      </c>
      <c r="L34">
        <v>32</v>
      </c>
    </row>
    <row r="35" spans="1:12" x14ac:dyDescent="0.25">
      <c r="A35" s="1">
        <f t="shared" si="1"/>
        <v>9.4117647058823533</v>
      </c>
      <c r="B35" s="1">
        <f t="shared" si="2"/>
        <v>21</v>
      </c>
      <c r="C35" s="1">
        <f t="shared" si="3"/>
        <v>9</v>
      </c>
      <c r="D35" s="1">
        <f t="shared" si="4"/>
        <v>21</v>
      </c>
      <c r="E35" s="1">
        <f t="shared" si="0"/>
        <v>10</v>
      </c>
      <c r="F35" s="1">
        <f t="shared" si="5"/>
        <v>-12</v>
      </c>
      <c r="G35">
        <v>34</v>
      </c>
      <c r="H35">
        <f t="shared" si="6"/>
        <v>8</v>
      </c>
      <c r="J35" s="1">
        <v>10</v>
      </c>
      <c r="K35" s="1">
        <v>-12</v>
      </c>
      <c r="L35">
        <v>32</v>
      </c>
    </row>
    <row r="36" spans="1:12" x14ac:dyDescent="0.25">
      <c r="A36" s="1">
        <f t="shared" si="1"/>
        <v>9.1999999999999993</v>
      </c>
      <c r="B36" s="1">
        <f t="shared" si="2"/>
        <v>14</v>
      </c>
      <c r="C36" s="1">
        <f t="shared" si="3"/>
        <v>9</v>
      </c>
      <c r="D36" s="1">
        <f t="shared" si="4"/>
        <v>14</v>
      </c>
      <c r="E36" s="1">
        <f t="shared" si="0"/>
        <v>10</v>
      </c>
      <c r="F36" s="1">
        <f t="shared" si="5"/>
        <v>-20</v>
      </c>
      <c r="G36">
        <v>35</v>
      </c>
      <c r="H36">
        <f t="shared" si="6"/>
        <v>8</v>
      </c>
      <c r="J36" s="1">
        <v>10</v>
      </c>
      <c r="K36" s="1">
        <v>-20</v>
      </c>
      <c r="L36">
        <v>32</v>
      </c>
    </row>
    <row r="37" spans="1:12" x14ac:dyDescent="0.25">
      <c r="A37" s="1">
        <f t="shared" si="1"/>
        <v>9</v>
      </c>
      <c r="B37" s="1">
        <f t="shared" si="2"/>
        <v>7</v>
      </c>
      <c r="C37" s="1">
        <f t="shared" si="3"/>
        <v>9</v>
      </c>
      <c r="D37" s="1">
        <f t="shared" si="4"/>
        <v>7</v>
      </c>
      <c r="E37" s="1">
        <f t="shared" si="0"/>
        <v>9</v>
      </c>
      <c r="F37" s="1">
        <f t="shared" si="5"/>
        <v>7</v>
      </c>
      <c r="G37">
        <v>36</v>
      </c>
      <c r="H37">
        <f t="shared" si="6"/>
        <v>7</v>
      </c>
      <c r="J37" s="1">
        <v>9</v>
      </c>
      <c r="K37" s="1">
        <v>7</v>
      </c>
      <c r="L37">
        <v>36</v>
      </c>
    </row>
    <row r="38" spans="1:12" x14ac:dyDescent="0.25">
      <c r="A38" s="1">
        <f t="shared" si="1"/>
        <v>8.8108108108108105</v>
      </c>
      <c r="B38" s="1">
        <f t="shared" si="2"/>
        <v>0</v>
      </c>
      <c r="C38" s="1">
        <f t="shared" si="3"/>
        <v>9</v>
      </c>
      <c r="D38" s="1">
        <f t="shared" si="4"/>
        <v>0</v>
      </c>
      <c r="E38" s="1">
        <f t="shared" si="0"/>
        <v>9</v>
      </c>
      <c r="F38" s="1">
        <f t="shared" si="5"/>
        <v>0</v>
      </c>
      <c r="G38">
        <v>37</v>
      </c>
      <c r="H38">
        <f t="shared" si="6"/>
        <v>7</v>
      </c>
      <c r="J38" s="1">
        <v>9</v>
      </c>
      <c r="K38" s="1">
        <v>0</v>
      </c>
      <c r="L38">
        <v>36</v>
      </c>
    </row>
    <row r="39" spans="1:12" x14ac:dyDescent="0.25">
      <c r="A39" s="1">
        <f t="shared" si="1"/>
        <v>8.6315789473684212</v>
      </c>
      <c r="B39" s="1">
        <f t="shared" si="2"/>
        <v>-7</v>
      </c>
      <c r="C39" s="1">
        <f t="shared" si="3"/>
        <v>9</v>
      </c>
      <c r="D39" s="1">
        <f t="shared" si="4"/>
        <v>-7</v>
      </c>
      <c r="E39" s="1">
        <f t="shared" si="0"/>
        <v>9</v>
      </c>
      <c r="F39" s="1">
        <f t="shared" si="5"/>
        <v>-7</v>
      </c>
      <c r="G39">
        <v>38</v>
      </c>
      <c r="H39">
        <f t="shared" si="6"/>
        <v>7</v>
      </c>
      <c r="J39" s="1">
        <v>9</v>
      </c>
      <c r="K39" s="1">
        <v>-7</v>
      </c>
      <c r="L39">
        <v>36</v>
      </c>
    </row>
    <row r="40" spans="1:12" x14ac:dyDescent="0.25">
      <c r="A40" s="1">
        <f t="shared" si="1"/>
        <v>8.4615384615384617</v>
      </c>
      <c r="B40" s="1">
        <f t="shared" si="2"/>
        <v>24</v>
      </c>
      <c r="C40" s="1">
        <f t="shared" si="3"/>
        <v>8</v>
      </c>
      <c r="D40" s="1">
        <f t="shared" si="4"/>
        <v>24</v>
      </c>
      <c r="E40" s="1">
        <f t="shared" si="0"/>
        <v>9</v>
      </c>
      <c r="F40" s="1">
        <f t="shared" si="5"/>
        <v>-14</v>
      </c>
      <c r="G40">
        <v>39</v>
      </c>
      <c r="H40">
        <f t="shared" si="6"/>
        <v>7</v>
      </c>
      <c r="J40" s="1">
        <v>9</v>
      </c>
      <c r="K40" s="1">
        <v>-14</v>
      </c>
      <c r="L40">
        <v>36</v>
      </c>
    </row>
    <row r="41" spans="1:12" x14ac:dyDescent="0.25">
      <c r="A41" s="1">
        <f t="shared" si="1"/>
        <v>8.3000000000000007</v>
      </c>
      <c r="B41" s="1">
        <f t="shared" si="2"/>
        <v>18</v>
      </c>
      <c r="C41" s="1">
        <f t="shared" si="3"/>
        <v>8</v>
      </c>
      <c r="D41" s="1">
        <f t="shared" si="4"/>
        <v>18</v>
      </c>
      <c r="E41" s="1">
        <f t="shared" si="0"/>
        <v>9</v>
      </c>
      <c r="F41" s="1">
        <f t="shared" si="5"/>
        <v>-21</v>
      </c>
      <c r="G41">
        <v>40</v>
      </c>
      <c r="H41">
        <f t="shared" si="6"/>
        <v>7</v>
      </c>
      <c r="J41" s="1">
        <v>9</v>
      </c>
      <c r="K41" s="1">
        <v>-21</v>
      </c>
      <c r="L41">
        <v>36</v>
      </c>
    </row>
    <row r="42" spans="1:12" x14ac:dyDescent="0.25">
      <c r="A42" s="1">
        <f t="shared" si="1"/>
        <v>8.1463414634146343</v>
      </c>
      <c r="B42" s="1">
        <f t="shared" si="2"/>
        <v>12</v>
      </c>
      <c r="C42" s="1">
        <f t="shared" si="3"/>
        <v>8</v>
      </c>
      <c r="D42" s="1">
        <f t="shared" si="4"/>
        <v>12</v>
      </c>
      <c r="E42" s="1">
        <f t="shared" si="0"/>
        <v>9</v>
      </c>
      <c r="F42" s="1">
        <f t="shared" si="5"/>
        <v>-28</v>
      </c>
      <c r="G42">
        <v>41</v>
      </c>
      <c r="H42">
        <f t="shared" si="6"/>
        <v>7</v>
      </c>
      <c r="J42" s="1">
        <v>9</v>
      </c>
      <c r="K42" s="1">
        <v>-28</v>
      </c>
      <c r="L42">
        <v>36</v>
      </c>
    </row>
    <row r="43" spans="1:12" x14ac:dyDescent="0.25">
      <c r="A43" s="1">
        <f t="shared" si="1"/>
        <v>8</v>
      </c>
      <c r="B43" s="1">
        <f t="shared" si="2"/>
        <v>6</v>
      </c>
      <c r="C43" s="1">
        <f t="shared" si="3"/>
        <v>8</v>
      </c>
      <c r="D43" s="1">
        <f t="shared" si="4"/>
        <v>6</v>
      </c>
      <c r="E43" s="1">
        <f t="shared" si="0"/>
        <v>8</v>
      </c>
      <c r="F43" s="1">
        <f t="shared" si="5"/>
        <v>6</v>
      </c>
      <c r="G43">
        <v>42</v>
      </c>
      <c r="H43">
        <f t="shared" si="6"/>
        <v>6</v>
      </c>
      <c r="J43" s="1">
        <v>8</v>
      </c>
      <c r="K43" s="1">
        <v>6</v>
      </c>
      <c r="L43">
        <v>42</v>
      </c>
    </row>
    <row r="44" spans="1:12" x14ac:dyDescent="0.25">
      <c r="A44" s="1">
        <f t="shared" si="1"/>
        <v>7.8604651162790695</v>
      </c>
      <c r="B44" s="1">
        <f t="shared" si="2"/>
        <v>0</v>
      </c>
      <c r="C44" s="1">
        <f t="shared" si="3"/>
        <v>8</v>
      </c>
      <c r="D44" s="1">
        <f t="shared" si="4"/>
        <v>0</v>
      </c>
      <c r="E44" s="1">
        <f t="shared" si="0"/>
        <v>8</v>
      </c>
      <c r="F44" s="1">
        <f t="shared" si="5"/>
        <v>0</v>
      </c>
      <c r="G44">
        <v>43</v>
      </c>
      <c r="H44">
        <f t="shared" si="6"/>
        <v>6</v>
      </c>
      <c r="J44" s="1">
        <v>8</v>
      </c>
      <c r="K44" s="1">
        <v>0</v>
      </c>
      <c r="L44">
        <v>42</v>
      </c>
    </row>
    <row r="45" spans="1:12" x14ac:dyDescent="0.25">
      <c r="A45" s="1">
        <f t="shared" si="1"/>
        <v>7.7272727272727275</v>
      </c>
      <c r="B45" s="1">
        <f t="shared" si="2"/>
        <v>-6</v>
      </c>
      <c r="C45" s="1">
        <f t="shared" si="3"/>
        <v>8</v>
      </c>
      <c r="D45" s="1">
        <f t="shared" si="4"/>
        <v>-6</v>
      </c>
      <c r="E45" s="1">
        <f t="shared" si="0"/>
        <v>8</v>
      </c>
      <c r="F45" s="1">
        <f t="shared" si="5"/>
        <v>-6</v>
      </c>
      <c r="G45">
        <v>44</v>
      </c>
      <c r="H45">
        <f t="shared" si="6"/>
        <v>6</v>
      </c>
      <c r="J45" s="1">
        <v>8</v>
      </c>
      <c r="K45" s="1">
        <v>-6</v>
      </c>
      <c r="L45">
        <v>42</v>
      </c>
    </row>
    <row r="46" spans="1:12" x14ac:dyDescent="0.25">
      <c r="A46" s="1">
        <f t="shared" si="1"/>
        <v>7.6</v>
      </c>
      <c r="B46" s="1">
        <f t="shared" si="2"/>
        <v>-12</v>
      </c>
      <c r="C46" s="1">
        <f t="shared" si="3"/>
        <v>8</v>
      </c>
      <c r="D46" s="1">
        <f t="shared" si="4"/>
        <v>-12</v>
      </c>
      <c r="E46" s="1">
        <f t="shared" si="0"/>
        <v>8</v>
      </c>
      <c r="F46" s="1">
        <f t="shared" si="5"/>
        <v>-12</v>
      </c>
      <c r="G46">
        <v>45</v>
      </c>
      <c r="H46">
        <f t="shared" si="6"/>
        <v>6</v>
      </c>
      <c r="J46" s="1">
        <v>8</v>
      </c>
      <c r="K46" s="1">
        <v>-12</v>
      </c>
      <c r="L46">
        <v>42</v>
      </c>
    </row>
    <row r="47" spans="1:12" x14ac:dyDescent="0.25">
      <c r="A47" s="1">
        <f t="shared" si="1"/>
        <v>7.4782608695652177</v>
      </c>
      <c r="B47" s="1">
        <f t="shared" si="2"/>
        <v>27</v>
      </c>
      <c r="C47" s="1">
        <f t="shared" si="3"/>
        <v>7</v>
      </c>
      <c r="D47" s="1">
        <f t="shared" si="4"/>
        <v>27</v>
      </c>
      <c r="E47" s="1">
        <f t="shared" si="0"/>
        <v>8</v>
      </c>
      <c r="F47" s="1">
        <f t="shared" si="5"/>
        <v>-18</v>
      </c>
      <c r="G47">
        <v>46</v>
      </c>
      <c r="H47">
        <f t="shared" si="6"/>
        <v>6</v>
      </c>
      <c r="J47" s="1">
        <v>8</v>
      </c>
      <c r="K47" s="1">
        <v>-18</v>
      </c>
      <c r="L47">
        <v>42</v>
      </c>
    </row>
    <row r="48" spans="1:12" x14ac:dyDescent="0.25">
      <c r="A48" s="1">
        <f t="shared" si="1"/>
        <v>7.3617021276595747</v>
      </c>
      <c r="B48" s="1">
        <f t="shared" si="2"/>
        <v>22</v>
      </c>
      <c r="C48" s="1">
        <f t="shared" si="3"/>
        <v>7</v>
      </c>
      <c r="D48" s="1">
        <f t="shared" si="4"/>
        <v>22</v>
      </c>
      <c r="E48" s="1">
        <f t="shared" si="0"/>
        <v>8</v>
      </c>
      <c r="F48" s="1">
        <f t="shared" si="5"/>
        <v>-24</v>
      </c>
      <c r="G48">
        <v>47</v>
      </c>
      <c r="H48">
        <f t="shared" si="6"/>
        <v>6</v>
      </c>
      <c r="J48" s="1">
        <v>8</v>
      </c>
      <c r="K48" s="1">
        <v>-24</v>
      </c>
      <c r="L48">
        <v>42</v>
      </c>
    </row>
    <row r="49" spans="1:12" x14ac:dyDescent="0.25">
      <c r="A49" s="1">
        <f t="shared" si="1"/>
        <v>7.25</v>
      </c>
      <c r="B49" s="1">
        <f t="shared" si="2"/>
        <v>17</v>
      </c>
      <c r="C49" s="1">
        <f t="shared" si="3"/>
        <v>7</v>
      </c>
      <c r="D49" s="1">
        <f t="shared" si="4"/>
        <v>17</v>
      </c>
      <c r="E49" s="1">
        <f t="shared" si="0"/>
        <v>8</v>
      </c>
      <c r="F49" s="1">
        <f t="shared" si="5"/>
        <v>-30</v>
      </c>
      <c r="G49">
        <v>48</v>
      </c>
      <c r="H49">
        <f t="shared" si="6"/>
        <v>6</v>
      </c>
      <c r="J49" s="1">
        <v>8</v>
      </c>
      <c r="K49" s="1">
        <v>-30</v>
      </c>
      <c r="L49">
        <v>42</v>
      </c>
    </row>
    <row r="50" spans="1:12" x14ac:dyDescent="0.25">
      <c r="A50" s="1">
        <f t="shared" si="1"/>
        <v>7.1428571428571432</v>
      </c>
      <c r="B50" s="1">
        <f t="shared" si="2"/>
        <v>12</v>
      </c>
      <c r="C50" s="1">
        <f t="shared" si="3"/>
        <v>7</v>
      </c>
      <c r="D50" s="1">
        <f t="shared" si="4"/>
        <v>12</v>
      </c>
      <c r="E50" s="1">
        <f t="shared" si="0"/>
        <v>8</v>
      </c>
      <c r="F50" s="1">
        <f t="shared" si="5"/>
        <v>-36</v>
      </c>
      <c r="G50">
        <v>49</v>
      </c>
      <c r="H50">
        <f t="shared" si="6"/>
        <v>6</v>
      </c>
      <c r="J50" s="1">
        <v>8</v>
      </c>
      <c r="K50" s="1">
        <v>-36</v>
      </c>
      <c r="L50">
        <v>42</v>
      </c>
    </row>
    <row r="51" spans="1:12" x14ac:dyDescent="0.25">
      <c r="A51" s="1">
        <f t="shared" si="1"/>
        <v>7.04</v>
      </c>
      <c r="B51" s="1">
        <f t="shared" si="2"/>
        <v>7</v>
      </c>
      <c r="C51" s="1">
        <f t="shared" si="3"/>
        <v>7</v>
      </c>
      <c r="D51" s="1">
        <f t="shared" si="4"/>
        <v>7</v>
      </c>
      <c r="E51" s="1">
        <f t="shared" si="0"/>
        <v>8</v>
      </c>
      <c r="F51" s="1">
        <f t="shared" si="5"/>
        <v>-42</v>
      </c>
      <c r="G51">
        <v>50</v>
      </c>
      <c r="H51">
        <f t="shared" si="6"/>
        <v>6</v>
      </c>
      <c r="J51" s="1">
        <v>8</v>
      </c>
      <c r="K51" s="1">
        <v>-42</v>
      </c>
      <c r="L51">
        <v>42</v>
      </c>
    </row>
    <row r="52" spans="1:12" x14ac:dyDescent="0.25">
      <c r="A52" s="1">
        <f t="shared" si="1"/>
        <v>6.9411764705882355</v>
      </c>
      <c r="B52" s="1">
        <f t="shared" si="2"/>
        <v>2</v>
      </c>
      <c r="C52" s="1">
        <f t="shared" si="3"/>
        <v>7</v>
      </c>
      <c r="D52" s="1">
        <f t="shared" si="4"/>
        <v>2</v>
      </c>
      <c r="E52" s="1">
        <f t="shared" si="0"/>
        <v>7</v>
      </c>
      <c r="F52" s="1">
        <f t="shared" si="5"/>
        <v>2</v>
      </c>
      <c r="G52">
        <v>51</v>
      </c>
      <c r="H52">
        <f t="shared" si="6"/>
        <v>5</v>
      </c>
      <c r="J52" s="1">
        <v>7</v>
      </c>
      <c r="K52" s="1">
        <v>2</v>
      </c>
      <c r="L52">
        <v>51</v>
      </c>
    </row>
    <row r="53" spans="1:12" x14ac:dyDescent="0.25">
      <c r="A53" s="1">
        <f t="shared" si="1"/>
        <v>6.8461538461538458</v>
      </c>
      <c r="B53" s="1">
        <f t="shared" si="2"/>
        <v>-3</v>
      </c>
      <c r="C53" s="1">
        <f t="shared" si="3"/>
        <v>7</v>
      </c>
      <c r="D53" s="1">
        <f t="shared" si="4"/>
        <v>-3</v>
      </c>
      <c r="E53" s="1">
        <f t="shared" si="0"/>
        <v>7</v>
      </c>
      <c r="F53" s="1">
        <f t="shared" si="5"/>
        <v>-3</v>
      </c>
      <c r="G53">
        <v>52</v>
      </c>
      <c r="H53">
        <f t="shared" si="6"/>
        <v>5</v>
      </c>
      <c r="J53" s="1">
        <v>7</v>
      </c>
      <c r="K53" s="1">
        <v>-3</v>
      </c>
      <c r="L53">
        <v>51</v>
      </c>
    </row>
    <row r="54" spans="1:12" x14ac:dyDescent="0.25">
      <c r="A54" s="1">
        <f t="shared" si="1"/>
        <v>6.7547169811320753</v>
      </c>
      <c r="B54" s="1">
        <f t="shared" si="2"/>
        <v>-8</v>
      </c>
      <c r="C54" s="1">
        <f t="shared" si="3"/>
        <v>7</v>
      </c>
      <c r="D54" s="1">
        <f t="shared" si="4"/>
        <v>-8</v>
      </c>
      <c r="E54" s="1">
        <f t="shared" si="0"/>
        <v>7</v>
      </c>
      <c r="F54" s="1">
        <f t="shared" si="5"/>
        <v>-8</v>
      </c>
      <c r="G54">
        <v>53</v>
      </c>
      <c r="H54">
        <f t="shared" si="6"/>
        <v>5</v>
      </c>
      <c r="J54" s="1">
        <v>7</v>
      </c>
      <c r="K54" s="1">
        <v>-8</v>
      </c>
      <c r="L54">
        <v>51</v>
      </c>
    </row>
    <row r="55" spans="1:12" x14ac:dyDescent="0.25">
      <c r="A55" s="1">
        <f t="shared" si="1"/>
        <v>6.666666666666667</v>
      </c>
      <c r="B55" s="1">
        <f t="shared" si="2"/>
        <v>-13</v>
      </c>
      <c r="C55" s="1">
        <f t="shared" si="3"/>
        <v>7</v>
      </c>
      <c r="D55" s="1">
        <f t="shared" si="4"/>
        <v>-13</v>
      </c>
      <c r="E55" s="1">
        <f t="shared" si="0"/>
        <v>7</v>
      </c>
      <c r="F55" s="1">
        <f t="shared" si="5"/>
        <v>-13</v>
      </c>
      <c r="G55">
        <v>54</v>
      </c>
      <c r="H55">
        <f t="shared" si="6"/>
        <v>5</v>
      </c>
      <c r="J55" s="1">
        <v>7</v>
      </c>
      <c r="K55" s="1">
        <v>-13</v>
      </c>
      <c r="L55">
        <v>51</v>
      </c>
    </row>
    <row r="56" spans="1:12" x14ac:dyDescent="0.25">
      <c r="A56" s="1">
        <f t="shared" si="1"/>
        <v>6.581818181818182</v>
      </c>
      <c r="B56" s="1">
        <f t="shared" si="2"/>
        <v>-18</v>
      </c>
      <c r="C56" s="1">
        <f t="shared" si="3"/>
        <v>7</v>
      </c>
      <c r="D56" s="1">
        <f t="shared" si="4"/>
        <v>-18</v>
      </c>
      <c r="E56" s="1">
        <f t="shared" si="0"/>
        <v>7</v>
      </c>
      <c r="F56" s="1">
        <f t="shared" si="5"/>
        <v>-18</v>
      </c>
      <c r="G56">
        <v>55</v>
      </c>
      <c r="H56">
        <f t="shared" si="6"/>
        <v>5</v>
      </c>
      <c r="J56" s="1">
        <v>7</v>
      </c>
      <c r="K56" s="1">
        <v>-18</v>
      </c>
      <c r="L56">
        <v>51</v>
      </c>
    </row>
    <row r="57" spans="1:12" x14ac:dyDescent="0.25">
      <c r="A57" s="1">
        <f t="shared" si="1"/>
        <v>6.5</v>
      </c>
      <c r="B57" s="1">
        <f t="shared" si="2"/>
        <v>-23</v>
      </c>
      <c r="C57" s="1">
        <f t="shared" si="3"/>
        <v>7</v>
      </c>
      <c r="D57" s="1">
        <f t="shared" si="4"/>
        <v>-23</v>
      </c>
      <c r="E57" s="1">
        <f t="shared" si="0"/>
        <v>7</v>
      </c>
      <c r="F57" s="1">
        <f t="shared" si="5"/>
        <v>-23</v>
      </c>
      <c r="G57">
        <v>56</v>
      </c>
      <c r="H57">
        <f t="shared" si="6"/>
        <v>5</v>
      </c>
      <c r="J57" s="1">
        <v>7</v>
      </c>
      <c r="K57" s="1">
        <v>-23</v>
      </c>
      <c r="L57">
        <v>51</v>
      </c>
    </row>
    <row r="58" spans="1:12" x14ac:dyDescent="0.25">
      <c r="A58" s="1">
        <f t="shared" si="1"/>
        <v>6.4210526315789478</v>
      </c>
      <c r="B58" s="1">
        <f t="shared" si="2"/>
        <v>28</v>
      </c>
      <c r="C58" s="1">
        <f t="shared" si="3"/>
        <v>6</v>
      </c>
      <c r="D58" s="1">
        <f t="shared" si="4"/>
        <v>28</v>
      </c>
      <c r="E58" s="1">
        <f t="shared" si="0"/>
        <v>7</v>
      </c>
      <c r="F58" s="1">
        <f t="shared" si="5"/>
        <v>-28</v>
      </c>
      <c r="G58">
        <v>57</v>
      </c>
      <c r="H58">
        <f t="shared" si="6"/>
        <v>5</v>
      </c>
      <c r="J58" s="1">
        <v>7</v>
      </c>
      <c r="K58" s="1">
        <v>-28</v>
      </c>
      <c r="L58">
        <v>51</v>
      </c>
    </row>
    <row r="59" spans="1:12" x14ac:dyDescent="0.25">
      <c r="A59" s="1">
        <f t="shared" si="1"/>
        <v>6.3448275862068968</v>
      </c>
      <c r="B59" s="1">
        <f t="shared" si="2"/>
        <v>24</v>
      </c>
      <c r="C59" s="1">
        <f t="shared" si="3"/>
        <v>6</v>
      </c>
      <c r="D59" s="1">
        <f t="shared" si="4"/>
        <v>24</v>
      </c>
      <c r="E59" s="1">
        <f t="shared" si="0"/>
        <v>7</v>
      </c>
      <c r="F59" s="1">
        <f t="shared" si="5"/>
        <v>-33</v>
      </c>
      <c r="G59">
        <v>58</v>
      </c>
      <c r="H59">
        <f t="shared" si="6"/>
        <v>5</v>
      </c>
      <c r="J59" s="1">
        <v>7</v>
      </c>
      <c r="K59" s="1">
        <v>-33</v>
      </c>
      <c r="L59">
        <v>51</v>
      </c>
    </row>
    <row r="60" spans="1:12" x14ac:dyDescent="0.25">
      <c r="A60" s="1">
        <f t="shared" si="1"/>
        <v>6.2711864406779663</v>
      </c>
      <c r="B60" s="1">
        <f t="shared" si="2"/>
        <v>20</v>
      </c>
      <c r="C60" s="1">
        <f t="shared" si="3"/>
        <v>6</v>
      </c>
      <c r="D60" s="1">
        <f t="shared" si="4"/>
        <v>20</v>
      </c>
      <c r="E60" s="1">
        <f t="shared" si="0"/>
        <v>7</v>
      </c>
      <c r="F60" s="1">
        <f t="shared" si="5"/>
        <v>-38</v>
      </c>
      <c r="G60">
        <v>59</v>
      </c>
      <c r="H60">
        <f t="shared" si="6"/>
        <v>5</v>
      </c>
      <c r="J60" s="1">
        <v>7</v>
      </c>
      <c r="K60" s="1">
        <v>-38</v>
      </c>
      <c r="L60">
        <v>51</v>
      </c>
    </row>
    <row r="61" spans="1:12" x14ac:dyDescent="0.25">
      <c r="A61" s="1">
        <f t="shared" si="1"/>
        <v>6.2</v>
      </c>
      <c r="B61" s="1">
        <f t="shared" si="2"/>
        <v>16</v>
      </c>
      <c r="C61" s="1">
        <f t="shared" si="3"/>
        <v>6</v>
      </c>
      <c r="D61" s="1">
        <f t="shared" si="4"/>
        <v>16</v>
      </c>
      <c r="E61" s="1">
        <f t="shared" si="0"/>
        <v>7</v>
      </c>
      <c r="F61" s="1">
        <f t="shared" si="5"/>
        <v>-43</v>
      </c>
      <c r="G61">
        <v>60</v>
      </c>
      <c r="H61">
        <f t="shared" si="6"/>
        <v>5</v>
      </c>
      <c r="J61" s="1">
        <v>7</v>
      </c>
      <c r="K61" s="1">
        <v>-43</v>
      </c>
      <c r="L61">
        <v>51</v>
      </c>
    </row>
    <row r="62" spans="1:12" x14ac:dyDescent="0.25">
      <c r="A62" s="1">
        <f t="shared" si="1"/>
        <v>6.1311475409836067</v>
      </c>
      <c r="B62" s="1">
        <f t="shared" si="2"/>
        <v>12</v>
      </c>
      <c r="C62" s="1">
        <f t="shared" si="3"/>
        <v>6</v>
      </c>
      <c r="D62" s="1">
        <f t="shared" si="4"/>
        <v>12</v>
      </c>
      <c r="E62" s="1">
        <f t="shared" si="0"/>
        <v>7</v>
      </c>
      <c r="F62" s="1">
        <f t="shared" si="5"/>
        <v>-48</v>
      </c>
      <c r="G62">
        <v>61</v>
      </c>
      <c r="H62">
        <f t="shared" si="6"/>
        <v>5</v>
      </c>
      <c r="J62" s="1">
        <v>7</v>
      </c>
      <c r="K62" s="1">
        <v>-48</v>
      </c>
      <c r="L62">
        <v>51</v>
      </c>
    </row>
    <row r="63" spans="1:12" x14ac:dyDescent="0.25">
      <c r="A63" s="1">
        <f t="shared" si="1"/>
        <v>6.064516129032258</v>
      </c>
      <c r="B63" s="1">
        <f t="shared" si="2"/>
        <v>8</v>
      </c>
      <c r="C63" s="1">
        <f t="shared" si="3"/>
        <v>6</v>
      </c>
      <c r="D63" s="1">
        <f t="shared" si="4"/>
        <v>8</v>
      </c>
      <c r="E63" s="1">
        <f t="shared" si="0"/>
        <v>7</v>
      </c>
      <c r="F63" s="1">
        <f t="shared" si="5"/>
        <v>-53</v>
      </c>
      <c r="G63">
        <v>62</v>
      </c>
      <c r="H63">
        <f t="shared" si="6"/>
        <v>5</v>
      </c>
      <c r="J63" s="1">
        <v>7</v>
      </c>
      <c r="K63" s="1">
        <v>-53</v>
      </c>
      <c r="L63">
        <v>51</v>
      </c>
    </row>
    <row r="64" spans="1:12" x14ac:dyDescent="0.25">
      <c r="A64" s="1">
        <f t="shared" si="1"/>
        <v>6</v>
      </c>
      <c r="B64" s="1">
        <f t="shared" si="2"/>
        <v>4</v>
      </c>
      <c r="C64" s="1">
        <f t="shared" si="3"/>
        <v>6</v>
      </c>
      <c r="D64" s="1">
        <f t="shared" si="4"/>
        <v>4</v>
      </c>
      <c r="E64" s="1">
        <f t="shared" si="0"/>
        <v>6</v>
      </c>
      <c r="F64" s="1">
        <f t="shared" si="5"/>
        <v>4</v>
      </c>
      <c r="G64">
        <v>63</v>
      </c>
      <c r="H64">
        <f t="shared" si="6"/>
        <v>4</v>
      </c>
      <c r="J64" s="1">
        <v>6</v>
      </c>
      <c r="K64" s="1">
        <v>4</v>
      </c>
      <c r="L64">
        <v>63</v>
      </c>
    </row>
    <row r="65" spans="1:12" x14ac:dyDescent="0.25">
      <c r="A65" s="1">
        <f t="shared" si="1"/>
        <v>5.9375</v>
      </c>
      <c r="B65" s="1">
        <f t="shared" si="2"/>
        <v>0</v>
      </c>
      <c r="C65" s="1">
        <f t="shared" si="3"/>
        <v>6</v>
      </c>
      <c r="D65" s="1">
        <f t="shared" si="4"/>
        <v>0</v>
      </c>
      <c r="E65" s="1">
        <f t="shared" si="0"/>
        <v>6</v>
      </c>
      <c r="F65" s="1">
        <f t="shared" si="5"/>
        <v>0</v>
      </c>
      <c r="G65">
        <v>64</v>
      </c>
      <c r="H65">
        <f t="shared" si="6"/>
        <v>4</v>
      </c>
      <c r="J65" s="1">
        <v>6</v>
      </c>
      <c r="K65" s="1">
        <v>0</v>
      </c>
      <c r="L65">
        <v>63</v>
      </c>
    </row>
    <row r="66" spans="1:12" x14ac:dyDescent="0.25">
      <c r="A66" s="1">
        <f t="shared" si="1"/>
        <v>5.8769230769230774</v>
      </c>
      <c r="B66" s="1">
        <f t="shared" si="2"/>
        <v>-4</v>
      </c>
      <c r="C66" s="1">
        <f t="shared" si="3"/>
        <v>6</v>
      </c>
      <c r="D66" s="1">
        <f t="shared" si="4"/>
        <v>-4</v>
      </c>
      <c r="E66" s="1">
        <f t="shared" ref="E66:E125" si="8">(H66)+$R$10</f>
        <v>6</v>
      </c>
      <c r="F66" s="1">
        <f t="shared" si="5"/>
        <v>-4</v>
      </c>
      <c r="G66">
        <v>65</v>
      </c>
      <c r="H66">
        <f t="shared" si="6"/>
        <v>4</v>
      </c>
      <c r="J66" s="1">
        <v>6</v>
      </c>
      <c r="K66" s="1">
        <v>-4</v>
      </c>
      <c r="L66">
        <v>63</v>
      </c>
    </row>
    <row r="67" spans="1:12" x14ac:dyDescent="0.25">
      <c r="A67" s="1">
        <f t="shared" ref="A67:A125" si="9">$O$4/G67+($R$10)</f>
        <v>5.8181818181818183</v>
      </c>
      <c r="B67" s="1">
        <f t="shared" ref="B67:B125" si="10">$O$4-(G67-1)*(ROUND(A67,0)-$R$10)</f>
        <v>-8</v>
      </c>
      <c r="C67" s="1">
        <f t="shared" ref="C67:C125" si="11">ROUND($O$4/G67,0)+($R$10)</f>
        <v>6</v>
      </c>
      <c r="D67" s="1">
        <f t="shared" ref="D67:D125" si="12">$O$4-(G67-1)*ROUND(($O$4/G67),0)</f>
        <v>-8</v>
      </c>
      <c r="E67" s="1">
        <f t="shared" si="8"/>
        <v>6</v>
      </c>
      <c r="F67" s="1">
        <f t="shared" ref="F67:F125" si="13">$O$4-((G67-1)*H67)</f>
        <v>-8</v>
      </c>
      <c r="G67">
        <v>66</v>
      </c>
      <c r="H67">
        <f t="shared" ref="H67:H125" si="14">ROUNDDOWN((($O$4+G67-1)/G67),0)</f>
        <v>4</v>
      </c>
      <c r="J67" s="1">
        <v>6</v>
      </c>
      <c r="K67" s="1">
        <v>-8</v>
      </c>
      <c r="L67">
        <v>63</v>
      </c>
    </row>
    <row r="68" spans="1:12" x14ac:dyDescent="0.25">
      <c r="A68" s="1">
        <f t="shared" si="9"/>
        <v>5.7611940298507465</v>
      </c>
      <c r="B68" s="1">
        <f t="shared" si="10"/>
        <v>-12</v>
      </c>
      <c r="C68" s="1">
        <f t="shared" si="11"/>
        <v>6</v>
      </c>
      <c r="D68" s="1">
        <f t="shared" si="12"/>
        <v>-12</v>
      </c>
      <c r="E68" s="1">
        <f t="shared" si="8"/>
        <v>6</v>
      </c>
      <c r="F68" s="1">
        <f t="shared" si="13"/>
        <v>-12</v>
      </c>
      <c r="G68">
        <v>67</v>
      </c>
      <c r="H68">
        <f t="shared" si="14"/>
        <v>4</v>
      </c>
      <c r="J68" s="1">
        <v>6</v>
      </c>
      <c r="K68" s="1">
        <v>-12</v>
      </c>
      <c r="L68">
        <v>63</v>
      </c>
    </row>
    <row r="69" spans="1:12" x14ac:dyDescent="0.25">
      <c r="A69" s="1">
        <f t="shared" si="9"/>
        <v>5.7058823529411766</v>
      </c>
      <c r="B69" s="1">
        <f t="shared" si="10"/>
        <v>-16</v>
      </c>
      <c r="C69" s="1">
        <f t="shared" si="11"/>
        <v>6</v>
      </c>
      <c r="D69" s="1">
        <f t="shared" si="12"/>
        <v>-16</v>
      </c>
      <c r="E69" s="1">
        <f t="shared" si="8"/>
        <v>6</v>
      </c>
      <c r="F69" s="1">
        <f t="shared" si="13"/>
        <v>-16</v>
      </c>
      <c r="G69">
        <v>68</v>
      </c>
      <c r="H69">
        <f t="shared" si="14"/>
        <v>4</v>
      </c>
      <c r="J69" s="1">
        <v>6</v>
      </c>
      <c r="K69" s="1">
        <v>-16</v>
      </c>
      <c r="L69">
        <v>63</v>
      </c>
    </row>
    <row r="70" spans="1:12" x14ac:dyDescent="0.25">
      <c r="A70" s="1">
        <f t="shared" si="9"/>
        <v>5.6521739130434785</v>
      </c>
      <c r="B70" s="1">
        <f t="shared" si="10"/>
        <v>-20</v>
      </c>
      <c r="C70" s="1">
        <f t="shared" si="11"/>
        <v>6</v>
      </c>
      <c r="D70" s="1">
        <f t="shared" si="12"/>
        <v>-20</v>
      </c>
      <c r="E70" s="1">
        <f t="shared" si="8"/>
        <v>6</v>
      </c>
      <c r="F70" s="1">
        <f t="shared" si="13"/>
        <v>-20</v>
      </c>
      <c r="G70">
        <v>69</v>
      </c>
      <c r="H70">
        <f t="shared" si="14"/>
        <v>4</v>
      </c>
      <c r="J70" s="1">
        <v>6</v>
      </c>
      <c r="K70" s="1">
        <v>-20</v>
      </c>
      <c r="L70">
        <v>63</v>
      </c>
    </row>
    <row r="71" spans="1:12" x14ac:dyDescent="0.25">
      <c r="A71" s="1">
        <f t="shared" si="9"/>
        <v>5.6</v>
      </c>
      <c r="B71" s="1">
        <f t="shared" si="10"/>
        <v>-24</v>
      </c>
      <c r="C71" s="1">
        <f t="shared" si="11"/>
        <v>6</v>
      </c>
      <c r="D71" s="1">
        <f t="shared" si="12"/>
        <v>-24</v>
      </c>
      <c r="E71" s="1">
        <f t="shared" si="8"/>
        <v>6</v>
      </c>
      <c r="F71" s="1">
        <f t="shared" si="13"/>
        <v>-24</v>
      </c>
      <c r="G71">
        <v>70</v>
      </c>
      <c r="H71">
        <f t="shared" si="14"/>
        <v>4</v>
      </c>
      <c r="J71" s="1">
        <v>6</v>
      </c>
      <c r="K71" s="1">
        <v>-24</v>
      </c>
      <c r="L71">
        <v>63</v>
      </c>
    </row>
    <row r="72" spans="1:12" x14ac:dyDescent="0.25">
      <c r="A72" s="1">
        <f t="shared" si="9"/>
        <v>5.5492957746478879</v>
      </c>
      <c r="B72" s="1">
        <f t="shared" si="10"/>
        <v>-28</v>
      </c>
      <c r="C72" s="1">
        <f t="shared" si="11"/>
        <v>6</v>
      </c>
      <c r="D72" s="1">
        <f t="shared" si="12"/>
        <v>-28</v>
      </c>
      <c r="E72" s="1">
        <f t="shared" si="8"/>
        <v>6</v>
      </c>
      <c r="F72" s="1">
        <f t="shared" si="13"/>
        <v>-28</v>
      </c>
      <c r="G72">
        <v>71</v>
      </c>
      <c r="H72">
        <f t="shared" si="14"/>
        <v>4</v>
      </c>
      <c r="J72" s="1">
        <v>6</v>
      </c>
      <c r="K72" s="1">
        <v>-28</v>
      </c>
      <c r="L72">
        <v>63</v>
      </c>
    </row>
    <row r="73" spans="1:12" x14ac:dyDescent="0.25">
      <c r="A73" s="1">
        <f t="shared" si="9"/>
        <v>5.5</v>
      </c>
      <c r="B73" s="1">
        <f t="shared" si="10"/>
        <v>-32</v>
      </c>
      <c r="C73" s="1">
        <f t="shared" si="11"/>
        <v>6</v>
      </c>
      <c r="D73" s="1">
        <f t="shared" si="12"/>
        <v>-32</v>
      </c>
      <c r="E73" s="1">
        <f t="shared" si="8"/>
        <v>6</v>
      </c>
      <c r="F73" s="1">
        <f t="shared" si="13"/>
        <v>-32</v>
      </c>
      <c r="G73">
        <v>72</v>
      </c>
      <c r="H73">
        <f t="shared" si="14"/>
        <v>4</v>
      </c>
      <c r="J73" s="1">
        <v>6</v>
      </c>
      <c r="K73" s="1">
        <v>-32</v>
      </c>
      <c r="L73">
        <v>63</v>
      </c>
    </row>
    <row r="74" spans="1:12" x14ac:dyDescent="0.25">
      <c r="A74" s="1">
        <f t="shared" si="9"/>
        <v>5.4520547945205475</v>
      </c>
      <c r="B74" s="1">
        <f t="shared" si="10"/>
        <v>36</v>
      </c>
      <c r="C74" s="1">
        <f t="shared" si="11"/>
        <v>5</v>
      </c>
      <c r="D74" s="1">
        <f t="shared" si="12"/>
        <v>36</v>
      </c>
      <c r="E74" s="1">
        <f t="shared" si="8"/>
        <v>6</v>
      </c>
      <c r="F74" s="1">
        <f t="shared" si="13"/>
        <v>-36</v>
      </c>
      <c r="G74">
        <v>73</v>
      </c>
      <c r="H74">
        <f t="shared" si="14"/>
        <v>4</v>
      </c>
      <c r="J74" s="1">
        <v>6</v>
      </c>
      <c r="K74" s="1">
        <v>-36</v>
      </c>
      <c r="L74">
        <v>63</v>
      </c>
    </row>
    <row r="75" spans="1:12" x14ac:dyDescent="0.25">
      <c r="A75" s="1">
        <f t="shared" si="9"/>
        <v>5.4054054054054053</v>
      </c>
      <c r="B75" s="1">
        <f t="shared" si="10"/>
        <v>33</v>
      </c>
      <c r="C75" s="1">
        <f t="shared" si="11"/>
        <v>5</v>
      </c>
      <c r="D75" s="1">
        <f t="shared" si="12"/>
        <v>33</v>
      </c>
      <c r="E75" s="1">
        <f t="shared" si="8"/>
        <v>6</v>
      </c>
      <c r="F75" s="1">
        <f t="shared" si="13"/>
        <v>-40</v>
      </c>
      <c r="G75">
        <v>74</v>
      </c>
      <c r="H75">
        <f t="shared" si="14"/>
        <v>4</v>
      </c>
      <c r="J75" s="1">
        <v>6</v>
      </c>
      <c r="K75" s="1">
        <v>-40</v>
      </c>
      <c r="L75">
        <v>63</v>
      </c>
    </row>
    <row r="76" spans="1:12" x14ac:dyDescent="0.25">
      <c r="A76" s="1">
        <f t="shared" si="9"/>
        <v>5.3599999999999994</v>
      </c>
      <c r="B76" s="1">
        <f t="shared" si="10"/>
        <v>30</v>
      </c>
      <c r="C76" s="1">
        <f t="shared" si="11"/>
        <v>5</v>
      </c>
      <c r="D76" s="1">
        <f t="shared" si="12"/>
        <v>30</v>
      </c>
      <c r="E76" s="1">
        <f t="shared" si="8"/>
        <v>6</v>
      </c>
      <c r="F76" s="1">
        <f t="shared" si="13"/>
        <v>-44</v>
      </c>
      <c r="G76">
        <v>75</v>
      </c>
      <c r="H76">
        <f t="shared" si="14"/>
        <v>4</v>
      </c>
      <c r="J76" s="1">
        <v>6</v>
      </c>
      <c r="K76" s="1">
        <v>-44</v>
      </c>
      <c r="L76">
        <v>63</v>
      </c>
    </row>
    <row r="77" spans="1:12" x14ac:dyDescent="0.25">
      <c r="A77" s="1">
        <f t="shared" si="9"/>
        <v>5.3157894736842106</v>
      </c>
      <c r="B77" s="1">
        <f t="shared" si="10"/>
        <v>27</v>
      </c>
      <c r="C77" s="1">
        <f t="shared" si="11"/>
        <v>5</v>
      </c>
      <c r="D77" s="1">
        <f t="shared" si="12"/>
        <v>27</v>
      </c>
      <c r="E77" s="1">
        <f t="shared" si="8"/>
        <v>6</v>
      </c>
      <c r="F77" s="1">
        <f t="shared" si="13"/>
        <v>-48</v>
      </c>
      <c r="G77">
        <v>76</v>
      </c>
      <c r="H77">
        <f t="shared" si="14"/>
        <v>4</v>
      </c>
      <c r="J77" s="1">
        <v>6</v>
      </c>
      <c r="K77" s="1">
        <v>-48</v>
      </c>
      <c r="L77">
        <v>63</v>
      </c>
    </row>
    <row r="78" spans="1:12" x14ac:dyDescent="0.25">
      <c r="A78" s="1">
        <f t="shared" si="9"/>
        <v>5.2727272727272734</v>
      </c>
      <c r="B78" s="1">
        <f t="shared" si="10"/>
        <v>24</v>
      </c>
      <c r="C78" s="1">
        <f t="shared" si="11"/>
        <v>5</v>
      </c>
      <c r="D78" s="1">
        <f t="shared" si="12"/>
        <v>24</v>
      </c>
      <c r="E78" s="1">
        <f t="shared" si="8"/>
        <v>6</v>
      </c>
      <c r="F78" s="1">
        <f t="shared" si="13"/>
        <v>-52</v>
      </c>
      <c r="G78">
        <v>77</v>
      </c>
      <c r="H78">
        <f t="shared" si="14"/>
        <v>4</v>
      </c>
      <c r="J78" s="1">
        <v>6</v>
      </c>
      <c r="K78" s="1">
        <v>-52</v>
      </c>
      <c r="L78">
        <v>63</v>
      </c>
    </row>
    <row r="79" spans="1:12" x14ac:dyDescent="0.25">
      <c r="A79" s="1">
        <f t="shared" si="9"/>
        <v>5.2307692307692308</v>
      </c>
      <c r="B79" s="1">
        <f t="shared" si="10"/>
        <v>21</v>
      </c>
      <c r="C79" s="1">
        <f t="shared" si="11"/>
        <v>5</v>
      </c>
      <c r="D79" s="1">
        <f t="shared" si="12"/>
        <v>21</v>
      </c>
      <c r="E79" s="1">
        <f t="shared" si="8"/>
        <v>6</v>
      </c>
      <c r="F79" s="1">
        <f t="shared" si="13"/>
        <v>-56</v>
      </c>
      <c r="G79">
        <v>78</v>
      </c>
      <c r="H79">
        <f t="shared" si="14"/>
        <v>4</v>
      </c>
      <c r="J79" s="1">
        <v>6</v>
      </c>
      <c r="K79" s="1">
        <v>-56</v>
      </c>
      <c r="L79">
        <v>63</v>
      </c>
    </row>
    <row r="80" spans="1:12" x14ac:dyDescent="0.25">
      <c r="A80" s="1">
        <f t="shared" si="9"/>
        <v>5.1898734177215191</v>
      </c>
      <c r="B80" s="1">
        <f t="shared" si="10"/>
        <v>18</v>
      </c>
      <c r="C80" s="1">
        <f t="shared" si="11"/>
        <v>5</v>
      </c>
      <c r="D80" s="1">
        <f t="shared" si="12"/>
        <v>18</v>
      </c>
      <c r="E80" s="1">
        <f t="shared" si="8"/>
        <v>6</v>
      </c>
      <c r="F80" s="1">
        <f t="shared" si="13"/>
        <v>-60</v>
      </c>
      <c r="G80">
        <v>79</v>
      </c>
      <c r="H80">
        <f t="shared" si="14"/>
        <v>4</v>
      </c>
      <c r="J80" s="1">
        <v>6</v>
      </c>
      <c r="K80" s="1">
        <v>-60</v>
      </c>
      <c r="L80">
        <v>63</v>
      </c>
    </row>
    <row r="81" spans="1:12" x14ac:dyDescent="0.25">
      <c r="A81" s="1">
        <f t="shared" si="9"/>
        <v>5.15</v>
      </c>
      <c r="B81" s="1">
        <f t="shared" si="10"/>
        <v>15</v>
      </c>
      <c r="C81" s="1">
        <f t="shared" si="11"/>
        <v>5</v>
      </c>
      <c r="D81" s="1">
        <f t="shared" si="12"/>
        <v>15</v>
      </c>
      <c r="E81" s="1">
        <f t="shared" si="8"/>
        <v>6</v>
      </c>
      <c r="F81" s="1">
        <f t="shared" si="13"/>
        <v>-64</v>
      </c>
      <c r="G81">
        <v>80</v>
      </c>
      <c r="H81">
        <f t="shared" si="14"/>
        <v>4</v>
      </c>
      <c r="J81" s="1">
        <v>6</v>
      </c>
      <c r="K81" s="1">
        <v>-64</v>
      </c>
      <c r="L81">
        <v>63</v>
      </c>
    </row>
    <row r="82" spans="1:12" x14ac:dyDescent="0.25">
      <c r="A82" s="1">
        <f t="shared" si="9"/>
        <v>5.1111111111111107</v>
      </c>
      <c r="B82" s="1">
        <f t="shared" si="10"/>
        <v>12</v>
      </c>
      <c r="C82" s="1">
        <f t="shared" si="11"/>
        <v>5</v>
      </c>
      <c r="D82" s="1">
        <f t="shared" si="12"/>
        <v>12</v>
      </c>
      <c r="E82" s="1">
        <f t="shared" si="8"/>
        <v>6</v>
      </c>
      <c r="F82" s="1">
        <f t="shared" si="13"/>
        <v>-68</v>
      </c>
      <c r="G82">
        <v>81</v>
      </c>
      <c r="H82">
        <f t="shared" si="14"/>
        <v>4</v>
      </c>
      <c r="J82" s="1">
        <v>6</v>
      </c>
      <c r="K82" s="1">
        <v>-68</v>
      </c>
      <c r="L82">
        <v>63</v>
      </c>
    </row>
    <row r="83" spans="1:12" x14ac:dyDescent="0.25">
      <c r="A83" s="1">
        <f t="shared" si="9"/>
        <v>5.0731707317073171</v>
      </c>
      <c r="B83" s="1">
        <f t="shared" si="10"/>
        <v>9</v>
      </c>
      <c r="C83" s="1">
        <f t="shared" si="11"/>
        <v>5</v>
      </c>
      <c r="D83" s="1">
        <f t="shared" si="12"/>
        <v>9</v>
      </c>
      <c r="E83" s="1">
        <f t="shared" si="8"/>
        <v>6</v>
      </c>
      <c r="F83" s="1">
        <f t="shared" si="13"/>
        <v>-72</v>
      </c>
      <c r="G83">
        <v>82</v>
      </c>
      <c r="H83">
        <f t="shared" si="14"/>
        <v>4</v>
      </c>
      <c r="J83" s="1">
        <v>6</v>
      </c>
      <c r="K83" s="1">
        <v>-72</v>
      </c>
      <c r="L83">
        <v>63</v>
      </c>
    </row>
    <row r="84" spans="1:12" x14ac:dyDescent="0.25">
      <c r="A84" s="1">
        <f t="shared" si="9"/>
        <v>5.0361445783132535</v>
      </c>
      <c r="B84" s="1">
        <f t="shared" si="10"/>
        <v>6</v>
      </c>
      <c r="C84" s="1">
        <f t="shared" si="11"/>
        <v>5</v>
      </c>
      <c r="D84" s="1">
        <f t="shared" si="12"/>
        <v>6</v>
      </c>
      <c r="E84" s="1">
        <f t="shared" si="8"/>
        <v>6</v>
      </c>
      <c r="F84" s="1">
        <f t="shared" si="13"/>
        <v>-76</v>
      </c>
      <c r="G84">
        <v>83</v>
      </c>
      <c r="H84">
        <f t="shared" si="14"/>
        <v>4</v>
      </c>
      <c r="J84" s="1">
        <v>6</v>
      </c>
      <c r="K84" s="1">
        <v>-76</v>
      </c>
      <c r="L84">
        <v>63</v>
      </c>
    </row>
    <row r="85" spans="1:12" x14ac:dyDescent="0.25">
      <c r="A85" s="1">
        <f t="shared" si="9"/>
        <v>5</v>
      </c>
      <c r="B85" s="1">
        <f t="shared" si="10"/>
        <v>3</v>
      </c>
      <c r="C85" s="1">
        <f t="shared" si="11"/>
        <v>5</v>
      </c>
      <c r="D85" s="1">
        <f t="shared" si="12"/>
        <v>3</v>
      </c>
      <c r="E85" s="1">
        <f t="shared" si="8"/>
        <v>5</v>
      </c>
      <c r="F85" s="1">
        <f t="shared" si="13"/>
        <v>3</v>
      </c>
      <c r="G85">
        <v>84</v>
      </c>
      <c r="H85">
        <f t="shared" si="14"/>
        <v>3</v>
      </c>
      <c r="J85" s="1">
        <v>5</v>
      </c>
      <c r="K85" s="1">
        <v>3</v>
      </c>
      <c r="L85">
        <v>84</v>
      </c>
    </row>
    <row r="86" spans="1:12" x14ac:dyDescent="0.25">
      <c r="A86" s="1">
        <f t="shared" si="9"/>
        <v>4.9647058823529413</v>
      </c>
      <c r="B86" s="1">
        <f t="shared" si="10"/>
        <v>0</v>
      </c>
      <c r="C86" s="1">
        <f t="shared" si="11"/>
        <v>5</v>
      </c>
      <c r="D86" s="1">
        <f t="shared" si="12"/>
        <v>0</v>
      </c>
      <c r="E86" s="1">
        <f t="shared" si="8"/>
        <v>5</v>
      </c>
      <c r="F86" s="1">
        <f t="shared" si="13"/>
        <v>0</v>
      </c>
      <c r="G86">
        <v>85</v>
      </c>
      <c r="H86">
        <f t="shared" si="14"/>
        <v>3</v>
      </c>
      <c r="J86" s="1">
        <v>5</v>
      </c>
      <c r="K86" s="1">
        <v>0</v>
      </c>
      <c r="L86">
        <v>84</v>
      </c>
    </row>
    <row r="87" spans="1:12" x14ac:dyDescent="0.25">
      <c r="A87" s="1">
        <f t="shared" si="9"/>
        <v>4.9302325581395348</v>
      </c>
      <c r="B87" s="1">
        <f t="shared" si="10"/>
        <v>-3</v>
      </c>
      <c r="C87" s="1">
        <f t="shared" si="11"/>
        <v>5</v>
      </c>
      <c r="D87" s="1">
        <f t="shared" si="12"/>
        <v>-3</v>
      </c>
      <c r="E87" s="1">
        <f t="shared" si="8"/>
        <v>5</v>
      </c>
      <c r="F87" s="1">
        <f t="shared" si="13"/>
        <v>-3</v>
      </c>
      <c r="G87">
        <v>86</v>
      </c>
      <c r="H87">
        <f t="shared" si="14"/>
        <v>3</v>
      </c>
      <c r="J87" s="1">
        <v>5</v>
      </c>
      <c r="K87" s="1">
        <v>-3</v>
      </c>
      <c r="L87">
        <v>84</v>
      </c>
    </row>
    <row r="88" spans="1:12" x14ac:dyDescent="0.25">
      <c r="A88" s="1">
        <f t="shared" si="9"/>
        <v>4.8965517241379306</v>
      </c>
      <c r="B88" s="1">
        <f t="shared" si="10"/>
        <v>-6</v>
      </c>
      <c r="C88" s="1">
        <f t="shared" si="11"/>
        <v>5</v>
      </c>
      <c r="D88" s="1">
        <f t="shared" si="12"/>
        <v>-6</v>
      </c>
      <c r="E88" s="1">
        <f t="shared" si="8"/>
        <v>5</v>
      </c>
      <c r="F88" s="1">
        <f t="shared" si="13"/>
        <v>-6</v>
      </c>
      <c r="G88">
        <v>87</v>
      </c>
      <c r="H88">
        <f t="shared" si="14"/>
        <v>3</v>
      </c>
      <c r="J88" s="1">
        <v>5</v>
      </c>
      <c r="K88" s="1">
        <v>-6</v>
      </c>
      <c r="L88">
        <v>84</v>
      </c>
    </row>
    <row r="89" spans="1:12" x14ac:dyDescent="0.25">
      <c r="A89" s="1">
        <f t="shared" si="9"/>
        <v>4.8636363636363633</v>
      </c>
      <c r="B89" s="1">
        <f t="shared" si="10"/>
        <v>-9</v>
      </c>
      <c r="C89" s="1">
        <f t="shared" si="11"/>
        <v>5</v>
      </c>
      <c r="D89" s="1">
        <f t="shared" si="12"/>
        <v>-9</v>
      </c>
      <c r="E89" s="1">
        <f t="shared" si="8"/>
        <v>5</v>
      </c>
      <c r="F89" s="1">
        <f t="shared" si="13"/>
        <v>-9</v>
      </c>
      <c r="G89">
        <v>88</v>
      </c>
      <c r="H89">
        <f t="shared" si="14"/>
        <v>3</v>
      </c>
      <c r="J89" s="1">
        <v>5</v>
      </c>
      <c r="K89" s="1">
        <v>-9</v>
      </c>
      <c r="L89">
        <v>84</v>
      </c>
    </row>
    <row r="90" spans="1:12" x14ac:dyDescent="0.25">
      <c r="A90" s="1">
        <f t="shared" si="9"/>
        <v>4.8314606741573032</v>
      </c>
      <c r="B90" s="1">
        <f t="shared" si="10"/>
        <v>-12</v>
      </c>
      <c r="C90" s="1">
        <f t="shared" si="11"/>
        <v>5</v>
      </c>
      <c r="D90" s="1">
        <f t="shared" si="12"/>
        <v>-12</v>
      </c>
      <c r="E90" s="1">
        <f t="shared" si="8"/>
        <v>5</v>
      </c>
      <c r="F90" s="1">
        <f t="shared" si="13"/>
        <v>-12</v>
      </c>
      <c r="G90">
        <v>89</v>
      </c>
      <c r="H90">
        <f t="shared" si="14"/>
        <v>3</v>
      </c>
      <c r="J90" s="1">
        <v>5</v>
      </c>
      <c r="K90" s="1">
        <v>-12</v>
      </c>
      <c r="L90">
        <v>84</v>
      </c>
    </row>
    <row r="91" spans="1:12" x14ac:dyDescent="0.25">
      <c r="A91" s="1">
        <f t="shared" si="9"/>
        <v>4.8</v>
      </c>
      <c r="B91" s="1">
        <f t="shared" si="10"/>
        <v>-15</v>
      </c>
      <c r="C91" s="1">
        <f t="shared" si="11"/>
        <v>5</v>
      </c>
      <c r="D91" s="1">
        <f t="shared" si="12"/>
        <v>-15</v>
      </c>
      <c r="E91" s="1">
        <f t="shared" si="8"/>
        <v>5</v>
      </c>
      <c r="F91" s="1">
        <f t="shared" si="13"/>
        <v>-15</v>
      </c>
      <c r="G91">
        <v>90</v>
      </c>
      <c r="H91">
        <f t="shared" si="14"/>
        <v>3</v>
      </c>
      <c r="J91" s="1">
        <v>5</v>
      </c>
      <c r="K91" s="1">
        <v>-15</v>
      </c>
      <c r="L91">
        <v>84</v>
      </c>
    </row>
    <row r="92" spans="1:12" x14ac:dyDescent="0.25">
      <c r="A92" s="1">
        <f t="shared" si="9"/>
        <v>4.7692307692307692</v>
      </c>
      <c r="B92" s="1">
        <f t="shared" si="10"/>
        <v>-18</v>
      </c>
      <c r="C92" s="1">
        <f t="shared" si="11"/>
        <v>5</v>
      </c>
      <c r="D92" s="1">
        <f t="shared" si="12"/>
        <v>-18</v>
      </c>
      <c r="E92" s="1">
        <f t="shared" si="8"/>
        <v>5</v>
      </c>
      <c r="F92" s="1">
        <f t="shared" si="13"/>
        <v>-18</v>
      </c>
      <c r="G92">
        <v>91</v>
      </c>
      <c r="H92">
        <f t="shared" si="14"/>
        <v>3</v>
      </c>
      <c r="J92" s="1">
        <v>5</v>
      </c>
      <c r="K92" s="1">
        <v>-18</v>
      </c>
      <c r="L92">
        <v>84</v>
      </c>
    </row>
    <row r="93" spans="1:12" x14ac:dyDescent="0.25">
      <c r="A93" s="1">
        <f t="shared" si="9"/>
        <v>4.7391304347826093</v>
      </c>
      <c r="B93" s="1">
        <f t="shared" si="10"/>
        <v>-21</v>
      </c>
      <c r="C93" s="1">
        <f t="shared" si="11"/>
        <v>5</v>
      </c>
      <c r="D93" s="1">
        <f t="shared" si="12"/>
        <v>-21</v>
      </c>
      <c r="E93" s="1">
        <f t="shared" si="8"/>
        <v>5</v>
      </c>
      <c r="F93" s="1">
        <f t="shared" si="13"/>
        <v>-21</v>
      </c>
      <c r="G93">
        <v>92</v>
      </c>
      <c r="H93">
        <f t="shared" si="14"/>
        <v>3</v>
      </c>
      <c r="J93" s="1">
        <v>5</v>
      </c>
      <c r="K93" s="1">
        <v>-21</v>
      </c>
      <c r="L93">
        <v>84</v>
      </c>
    </row>
    <row r="94" spans="1:12" x14ac:dyDescent="0.25">
      <c r="A94" s="1">
        <f t="shared" si="9"/>
        <v>4.7096774193548381</v>
      </c>
      <c r="B94" s="1">
        <f t="shared" si="10"/>
        <v>-24</v>
      </c>
      <c r="C94" s="1">
        <f t="shared" si="11"/>
        <v>5</v>
      </c>
      <c r="D94" s="1">
        <f t="shared" si="12"/>
        <v>-24</v>
      </c>
      <c r="E94" s="1">
        <f t="shared" si="8"/>
        <v>5</v>
      </c>
      <c r="F94" s="1">
        <f t="shared" si="13"/>
        <v>-24</v>
      </c>
      <c r="G94">
        <v>93</v>
      </c>
      <c r="H94">
        <f t="shared" si="14"/>
        <v>3</v>
      </c>
      <c r="J94" s="1">
        <v>5</v>
      </c>
      <c r="K94" s="1">
        <v>-24</v>
      </c>
      <c r="L94">
        <v>84</v>
      </c>
    </row>
    <row r="95" spans="1:12" x14ac:dyDescent="0.25">
      <c r="A95" s="1">
        <f t="shared" si="9"/>
        <v>4.6808510638297873</v>
      </c>
      <c r="B95" s="1">
        <f t="shared" si="10"/>
        <v>-27</v>
      </c>
      <c r="C95" s="1">
        <f t="shared" si="11"/>
        <v>5</v>
      </c>
      <c r="D95" s="1">
        <f t="shared" si="12"/>
        <v>-27</v>
      </c>
      <c r="E95" s="1">
        <f t="shared" si="8"/>
        <v>5</v>
      </c>
      <c r="F95" s="1">
        <f t="shared" si="13"/>
        <v>-27</v>
      </c>
      <c r="G95">
        <v>94</v>
      </c>
      <c r="H95">
        <f t="shared" si="14"/>
        <v>3</v>
      </c>
      <c r="J95" s="1">
        <v>5</v>
      </c>
      <c r="K95" s="1">
        <v>-27</v>
      </c>
      <c r="L95">
        <v>84</v>
      </c>
    </row>
    <row r="96" spans="1:12" x14ac:dyDescent="0.25">
      <c r="A96" s="1">
        <f t="shared" si="9"/>
        <v>4.6526315789473678</v>
      </c>
      <c r="B96" s="1">
        <f t="shared" si="10"/>
        <v>-30</v>
      </c>
      <c r="C96" s="1">
        <f t="shared" si="11"/>
        <v>5</v>
      </c>
      <c r="D96" s="1">
        <f t="shared" si="12"/>
        <v>-30</v>
      </c>
      <c r="E96" s="1">
        <f t="shared" si="8"/>
        <v>5</v>
      </c>
      <c r="F96" s="1">
        <f t="shared" si="13"/>
        <v>-30</v>
      </c>
      <c r="G96">
        <v>95</v>
      </c>
      <c r="H96">
        <f t="shared" si="14"/>
        <v>3</v>
      </c>
      <c r="J96" s="1">
        <v>5</v>
      </c>
      <c r="K96" s="1">
        <v>-30</v>
      </c>
      <c r="L96">
        <v>84</v>
      </c>
    </row>
    <row r="97" spans="1:12" x14ac:dyDescent="0.25">
      <c r="A97" s="1">
        <f t="shared" si="9"/>
        <v>4.625</v>
      </c>
      <c r="B97" s="1">
        <f t="shared" si="10"/>
        <v>-33</v>
      </c>
      <c r="C97" s="1">
        <f t="shared" si="11"/>
        <v>5</v>
      </c>
      <c r="D97" s="1">
        <f t="shared" si="12"/>
        <v>-33</v>
      </c>
      <c r="E97" s="1">
        <f t="shared" si="8"/>
        <v>5</v>
      </c>
      <c r="F97" s="1">
        <f t="shared" si="13"/>
        <v>-33</v>
      </c>
      <c r="G97">
        <v>96</v>
      </c>
      <c r="H97">
        <f t="shared" si="14"/>
        <v>3</v>
      </c>
      <c r="J97" s="1">
        <v>5</v>
      </c>
      <c r="K97" s="1">
        <v>-33</v>
      </c>
      <c r="L97">
        <v>84</v>
      </c>
    </row>
    <row r="98" spans="1:12" x14ac:dyDescent="0.25">
      <c r="A98" s="1">
        <f t="shared" si="9"/>
        <v>4.5979381443298966</v>
      </c>
      <c r="B98" s="1">
        <f t="shared" si="10"/>
        <v>-36</v>
      </c>
      <c r="C98" s="1">
        <f t="shared" si="11"/>
        <v>5</v>
      </c>
      <c r="D98" s="1">
        <f t="shared" si="12"/>
        <v>-36</v>
      </c>
      <c r="E98" s="1">
        <f t="shared" si="8"/>
        <v>5</v>
      </c>
      <c r="F98" s="1">
        <f t="shared" si="13"/>
        <v>-36</v>
      </c>
      <c r="G98">
        <v>97</v>
      </c>
      <c r="H98">
        <f t="shared" si="14"/>
        <v>3</v>
      </c>
      <c r="J98" s="1">
        <v>5</v>
      </c>
      <c r="K98" s="1">
        <v>-36</v>
      </c>
      <c r="L98">
        <v>84</v>
      </c>
    </row>
    <row r="99" spans="1:12" x14ac:dyDescent="0.25">
      <c r="A99" s="1">
        <f t="shared" si="9"/>
        <v>4.5714285714285712</v>
      </c>
      <c r="B99" s="1">
        <f t="shared" si="10"/>
        <v>-39</v>
      </c>
      <c r="C99" s="1">
        <f t="shared" si="11"/>
        <v>5</v>
      </c>
      <c r="D99" s="1">
        <f t="shared" si="12"/>
        <v>-39</v>
      </c>
      <c r="E99" s="1">
        <f t="shared" si="8"/>
        <v>5</v>
      </c>
      <c r="F99" s="1">
        <f t="shared" si="13"/>
        <v>-39</v>
      </c>
      <c r="G99">
        <v>98</v>
      </c>
      <c r="H99">
        <f t="shared" si="14"/>
        <v>3</v>
      </c>
      <c r="J99" s="1">
        <v>5</v>
      </c>
      <c r="K99" s="1">
        <v>-39</v>
      </c>
      <c r="L99">
        <v>84</v>
      </c>
    </row>
    <row r="100" spans="1:12" x14ac:dyDescent="0.25">
      <c r="A100" s="1">
        <f t="shared" si="9"/>
        <v>4.545454545454545</v>
      </c>
      <c r="B100" s="1">
        <f t="shared" si="10"/>
        <v>-42</v>
      </c>
      <c r="C100" s="1">
        <f t="shared" si="11"/>
        <v>5</v>
      </c>
      <c r="D100" s="1">
        <f t="shared" si="12"/>
        <v>-42</v>
      </c>
      <c r="E100" s="1">
        <f t="shared" si="8"/>
        <v>5</v>
      </c>
      <c r="F100" s="1">
        <f t="shared" si="13"/>
        <v>-42</v>
      </c>
      <c r="G100">
        <v>99</v>
      </c>
      <c r="H100">
        <f t="shared" si="14"/>
        <v>3</v>
      </c>
      <c r="J100" s="1">
        <v>5</v>
      </c>
      <c r="K100" s="1">
        <v>-42</v>
      </c>
      <c r="L100">
        <v>84</v>
      </c>
    </row>
    <row r="101" spans="1:12" x14ac:dyDescent="0.25">
      <c r="A101" s="1">
        <f t="shared" si="9"/>
        <v>4.5199999999999996</v>
      </c>
      <c r="B101" s="1">
        <f t="shared" si="10"/>
        <v>-45</v>
      </c>
      <c r="C101" s="1">
        <f t="shared" si="11"/>
        <v>5</v>
      </c>
      <c r="D101" s="1">
        <f t="shared" si="12"/>
        <v>-45</v>
      </c>
      <c r="E101" s="1">
        <f t="shared" si="8"/>
        <v>5</v>
      </c>
      <c r="F101" s="1">
        <f t="shared" si="13"/>
        <v>-45</v>
      </c>
      <c r="G101">
        <v>100</v>
      </c>
      <c r="H101">
        <f t="shared" si="14"/>
        <v>3</v>
      </c>
      <c r="J101" s="1">
        <v>5</v>
      </c>
      <c r="K101" s="1">
        <v>-45</v>
      </c>
      <c r="L101">
        <v>84</v>
      </c>
    </row>
    <row r="102" spans="1:12" x14ac:dyDescent="0.25">
      <c r="A102" s="1">
        <f t="shared" si="9"/>
        <v>4.4950495049504955</v>
      </c>
      <c r="B102" s="1">
        <f t="shared" si="10"/>
        <v>52</v>
      </c>
      <c r="C102" s="1">
        <f t="shared" si="11"/>
        <v>4</v>
      </c>
      <c r="D102" s="1">
        <f t="shared" si="12"/>
        <v>52</v>
      </c>
      <c r="E102" s="1">
        <f t="shared" si="8"/>
        <v>5</v>
      </c>
      <c r="F102" s="1">
        <f t="shared" si="13"/>
        <v>-48</v>
      </c>
      <c r="G102">
        <v>101</v>
      </c>
      <c r="H102">
        <f t="shared" si="14"/>
        <v>3</v>
      </c>
      <c r="J102" s="1">
        <v>5</v>
      </c>
      <c r="K102" s="1">
        <v>-48</v>
      </c>
      <c r="L102">
        <v>84</v>
      </c>
    </row>
    <row r="103" spans="1:12" x14ac:dyDescent="0.25">
      <c r="A103" s="1">
        <f t="shared" si="9"/>
        <v>4.4705882352941178</v>
      </c>
      <c r="B103" s="1">
        <f t="shared" si="10"/>
        <v>50</v>
      </c>
      <c r="C103" s="1">
        <f t="shared" si="11"/>
        <v>4</v>
      </c>
      <c r="D103" s="1">
        <f t="shared" si="12"/>
        <v>50</v>
      </c>
      <c r="E103" s="1">
        <f t="shared" si="8"/>
        <v>5</v>
      </c>
      <c r="F103" s="1">
        <f t="shared" si="13"/>
        <v>-51</v>
      </c>
      <c r="G103">
        <v>102</v>
      </c>
      <c r="H103">
        <f t="shared" si="14"/>
        <v>3</v>
      </c>
      <c r="J103" s="1">
        <v>5</v>
      </c>
      <c r="K103" s="1">
        <v>-51</v>
      </c>
      <c r="L103">
        <v>84</v>
      </c>
    </row>
    <row r="104" spans="1:12" x14ac:dyDescent="0.25">
      <c r="A104" s="1">
        <f t="shared" si="9"/>
        <v>4.4466019417475726</v>
      </c>
      <c r="B104" s="1">
        <f t="shared" si="10"/>
        <v>48</v>
      </c>
      <c r="C104" s="1">
        <f t="shared" si="11"/>
        <v>4</v>
      </c>
      <c r="D104" s="1">
        <f t="shared" si="12"/>
        <v>48</v>
      </c>
      <c r="E104" s="1">
        <f t="shared" si="8"/>
        <v>5</v>
      </c>
      <c r="F104" s="1">
        <f t="shared" si="13"/>
        <v>-54</v>
      </c>
      <c r="G104">
        <v>103</v>
      </c>
      <c r="H104">
        <f t="shared" si="14"/>
        <v>3</v>
      </c>
      <c r="J104" s="1">
        <v>5</v>
      </c>
      <c r="K104" s="1">
        <v>-54</v>
      </c>
      <c r="L104">
        <v>84</v>
      </c>
    </row>
    <row r="105" spans="1:12" x14ac:dyDescent="0.25">
      <c r="A105" s="1">
        <f t="shared" si="9"/>
        <v>4.4230769230769234</v>
      </c>
      <c r="B105" s="1">
        <f t="shared" si="10"/>
        <v>46</v>
      </c>
      <c r="C105" s="1">
        <f t="shared" si="11"/>
        <v>4</v>
      </c>
      <c r="D105" s="1">
        <f t="shared" si="12"/>
        <v>46</v>
      </c>
      <c r="E105" s="1">
        <f t="shared" si="8"/>
        <v>5</v>
      </c>
      <c r="F105" s="1">
        <f t="shared" si="13"/>
        <v>-57</v>
      </c>
      <c r="G105">
        <v>104</v>
      </c>
      <c r="H105">
        <f t="shared" si="14"/>
        <v>3</v>
      </c>
      <c r="J105" s="1">
        <v>5</v>
      </c>
      <c r="K105" s="1">
        <v>-57</v>
      </c>
      <c r="L105">
        <v>84</v>
      </c>
    </row>
    <row r="106" spans="1:12" x14ac:dyDescent="0.25">
      <c r="A106" s="1">
        <f t="shared" si="9"/>
        <v>4.4000000000000004</v>
      </c>
      <c r="B106" s="1">
        <f t="shared" si="10"/>
        <v>44</v>
      </c>
      <c r="C106" s="1">
        <f t="shared" si="11"/>
        <v>4</v>
      </c>
      <c r="D106" s="1">
        <f t="shared" si="12"/>
        <v>44</v>
      </c>
      <c r="E106" s="1">
        <f t="shared" si="8"/>
        <v>5</v>
      </c>
      <c r="F106" s="1">
        <f t="shared" si="13"/>
        <v>-60</v>
      </c>
      <c r="G106">
        <v>105</v>
      </c>
      <c r="H106">
        <f t="shared" si="14"/>
        <v>3</v>
      </c>
      <c r="J106" s="1">
        <v>5</v>
      </c>
      <c r="K106" s="1">
        <v>-60</v>
      </c>
      <c r="L106">
        <v>84</v>
      </c>
    </row>
    <row r="107" spans="1:12" x14ac:dyDescent="0.25">
      <c r="A107" s="1">
        <f t="shared" si="9"/>
        <v>4.3773584905660377</v>
      </c>
      <c r="B107" s="1">
        <f t="shared" si="10"/>
        <v>42</v>
      </c>
      <c r="C107" s="1">
        <f t="shared" si="11"/>
        <v>4</v>
      </c>
      <c r="D107" s="1">
        <f t="shared" si="12"/>
        <v>42</v>
      </c>
      <c r="E107" s="1">
        <f t="shared" si="8"/>
        <v>5</v>
      </c>
      <c r="F107" s="1">
        <f t="shared" si="13"/>
        <v>-63</v>
      </c>
      <c r="G107">
        <v>106</v>
      </c>
      <c r="H107">
        <f t="shared" si="14"/>
        <v>3</v>
      </c>
      <c r="J107" s="1">
        <v>5</v>
      </c>
      <c r="K107" s="1">
        <v>-63</v>
      </c>
      <c r="L107">
        <v>84</v>
      </c>
    </row>
    <row r="108" spans="1:12" x14ac:dyDescent="0.25">
      <c r="A108" s="1">
        <f t="shared" si="9"/>
        <v>4.3551401869158877</v>
      </c>
      <c r="B108" s="1">
        <f t="shared" si="10"/>
        <v>40</v>
      </c>
      <c r="C108" s="1">
        <f t="shared" si="11"/>
        <v>4</v>
      </c>
      <c r="D108" s="1">
        <f t="shared" si="12"/>
        <v>40</v>
      </c>
      <c r="E108" s="1">
        <f t="shared" si="8"/>
        <v>5</v>
      </c>
      <c r="F108" s="1">
        <f t="shared" si="13"/>
        <v>-66</v>
      </c>
      <c r="G108">
        <v>107</v>
      </c>
      <c r="H108">
        <f t="shared" si="14"/>
        <v>3</v>
      </c>
      <c r="J108" s="1">
        <v>5</v>
      </c>
      <c r="K108" s="1">
        <v>-66</v>
      </c>
      <c r="L108">
        <v>84</v>
      </c>
    </row>
    <row r="109" spans="1:12" x14ac:dyDescent="0.25">
      <c r="A109" s="1">
        <f t="shared" si="9"/>
        <v>4.3333333333333339</v>
      </c>
      <c r="B109" s="1">
        <f t="shared" si="10"/>
        <v>38</v>
      </c>
      <c r="C109" s="1">
        <f t="shared" si="11"/>
        <v>4</v>
      </c>
      <c r="D109" s="1">
        <f t="shared" si="12"/>
        <v>38</v>
      </c>
      <c r="E109" s="1">
        <f t="shared" si="8"/>
        <v>5</v>
      </c>
      <c r="F109" s="1">
        <f t="shared" si="13"/>
        <v>-69</v>
      </c>
      <c r="G109">
        <v>108</v>
      </c>
      <c r="H109">
        <f t="shared" si="14"/>
        <v>3</v>
      </c>
      <c r="J109" s="1">
        <v>5</v>
      </c>
      <c r="K109" s="1">
        <v>-69</v>
      </c>
      <c r="L109">
        <v>84</v>
      </c>
    </row>
    <row r="110" spans="1:12" x14ac:dyDescent="0.25">
      <c r="A110" s="1">
        <f t="shared" si="9"/>
        <v>4.3119266055045866</v>
      </c>
      <c r="B110" s="1">
        <f t="shared" si="10"/>
        <v>36</v>
      </c>
      <c r="C110" s="1">
        <f t="shared" si="11"/>
        <v>4</v>
      </c>
      <c r="D110" s="1">
        <f t="shared" si="12"/>
        <v>36</v>
      </c>
      <c r="E110" s="1">
        <f t="shared" si="8"/>
        <v>5</v>
      </c>
      <c r="F110" s="1">
        <f t="shared" si="13"/>
        <v>-72</v>
      </c>
      <c r="G110">
        <v>109</v>
      </c>
      <c r="H110">
        <f t="shared" si="14"/>
        <v>3</v>
      </c>
      <c r="J110" s="1">
        <v>5</v>
      </c>
      <c r="K110" s="1">
        <v>-72</v>
      </c>
      <c r="L110">
        <v>84</v>
      </c>
    </row>
    <row r="111" spans="1:12" x14ac:dyDescent="0.25">
      <c r="A111" s="1">
        <f t="shared" si="9"/>
        <v>4.290909090909091</v>
      </c>
      <c r="B111" s="1">
        <f t="shared" si="10"/>
        <v>34</v>
      </c>
      <c r="C111" s="1">
        <f t="shared" si="11"/>
        <v>4</v>
      </c>
      <c r="D111" s="1">
        <f t="shared" si="12"/>
        <v>34</v>
      </c>
      <c r="E111" s="1">
        <f t="shared" si="8"/>
        <v>5</v>
      </c>
      <c r="F111" s="1">
        <f t="shared" si="13"/>
        <v>-75</v>
      </c>
      <c r="G111">
        <v>110</v>
      </c>
      <c r="H111">
        <f t="shared" si="14"/>
        <v>3</v>
      </c>
      <c r="J111" s="1">
        <v>5</v>
      </c>
      <c r="K111" s="1">
        <v>-75</v>
      </c>
      <c r="L111">
        <v>84</v>
      </c>
    </row>
    <row r="112" spans="1:12" x14ac:dyDescent="0.25">
      <c r="A112" s="1">
        <f t="shared" si="9"/>
        <v>4.2702702702702702</v>
      </c>
      <c r="B112" s="1">
        <f t="shared" si="10"/>
        <v>32</v>
      </c>
      <c r="C112" s="1">
        <f t="shared" si="11"/>
        <v>4</v>
      </c>
      <c r="D112" s="1">
        <f t="shared" si="12"/>
        <v>32</v>
      </c>
      <c r="E112" s="1">
        <f t="shared" si="8"/>
        <v>5</v>
      </c>
      <c r="F112" s="1">
        <f t="shared" si="13"/>
        <v>-78</v>
      </c>
      <c r="G112">
        <v>111</v>
      </c>
      <c r="H112">
        <f t="shared" si="14"/>
        <v>3</v>
      </c>
      <c r="J112" s="1">
        <v>5</v>
      </c>
      <c r="K112" s="1">
        <v>-78</v>
      </c>
      <c r="L112">
        <v>84</v>
      </c>
    </row>
    <row r="113" spans="1:12" x14ac:dyDescent="0.25">
      <c r="A113" s="1">
        <f t="shared" si="9"/>
        <v>4.25</v>
      </c>
      <c r="B113" s="1">
        <f t="shared" si="10"/>
        <v>30</v>
      </c>
      <c r="C113" s="1">
        <f t="shared" si="11"/>
        <v>4</v>
      </c>
      <c r="D113" s="1">
        <f t="shared" si="12"/>
        <v>30</v>
      </c>
      <c r="E113" s="1">
        <f t="shared" si="8"/>
        <v>5</v>
      </c>
      <c r="F113" s="1">
        <f t="shared" si="13"/>
        <v>-81</v>
      </c>
      <c r="G113">
        <v>112</v>
      </c>
      <c r="H113">
        <f t="shared" si="14"/>
        <v>3</v>
      </c>
      <c r="J113" s="1">
        <v>5</v>
      </c>
      <c r="K113" s="1">
        <v>-81</v>
      </c>
      <c r="L113">
        <v>84</v>
      </c>
    </row>
    <row r="114" spans="1:12" x14ac:dyDescent="0.25">
      <c r="A114" s="1">
        <f t="shared" si="9"/>
        <v>4.2300884955752212</v>
      </c>
      <c r="B114" s="1">
        <f t="shared" si="10"/>
        <v>28</v>
      </c>
      <c r="C114" s="1">
        <f t="shared" si="11"/>
        <v>4</v>
      </c>
      <c r="D114" s="1">
        <f t="shared" si="12"/>
        <v>28</v>
      </c>
      <c r="E114" s="1">
        <f t="shared" si="8"/>
        <v>5</v>
      </c>
      <c r="F114" s="1">
        <f t="shared" si="13"/>
        <v>-84</v>
      </c>
      <c r="G114">
        <v>113</v>
      </c>
      <c r="H114">
        <f t="shared" si="14"/>
        <v>3</v>
      </c>
      <c r="J114" s="1">
        <v>5</v>
      </c>
      <c r="K114" s="1">
        <v>-84</v>
      </c>
      <c r="L114">
        <v>84</v>
      </c>
    </row>
    <row r="115" spans="1:12" x14ac:dyDescent="0.25">
      <c r="A115" s="1">
        <f t="shared" si="9"/>
        <v>4.2105263157894743</v>
      </c>
      <c r="B115" s="1">
        <f t="shared" si="10"/>
        <v>26</v>
      </c>
      <c r="C115" s="1">
        <f t="shared" si="11"/>
        <v>4</v>
      </c>
      <c r="D115" s="1">
        <f t="shared" si="12"/>
        <v>26</v>
      </c>
      <c r="E115" s="1">
        <f t="shared" si="8"/>
        <v>5</v>
      </c>
      <c r="F115" s="1">
        <f t="shared" si="13"/>
        <v>-87</v>
      </c>
      <c r="G115">
        <v>114</v>
      </c>
      <c r="H115">
        <f t="shared" si="14"/>
        <v>3</v>
      </c>
      <c r="J115" s="1">
        <v>5</v>
      </c>
      <c r="K115" s="1">
        <v>-87</v>
      </c>
      <c r="L115">
        <v>84</v>
      </c>
    </row>
    <row r="116" spans="1:12" x14ac:dyDescent="0.25">
      <c r="A116" s="1">
        <f t="shared" si="9"/>
        <v>4.1913043478260867</v>
      </c>
      <c r="B116" s="1">
        <f t="shared" si="10"/>
        <v>24</v>
      </c>
      <c r="C116" s="1">
        <f t="shared" si="11"/>
        <v>4</v>
      </c>
      <c r="D116" s="1">
        <f t="shared" si="12"/>
        <v>24</v>
      </c>
      <c r="E116" s="1">
        <f t="shared" si="8"/>
        <v>5</v>
      </c>
      <c r="F116" s="1">
        <f t="shared" si="13"/>
        <v>-90</v>
      </c>
      <c r="G116">
        <v>115</v>
      </c>
      <c r="H116">
        <f t="shared" si="14"/>
        <v>3</v>
      </c>
      <c r="J116" s="1">
        <v>5</v>
      </c>
      <c r="K116" s="1">
        <v>-90</v>
      </c>
      <c r="L116">
        <v>84</v>
      </c>
    </row>
    <row r="117" spans="1:12" x14ac:dyDescent="0.25">
      <c r="A117" s="1">
        <f t="shared" si="9"/>
        <v>4.1724137931034484</v>
      </c>
      <c r="B117" s="1">
        <f t="shared" si="10"/>
        <v>22</v>
      </c>
      <c r="C117" s="1">
        <f t="shared" si="11"/>
        <v>4</v>
      </c>
      <c r="D117" s="1">
        <f t="shared" si="12"/>
        <v>22</v>
      </c>
      <c r="E117" s="1">
        <f t="shared" si="8"/>
        <v>5</v>
      </c>
      <c r="F117" s="1">
        <f t="shared" si="13"/>
        <v>-93</v>
      </c>
      <c r="G117">
        <v>116</v>
      </c>
      <c r="H117">
        <f t="shared" si="14"/>
        <v>3</v>
      </c>
      <c r="J117" s="1">
        <v>5</v>
      </c>
      <c r="K117" s="1">
        <v>-93</v>
      </c>
      <c r="L117">
        <v>84</v>
      </c>
    </row>
    <row r="118" spans="1:12" x14ac:dyDescent="0.25">
      <c r="A118" s="1">
        <f t="shared" si="9"/>
        <v>4.1538461538461533</v>
      </c>
      <c r="B118" s="1">
        <f t="shared" si="10"/>
        <v>20</v>
      </c>
      <c r="C118" s="1">
        <f t="shared" si="11"/>
        <v>4</v>
      </c>
      <c r="D118" s="1">
        <f t="shared" si="12"/>
        <v>20</v>
      </c>
      <c r="E118" s="1">
        <f t="shared" si="8"/>
        <v>5</v>
      </c>
      <c r="F118" s="1">
        <f t="shared" si="13"/>
        <v>-96</v>
      </c>
      <c r="G118">
        <v>117</v>
      </c>
      <c r="H118">
        <f t="shared" si="14"/>
        <v>3</v>
      </c>
      <c r="J118" s="1">
        <v>5</v>
      </c>
      <c r="K118" s="1">
        <v>-96</v>
      </c>
      <c r="L118">
        <v>84</v>
      </c>
    </row>
    <row r="119" spans="1:12" x14ac:dyDescent="0.25">
      <c r="A119" s="1">
        <f t="shared" si="9"/>
        <v>4.1355932203389827</v>
      </c>
      <c r="B119" s="1">
        <f t="shared" si="10"/>
        <v>18</v>
      </c>
      <c r="C119" s="1">
        <f t="shared" si="11"/>
        <v>4</v>
      </c>
      <c r="D119" s="1">
        <f t="shared" si="12"/>
        <v>18</v>
      </c>
      <c r="E119" s="1">
        <f t="shared" si="8"/>
        <v>5</v>
      </c>
      <c r="F119" s="1">
        <f t="shared" si="13"/>
        <v>-99</v>
      </c>
      <c r="G119">
        <v>118</v>
      </c>
      <c r="H119">
        <f t="shared" si="14"/>
        <v>3</v>
      </c>
      <c r="J119" s="1">
        <v>5</v>
      </c>
      <c r="K119" s="1">
        <v>-99</v>
      </c>
      <c r="L119">
        <v>84</v>
      </c>
    </row>
    <row r="120" spans="1:12" x14ac:dyDescent="0.25">
      <c r="A120" s="1">
        <f t="shared" si="9"/>
        <v>4.117647058823529</v>
      </c>
      <c r="B120" s="1">
        <f t="shared" si="10"/>
        <v>16</v>
      </c>
      <c r="C120" s="1">
        <f t="shared" si="11"/>
        <v>4</v>
      </c>
      <c r="D120" s="1">
        <f t="shared" si="12"/>
        <v>16</v>
      </c>
      <c r="E120" s="1">
        <f t="shared" si="8"/>
        <v>5</v>
      </c>
      <c r="F120" s="1">
        <f t="shared" si="13"/>
        <v>-102</v>
      </c>
      <c r="G120">
        <v>119</v>
      </c>
      <c r="H120">
        <f t="shared" si="14"/>
        <v>3</v>
      </c>
      <c r="J120" s="1">
        <v>5</v>
      </c>
      <c r="K120" s="1">
        <v>-102</v>
      </c>
      <c r="L120">
        <v>84</v>
      </c>
    </row>
    <row r="121" spans="1:12" x14ac:dyDescent="0.25">
      <c r="A121" s="1">
        <f t="shared" si="9"/>
        <v>4.0999999999999996</v>
      </c>
      <c r="B121" s="1">
        <f t="shared" si="10"/>
        <v>14</v>
      </c>
      <c r="C121" s="1">
        <f t="shared" si="11"/>
        <v>4</v>
      </c>
      <c r="D121" s="1">
        <f t="shared" si="12"/>
        <v>14</v>
      </c>
      <c r="E121" s="1">
        <f t="shared" si="8"/>
        <v>5</v>
      </c>
      <c r="F121" s="1">
        <f t="shared" si="13"/>
        <v>-105</v>
      </c>
      <c r="G121">
        <v>120</v>
      </c>
      <c r="H121">
        <f t="shared" si="14"/>
        <v>3</v>
      </c>
      <c r="J121" s="1">
        <v>5</v>
      </c>
      <c r="K121" s="1">
        <v>-105</v>
      </c>
      <c r="L121">
        <v>84</v>
      </c>
    </row>
    <row r="122" spans="1:12" x14ac:dyDescent="0.25">
      <c r="A122" s="1">
        <f t="shared" si="9"/>
        <v>4.0826446280991737</v>
      </c>
      <c r="B122" s="1">
        <f t="shared" si="10"/>
        <v>12</v>
      </c>
      <c r="C122" s="1">
        <f t="shared" si="11"/>
        <v>4</v>
      </c>
      <c r="D122" s="1">
        <f t="shared" si="12"/>
        <v>12</v>
      </c>
      <c r="E122" s="1">
        <f t="shared" si="8"/>
        <v>5</v>
      </c>
      <c r="F122" s="1">
        <f t="shared" si="13"/>
        <v>-108</v>
      </c>
      <c r="G122">
        <v>121</v>
      </c>
      <c r="H122">
        <f t="shared" si="14"/>
        <v>3</v>
      </c>
      <c r="J122" s="1">
        <v>5</v>
      </c>
      <c r="K122" s="1">
        <v>-108</v>
      </c>
      <c r="L122">
        <v>84</v>
      </c>
    </row>
    <row r="123" spans="1:12" x14ac:dyDescent="0.25">
      <c r="A123" s="1">
        <f t="shared" si="9"/>
        <v>4.0655737704918034</v>
      </c>
      <c r="B123" s="1">
        <f t="shared" si="10"/>
        <v>10</v>
      </c>
      <c r="C123" s="1">
        <f t="shared" si="11"/>
        <v>4</v>
      </c>
      <c r="D123" s="1">
        <f t="shared" si="12"/>
        <v>10</v>
      </c>
      <c r="E123" s="1">
        <f t="shared" si="8"/>
        <v>5</v>
      </c>
      <c r="F123" s="1">
        <f t="shared" si="13"/>
        <v>-111</v>
      </c>
      <c r="G123">
        <v>122</v>
      </c>
      <c r="H123">
        <f t="shared" si="14"/>
        <v>3</v>
      </c>
      <c r="J123" s="1">
        <v>5</v>
      </c>
      <c r="K123" s="1">
        <v>-111</v>
      </c>
      <c r="L123">
        <v>84</v>
      </c>
    </row>
    <row r="124" spans="1:12" x14ac:dyDescent="0.25">
      <c r="A124" s="1">
        <f t="shared" si="9"/>
        <v>4.0487804878048781</v>
      </c>
      <c r="B124" s="1">
        <f t="shared" si="10"/>
        <v>8</v>
      </c>
      <c r="C124" s="1">
        <f t="shared" si="11"/>
        <v>4</v>
      </c>
      <c r="D124" s="1">
        <f t="shared" si="12"/>
        <v>8</v>
      </c>
      <c r="E124" s="1">
        <f t="shared" si="8"/>
        <v>5</v>
      </c>
      <c r="F124" s="1">
        <f t="shared" si="13"/>
        <v>-114</v>
      </c>
      <c r="G124">
        <v>123</v>
      </c>
      <c r="H124">
        <f t="shared" si="14"/>
        <v>3</v>
      </c>
      <c r="J124" s="1">
        <v>5</v>
      </c>
      <c r="K124" s="1">
        <v>-114</v>
      </c>
      <c r="L124">
        <v>84</v>
      </c>
    </row>
    <row r="125" spans="1:12" x14ac:dyDescent="0.25">
      <c r="A125" s="1">
        <f t="shared" si="9"/>
        <v>4.032258064516129</v>
      </c>
      <c r="B125" s="1">
        <f t="shared" si="10"/>
        <v>6</v>
      </c>
      <c r="C125" s="1">
        <f t="shared" si="11"/>
        <v>4</v>
      </c>
      <c r="D125" s="1">
        <f t="shared" si="12"/>
        <v>6</v>
      </c>
      <c r="E125" s="1">
        <f t="shared" si="8"/>
        <v>5</v>
      </c>
      <c r="F125" s="1">
        <f t="shared" si="13"/>
        <v>-117</v>
      </c>
      <c r="G125">
        <v>124</v>
      </c>
      <c r="H125">
        <f t="shared" si="14"/>
        <v>3</v>
      </c>
      <c r="J125" s="1">
        <v>5</v>
      </c>
      <c r="K125" s="1">
        <v>-117</v>
      </c>
      <c r="L125">
        <v>84</v>
      </c>
    </row>
    <row r="126" spans="1:12" x14ac:dyDescent="0.25">
      <c r="C126" s="1"/>
      <c r="D12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9424-78BA-47E8-92F7-E92686F9E2B7}">
  <dimension ref="A1:X125"/>
  <sheetViews>
    <sheetView tabSelected="1" topLeftCell="P1" zoomScale="85" zoomScaleNormal="85" workbookViewId="0">
      <selection activeCell="S20" sqref="S20"/>
    </sheetView>
  </sheetViews>
  <sheetFormatPr defaultRowHeight="15" x14ac:dyDescent="0.25"/>
  <cols>
    <col min="1" max="1" width="22.85546875" customWidth="1"/>
    <col min="2" max="2" width="22.28515625" customWidth="1"/>
    <col min="3" max="3" width="32.42578125" style="8" customWidth="1"/>
    <col min="4" max="4" width="23.5703125" customWidth="1"/>
    <col min="5" max="5" width="4.7109375" customWidth="1"/>
    <col min="6" max="6" width="3.42578125" customWidth="1"/>
    <col min="7" max="7" width="6.140625" customWidth="1"/>
    <col min="8" max="8" width="15.5703125" customWidth="1"/>
    <col min="10" max="10" width="26.7109375" style="2" customWidth="1"/>
    <col min="11" max="11" width="20.42578125" style="2" customWidth="1"/>
    <col min="12" max="12" width="21.42578125" style="2" customWidth="1"/>
    <col min="13" max="13" width="27.28515625" customWidth="1"/>
    <col min="14" max="14" width="18.85546875" customWidth="1"/>
    <col min="15" max="15" width="17.28515625" customWidth="1"/>
    <col min="16" max="16" width="24.5703125" customWidth="1"/>
    <col min="17" max="17" width="58.7109375" customWidth="1"/>
    <col min="23" max="23" width="34.42578125" customWidth="1"/>
    <col min="24" max="24" width="15.42578125" customWidth="1"/>
  </cols>
  <sheetData>
    <row r="1" spans="1:24" ht="18.75" x14ac:dyDescent="0.3">
      <c r="A1" t="s">
        <v>8</v>
      </c>
      <c r="B1" s="10" t="s">
        <v>14</v>
      </c>
      <c r="C1" s="8" t="s">
        <v>21</v>
      </c>
      <c r="D1" t="s">
        <v>15</v>
      </c>
      <c r="H1" t="s">
        <v>16</v>
      </c>
      <c r="J1" s="2" t="s">
        <v>17</v>
      </c>
      <c r="K1" s="2" t="s">
        <v>18</v>
      </c>
      <c r="L1" s="2" t="s">
        <v>19</v>
      </c>
      <c r="Q1" s="9" t="s">
        <v>30</v>
      </c>
    </row>
    <row r="2" spans="1:24" x14ac:dyDescent="0.25">
      <c r="A2">
        <v>1</v>
      </c>
      <c r="B2" s="1">
        <f>ROUNDDOWN((($R$4+A2-1)/A2),0)+$U$10</f>
        <v>254</v>
      </c>
      <c r="C2" s="8">
        <f>IF($R$13&lt;$R$10,IF(OR(AND(ISODD($R$10),ISODD(B2)),AND(ISEVEN($R$10),ISEVEN(B2))),B2,B2+1),IF(MOD(B2,$R$10)&gt;0,B2+($R$10-MOD(B2,$R$10)),B2))</f>
        <v>255</v>
      </c>
      <c r="D2">
        <f>_xlfn.CEILING.MATH(($R$4/(C2-$U$10)))</f>
        <v>1</v>
      </c>
      <c r="H2">
        <f>$R$4-(D2-1)*(C2-$U$10)</f>
        <v>252</v>
      </c>
      <c r="J2" s="2">
        <f t="shared" ref="J2:J65" si="0">IF(H2&lt;$R$10,D2-1,D2)</f>
        <v>1</v>
      </c>
      <c r="K2" s="2">
        <f>$R$4-(J2-1)*(C2-$U$10)</f>
        <v>252</v>
      </c>
      <c r="L2" s="3">
        <f>($R$4/J2)*$R$4</f>
        <v>63504</v>
      </c>
    </row>
    <row r="3" spans="1:24" x14ac:dyDescent="0.25">
      <c r="A3">
        <v>2</v>
      </c>
      <c r="B3" s="1">
        <f t="shared" ref="B3:B66" si="1">ROUNDDOWN((($R$4+A3-1)/A3),0)+$U$10</f>
        <v>128</v>
      </c>
      <c r="C3" s="8">
        <f t="shared" ref="C3:C66" si="2">IF($R$13&lt;$R$10,IF(OR(AND(ISODD($R$10),ISODD(B3)),AND(ISEVEN($R$10),ISEVEN(B3))),B3,B3+1),IF(MOD(B3,$R$10)&gt;0,B3+($R$10-MOD(B3,$R$10)),B3))</f>
        <v>129</v>
      </c>
      <c r="D3">
        <f t="shared" ref="D3:D66" si="3">_xlfn.CEILING.MATH(($R$4/(C3-$U$10)))</f>
        <v>2</v>
      </c>
      <c r="H3">
        <f t="shared" ref="H3:H66" si="4">$R$4-(D3-1)*(C3-$U$10)</f>
        <v>125</v>
      </c>
      <c r="J3" s="2">
        <f t="shared" si="0"/>
        <v>2</v>
      </c>
      <c r="K3" s="2">
        <f t="shared" ref="K3:K21" si="5">$R$4-(J3-1)*(C3-$U$10)</f>
        <v>125</v>
      </c>
      <c r="L3" s="3">
        <f t="shared" ref="L3:L66" si="6">($R$4/J3)*$R$4</f>
        <v>31752</v>
      </c>
      <c r="W3" s="6" t="s">
        <v>32</v>
      </c>
      <c r="X3" s="6">
        <v>3</v>
      </c>
    </row>
    <row r="4" spans="1:24" x14ac:dyDescent="0.25">
      <c r="A4">
        <v>3</v>
      </c>
      <c r="B4" s="1">
        <f t="shared" si="1"/>
        <v>86</v>
      </c>
      <c r="C4" s="8">
        <f t="shared" si="2"/>
        <v>87</v>
      </c>
      <c r="D4">
        <f t="shared" si="3"/>
        <v>3</v>
      </c>
      <c r="H4">
        <f t="shared" si="4"/>
        <v>82</v>
      </c>
      <c r="J4" s="2">
        <f t="shared" si="0"/>
        <v>3</v>
      </c>
      <c r="K4" s="2">
        <f t="shared" si="5"/>
        <v>82</v>
      </c>
      <c r="L4" s="3">
        <f t="shared" si="6"/>
        <v>21168</v>
      </c>
      <c r="Q4" s="6" t="s">
        <v>0</v>
      </c>
      <c r="R4" s="6">
        <v>252</v>
      </c>
      <c r="W4" s="6"/>
      <c r="X4" s="6"/>
    </row>
    <row r="5" spans="1:24" x14ac:dyDescent="0.25">
      <c r="A5">
        <v>4</v>
      </c>
      <c r="B5" s="1">
        <f t="shared" si="1"/>
        <v>65</v>
      </c>
      <c r="C5" s="8">
        <f t="shared" si="2"/>
        <v>65</v>
      </c>
      <c r="D5">
        <f t="shared" si="3"/>
        <v>4</v>
      </c>
      <c r="H5">
        <f t="shared" si="4"/>
        <v>63</v>
      </c>
      <c r="J5" s="2">
        <f t="shared" si="0"/>
        <v>4</v>
      </c>
      <c r="K5" s="2">
        <f t="shared" si="5"/>
        <v>63</v>
      </c>
      <c r="L5" s="3">
        <f t="shared" si="6"/>
        <v>15876</v>
      </c>
      <c r="Q5" s="6"/>
      <c r="R5" s="6"/>
      <c r="W5" s="6"/>
      <c r="X5" s="6"/>
    </row>
    <row r="6" spans="1:24" x14ac:dyDescent="0.25">
      <c r="A6">
        <v>5</v>
      </c>
      <c r="B6" s="1">
        <f t="shared" si="1"/>
        <v>53</v>
      </c>
      <c r="C6" s="8">
        <f t="shared" si="2"/>
        <v>53</v>
      </c>
      <c r="D6">
        <f t="shared" si="3"/>
        <v>5</v>
      </c>
      <c r="H6">
        <f t="shared" si="4"/>
        <v>48</v>
      </c>
      <c r="J6" s="2">
        <f t="shared" si="0"/>
        <v>5</v>
      </c>
      <c r="K6" s="2">
        <f t="shared" si="5"/>
        <v>48</v>
      </c>
      <c r="L6" s="3">
        <f t="shared" si="6"/>
        <v>12700.8</v>
      </c>
      <c r="Q6" s="6"/>
      <c r="R6" s="6"/>
      <c r="W6" s="6" t="s">
        <v>33</v>
      </c>
      <c r="X6" s="6">
        <v>1000000</v>
      </c>
    </row>
    <row r="7" spans="1:24" x14ac:dyDescent="0.25">
      <c r="A7">
        <v>6</v>
      </c>
      <c r="B7" s="1">
        <f t="shared" si="1"/>
        <v>44</v>
      </c>
      <c r="C7" s="8">
        <f t="shared" si="2"/>
        <v>45</v>
      </c>
      <c r="D7">
        <f t="shared" si="3"/>
        <v>6</v>
      </c>
      <c r="H7">
        <f t="shared" si="4"/>
        <v>37</v>
      </c>
      <c r="J7" s="2">
        <f t="shared" si="0"/>
        <v>6</v>
      </c>
      <c r="K7" s="2">
        <f t="shared" si="5"/>
        <v>37</v>
      </c>
      <c r="L7" s="3">
        <f t="shared" si="6"/>
        <v>10584</v>
      </c>
      <c r="Q7" s="6"/>
      <c r="R7" s="6"/>
      <c r="W7" s="6"/>
      <c r="X7" s="6"/>
    </row>
    <row r="8" spans="1:24" x14ac:dyDescent="0.25">
      <c r="A8">
        <v>7</v>
      </c>
      <c r="B8" s="1">
        <f t="shared" si="1"/>
        <v>38</v>
      </c>
      <c r="C8" s="8">
        <f t="shared" si="2"/>
        <v>39</v>
      </c>
      <c r="D8">
        <f t="shared" si="3"/>
        <v>7</v>
      </c>
      <c r="H8">
        <f t="shared" si="4"/>
        <v>30</v>
      </c>
      <c r="J8" s="2">
        <f t="shared" si="0"/>
        <v>7</v>
      </c>
      <c r="K8" s="2">
        <f t="shared" si="5"/>
        <v>30</v>
      </c>
      <c r="L8" s="3">
        <f t="shared" si="6"/>
        <v>9072</v>
      </c>
      <c r="Q8" s="6"/>
      <c r="R8" s="6"/>
      <c r="W8" s="6"/>
      <c r="X8" s="6"/>
    </row>
    <row r="9" spans="1:24" x14ac:dyDescent="0.25">
      <c r="A9">
        <v>8</v>
      </c>
      <c r="B9" s="1">
        <f t="shared" si="1"/>
        <v>34</v>
      </c>
      <c r="C9" s="8">
        <f t="shared" si="2"/>
        <v>35</v>
      </c>
      <c r="D9">
        <f t="shared" si="3"/>
        <v>8</v>
      </c>
      <c r="H9">
        <f t="shared" si="4"/>
        <v>21</v>
      </c>
      <c r="J9" s="2">
        <f t="shared" si="0"/>
        <v>8</v>
      </c>
      <c r="K9" s="2">
        <f t="shared" si="5"/>
        <v>21</v>
      </c>
      <c r="L9" s="3">
        <f t="shared" si="6"/>
        <v>7938</v>
      </c>
      <c r="Q9" s="6"/>
      <c r="R9" s="6"/>
      <c r="W9" s="6" t="s">
        <v>34</v>
      </c>
      <c r="X9" s="6">
        <f>X3*X6</f>
        <v>3000000</v>
      </c>
    </row>
    <row r="10" spans="1:24" x14ac:dyDescent="0.25">
      <c r="A10">
        <v>9</v>
      </c>
      <c r="B10" s="1">
        <f t="shared" si="1"/>
        <v>30</v>
      </c>
      <c r="C10" s="8">
        <f t="shared" si="2"/>
        <v>31</v>
      </c>
      <c r="D10">
        <f t="shared" si="3"/>
        <v>9</v>
      </c>
      <c r="H10">
        <f t="shared" si="4"/>
        <v>20</v>
      </c>
      <c r="J10" s="2">
        <f t="shared" si="0"/>
        <v>9</v>
      </c>
      <c r="K10" s="2">
        <f t="shared" si="5"/>
        <v>20</v>
      </c>
      <c r="L10" s="3">
        <f t="shared" si="6"/>
        <v>7056</v>
      </c>
      <c r="Q10" s="6" t="s">
        <v>1</v>
      </c>
      <c r="R10" s="6">
        <v>3</v>
      </c>
      <c r="T10" s="8" t="s">
        <v>11</v>
      </c>
      <c r="U10" s="8">
        <f>R10-R13</f>
        <v>2</v>
      </c>
      <c r="W10" s="6"/>
      <c r="X10" s="6"/>
    </row>
    <row r="11" spans="1:24" x14ac:dyDescent="0.25">
      <c r="A11">
        <v>10</v>
      </c>
      <c r="B11" s="1">
        <f t="shared" si="1"/>
        <v>28</v>
      </c>
      <c r="C11" s="8">
        <f t="shared" si="2"/>
        <v>29</v>
      </c>
      <c r="D11">
        <f t="shared" si="3"/>
        <v>10</v>
      </c>
      <c r="H11">
        <f t="shared" si="4"/>
        <v>9</v>
      </c>
      <c r="J11" s="2">
        <f t="shared" si="0"/>
        <v>10</v>
      </c>
      <c r="K11" s="2">
        <f t="shared" si="5"/>
        <v>9</v>
      </c>
      <c r="L11" s="3">
        <f t="shared" si="6"/>
        <v>6350.4</v>
      </c>
      <c r="N11" t="s">
        <v>20</v>
      </c>
      <c r="Q11" s="6"/>
      <c r="R11" s="6"/>
      <c r="W11" s="6"/>
      <c r="X11" s="6"/>
    </row>
    <row r="12" spans="1:24" x14ac:dyDescent="0.25">
      <c r="A12">
        <v>11</v>
      </c>
      <c r="B12" s="1">
        <f t="shared" si="1"/>
        <v>25</v>
      </c>
      <c r="C12" s="8">
        <f t="shared" si="2"/>
        <v>25</v>
      </c>
      <c r="D12">
        <f t="shared" si="3"/>
        <v>11</v>
      </c>
      <c r="H12">
        <f t="shared" si="4"/>
        <v>22</v>
      </c>
      <c r="J12" s="2">
        <f t="shared" si="0"/>
        <v>11</v>
      </c>
      <c r="K12" s="2">
        <f t="shared" si="5"/>
        <v>22</v>
      </c>
      <c r="L12" s="3">
        <f t="shared" si="6"/>
        <v>5773.090909090909</v>
      </c>
      <c r="Q12" s="6"/>
      <c r="R12" s="6"/>
      <c r="W12" s="6" t="s">
        <v>35</v>
      </c>
      <c r="X12" s="6">
        <f>R29*R29*48</f>
        <v>3000000</v>
      </c>
    </row>
    <row r="13" spans="1:24" x14ac:dyDescent="0.25">
      <c r="A13">
        <v>12</v>
      </c>
      <c r="B13" s="1">
        <f t="shared" si="1"/>
        <v>23</v>
      </c>
      <c r="C13" s="8">
        <f t="shared" si="2"/>
        <v>23</v>
      </c>
      <c r="D13">
        <f t="shared" si="3"/>
        <v>12</v>
      </c>
      <c r="H13">
        <f t="shared" si="4"/>
        <v>21</v>
      </c>
      <c r="J13" s="2">
        <f t="shared" si="0"/>
        <v>12</v>
      </c>
      <c r="K13" s="2">
        <f t="shared" si="5"/>
        <v>21</v>
      </c>
      <c r="L13" s="3">
        <f t="shared" si="6"/>
        <v>5292</v>
      </c>
      <c r="Q13" s="6" t="s">
        <v>2</v>
      </c>
      <c r="R13" s="6">
        <v>1</v>
      </c>
      <c r="W13" s="6"/>
      <c r="X13" s="6"/>
    </row>
    <row r="14" spans="1:24" x14ac:dyDescent="0.25">
      <c r="A14">
        <v>13</v>
      </c>
      <c r="B14" s="1">
        <f t="shared" si="1"/>
        <v>22</v>
      </c>
      <c r="C14" s="8">
        <f t="shared" si="2"/>
        <v>23</v>
      </c>
      <c r="D14">
        <f t="shared" si="3"/>
        <v>12</v>
      </c>
      <c r="H14">
        <f t="shared" si="4"/>
        <v>21</v>
      </c>
      <c r="J14" s="2">
        <f t="shared" si="0"/>
        <v>12</v>
      </c>
      <c r="K14" s="2">
        <f t="shared" si="5"/>
        <v>21</v>
      </c>
      <c r="L14" s="3">
        <f t="shared" si="6"/>
        <v>5292</v>
      </c>
      <c r="Q14" s="6"/>
      <c r="R14" s="6"/>
      <c r="W14" s="6"/>
      <c r="X14" s="6"/>
    </row>
    <row r="15" spans="1:24" x14ac:dyDescent="0.25">
      <c r="A15">
        <v>14</v>
      </c>
      <c r="B15" s="1">
        <f t="shared" si="1"/>
        <v>20</v>
      </c>
      <c r="C15" s="8">
        <f t="shared" si="2"/>
        <v>21</v>
      </c>
      <c r="D15">
        <f t="shared" si="3"/>
        <v>14</v>
      </c>
      <c r="H15">
        <f t="shared" si="4"/>
        <v>5</v>
      </c>
      <c r="J15" s="2">
        <f t="shared" si="0"/>
        <v>14</v>
      </c>
      <c r="K15" s="2">
        <f t="shared" si="5"/>
        <v>5</v>
      </c>
      <c r="L15" s="3">
        <f t="shared" si="6"/>
        <v>4536</v>
      </c>
      <c r="Q15" s="6" t="s">
        <v>22</v>
      </c>
      <c r="R15" s="6">
        <v>9</v>
      </c>
      <c r="U15" s="8" t="s">
        <v>27</v>
      </c>
      <c r="V15" s="8">
        <f>ROUNDDOWN((($R$4+$R$19-1)/$R$19),0)+$U$10</f>
        <v>254</v>
      </c>
      <c r="W15" s="6" t="s">
        <v>38</v>
      </c>
      <c r="X15" s="6">
        <v>1</v>
      </c>
    </row>
    <row r="16" spans="1:24" x14ac:dyDescent="0.25">
      <c r="A16">
        <v>15</v>
      </c>
      <c r="B16" s="1">
        <f t="shared" si="1"/>
        <v>19</v>
      </c>
      <c r="C16" s="8">
        <f t="shared" si="2"/>
        <v>19</v>
      </c>
      <c r="D16">
        <f t="shared" si="3"/>
        <v>15</v>
      </c>
      <c r="H16">
        <f t="shared" si="4"/>
        <v>14</v>
      </c>
      <c r="J16" s="2">
        <f t="shared" si="0"/>
        <v>15</v>
      </c>
      <c r="K16" s="2">
        <f t="shared" si="5"/>
        <v>14</v>
      </c>
      <c r="L16" s="3">
        <f t="shared" si="6"/>
        <v>4233.6000000000004</v>
      </c>
      <c r="Q16" s="6"/>
      <c r="R16" s="6"/>
      <c r="U16" s="8"/>
      <c r="V16" s="8"/>
      <c r="W16" s="4"/>
      <c r="X16" s="4"/>
    </row>
    <row r="17" spans="1:24" x14ac:dyDescent="0.25">
      <c r="A17">
        <v>16</v>
      </c>
      <c r="B17" s="1">
        <f t="shared" si="1"/>
        <v>18</v>
      </c>
      <c r="C17" s="8">
        <f t="shared" si="2"/>
        <v>19</v>
      </c>
      <c r="D17">
        <f t="shared" si="3"/>
        <v>15</v>
      </c>
      <c r="H17">
        <f t="shared" si="4"/>
        <v>14</v>
      </c>
      <c r="J17" s="2">
        <f t="shared" si="0"/>
        <v>15</v>
      </c>
      <c r="K17" s="2">
        <f t="shared" si="5"/>
        <v>14</v>
      </c>
      <c r="L17" s="3">
        <f t="shared" si="6"/>
        <v>4233.6000000000004</v>
      </c>
      <c r="Q17" s="7" t="s">
        <v>31</v>
      </c>
      <c r="R17" s="6">
        <f>X18</f>
        <v>1</v>
      </c>
      <c r="U17" s="8"/>
      <c r="V17" s="8"/>
      <c r="W17" s="4"/>
      <c r="X17" s="4"/>
    </row>
    <row r="18" spans="1:24" x14ac:dyDescent="0.25">
      <c r="A18">
        <v>17</v>
      </c>
      <c r="B18" s="1">
        <f t="shared" si="1"/>
        <v>17</v>
      </c>
      <c r="C18" s="8">
        <f t="shared" si="2"/>
        <v>17</v>
      </c>
      <c r="D18">
        <f t="shared" si="3"/>
        <v>17</v>
      </c>
      <c r="H18">
        <f t="shared" si="4"/>
        <v>12</v>
      </c>
      <c r="J18" s="2">
        <f t="shared" si="0"/>
        <v>17</v>
      </c>
      <c r="K18" s="2">
        <f t="shared" si="5"/>
        <v>12</v>
      </c>
      <c r="L18" s="3">
        <f t="shared" si="6"/>
        <v>3735.5294117647059</v>
      </c>
      <c r="Q18" s="4"/>
      <c r="R18" s="4"/>
      <c r="U18" s="8"/>
      <c r="V18" s="8"/>
      <c r="W18" s="4" t="s">
        <v>37</v>
      </c>
      <c r="X18" s="4">
        <f>ROUND(X9/X12,0)</f>
        <v>1</v>
      </c>
    </row>
    <row r="19" spans="1:24" x14ac:dyDescent="0.25">
      <c r="A19">
        <v>18</v>
      </c>
      <c r="B19" s="1">
        <f t="shared" si="1"/>
        <v>16</v>
      </c>
      <c r="C19" s="8">
        <f t="shared" si="2"/>
        <v>17</v>
      </c>
      <c r="D19">
        <f t="shared" si="3"/>
        <v>17</v>
      </c>
      <c r="H19">
        <f t="shared" si="4"/>
        <v>12</v>
      </c>
      <c r="J19" s="2">
        <f t="shared" si="0"/>
        <v>17</v>
      </c>
      <c r="K19" s="2">
        <f t="shared" si="5"/>
        <v>12</v>
      </c>
      <c r="L19" s="3">
        <f t="shared" si="6"/>
        <v>3735.5294117647059</v>
      </c>
      <c r="Q19" s="4" t="s">
        <v>25</v>
      </c>
      <c r="R19" s="5">
        <f>ROUNDDOWN((($R$15/($R$10*$R$10))/$R$17),0)</f>
        <v>1</v>
      </c>
      <c r="U19" s="8" t="s">
        <v>26</v>
      </c>
      <c r="V19" s="8">
        <f>_xlfn.CEILING.MATH(($R$4/($R$23-$U$10)))</f>
        <v>1</v>
      </c>
      <c r="W19" s="4"/>
      <c r="X19" s="4"/>
    </row>
    <row r="20" spans="1:24" x14ac:dyDescent="0.25">
      <c r="A20">
        <v>19</v>
      </c>
      <c r="B20" s="1">
        <f t="shared" si="1"/>
        <v>16</v>
      </c>
      <c r="C20" s="8">
        <f t="shared" si="2"/>
        <v>17</v>
      </c>
      <c r="D20">
        <f t="shared" si="3"/>
        <v>17</v>
      </c>
      <c r="H20">
        <f t="shared" si="4"/>
        <v>12</v>
      </c>
      <c r="J20" s="2">
        <f t="shared" si="0"/>
        <v>17</v>
      </c>
      <c r="K20" s="2">
        <f t="shared" si="5"/>
        <v>12</v>
      </c>
      <c r="L20" s="3">
        <f t="shared" si="6"/>
        <v>3735.5294117647059</v>
      </c>
      <c r="Q20" s="4"/>
      <c r="R20" s="4"/>
      <c r="U20" s="8"/>
      <c r="V20" s="8"/>
      <c r="W20" s="4"/>
      <c r="X20" s="4"/>
    </row>
    <row r="21" spans="1:24" x14ac:dyDescent="0.25">
      <c r="A21">
        <v>20</v>
      </c>
      <c r="B21" s="1">
        <f t="shared" si="1"/>
        <v>15</v>
      </c>
      <c r="C21" s="8">
        <f t="shared" si="2"/>
        <v>15</v>
      </c>
      <c r="D21">
        <f t="shared" si="3"/>
        <v>20</v>
      </c>
      <c r="H21">
        <f t="shared" si="4"/>
        <v>5</v>
      </c>
      <c r="J21" s="2">
        <f t="shared" si="0"/>
        <v>20</v>
      </c>
      <c r="K21" s="2">
        <f t="shared" si="5"/>
        <v>5</v>
      </c>
      <c r="L21" s="3">
        <f t="shared" si="6"/>
        <v>3175.2</v>
      </c>
      <c r="Q21" s="4" t="s">
        <v>29</v>
      </c>
      <c r="R21" s="4">
        <f>IF($V$23&lt;$R$10,$V$19-1,$V$19)</f>
        <v>1</v>
      </c>
      <c r="U21" s="8"/>
      <c r="V21" s="8"/>
      <c r="W21" s="4"/>
      <c r="X21" s="4"/>
    </row>
    <row r="22" spans="1:24" x14ac:dyDescent="0.25">
      <c r="A22">
        <v>21</v>
      </c>
      <c r="B22" s="1">
        <f t="shared" si="1"/>
        <v>14</v>
      </c>
      <c r="C22" s="8">
        <f t="shared" si="2"/>
        <v>15</v>
      </c>
      <c r="D22">
        <f t="shared" si="3"/>
        <v>20</v>
      </c>
      <c r="H22">
        <f t="shared" si="4"/>
        <v>5</v>
      </c>
      <c r="J22" s="2">
        <f t="shared" si="0"/>
        <v>20</v>
      </c>
      <c r="K22" s="2">
        <f t="shared" ref="K22:K66" si="7">$R$4-(J22-1)*(B22-$U$10)</f>
        <v>24</v>
      </c>
      <c r="L22" s="3">
        <f t="shared" si="6"/>
        <v>3175.2</v>
      </c>
      <c r="Q22" s="4"/>
      <c r="R22" s="4"/>
      <c r="U22" s="8"/>
      <c r="V22" s="8"/>
      <c r="W22" s="4"/>
      <c r="X22" s="4"/>
    </row>
    <row r="23" spans="1:24" x14ac:dyDescent="0.25">
      <c r="A23">
        <v>22</v>
      </c>
      <c r="B23" s="1">
        <f t="shared" si="1"/>
        <v>14</v>
      </c>
      <c r="C23" s="8">
        <f t="shared" si="2"/>
        <v>15</v>
      </c>
      <c r="D23">
        <f t="shared" si="3"/>
        <v>20</v>
      </c>
      <c r="H23">
        <f t="shared" si="4"/>
        <v>5</v>
      </c>
      <c r="J23" s="2">
        <f t="shared" si="0"/>
        <v>20</v>
      </c>
      <c r="K23" s="2">
        <f t="shared" si="7"/>
        <v>24</v>
      </c>
      <c r="L23" s="3">
        <f t="shared" si="6"/>
        <v>3175.2</v>
      </c>
      <c r="Q23" s="4" t="s">
        <v>23</v>
      </c>
      <c r="R23" s="4">
        <f>IF($R$13&lt;$R$10,IF(OR(AND(ISODD($R$10),ISODD($V$15)),AND(ISEVEN($R$10),ISEVEN($V$15))),$V$15,$V$15+1),IF(MOD($V$15,$R$10)&gt;0,$V$15+($R$10-MOD($V$15,$R$10)),$V$15))</f>
        <v>255</v>
      </c>
      <c r="U23" s="8" t="s">
        <v>28</v>
      </c>
      <c r="V23" s="8">
        <f>$R$4-($V$19-1)*($R$23-$U$10)</f>
        <v>252</v>
      </c>
      <c r="W23" s="4" t="s">
        <v>39</v>
      </c>
      <c r="X23" s="4">
        <f>X15*X12</f>
        <v>3000000</v>
      </c>
    </row>
    <row r="24" spans="1:24" x14ac:dyDescent="0.25">
      <c r="A24">
        <v>23</v>
      </c>
      <c r="B24" s="1">
        <f t="shared" si="1"/>
        <v>13</v>
      </c>
      <c r="C24" s="8">
        <f t="shared" si="2"/>
        <v>13</v>
      </c>
      <c r="D24">
        <f t="shared" si="3"/>
        <v>23</v>
      </c>
      <c r="H24">
        <f t="shared" si="4"/>
        <v>10</v>
      </c>
      <c r="J24" s="2">
        <f t="shared" si="0"/>
        <v>23</v>
      </c>
      <c r="K24" s="2">
        <f t="shared" si="7"/>
        <v>10</v>
      </c>
      <c r="L24" s="3">
        <f t="shared" si="6"/>
        <v>2761.04347826087</v>
      </c>
      <c r="Q24" s="4"/>
      <c r="R24" s="4"/>
      <c r="W24" s="4"/>
      <c r="X24" s="4"/>
    </row>
    <row r="25" spans="1:24" x14ac:dyDescent="0.25">
      <c r="A25">
        <v>24</v>
      </c>
      <c r="B25" s="1">
        <f t="shared" si="1"/>
        <v>13</v>
      </c>
      <c r="C25" s="8">
        <f t="shared" si="2"/>
        <v>13</v>
      </c>
      <c r="D25">
        <f t="shared" si="3"/>
        <v>23</v>
      </c>
      <c r="H25">
        <f t="shared" si="4"/>
        <v>10</v>
      </c>
      <c r="J25" s="2">
        <f t="shared" si="0"/>
        <v>23</v>
      </c>
      <c r="K25" s="2">
        <f t="shared" si="7"/>
        <v>10</v>
      </c>
      <c r="L25" s="3">
        <f t="shared" si="6"/>
        <v>2761.04347826087</v>
      </c>
      <c r="Q25" s="4" t="s">
        <v>24</v>
      </c>
      <c r="R25" s="4">
        <f>$R$4-($R$21-1)*($R$23-$U$10)</f>
        <v>252</v>
      </c>
      <c r="W25" s="4"/>
      <c r="X25" s="4"/>
    </row>
    <row r="26" spans="1:24" x14ac:dyDescent="0.25">
      <c r="A26">
        <v>25</v>
      </c>
      <c r="B26" s="1">
        <f t="shared" si="1"/>
        <v>13</v>
      </c>
      <c r="C26" s="8">
        <f t="shared" si="2"/>
        <v>13</v>
      </c>
      <c r="D26">
        <f t="shared" si="3"/>
        <v>23</v>
      </c>
      <c r="H26">
        <f t="shared" si="4"/>
        <v>10</v>
      </c>
      <c r="J26" s="2">
        <f t="shared" si="0"/>
        <v>23</v>
      </c>
      <c r="K26" s="2">
        <f t="shared" si="7"/>
        <v>10</v>
      </c>
      <c r="L26" s="3">
        <f t="shared" si="6"/>
        <v>2761.04347826087</v>
      </c>
      <c r="Q26" s="4"/>
      <c r="R26" s="4"/>
      <c r="W26" s="4" t="s">
        <v>40</v>
      </c>
      <c r="X26" s="4">
        <f>_xlfn.CEILING.MATH(X15/X18)</f>
        <v>1</v>
      </c>
    </row>
    <row r="27" spans="1:24" x14ac:dyDescent="0.25">
      <c r="A27">
        <v>26</v>
      </c>
      <c r="B27" s="1">
        <f t="shared" si="1"/>
        <v>12</v>
      </c>
      <c r="C27" s="8">
        <f t="shared" si="2"/>
        <v>13</v>
      </c>
      <c r="D27">
        <f t="shared" si="3"/>
        <v>23</v>
      </c>
      <c r="H27">
        <f t="shared" si="4"/>
        <v>10</v>
      </c>
      <c r="J27" s="2">
        <f t="shared" si="0"/>
        <v>23</v>
      </c>
      <c r="K27" s="2">
        <f t="shared" si="7"/>
        <v>32</v>
      </c>
      <c r="L27" s="3">
        <f t="shared" si="6"/>
        <v>2761.04347826087</v>
      </c>
      <c r="Q27" s="4" t="s">
        <v>19</v>
      </c>
      <c r="R27" s="5">
        <f>($R$4/$R$21)*$R$4</f>
        <v>63504</v>
      </c>
      <c r="W27" s="4"/>
      <c r="X27" s="4"/>
    </row>
    <row r="28" spans="1:24" x14ac:dyDescent="0.25">
      <c r="A28">
        <v>27</v>
      </c>
      <c r="B28" s="1">
        <f t="shared" si="1"/>
        <v>12</v>
      </c>
      <c r="C28" s="8">
        <f t="shared" si="2"/>
        <v>13</v>
      </c>
      <c r="D28">
        <f t="shared" si="3"/>
        <v>23</v>
      </c>
      <c r="H28">
        <f t="shared" si="4"/>
        <v>10</v>
      </c>
      <c r="J28" s="2">
        <f>IF(H28&lt;$R$10,D28-1,D28)</f>
        <v>23</v>
      </c>
      <c r="K28" s="2">
        <f t="shared" si="7"/>
        <v>32</v>
      </c>
      <c r="L28" s="3">
        <f t="shared" si="6"/>
        <v>2761.04347826087</v>
      </c>
      <c r="Q28" s="4"/>
      <c r="R28" s="4"/>
      <c r="W28" s="4"/>
      <c r="X28" s="4"/>
    </row>
    <row r="29" spans="1:24" x14ac:dyDescent="0.25">
      <c r="A29">
        <v>28</v>
      </c>
      <c r="B29" s="1">
        <f t="shared" si="1"/>
        <v>11</v>
      </c>
      <c r="C29" s="8">
        <f t="shared" si="2"/>
        <v>11</v>
      </c>
      <c r="D29">
        <f t="shared" si="3"/>
        <v>28</v>
      </c>
      <c r="H29">
        <f t="shared" si="4"/>
        <v>9</v>
      </c>
      <c r="J29" s="2">
        <f t="shared" si="0"/>
        <v>28</v>
      </c>
      <c r="K29" s="2">
        <f t="shared" si="7"/>
        <v>9</v>
      </c>
      <c r="L29" s="3">
        <f t="shared" si="6"/>
        <v>2268</v>
      </c>
      <c r="Q29" s="4" t="s">
        <v>36</v>
      </c>
      <c r="R29" s="4">
        <f>((R4-R10)/R13) + 1</f>
        <v>250</v>
      </c>
      <c r="W29" s="4" t="s">
        <v>41</v>
      </c>
      <c r="X29" s="4">
        <f>X15-(X26-1)*X18</f>
        <v>1</v>
      </c>
    </row>
    <row r="30" spans="1:24" x14ac:dyDescent="0.25">
      <c r="A30">
        <v>29</v>
      </c>
      <c r="B30" s="1">
        <f t="shared" si="1"/>
        <v>11</v>
      </c>
      <c r="C30" s="8">
        <f t="shared" si="2"/>
        <v>11</v>
      </c>
      <c r="D30">
        <f t="shared" si="3"/>
        <v>28</v>
      </c>
      <c r="H30">
        <f t="shared" si="4"/>
        <v>9</v>
      </c>
      <c r="J30" s="2">
        <f t="shared" si="0"/>
        <v>28</v>
      </c>
      <c r="K30" s="2">
        <f t="shared" si="7"/>
        <v>9</v>
      </c>
      <c r="L30" s="3">
        <f t="shared" si="6"/>
        <v>2268</v>
      </c>
    </row>
    <row r="31" spans="1:24" x14ac:dyDescent="0.25">
      <c r="A31">
        <v>30</v>
      </c>
      <c r="B31" s="1">
        <f t="shared" si="1"/>
        <v>11</v>
      </c>
      <c r="C31" s="8">
        <f t="shared" si="2"/>
        <v>11</v>
      </c>
      <c r="D31">
        <f t="shared" si="3"/>
        <v>28</v>
      </c>
      <c r="H31">
        <f t="shared" si="4"/>
        <v>9</v>
      </c>
      <c r="J31" s="2">
        <f t="shared" si="0"/>
        <v>28</v>
      </c>
      <c r="K31" s="2">
        <f t="shared" si="7"/>
        <v>9</v>
      </c>
      <c r="L31" s="3">
        <f t="shared" si="6"/>
        <v>2268</v>
      </c>
    </row>
    <row r="32" spans="1:24" x14ac:dyDescent="0.25">
      <c r="A32">
        <v>31</v>
      </c>
      <c r="B32" s="1">
        <f t="shared" si="1"/>
        <v>11</v>
      </c>
      <c r="C32" s="8">
        <f t="shared" si="2"/>
        <v>11</v>
      </c>
      <c r="D32">
        <f t="shared" si="3"/>
        <v>28</v>
      </c>
      <c r="H32">
        <f t="shared" si="4"/>
        <v>9</v>
      </c>
      <c r="J32" s="2">
        <f t="shared" si="0"/>
        <v>28</v>
      </c>
      <c r="K32" s="2">
        <f t="shared" si="7"/>
        <v>9</v>
      </c>
      <c r="L32" s="3">
        <f t="shared" si="6"/>
        <v>2268</v>
      </c>
    </row>
    <row r="33" spans="1:12" x14ac:dyDescent="0.25">
      <c r="A33">
        <v>32</v>
      </c>
      <c r="B33" s="1">
        <f t="shared" si="1"/>
        <v>10</v>
      </c>
      <c r="C33" s="8">
        <f t="shared" si="2"/>
        <v>11</v>
      </c>
      <c r="D33">
        <f t="shared" si="3"/>
        <v>28</v>
      </c>
      <c r="H33">
        <f t="shared" si="4"/>
        <v>9</v>
      </c>
      <c r="J33" s="2">
        <f t="shared" si="0"/>
        <v>28</v>
      </c>
      <c r="K33" s="2">
        <f t="shared" si="7"/>
        <v>36</v>
      </c>
      <c r="L33" s="3">
        <f t="shared" si="6"/>
        <v>2268</v>
      </c>
    </row>
    <row r="34" spans="1:12" x14ac:dyDescent="0.25">
      <c r="A34">
        <v>33</v>
      </c>
      <c r="B34" s="1">
        <f t="shared" si="1"/>
        <v>10</v>
      </c>
      <c r="C34" s="8">
        <f t="shared" si="2"/>
        <v>11</v>
      </c>
      <c r="D34">
        <f t="shared" si="3"/>
        <v>28</v>
      </c>
      <c r="H34">
        <f t="shared" si="4"/>
        <v>9</v>
      </c>
      <c r="J34" s="2">
        <f t="shared" si="0"/>
        <v>28</v>
      </c>
      <c r="K34" s="2">
        <f t="shared" si="7"/>
        <v>36</v>
      </c>
      <c r="L34" s="3">
        <f t="shared" si="6"/>
        <v>2268</v>
      </c>
    </row>
    <row r="35" spans="1:12" x14ac:dyDescent="0.25">
      <c r="A35">
        <v>34</v>
      </c>
      <c r="B35" s="1">
        <f t="shared" si="1"/>
        <v>10</v>
      </c>
      <c r="C35" s="8">
        <f t="shared" si="2"/>
        <v>11</v>
      </c>
      <c r="D35">
        <f t="shared" si="3"/>
        <v>28</v>
      </c>
      <c r="H35">
        <f t="shared" si="4"/>
        <v>9</v>
      </c>
      <c r="J35" s="2">
        <f t="shared" si="0"/>
        <v>28</v>
      </c>
      <c r="K35" s="2">
        <f t="shared" si="7"/>
        <v>36</v>
      </c>
      <c r="L35" s="3">
        <f t="shared" si="6"/>
        <v>2268</v>
      </c>
    </row>
    <row r="36" spans="1:12" x14ac:dyDescent="0.25">
      <c r="A36">
        <v>35</v>
      </c>
      <c r="B36" s="1">
        <f t="shared" si="1"/>
        <v>10</v>
      </c>
      <c r="C36" s="8">
        <f t="shared" si="2"/>
        <v>11</v>
      </c>
      <c r="D36">
        <f t="shared" si="3"/>
        <v>28</v>
      </c>
      <c r="H36">
        <f t="shared" si="4"/>
        <v>9</v>
      </c>
      <c r="J36" s="2">
        <f t="shared" si="0"/>
        <v>28</v>
      </c>
      <c r="K36" s="2">
        <f t="shared" si="7"/>
        <v>36</v>
      </c>
      <c r="L36" s="3">
        <f t="shared" si="6"/>
        <v>2268</v>
      </c>
    </row>
    <row r="37" spans="1:12" x14ac:dyDescent="0.25">
      <c r="A37">
        <v>36</v>
      </c>
      <c r="B37" s="1">
        <f t="shared" si="1"/>
        <v>9</v>
      </c>
      <c r="C37" s="8">
        <f t="shared" si="2"/>
        <v>9</v>
      </c>
      <c r="D37">
        <f t="shared" si="3"/>
        <v>36</v>
      </c>
      <c r="H37">
        <f t="shared" si="4"/>
        <v>7</v>
      </c>
      <c r="J37" s="2">
        <f t="shared" si="0"/>
        <v>36</v>
      </c>
      <c r="K37" s="2">
        <f t="shared" si="7"/>
        <v>7</v>
      </c>
      <c r="L37" s="3">
        <f t="shared" si="6"/>
        <v>1764</v>
      </c>
    </row>
    <row r="38" spans="1:12" x14ac:dyDescent="0.25">
      <c r="A38">
        <v>37</v>
      </c>
      <c r="B38" s="1">
        <f t="shared" si="1"/>
        <v>9</v>
      </c>
      <c r="C38" s="8">
        <f t="shared" si="2"/>
        <v>9</v>
      </c>
      <c r="D38">
        <f t="shared" si="3"/>
        <v>36</v>
      </c>
      <c r="H38">
        <f t="shared" si="4"/>
        <v>7</v>
      </c>
      <c r="J38" s="2">
        <f t="shared" si="0"/>
        <v>36</v>
      </c>
      <c r="K38" s="2">
        <f t="shared" si="7"/>
        <v>7</v>
      </c>
      <c r="L38" s="3">
        <f t="shared" si="6"/>
        <v>1764</v>
      </c>
    </row>
    <row r="39" spans="1:12" x14ac:dyDescent="0.25">
      <c r="A39">
        <v>38</v>
      </c>
      <c r="B39" s="1">
        <f t="shared" si="1"/>
        <v>9</v>
      </c>
      <c r="C39" s="8">
        <f t="shared" si="2"/>
        <v>9</v>
      </c>
      <c r="D39">
        <f t="shared" si="3"/>
        <v>36</v>
      </c>
      <c r="H39">
        <f t="shared" si="4"/>
        <v>7</v>
      </c>
      <c r="J39" s="2">
        <f t="shared" si="0"/>
        <v>36</v>
      </c>
      <c r="K39" s="2">
        <f t="shared" si="7"/>
        <v>7</v>
      </c>
      <c r="L39" s="3">
        <f t="shared" si="6"/>
        <v>1764</v>
      </c>
    </row>
    <row r="40" spans="1:12" x14ac:dyDescent="0.25">
      <c r="A40">
        <v>39</v>
      </c>
      <c r="B40" s="1">
        <f t="shared" si="1"/>
        <v>9</v>
      </c>
      <c r="C40" s="8">
        <f t="shared" si="2"/>
        <v>9</v>
      </c>
      <c r="D40">
        <f t="shared" si="3"/>
        <v>36</v>
      </c>
      <c r="H40">
        <f t="shared" si="4"/>
        <v>7</v>
      </c>
      <c r="J40" s="2">
        <f t="shared" si="0"/>
        <v>36</v>
      </c>
      <c r="K40" s="2">
        <f t="shared" si="7"/>
        <v>7</v>
      </c>
      <c r="L40" s="3">
        <f t="shared" si="6"/>
        <v>1764</v>
      </c>
    </row>
    <row r="41" spans="1:12" x14ac:dyDescent="0.25">
      <c r="A41">
        <v>40</v>
      </c>
      <c r="B41" s="1">
        <f t="shared" si="1"/>
        <v>9</v>
      </c>
      <c r="C41" s="8">
        <f t="shared" si="2"/>
        <v>9</v>
      </c>
      <c r="D41">
        <f t="shared" si="3"/>
        <v>36</v>
      </c>
      <c r="H41">
        <f t="shared" si="4"/>
        <v>7</v>
      </c>
      <c r="J41" s="2">
        <f t="shared" si="0"/>
        <v>36</v>
      </c>
      <c r="K41" s="2">
        <f t="shared" si="7"/>
        <v>7</v>
      </c>
      <c r="L41" s="3">
        <f t="shared" si="6"/>
        <v>1764</v>
      </c>
    </row>
    <row r="42" spans="1:12" x14ac:dyDescent="0.25">
      <c r="A42">
        <v>41</v>
      </c>
      <c r="B42" s="1">
        <f t="shared" si="1"/>
        <v>9</v>
      </c>
      <c r="C42" s="8">
        <f t="shared" si="2"/>
        <v>9</v>
      </c>
      <c r="D42">
        <f t="shared" si="3"/>
        <v>36</v>
      </c>
      <c r="H42">
        <f t="shared" si="4"/>
        <v>7</v>
      </c>
      <c r="J42" s="2">
        <f t="shared" si="0"/>
        <v>36</v>
      </c>
      <c r="K42" s="2">
        <f t="shared" si="7"/>
        <v>7</v>
      </c>
      <c r="L42" s="3">
        <f t="shared" si="6"/>
        <v>1764</v>
      </c>
    </row>
    <row r="43" spans="1:12" x14ac:dyDescent="0.25">
      <c r="A43">
        <v>42</v>
      </c>
      <c r="B43" s="1">
        <f t="shared" si="1"/>
        <v>8</v>
      </c>
      <c r="C43" s="8">
        <f t="shared" si="2"/>
        <v>9</v>
      </c>
      <c r="D43">
        <f t="shared" si="3"/>
        <v>36</v>
      </c>
      <c r="H43">
        <f t="shared" si="4"/>
        <v>7</v>
      </c>
      <c r="J43" s="2">
        <f t="shared" si="0"/>
        <v>36</v>
      </c>
      <c r="K43" s="2">
        <f t="shared" si="7"/>
        <v>42</v>
      </c>
      <c r="L43" s="3">
        <f t="shared" si="6"/>
        <v>1764</v>
      </c>
    </row>
    <row r="44" spans="1:12" x14ac:dyDescent="0.25">
      <c r="A44">
        <v>43</v>
      </c>
      <c r="B44" s="1">
        <f t="shared" si="1"/>
        <v>8</v>
      </c>
      <c r="C44" s="8">
        <f t="shared" si="2"/>
        <v>9</v>
      </c>
      <c r="D44">
        <f t="shared" si="3"/>
        <v>36</v>
      </c>
      <c r="H44">
        <f t="shared" si="4"/>
        <v>7</v>
      </c>
      <c r="J44" s="2">
        <f t="shared" si="0"/>
        <v>36</v>
      </c>
      <c r="K44" s="2">
        <f t="shared" si="7"/>
        <v>42</v>
      </c>
      <c r="L44" s="3">
        <f t="shared" si="6"/>
        <v>1764</v>
      </c>
    </row>
    <row r="45" spans="1:12" x14ac:dyDescent="0.25">
      <c r="A45">
        <v>44</v>
      </c>
      <c r="B45" s="1">
        <f t="shared" si="1"/>
        <v>8</v>
      </c>
      <c r="C45" s="8">
        <f t="shared" si="2"/>
        <v>9</v>
      </c>
      <c r="D45">
        <f t="shared" si="3"/>
        <v>36</v>
      </c>
      <c r="H45">
        <f t="shared" si="4"/>
        <v>7</v>
      </c>
      <c r="J45" s="2">
        <f t="shared" si="0"/>
        <v>36</v>
      </c>
      <c r="K45" s="2">
        <f t="shared" si="7"/>
        <v>42</v>
      </c>
      <c r="L45" s="3">
        <f t="shared" si="6"/>
        <v>1764</v>
      </c>
    </row>
    <row r="46" spans="1:12" x14ac:dyDescent="0.25">
      <c r="A46">
        <v>45</v>
      </c>
      <c r="B46" s="1">
        <f t="shared" si="1"/>
        <v>8</v>
      </c>
      <c r="C46" s="8">
        <f t="shared" si="2"/>
        <v>9</v>
      </c>
      <c r="D46">
        <f t="shared" si="3"/>
        <v>36</v>
      </c>
      <c r="H46">
        <f t="shared" si="4"/>
        <v>7</v>
      </c>
      <c r="J46" s="2">
        <f t="shared" si="0"/>
        <v>36</v>
      </c>
      <c r="K46" s="2">
        <f t="shared" si="7"/>
        <v>42</v>
      </c>
      <c r="L46" s="3">
        <f t="shared" si="6"/>
        <v>1764</v>
      </c>
    </row>
    <row r="47" spans="1:12" x14ac:dyDescent="0.25">
      <c r="A47">
        <v>46</v>
      </c>
      <c r="B47" s="1">
        <f t="shared" si="1"/>
        <v>8</v>
      </c>
      <c r="C47" s="8">
        <f t="shared" si="2"/>
        <v>9</v>
      </c>
      <c r="D47">
        <f t="shared" si="3"/>
        <v>36</v>
      </c>
      <c r="H47">
        <f t="shared" si="4"/>
        <v>7</v>
      </c>
      <c r="J47" s="2">
        <f t="shared" si="0"/>
        <v>36</v>
      </c>
      <c r="K47" s="2">
        <f t="shared" si="7"/>
        <v>42</v>
      </c>
      <c r="L47" s="3">
        <f t="shared" si="6"/>
        <v>1764</v>
      </c>
    </row>
    <row r="48" spans="1:12" x14ac:dyDescent="0.25">
      <c r="A48">
        <v>47</v>
      </c>
      <c r="B48" s="1">
        <f t="shared" si="1"/>
        <v>8</v>
      </c>
      <c r="C48" s="8">
        <f t="shared" si="2"/>
        <v>9</v>
      </c>
      <c r="D48">
        <f t="shared" si="3"/>
        <v>36</v>
      </c>
      <c r="H48">
        <f t="shared" si="4"/>
        <v>7</v>
      </c>
      <c r="J48" s="2">
        <f t="shared" si="0"/>
        <v>36</v>
      </c>
      <c r="K48" s="2">
        <f t="shared" si="7"/>
        <v>42</v>
      </c>
      <c r="L48" s="3">
        <f t="shared" si="6"/>
        <v>1764</v>
      </c>
    </row>
    <row r="49" spans="1:12" x14ac:dyDescent="0.25">
      <c r="A49">
        <v>48</v>
      </c>
      <c r="B49" s="1">
        <f t="shared" si="1"/>
        <v>8</v>
      </c>
      <c r="C49" s="8">
        <f t="shared" si="2"/>
        <v>9</v>
      </c>
      <c r="D49">
        <f t="shared" si="3"/>
        <v>36</v>
      </c>
      <c r="H49">
        <f t="shared" si="4"/>
        <v>7</v>
      </c>
      <c r="J49" s="2">
        <f t="shared" si="0"/>
        <v>36</v>
      </c>
      <c r="K49" s="2">
        <f t="shared" si="7"/>
        <v>42</v>
      </c>
      <c r="L49" s="3">
        <f t="shared" si="6"/>
        <v>1764</v>
      </c>
    </row>
    <row r="50" spans="1:12" x14ac:dyDescent="0.25">
      <c r="A50">
        <v>49</v>
      </c>
      <c r="B50" s="1">
        <f t="shared" si="1"/>
        <v>8</v>
      </c>
      <c r="C50" s="8">
        <f t="shared" si="2"/>
        <v>9</v>
      </c>
      <c r="D50">
        <f t="shared" si="3"/>
        <v>36</v>
      </c>
      <c r="H50">
        <f t="shared" si="4"/>
        <v>7</v>
      </c>
      <c r="J50" s="2">
        <f t="shared" si="0"/>
        <v>36</v>
      </c>
      <c r="K50" s="2">
        <f t="shared" si="7"/>
        <v>42</v>
      </c>
      <c r="L50" s="3">
        <f t="shared" si="6"/>
        <v>1764</v>
      </c>
    </row>
    <row r="51" spans="1:12" x14ac:dyDescent="0.25">
      <c r="A51">
        <v>50</v>
      </c>
      <c r="B51" s="1">
        <f t="shared" si="1"/>
        <v>8</v>
      </c>
      <c r="C51" s="8">
        <f t="shared" si="2"/>
        <v>9</v>
      </c>
      <c r="D51">
        <f t="shared" si="3"/>
        <v>36</v>
      </c>
      <c r="H51">
        <f t="shared" si="4"/>
        <v>7</v>
      </c>
      <c r="J51" s="2">
        <f t="shared" si="0"/>
        <v>36</v>
      </c>
      <c r="K51" s="2">
        <f t="shared" si="7"/>
        <v>42</v>
      </c>
      <c r="L51" s="3">
        <f t="shared" si="6"/>
        <v>1764</v>
      </c>
    </row>
    <row r="52" spans="1:12" x14ac:dyDescent="0.25">
      <c r="A52">
        <v>51</v>
      </c>
      <c r="B52" s="1">
        <f t="shared" si="1"/>
        <v>7</v>
      </c>
      <c r="C52" s="8">
        <f t="shared" si="2"/>
        <v>7</v>
      </c>
      <c r="D52">
        <f t="shared" si="3"/>
        <v>51</v>
      </c>
      <c r="H52">
        <f t="shared" si="4"/>
        <v>2</v>
      </c>
      <c r="J52" s="2">
        <f t="shared" si="0"/>
        <v>50</v>
      </c>
      <c r="K52" s="2">
        <f t="shared" si="7"/>
        <v>7</v>
      </c>
      <c r="L52" s="3">
        <f t="shared" si="6"/>
        <v>1270.08</v>
      </c>
    </row>
    <row r="53" spans="1:12" x14ac:dyDescent="0.25">
      <c r="A53">
        <v>52</v>
      </c>
      <c r="B53" s="1">
        <f t="shared" si="1"/>
        <v>7</v>
      </c>
      <c r="C53" s="8">
        <f t="shared" si="2"/>
        <v>7</v>
      </c>
      <c r="D53">
        <f t="shared" si="3"/>
        <v>51</v>
      </c>
      <c r="H53">
        <f t="shared" si="4"/>
        <v>2</v>
      </c>
      <c r="J53" s="2">
        <f t="shared" si="0"/>
        <v>50</v>
      </c>
      <c r="K53" s="2">
        <f t="shared" si="7"/>
        <v>7</v>
      </c>
      <c r="L53" s="3">
        <f t="shared" si="6"/>
        <v>1270.08</v>
      </c>
    </row>
    <row r="54" spans="1:12" x14ac:dyDescent="0.25">
      <c r="A54">
        <v>53</v>
      </c>
      <c r="B54" s="1">
        <f t="shared" si="1"/>
        <v>7</v>
      </c>
      <c r="C54" s="8">
        <f t="shared" si="2"/>
        <v>7</v>
      </c>
      <c r="D54">
        <f t="shared" si="3"/>
        <v>51</v>
      </c>
      <c r="H54">
        <f t="shared" si="4"/>
        <v>2</v>
      </c>
      <c r="J54" s="2">
        <f t="shared" si="0"/>
        <v>50</v>
      </c>
      <c r="K54" s="2">
        <f t="shared" si="7"/>
        <v>7</v>
      </c>
      <c r="L54" s="3">
        <f t="shared" si="6"/>
        <v>1270.08</v>
      </c>
    </row>
    <row r="55" spans="1:12" x14ac:dyDescent="0.25">
      <c r="A55">
        <v>54</v>
      </c>
      <c r="B55" s="1">
        <f t="shared" si="1"/>
        <v>7</v>
      </c>
      <c r="C55" s="8">
        <f t="shared" si="2"/>
        <v>7</v>
      </c>
      <c r="D55">
        <f t="shared" si="3"/>
        <v>51</v>
      </c>
      <c r="H55">
        <f t="shared" si="4"/>
        <v>2</v>
      </c>
      <c r="J55" s="2">
        <f t="shared" si="0"/>
        <v>50</v>
      </c>
      <c r="K55" s="2">
        <f t="shared" si="7"/>
        <v>7</v>
      </c>
      <c r="L55" s="3">
        <f t="shared" si="6"/>
        <v>1270.08</v>
      </c>
    </row>
    <row r="56" spans="1:12" x14ac:dyDescent="0.25">
      <c r="A56">
        <v>55</v>
      </c>
      <c r="B56" s="1">
        <f t="shared" si="1"/>
        <v>7</v>
      </c>
      <c r="C56" s="8">
        <f t="shared" si="2"/>
        <v>7</v>
      </c>
      <c r="D56">
        <f t="shared" si="3"/>
        <v>51</v>
      </c>
      <c r="H56">
        <f t="shared" si="4"/>
        <v>2</v>
      </c>
      <c r="J56" s="2">
        <f t="shared" si="0"/>
        <v>50</v>
      </c>
      <c r="K56" s="2">
        <f t="shared" si="7"/>
        <v>7</v>
      </c>
      <c r="L56" s="3">
        <f t="shared" si="6"/>
        <v>1270.08</v>
      </c>
    </row>
    <row r="57" spans="1:12" x14ac:dyDescent="0.25">
      <c r="A57">
        <v>56</v>
      </c>
      <c r="B57" s="1">
        <f t="shared" si="1"/>
        <v>7</v>
      </c>
      <c r="C57" s="8">
        <f t="shared" si="2"/>
        <v>7</v>
      </c>
      <c r="D57">
        <f t="shared" si="3"/>
        <v>51</v>
      </c>
      <c r="H57">
        <f t="shared" si="4"/>
        <v>2</v>
      </c>
      <c r="J57" s="2">
        <f t="shared" si="0"/>
        <v>50</v>
      </c>
      <c r="K57" s="2">
        <f t="shared" si="7"/>
        <v>7</v>
      </c>
      <c r="L57" s="3">
        <f t="shared" si="6"/>
        <v>1270.08</v>
      </c>
    </row>
    <row r="58" spans="1:12" x14ac:dyDescent="0.25">
      <c r="A58">
        <v>57</v>
      </c>
      <c r="B58" s="1">
        <f t="shared" si="1"/>
        <v>7</v>
      </c>
      <c r="C58" s="8">
        <f t="shared" si="2"/>
        <v>7</v>
      </c>
      <c r="D58">
        <f t="shared" si="3"/>
        <v>51</v>
      </c>
      <c r="H58">
        <f t="shared" si="4"/>
        <v>2</v>
      </c>
      <c r="J58" s="2">
        <f t="shared" si="0"/>
        <v>50</v>
      </c>
      <c r="K58" s="2">
        <f t="shared" si="7"/>
        <v>7</v>
      </c>
      <c r="L58" s="3">
        <f t="shared" si="6"/>
        <v>1270.08</v>
      </c>
    </row>
    <row r="59" spans="1:12" x14ac:dyDescent="0.25">
      <c r="A59">
        <v>58</v>
      </c>
      <c r="B59" s="1">
        <f t="shared" si="1"/>
        <v>7</v>
      </c>
      <c r="C59" s="8">
        <f t="shared" si="2"/>
        <v>7</v>
      </c>
      <c r="D59">
        <f t="shared" si="3"/>
        <v>51</v>
      </c>
      <c r="H59">
        <f t="shared" si="4"/>
        <v>2</v>
      </c>
      <c r="J59" s="2">
        <f t="shared" si="0"/>
        <v>50</v>
      </c>
      <c r="K59" s="2">
        <f t="shared" si="7"/>
        <v>7</v>
      </c>
      <c r="L59" s="3">
        <f t="shared" si="6"/>
        <v>1270.08</v>
      </c>
    </row>
    <row r="60" spans="1:12" x14ac:dyDescent="0.25">
      <c r="A60">
        <v>59</v>
      </c>
      <c r="B60" s="1">
        <f t="shared" si="1"/>
        <v>7</v>
      </c>
      <c r="C60" s="8">
        <f t="shared" si="2"/>
        <v>7</v>
      </c>
      <c r="D60">
        <f t="shared" si="3"/>
        <v>51</v>
      </c>
      <c r="H60">
        <f t="shared" si="4"/>
        <v>2</v>
      </c>
      <c r="J60" s="2">
        <f t="shared" si="0"/>
        <v>50</v>
      </c>
      <c r="K60" s="2">
        <f t="shared" si="7"/>
        <v>7</v>
      </c>
      <c r="L60" s="3">
        <f t="shared" si="6"/>
        <v>1270.08</v>
      </c>
    </row>
    <row r="61" spans="1:12" x14ac:dyDescent="0.25">
      <c r="A61">
        <v>60</v>
      </c>
      <c r="B61" s="1">
        <f t="shared" si="1"/>
        <v>7</v>
      </c>
      <c r="C61" s="8">
        <f t="shared" si="2"/>
        <v>7</v>
      </c>
      <c r="D61">
        <f t="shared" si="3"/>
        <v>51</v>
      </c>
      <c r="H61">
        <f t="shared" si="4"/>
        <v>2</v>
      </c>
      <c r="J61" s="2">
        <f t="shared" si="0"/>
        <v>50</v>
      </c>
      <c r="K61" s="2">
        <f t="shared" si="7"/>
        <v>7</v>
      </c>
      <c r="L61" s="3">
        <f t="shared" si="6"/>
        <v>1270.08</v>
      </c>
    </row>
    <row r="62" spans="1:12" x14ac:dyDescent="0.25">
      <c r="A62">
        <v>61</v>
      </c>
      <c r="B62" s="1">
        <f t="shared" si="1"/>
        <v>7</v>
      </c>
      <c r="C62" s="8">
        <f t="shared" si="2"/>
        <v>7</v>
      </c>
      <c r="D62">
        <f t="shared" si="3"/>
        <v>51</v>
      </c>
      <c r="H62">
        <f t="shared" si="4"/>
        <v>2</v>
      </c>
      <c r="J62" s="2">
        <f t="shared" si="0"/>
        <v>50</v>
      </c>
      <c r="K62" s="2">
        <f t="shared" si="7"/>
        <v>7</v>
      </c>
      <c r="L62" s="3">
        <f t="shared" si="6"/>
        <v>1270.08</v>
      </c>
    </row>
    <row r="63" spans="1:12" x14ac:dyDescent="0.25">
      <c r="A63">
        <v>62</v>
      </c>
      <c r="B63" s="1">
        <f t="shared" si="1"/>
        <v>7</v>
      </c>
      <c r="C63" s="8">
        <f t="shared" si="2"/>
        <v>7</v>
      </c>
      <c r="D63">
        <f t="shared" si="3"/>
        <v>51</v>
      </c>
      <c r="H63">
        <f t="shared" si="4"/>
        <v>2</v>
      </c>
      <c r="J63" s="2">
        <f t="shared" si="0"/>
        <v>50</v>
      </c>
      <c r="K63" s="2">
        <f t="shared" si="7"/>
        <v>7</v>
      </c>
      <c r="L63" s="3">
        <f t="shared" si="6"/>
        <v>1270.08</v>
      </c>
    </row>
    <row r="64" spans="1:12" x14ac:dyDescent="0.25">
      <c r="A64">
        <v>63</v>
      </c>
      <c r="B64" s="1">
        <f t="shared" si="1"/>
        <v>6</v>
      </c>
      <c r="C64" s="8">
        <f t="shared" si="2"/>
        <v>7</v>
      </c>
      <c r="D64">
        <f t="shared" si="3"/>
        <v>51</v>
      </c>
      <c r="H64">
        <f t="shared" si="4"/>
        <v>2</v>
      </c>
      <c r="J64" s="2">
        <f t="shared" si="0"/>
        <v>50</v>
      </c>
      <c r="K64" s="2">
        <f t="shared" si="7"/>
        <v>56</v>
      </c>
      <c r="L64" s="3">
        <f t="shared" si="6"/>
        <v>1270.08</v>
      </c>
    </row>
    <row r="65" spans="1:12" x14ac:dyDescent="0.25">
      <c r="A65">
        <v>64</v>
      </c>
      <c r="B65" s="1">
        <f t="shared" si="1"/>
        <v>6</v>
      </c>
      <c r="C65" s="8">
        <f t="shared" si="2"/>
        <v>7</v>
      </c>
      <c r="D65">
        <f t="shared" si="3"/>
        <v>51</v>
      </c>
      <c r="H65">
        <f t="shared" si="4"/>
        <v>2</v>
      </c>
      <c r="J65" s="2">
        <f t="shared" si="0"/>
        <v>50</v>
      </c>
      <c r="K65" s="2">
        <f t="shared" si="7"/>
        <v>56</v>
      </c>
      <c r="L65" s="3">
        <f t="shared" si="6"/>
        <v>1270.08</v>
      </c>
    </row>
    <row r="66" spans="1:12" x14ac:dyDescent="0.25">
      <c r="A66">
        <v>65</v>
      </c>
      <c r="B66" s="1">
        <f t="shared" si="1"/>
        <v>6</v>
      </c>
      <c r="C66" s="8">
        <f t="shared" si="2"/>
        <v>7</v>
      </c>
      <c r="D66">
        <f t="shared" si="3"/>
        <v>51</v>
      </c>
      <c r="H66">
        <f t="shared" si="4"/>
        <v>2</v>
      </c>
      <c r="J66" s="2">
        <f t="shared" ref="J66:J125" si="8">IF(H66&lt;$R$10,D66-1,D66)</f>
        <v>50</v>
      </c>
      <c r="K66" s="2">
        <f t="shared" si="7"/>
        <v>56</v>
      </c>
      <c r="L66" s="3">
        <f t="shared" si="6"/>
        <v>1270.08</v>
      </c>
    </row>
    <row r="67" spans="1:12" x14ac:dyDescent="0.25">
      <c r="A67">
        <v>66</v>
      </c>
      <c r="B67" s="1">
        <f t="shared" ref="B67:B125" si="9">ROUNDDOWN((($R$4+A67-1)/A67),0)+$U$10</f>
        <v>6</v>
      </c>
      <c r="C67" s="8">
        <f t="shared" ref="C67:C125" si="10">IF($R$13&lt;$R$10,IF(OR(AND(ISODD($R$10),ISODD(B67)),AND(ISEVEN($R$10),ISEVEN(B67))),B67,B67+1),IF(MOD(B67,$R$10)&gt;0,B67+($R$10-MOD(B67,$R$10)),B67))</f>
        <v>7</v>
      </c>
      <c r="D67">
        <f t="shared" ref="D67:D125" si="11">_xlfn.CEILING.MATH(($R$4/(C67-$U$10)))</f>
        <v>51</v>
      </c>
      <c r="H67">
        <f t="shared" ref="H67:H125" si="12">$R$4-(D67-1)*(C67-$U$10)</f>
        <v>2</v>
      </c>
      <c r="J67" s="2">
        <f t="shared" si="8"/>
        <v>50</v>
      </c>
      <c r="K67" s="2">
        <f t="shared" ref="K67:K125" si="13">$R$4-(J67-1)*(B67-$U$10)</f>
        <v>56</v>
      </c>
      <c r="L67" s="3">
        <f t="shared" ref="L67:L125" si="14">($R$4/J67)*$R$4</f>
        <v>1270.08</v>
      </c>
    </row>
    <row r="68" spans="1:12" x14ac:dyDescent="0.25">
      <c r="A68">
        <v>67</v>
      </c>
      <c r="B68" s="1">
        <f t="shared" si="9"/>
        <v>6</v>
      </c>
      <c r="C68" s="8">
        <f t="shared" si="10"/>
        <v>7</v>
      </c>
      <c r="D68">
        <f t="shared" si="11"/>
        <v>51</v>
      </c>
      <c r="H68">
        <f t="shared" si="12"/>
        <v>2</v>
      </c>
      <c r="J68" s="2">
        <f t="shared" si="8"/>
        <v>50</v>
      </c>
      <c r="K68" s="2">
        <f t="shared" si="13"/>
        <v>56</v>
      </c>
      <c r="L68" s="3">
        <f t="shared" si="14"/>
        <v>1270.08</v>
      </c>
    </row>
    <row r="69" spans="1:12" x14ac:dyDescent="0.25">
      <c r="A69">
        <v>68</v>
      </c>
      <c r="B69" s="1">
        <f t="shared" si="9"/>
        <v>6</v>
      </c>
      <c r="C69" s="8">
        <f t="shared" si="10"/>
        <v>7</v>
      </c>
      <c r="D69">
        <f t="shared" si="11"/>
        <v>51</v>
      </c>
      <c r="H69">
        <f t="shared" si="12"/>
        <v>2</v>
      </c>
      <c r="J69" s="2">
        <f t="shared" si="8"/>
        <v>50</v>
      </c>
      <c r="K69" s="2">
        <f t="shared" si="13"/>
        <v>56</v>
      </c>
      <c r="L69" s="3">
        <f t="shared" si="14"/>
        <v>1270.08</v>
      </c>
    </row>
    <row r="70" spans="1:12" x14ac:dyDescent="0.25">
      <c r="A70">
        <v>69</v>
      </c>
      <c r="B70" s="1">
        <f t="shared" si="9"/>
        <v>6</v>
      </c>
      <c r="C70" s="8">
        <f t="shared" si="10"/>
        <v>7</v>
      </c>
      <c r="D70">
        <f t="shared" si="11"/>
        <v>51</v>
      </c>
      <c r="H70">
        <f t="shared" si="12"/>
        <v>2</v>
      </c>
      <c r="J70" s="2">
        <f t="shared" si="8"/>
        <v>50</v>
      </c>
      <c r="K70" s="2">
        <f t="shared" si="13"/>
        <v>56</v>
      </c>
      <c r="L70" s="3">
        <f t="shared" si="14"/>
        <v>1270.08</v>
      </c>
    </row>
    <row r="71" spans="1:12" x14ac:dyDescent="0.25">
      <c r="A71">
        <v>70</v>
      </c>
      <c r="B71" s="1">
        <f t="shared" si="9"/>
        <v>6</v>
      </c>
      <c r="C71" s="8">
        <f t="shared" si="10"/>
        <v>7</v>
      </c>
      <c r="D71">
        <f t="shared" si="11"/>
        <v>51</v>
      </c>
      <c r="H71">
        <f t="shared" si="12"/>
        <v>2</v>
      </c>
      <c r="J71" s="2">
        <f t="shared" si="8"/>
        <v>50</v>
      </c>
      <c r="K71" s="2">
        <f t="shared" si="13"/>
        <v>56</v>
      </c>
      <c r="L71" s="3">
        <f t="shared" si="14"/>
        <v>1270.08</v>
      </c>
    </row>
    <row r="72" spans="1:12" x14ac:dyDescent="0.25">
      <c r="A72">
        <v>71</v>
      </c>
      <c r="B72" s="1">
        <f t="shared" si="9"/>
        <v>6</v>
      </c>
      <c r="C72" s="8">
        <f t="shared" si="10"/>
        <v>7</v>
      </c>
      <c r="D72">
        <f t="shared" si="11"/>
        <v>51</v>
      </c>
      <c r="H72">
        <f t="shared" si="12"/>
        <v>2</v>
      </c>
      <c r="J72" s="2">
        <f t="shared" si="8"/>
        <v>50</v>
      </c>
      <c r="K72" s="2">
        <f t="shared" si="13"/>
        <v>56</v>
      </c>
      <c r="L72" s="3">
        <f t="shared" si="14"/>
        <v>1270.08</v>
      </c>
    </row>
    <row r="73" spans="1:12" x14ac:dyDescent="0.25">
      <c r="A73">
        <v>72</v>
      </c>
      <c r="B73" s="1">
        <f t="shared" si="9"/>
        <v>6</v>
      </c>
      <c r="C73" s="8">
        <f t="shared" si="10"/>
        <v>7</v>
      </c>
      <c r="D73">
        <f t="shared" si="11"/>
        <v>51</v>
      </c>
      <c r="H73">
        <f t="shared" si="12"/>
        <v>2</v>
      </c>
      <c r="J73" s="2">
        <f t="shared" si="8"/>
        <v>50</v>
      </c>
      <c r="K73" s="2">
        <f t="shared" si="13"/>
        <v>56</v>
      </c>
      <c r="L73" s="3">
        <f t="shared" si="14"/>
        <v>1270.08</v>
      </c>
    </row>
    <row r="74" spans="1:12" x14ac:dyDescent="0.25">
      <c r="A74">
        <v>73</v>
      </c>
      <c r="B74" s="1">
        <f t="shared" si="9"/>
        <v>6</v>
      </c>
      <c r="C74" s="8">
        <f t="shared" si="10"/>
        <v>7</v>
      </c>
      <c r="D74">
        <f t="shared" si="11"/>
        <v>51</v>
      </c>
      <c r="H74">
        <f t="shared" si="12"/>
        <v>2</v>
      </c>
      <c r="J74" s="2">
        <f t="shared" si="8"/>
        <v>50</v>
      </c>
      <c r="K74" s="2">
        <f t="shared" si="13"/>
        <v>56</v>
      </c>
      <c r="L74" s="3">
        <f t="shared" si="14"/>
        <v>1270.08</v>
      </c>
    </row>
    <row r="75" spans="1:12" x14ac:dyDescent="0.25">
      <c r="A75">
        <v>74</v>
      </c>
      <c r="B75" s="1">
        <f t="shared" si="9"/>
        <v>6</v>
      </c>
      <c r="C75" s="8">
        <f t="shared" si="10"/>
        <v>7</v>
      </c>
      <c r="D75">
        <f t="shared" si="11"/>
        <v>51</v>
      </c>
      <c r="H75">
        <f t="shared" si="12"/>
        <v>2</v>
      </c>
      <c r="J75" s="2">
        <f t="shared" si="8"/>
        <v>50</v>
      </c>
      <c r="K75" s="2">
        <f t="shared" si="13"/>
        <v>56</v>
      </c>
      <c r="L75" s="3">
        <f t="shared" si="14"/>
        <v>1270.08</v>
      </c>
    </row>
    <row r="76" spans="1:12" x14ac:dyDescent="0.25">
      <c r="A76">
        <v>75</v>
      </c>
      <c r="B76" s="1">
        <f t="shared" si="9"/>
        <v>6</v>
      </c>
      <c r="C76" s="8">
        <f t="shared" si="10"/>
        <v>7</v>
      </c>
      <c r="D76">
        <f t="shared" si="11"/>
        <v>51</v>
      </c>
      <c r="H76">
        <f t="shared" si="12"/>
        <v>2</v>
      </c>
      <c r="J76" s="2">
        <f t="shared" si="8"/>
        <v>50</v>
      </c>
      <c r="K76" s="2">
        <f t="shared" si="13"/>
        <v>56</v>
      </c>
      <c r="L76" s="3">
        <f t="shared" si="14"/>
        <v>1270.08</v>
      </c>
    </row>
    <row r="77" spans="1:12" x14ac:dyDescent="0.25">
      <c r="A77">
        <v>76</v>
      </c>
      <c r="B77" s="1">
        <f t="shared" si="9"/>
        <v>6</v>
      </c>
      <c r="C77" s="8">
        <f t="shared" si="10"/>
        <v>7</v>
      </c>
      <c r="D77">
        <f t="shared" si="11"/>
        <v>51</v>
      </c>
      <c r="H77">
        <f t="shared" si="12"/>
        <v>2</v>
      </c>
      <c r="J77" s="2">
        <f t="shared" si="8"/>
        <v>50</v>
      </c>
      <c r="K77" s="2">
        <f t="shared" si="13"/>
        <v>56</v>
      </c>
      <c r="L77" s="3">
        <f t="shared" si="14"/>
        <v>1270.08</v>
      </c>
    </row>
    <row r="78" spans="1:12" x14ac:dyDescent="0.25">
      <c r="A78">
        <v>77</v>
      </c>
      <c r="B78" s="1">
        <f t="shared" si="9"/>
        <v>6</v>
      </c>
      <c r="C78" s="8">
        <f t="shared" si="10"/>
        <v>7</v>
      </c>
      <c r="D78">
        <f t="shared" si="11"/>
        <v>51</v>
      </c>
      <c r="H78">
        <f t="shared" si="12"/>
        <v>2</v>
      </c>
      <c r="J78" s="2">
        <f t="shared" si="8"/>
        <v>50</v>
      </c>
      <c r="K78" s="2">
        <f t="shared" si="13"/>
        <v>56</v>
      </c>
      <c r="L78" s="3">
        <f t="shared" si="14"/>
        <v>1270.08</v>
      </c>
    </row>
    <row r="79" spans="1:12" x14ac:dyDescent="0.25">
      <c r="A79">
        <v>78</v>
      </c>
      <c r="B79" s="1">
        <f t="shared" si="9"/>
        <v>6</v>
      </c>
      <c r="C79" s="8">
        <f t="shared" si="10"/>
        <v>7</v>
      </c>
      <c r="D79">
        <f t="shared" si="11"/>
        <v>51</v>
      </c>
      <c r="H79">
        <f t="shared" si="12"/>
        <v>2</v>
      </c>
      <c r="J79" s="2">
        <f t="shared" si="8"/>
        <v>50</v>
      </c>
      <c r="K79" s="2">
        <f t="shared" si="13"/>
        <v>56</v>
      </c>
      <c r="L79" s="3">
        <f t="shared" si="14"/>
        <v>1270.08</v>
      </c>
    </row>
    <row r="80" spans="1:12" x14ac:dyDescent="0.25">
      <c r="A80">
        <v>79</v>
      </c>
      <c r="B80" s="1">
        <f t="shared" si="9"/>
        <v>6</v>
      </c>
      <c r="C80" s="8">
        <f t="shared" si="10"/>
        <v>7</v>
      </c>
      <c r="D80">
        <f t="shared" si="11"/>
        <v>51</v>
      </c>
      <c r="H80">
        <f t="shared" si="12"/>
        <v>2</v>
      </c>
      <c r="J80" s="2">
        <f t="shared" si="8"/>
        <v>50</v>
      </c>
      <c r="K80" s="2">
        <f t="shared" si="13"/>
        <v>56</v>
      </c>
      <c r="L80" s="3">
        <f t="shared" si="14"/>
        <v>1270.08</v>
      </c>
    </row>
    <row r="81" spans="1:12" x14ac:dyDescent="0.25">
      <c r="A81">
        <v>80</v>
      </c>
      <c r="B81" s="1">
        <f t="shared" si="9"/>
        <v>6</v>
      </c>
      <c r="C81" s="8">
        <f t="shared" si="10"/>
        <v>7</v>
      </c>
      <c r="D81">
        <f t="shared" si="11"/>
        <v>51</v>
      </c>
      <c r="H81">
        <f t="shared" si="12"/>
        <v>2</v>
      </c>
      <c r="J81" s="2">
        <f t="shared" si="8"/>
        <v>50</v>
      </c>
      <c r="K81" s="2">
        <f t="shared" si="13"/>
        <v>56</v>
      </c>
      <c r="L81" s="3">
        <f t="shared" si="14"/>
        <v>1270.08</v>
      </c>
    </row>
    <row r="82" spans="1:12" x14ac:dyDescent="0.25">
      <c r="A82">
        <v>81</v>
      </c>
      <c r="B82" s="1">
        <f t="shared" si="9"/>
        <v>6</v>
      </c>
      <c r="C82" s="8">
        <f t="shared" si="10"/>
        <v>7</v>
      </c>
      <c r="D82">
        <f t="shared" si="11"/>
        <v>51</v>
      </c>
      <c r="H82">
        <f t="shared" si="12"/>
        <v>2</v>
      </c>
      <c r="J82" s="2">
        <f t="shared" si="8"/>
        <v>50</v>
      </c>
      <c r="K82" s="2">
        <f t="shared" si="13"/>
        <v>56</v>
      </c>
      <c r="L82" s="3">
        <f t="shared" si="14"/>
        <v>1270.08</v>
      </c>
    </row>
    <row r="83" spans="1:12" x14ac:dyDescent="0.25">
      <c r="A83">
        <v>82</v>
      </c>
      <c r="B83" s="1">
        <f t="shared" si="9"/>
        <v>6</v>
      </c>
      <c r="C83" s="8">
        <f t="shared" si="10"/>
        <v>7</v>
      </c>
      <c r="D83">
        <f t="shared" si="11"/>
        <v>51</v>
      </c>
      <c r="H83">
        <f t="shared" si="12"/>
        <v>2</v>
      </c>
      <c r="J83" s="2">
        <f t="shared" si="8"/>
        <v>50</v>
      </c>
      <c r="K83" s="2">
        <f t="shared" si="13"/>
        <v>56</v>
      </c>
      <c r="L83" s="3">
        <f t="shared" si="14"/>
        <v>1270.08</v>
      </c>
    </row>
    <row r="84" spans="1:12" x14ac:dyDescent="0.25">
      <c r="A84">
        <v>83</v>
      </c>
      <c r="B84" s="1">
        <f t="shared" si="9"/>
        <v>6</v>
      </c>
      <c r="C84" s="8">
        <f t="shared" si="10"/>
        <v>7</v>
      </c>
      <c r="D84">
        <f t="shared" si="11"/>
        <v>51</v>
      </c>
      <c r="H84">
        <f t="shared" si="12"/>
        <v>2</v>
      </c>
      <c r="J84" s="2">
        <f t="shared" si="8"/>
        <v>50</v>
      </c>
      <c r="K84" s="2">
        <f t="shared" si="13"/>
        <v>56</v>
      </c>
      <c r="L84" s="3">
        <f t="shared" si="14"/>
        <v>1270.08</v>
      </c>
    </row>
    <row r="85" spans="1:12" x14ac:dyDescent="0.25">
      <c r="A85">
        <v>84</v>
      </c>
      <c r="B85" s="1">
        <f t="shared" si="9"/>
        <v>5</v>
      </c>
      <c r="C85" s="8">
        <f t="shared" si="10"/>
        <v>5</v>
      </c>
      <c r="D85">
        <f t="shared" si="11"/>
        <v>84</v>
      </c>
      <c r="H85">
        <f t="shared" si="12"/>
        <v>3</v>
      </c>
      <c r="J85" s="2">
        <f t="shared" si="8"/>
        <v>84</v>
      </c>
      <c r="K85" s="2">
        <f t="shared" si="13"/>
        <v>3</v>
      </c>
      <c r="L85" s="3">
        <f t="shared" si="14"/>
        <v>756</v>
      </c>
    </row>
    <row r="86" spans="1:12" x14ac:dyDescent="0.25">
      <c r="A86">
        <v>85</v>
      </c>
      <c r="B86" s="1">
        <f t="shared" si="9"/>
        <v>5</v>
      </c>
      <c r="C86" s="8">
        <f t="shared" si="10"/>
        <v>5</v>
      </c>
      <c r="D86">
        <f t="shared" si="11"/>
        <v>84</v>
      </c>
      <c r="H86">
        <f t="shared" si="12"/>
        <v>3</v>
      </c>
      <c r="J86" s="2">
        <f t="shared" si="8"/>
        <v>84</v>
      </c>
      <c r="K86" s="2">
        <f t="shared" si="13"/>
        <v>3</v>
      </c>
      <c r="L86" s="3">
        <f t="shared" si="14"/>
        <v>756</v>
      </c>
    </row>
    <row r="87" spans="1:12" x14ac:dyDescent="0.25">
      <c r="A87">
        <v>86</v>
      </c>
      <c r="B87" s="1">
        <f t="shared" si="9"/>
        <v>5</v>
      </c>
      <c r="C87" s="8">
        <f t="shared" si="10"/>
        <v>5</v>
      </c>
      <c r="D87">
        <f t="shared" si="11"/>
        <v>84</v>
      </c>
      <c r="H87">
        <f t="shared" si="12"/>
        <v>3</v>
      </c>
      <c r="J87" s="2">
        <f t="shared" si="8"/>
        <v>84</v>
      </c>
      <c r="K87" s="2">
        <f t="shared" si="13"/>
        <v>3</v>
      </c>
      <c r="L87" s="3">
        <f t="shared" si="14"/>
        <v>756</v>
      </c>
    </row>
    <row r="88" spans="1:12" x14ac:dyDescent="0.25">
      <c r="A88">
        <v>87</v>
      </c>
      <c r="B88" s="1">
        <f t="shared" si="9"/>
        <v>5</v>
      </c>
      <c r="C88" s="8">
        <f t="shared" si="10"/>
        <v>5</v>
      </c>
      <c r="D88">
        <f t="shared" si="11"/>
        <v>84</v>
      </c>
      <c r="H88">
        <f t="shared" si="12"/>
        <v>3</v>
      </c>
      <c r="J88" s="2">
        <f t="shared" si="8"/>
        <v>84</v>
      </c>
      <c r="K88" s="2">
        <f t="shared" si="13"/>
        <v>3</v>
      </c>
      <c r="L88" s="3">
        <f t="shared" si="14"/>
        <v>756</v>
      </c>
    </row>
    <row r="89" spans="1:12" x14ac:dyDescent="0.25">
      <c r="A89">
        <v>88</v>
      </c>
      <c r="B89" s="1">
        <f t="shared" si="9"/>
        <v>5</v>
      </c>
      <c r="C89" s="8">
        <f t="shared" si="10"/>
        <v>5</v>
      </c>
      <c r="D89">
        <f t="shared" si="11"/>
        <v>84</v>
      </c>
      <c r="H89">
        <f t="shared" si="12"/>
        <v>3</v>
      </c>
      <c r="J89" s="2">
        <f t="shared" si="8"/>
        <v>84</v>
      </c>
      <c r="K89" s="2">
        <f t="shared" si="13"/>
        <v>3</v>
      </c>
      <c r="L89" s="3">
        <f t="shared" si="14"/>
        <v>756</v>
      </c>
    </row>
    <row r="90" spans="1:12" x14ac:dyDescent="0.25">
      <c r="A90">
        <v>89</v>
      </c>
      <c r="B90" s="1">
        <f t="shared" si="9"/>
        <v>5</v>
      </c>
      <c r="C90" s="8">
        <f t="shared" si="10"/>
        <v>5</v>
      </c>
      <c r="D90">
        <f t="shared" si="11"/>
        <v>84</v>
      </c>
      <c r="H90">
        <f t="shared" si="12"/>
        <v>3</v>
      </c>
      <c r="J90" s="2">
        <f t="shared" si="8"/>
        <v>84</v>
      </c>
      <c r="K90" s="2">
        <f t="shared" si="13"/>
        <v>3</v>
      </c>
      <c r="L90" s="3">
        <f t="shared" si="14"/>
        <v>756</v>
      </c>
    </row>
    <row r="91" spans="1:12" x14ac:dyDescent="0.25">
      <c r="A91">
        <v>90</v>
      </c>
      <c r="B91" s="1">
        <f t="shared" si="9"/>
        <v>5</v>
      </c>
      <c r="C91" s="8">
        <f t="shared" si="10"/>
        <v>5</v>
      </c>
      <c r="D91">
        <f t="shared" si="11"/>
        <v>84</v>
      </c>
      <c r="H91">
        <f t="shared" si="12"/>
        <v>3</v>
      </c>
      <c r="J91" s="2">
        <f t="shared" si="8"/>
        <v>84</v>
      </c>
      <c r="K91" s="2">
        <f t="shared" si="13"/>
        <v>3</v>
      </c>
      <c r="L91" s="3">
        <f t="shared" si="14"/>
        <v>756</v>
      </c>
    </row>
    <row r="92" spans="1:12" x14ac:dyDescent="0.25">
      <c r="A92">
        <v>91</v>
      </c>
      <c r="B92" s="1">
        <f t="shared" si="9"/>
        <v>5</v>
      </c>
      <c r="C92" s="8">
        <f t="shared" si="10"/>
        <v>5</v>
      </c>
      <c r="D92">
        <f t="shared" si="11"/>
        <v>84</v>
      </c>
      <c r="H92">
        <f t="shared" si="12"/>
        <v>3</v>
      </c>
      <c r="J92" s="2">
        <f t="shared" si="8"/>
        <v>84</v>
      </c>
      <c r="K92" s="2">
        <f t="shared" si="13"/>
        <v>3</v>
      </c>
      <c r="L92" s="3">
        <f t="shared" si="14"/>
        <v>756</v>
      </c>
    </row>
    <row r="93" spans="1:12" x14ac:dyDescent="0.25">
      <c r="A93">
        <v>92</v>
      </c>
      <c r="B93" s="1">
        <f t="shared" si="9"/>
        <v>5</v>
      </c>
      <c r="C93" s="8">
        <f t="shared" si="10"/>
        <v>5</v>
      </c>
      <c r="D93">
        <f t="shared" si="11"/>
        <v>84</v>
      </c>
      <c r="H93">
        <f t="shared" si="12"/>
        <v>3</v>
      </c>
      <c r="J93" s="2">
        <f t="shared" si="8"/>
        <v>84</v>
      </c>
      <c r="K93" s="2">
        <f t="shared" si="13"/>
        <v>3</v>
      </c>
      <c r="L93" s="3">
        <f t="shared" si="14"/>
        <v>756</v>
      </c>
    </row>
    <row r="94" spans="1:12" x14ac:dyDescent="0.25">
      <c r="A94">
        <v>93</v>
      </c>
      <c r="B94" s="1">
        <f t="shared" si="9"/>
        <v>5</v>
      </c>
      <c r="C94" s="8">
        <f t="shared" si="10"/>
        <v>5</v>
      </c>
      <c r="D94">
        <f t="shared" si="11"/>
        <v>84</v>
      </c>
      <c r="H94">
        <f t="shared" si="12"/>
        <v>3</v>
      </c>
      <c r="J94" s="2">
        <f t="shared" si="8"/>
        <v>84</v>
      </c>
      <c r="K94" s="2">
        <f t="shared" si="13"/>
        <v>3</v>
      </c>
      <c r="L94" s="3">
        <f t="shared" si="14"/>
        <v>756</v>
      </c>
    </row>
    <row r="95" spans="1:12" x14ac:dyDescent="0.25">
      <c r="A95">
        <v>94</v>
      </c>
      <c r="B95" s="1">
        <f t="shared" si="9"/>
        <v>5</v>
      </c>
      <c r="C95" s="8">
        <f t="shared" si="10"/>
        <v>5</v>
      </c>
      <c r="D95">
        <f t="shared" si="11"/>
        <v>84</v>
      </c>
      <c r="H95">
        <f t="shared" si="12"/>
        <v>3</v>
      </c>
      <c r="J95" s="2">
        <f t="shared" si="8"/>
        <v>84</v>
      </c>
      <c r="K95" s="2">
        <f t="shared" si="13"/>
        <v>3</v>
      </c>
      <c r="L95" s="3">
        <f t="shared" si="14"/>
        <v>756</v>
      </c>
    </row>
    <row r="96" spans="1:12" x14ac:dyDescent="0.25">
      <c r="A96">
        <v>95</v>
      </c>
      <c r="B96" s="1">
        <f t="shared" si="9"/>
        <v>5</v>
      </c>
      <c r="C96" s="8">
        <f t="shared" si="10"/>
        <v>5</v>
      </c>
      <c r="D96">
        <f t="shared" si="11"/>
        <v>84</v>
      </c>
      <c r="H96">
        <f t="shared" si="12"/>
        <v>3</v>
      </c>
      <c r="J96" s="2">
        <f t="shared" si="8"/>
        <v>84</v>
      </c>
      <c r="K96" s="2">
        <f t="shared" si="13"/>
        <v>3</v>
      </c>
      <c r="L96" s="3">
        <f t="shared" si="14"/>
        <v>756</v>
      </c>
    </row>
    <row r="97" spans="1:12" x14ac:dyDescent="0.25">
      <c r="A97">
        <v>96</v>
      </c>
      <c r="B97" s="1">
        <f t="shared" si="9"/>
        <v>5</v>
      </c>
      <c r="C97" s="8">
        <f t="shared" si="10"/>
        <v>5</v>
      </c>
      <c r="D97">
        <f t="shared" si="11"/>
        <v>84</v>
      </c>
      <c r="H97">
        <f t="shared" si="12"/>
        <v>3</v>
      </c>
      <c r="J97" s="2">
        <f t="shared" si="8"/>
        <v>84</v>
      </c>
      <c r="K97" s="2">
        <f t="shared" si="13"/>
        <v>3</v>
      </c>
      <c r="L97" s="3">
        <f t="shared" si="14"/>
        <v>756</v>
      </c>
    </row>
    <row r="98" spans="1:12" x14ac:dyDescent="0.25">
      <c r="A98">
        <v>97</v>
      </c>
      <c r="B98" s="1">
        <f t="shared" si="9"/>
        <v>5</v>
      </c>
      <c r="C98" s="8">
        <f t="shared" si="10"/>
        <v>5</v>
      </c>
      <c r="D98">
        <f t="shared" si="11"/>
        <v>84</v>
      </c>
      <c r="H98">
        <f t="shared" si="12"/>
        <v>3</v>
      </c>
      <c r="J98" s="2">
        <f t="shared" si="8"/>
        <v>84</v>
      </c>
      <c r="K98" s="2">
        <f t="shared" si="13"/>
        <v>3</v>
      </c>
      <c r="L98" s="3">
        <f t="shared" si="14"/>
        <v>756</v>
      </c>
    </row>
    <row r="99" spans="1:12" x14ac:dyDescent="0.25">
      <c r="A99">
        <v>98</v>
      </c>
      <c r="B99" s="1">
        <f t="shared" si="9"/>
        <v>5</v>
      </c>
      <c r="C99" s="8">
        <f t="shared" si="10"/>
        <v>5</v>
      </c>
      <c r="D99">
        <f t="shared" si="11"/>
        <v>84</v>
      </c>
      <c r="H99">
        <f t="shared" si="12"/>
        <v>3</v>
      </c>
      <c r="J99" s="2">
        <f t="shared" si="8"/>
        <v>84</v>
      </c>
      <c r="K99" s="2">
        <f t="shared" si="13"/>
        <v>3</v>
      </c>
      <c r="L99" s="3">
        <f t="shared" si="14"/>
        <v>756</v>
      </c>
    </row>
    <row r="100" spans="1:12" x14ac:dyDescent="0.25">
      <c r="A100">
        <v>99</v>
      </c>
      <c r="B100" s="1">
        <f t="shared" si="9"/>
        <v>5</v>
      </c>
      <c r="C100" s="8">
        <f t="shared" si="10"/>
        <v>5</v>
      </c>
      <c r="D100">
        <f t="shared" si="11"/>
        <v>84</v>
      </c>
      <c r="H100">
        <f t="shared" si="12"/>
        <v>3</v>
      </c>
      <c r="J100" s="2">
        <f t="shared" si="8"/>
        <v>84</v>
      </c>
      <c r="K100" s="2">
        <f t="shared" si="13"/>
        <v>3</v>
      </c>
      <c r="L100" s="3">
        <f t="shared" si="14"/>
        <v>756</v>
      </c>
    </row>
    <row r="101" spans="1:12" x14ac:dyDescent="0.25">
      <c r="A101">
        <v>100</v>
      </c>
      <c r="B101" s="1">
        <f t="shared" si="9"/>
        <v>5</v>
      </c>
      <c r="C101" s="8">
        <f t="shared" si="10"/>
        <v>5</v>
      </c>
      <c r="D101">
        <f t="shared" si="11"/>
        <v>84</v>
      </c>
      <c r="H101">
        <f t="shared" si="12"/>
        <v>3</v>
      </c>
      <c r="J101" s="2">
        <f t="shared" si="8"/>
        <v>84</v>
      </c>
      <c r="K101" s="2">
        <f t="shared" si="13"/>
        <v>3</v>
      </c>
      <c r="L101" s="3">
        <f t="shared" si="14"/>
        <v>756</v>
      </c>
    </row>
    <row r="102" spans="1:12" x14ac:dyDescent="0.25">
      <c r="A102">
        <v>101</v>
      </c>
      <c r="B102" s="1">
        <f t="shared" si="9"/>
        <v>5</v>
      </c>
      <c r="C102" s="8">
        <f t="shared" si="10"/>
        <v>5</v>
      </c>
      <c r="D102">
        <f t="shared" si="11"/>
        <v>84</v>
      </c>
      <c r="H102">
        <f t="shared" si="12"/>
        <v>3</v>
      </c>
      <c r="J102" s="2">
        <f t="shared" si="8"/>
        <v>84</v>
      </c>
      <c r="K102" s="2">
        <f t="shared" si="13"/>
        <v>3</v>
      </c>
      <c r="L102" s="3">
        <f t="shared" si="14"/>
        <v>756</v>
      </c>
    </row>
    <row r="103" spans="1:12" x14ac:dyDescent="0.25">
      <c r="A103">
        <v>102</v>
      </c>
      <c r="B103" s="1">
        <f t="shared" si="9"/>
        <v>5</v>
      </c>
      <c r="C103" s="8">
        <f t="shared" si="10"/>
        <v>5</v>
      </c>
      <c r="D103">
        <f t="shared" si="11"/>
        <v>84</v>
      </c>
      <c r="H103">
        <f t="shared" si="12"/>
        <v>3</v>
      </c>
      <c r="J103" s="2">
        <f t="shared" si="8"/>
        <v>84</v>
      </c>
      <c r="K103" s="2">
        <f t="shared" si="13"/>
        <v>3</v>
      </c>
      <c r="L103" s="3">
        <f t="shared" si="14"/>
        <v>756</v>
      </c>
    </row>
    <row r="104" spans="1:12" x14ac:dyDescent="0.25">
      <c r="A104">
        <v>103</v>
      </c>
      <c r="B104" s="1">
        <f t="shared" si="9"/>
        <v>5</v>
      </c>
      <c r="C104" s="8">
        <f t="shared" si="10"/>
        <v>5</v>
      </c>
      <c r="D104">
        <f t="shared" si="11"/>
        <v>84</v>
      </c>
      <c r="H104">
        <f t="shared" si="12"/>
        <v>3</v>
      </c>
      <c r="J104" s="2">
        <f t="shared" si="8"/>
        <v>84</v>
      </c>
      <c r="K104" s="2">
        <f t="shared" si="13"/>
        <v>3</v>
      </c>
      <c r="L104" s="3">
        <f t="shared" si="14"/>
        <v>756</v>
      </c>
    </row>
    <row r="105" spans="1:12" x14ac:dyDescent="0.25">
      <c r="A105">
        <v>104</v>
      </c>
      <c r="B105" s="1">
        <f t="shared" si="9"/>
        <v>5</v>
      </c>
      <c r="C105" s="8">
        <f t="shared" si="10"/>
        <v>5</v>
      </c>
      <c r="D105">
        <f t="shared" si="11"/>
        <v>84</v>
      </c>
      <c r="H105">
        <f t="shared" si="12"/>
        <v>3</v>
      </c>
      <c r="J105" s="2">
        <f t="shared" si="8"/>
        <v>84</v>
      </c>
      <c r="K105" s="2">
        <f t="shared" si="13"/>
        <v>3</v>
      </c>
      <c r="L105" s="3">
        <f t="shared" si="14"/>
        <v>756</v>
      </c>
    </row>
    <row r="106" spans="1:12" x14ac:dyDescent="0.25">
      <c r="A106">
        <v>105</v>
      </c>
      <c r="B106" s="1">
        <f t="shared" si="9"/>
        <v>5</v>
      </c>
      <c r="C106" s="8">
        <f t="shared" si="10"/>
        <v>5</v>
      </c>
      <c r="D106">
        <f t="shared" si="11"/>
        <v>84</v>
      </c>
      <c r="H106">
        <f t="shared" si="12"/>
        <v>3</v>
      </c>
      <c r="J106" s="2">
        <f t="shared" si="8"/>
        <v>84</v>
      </c>
      <c r="K106" s="2">
        <f t="shared" si="13"/>
        <v>3</v>
      </c>
      <c r="L106" s="3">
        <f t="shared" si="14"/>
        <v>756</v>
      </c>
    </row>
    <row r="107" spans="1:12" x14ac:dyDescent="0.25">
      <c r="A107">
        <v>106</v>
      </c>
      <c r="B107" s="1">
        <f t="shared" si="9"/>
        <v>5</v>
      </c>
      <c r="C107" s="8">
        <f t="shared" si="10"/>
        <v>5</v>
      </c>
      <c r="D107">
        <f t="shared" si="11"/>
        <v>84</v>
      </c>
      <c r="H107">
        <f t="shared" si="12"/>
        <v>3</v>
      </c>
      <c r="J107" s="2">
        <f t="shared" si="8"/>
        <v>84</v>
      </c>
      <c r="K107" s="2">
        <f t="shared" si="13"/>
        <v>3</v>
      </c>
      <c r="L107" s="3">
        <f t="shared" si="14"/>
        <v>756</v>
      </c>
    </row>
    <row r="108" spans="1:12" x14ac:dyDescent="0.25">
      <c r="A108">
        <v>107</v>
      </c>
      <c r="B108" s="1">
        <f t="shared" si="9"/>
        <v>5</v>
      </c>
      <c r="C108" s="8">
        <f t="shared" si="10"/>
        <v>5</v>
      </c>
      <c r="D108">
        <f t="shared" si="11"/>
        <v>84</v>
      </c>
      <c r="H108">
        <f t="shared" si="12"/>
        <v>3</v>
      </c>
      <c r="J108" s="2">
        <f t="shared" si="8"/>
        <v>84</v>
      </c>
      <c r="K108" s="2">
        <f t="shared" si="13"/>
        <v>3</v>
      </c>
      <c r="L108" s="3">
        <f t="shared" si="14"/>
        <v>756</v>
      </c>
    </row>
    <row r="109" spans="1:12" x14ac:dyDescent="0.25">
      <c r="A109">
        <v>108</v>
      </c>
      <c r="B109" s="1">
        <f t="shared" si="9"/>
        <v>5</v>
      </c>
      <c r="C109" s="8">
        <f t="shared" si="10"/>
        <v>5</v>
      </c>
      <c r="D109">
        <f t="shared" si="11"/>
        <v>84</v>
      </c>
      <c r="H109">
        <f t="shared" si="12"/>
        <v>3</v>
      </c>
      <c r="J109" s="2">
        <f t="shared" si="8"/>
        <v>84</v>
      </c>
      <c r="K109" s="2">
        <f t="shared" si="13"/>
        <v>3</v>
      </c>
      <c r="L109" s="3">
        <f t="shared" si="14"/>
        <v>756</v>
      </c>
    </row>
    <row r="110" spans="1:12" x14ac:dyDescent="0.25">
      <c r="A110">
        <v>109</v>
      </c>
      <c r="B110" s="1">
        <f t="shared" si="9"/>
        <v>5</v>
      </c>
      <c r="C110" s="8">
        <f t="shared" si="10"/>
        <v>5</v>
      </c>
      <c r="D110">
        <f t="shared" si="11"/>
        <v>84</v>
      </c>
      <c r="H110">
        <f t="shared" si="12"/>
        <v>3</v>
      </c>
      <c r="J110" s="2">
        <f t="shared" si="8"/>
        <v>84</v>
      </c>
      <c r="K110" s="2">
        <f t="shared" si="13"/>
        <v>3</v>
      </c>
      <c r="L110" s="3">
        <f t="shared" si="14"/>
        <v>756</v>
      </c>
    </row>
    <row r="111" spans="1:12" x14ac:dyDescent="0.25">
      <c r="A111">
        <v>110</v>
      </c>
      <c r="B111" s="1">
        <f t="shared" si="9"/>
        <v>5</v>
      </c>
      <c r="C111" s="8">
        <f t="shared" si="10"/>
        <v>5</v>
      </c>
      <c r="D111">
        <f t="shared" si="11"/>
        <v>84</v>
      </c>
      <c r="H111">
        <f t="shared" si="12"/>
        <v>3</v>
      </c>
      <c r="J111" s="2">
        <f t="shared" si="8"/>
        <v>84</v>
      </c>
      <c r="K111" s="2">
        <f t="shared" si="13"/>
        <v>3</v>
      </c>
      <c r="L111" s="3">
        <f t="shared" si="14"/>
        <v>756</v>
      </c>
    </row>
    <row r="112" spans="1:12" x14ac:dyDescent="0.25">
      <c r="A112">
        <v>111</v>
      </c>
      <c r="B112" s="1">
        <f t="shared" si="9"/>
        <v>5</v>
      </c>
      <c r="C112" s="8">
        <f t="shared" si="10"/>
        <v>5</v>
      </c>
      <c r="D112">
        <f t="shared" si="11"/>
        <v>84</v>
      </c>
      <c r="H112">
        <f t="shared" si="12"/>
        <v>3</v>
      </c>
      <c r="J112" s="2">
        <f t="shared" si="8"/>
        <v>84</v>
      </c>
      <c r="K112" s="2">
        <f t="shared" si="13"/>
        <v>3</v>
      </c>
      <c r="L112" s="3">
        <f t="shared" si="14"/>
        <v>756</v>
      </c>
    </row>
    <row r="113" spans="1:12" x14ac:dyDescent="0.25">
      <c r="A113">
        <v>112</v>
      </c>
      <c r="B113" s="1">
        <f t="shared" si="9"/>
        <v>5</v>
      </c>
      <c r="C113" s="8">
        <f t="shared" si="10"/>
        <v>5</v>
      </c>
      <c r="D113">
        <f t="shared" si="11"/>
        <v>84</v>
      </c>
      <c r="H113">
        <f t="shared" si="12"/>
        <v>3</v>
      </c>
      <c r="J113" s="2">
        <f t="shared" si="8"/>
        <v>84</v>
      </c>
      <c r="K113" s="2">
        <f t="shared" si="13"/>
        <v>3</v>
      </c>
      <c r="L113" s="3">
        <f t="shared" si="14"/>
        <v>756</v>
      </c>
    </row>
    <row r="114" spans="1:12" x14ac:dyDescent="0.25">
      <c r="A114">
        <v>113</v>
      </c>
      <c r="B114" s="1">
        <f t="shared" si="9"/>
        <v>5</v>
      </c>
      <c r="C114" s="8">
        <f t="shared" si="10"/>
        <v>5</v>
      </c>
      <c r="D114">
        <f t="shared" si="11"/>
        <v>84</v>
      </c>
      <c r="H114">
        <f t="shared" si="12"/>
        <v>3</v>
      </c>
      <c r="J114" s="2">
        <f t="shared" si="8"/>
        <v>84</v>
      </c>
      <c r="K114" s="2">
        <f t="shared" si="13"/>
        <v>3</v>
      </c>
      <c r="L114" s="3">
        <f t="shared" si="14"/>
        <v>756</v>
      </c>
    </row>
    <row r="115" spans="1:12" x14ac:dyDescent="0.25">
      <c r="A115">
        <v>114</v>
      </c>
      <c r="B115" s="1">
        <f t="shared" si="9"/>
        <v>5</v>
      </c>
      <c r="C115" s="8">
        <f t="shared" si="10"/>
        <v>5</v>
      </c>
      <c r="D115">
        <f t="shared" si="11"/>
        <v>84</v>
      </c>
      <c r="H115">
        <f t="shared" si="12"/>
        <v>3</v>
      </c>
      <c r="J115" s="2">
        <f t="shared" si="8"/>
        <v>84</v>
      </c>
      <c r="K115" s="2">
        <f t="shared" si="13"/>
        <v>3</v>
      </c>
      <c r="L115" s="3">
        <f t="shared" si="14"/>
        <v>756</v>
      </c>
    </row>
    <row r="116" spans="1:12" x14ac:dyDescent="0.25">
      <c r="A116">
        <v>115</v>
      </c>
      <c r="B116" s="1">
        <f t="shared" si="9"/>
        <v>5</v>
      </c>
      <c r="C116" s="8">
        <f t="shared" si="10"/>
        <v>5</v>
      </c>
      <c r="D116">
        <f t="shared" si="11"/>
        <v>84</v>
      </c>
      <c r="H116">
        <f t="shared" si="12"/>
        <v>3</v>
      </c>
      <c r="J116" s="2">
        <f t="shared" si="8"/>
        <v>84</v>
      </c>
      <c r="K116" s="2">
        <f t="shared" si="13"/>
        <v>3</v>
      </c>
      <c r="L116" s="3">
        <f t="shared" si="14"/>
        <v>756</v>
      </c>
    </row>
    <row r="117" spans="1:12" x14ac:dyDescent="0.25">
      <c r="A117">
        <v>116</v>
      </c>
      <c r="B117" s="1">
        <f t="shared" si="9"/>
        <v>5</v>
      </c>
      <c r="C117" s="8">
        <f t="shared" si="10"/>
        <v>5</v>
      </c>
      <c r="D117">
        <f t="shared" si="11"/>
        <v>84</v>
      </c>
      <c r="H117">
        <f t="shared" si="12"/>
        <v>3</v>
      </c>
      <c r="J117" s="2">
        <f t="shared" si="8"/>
        <v>84</v>
      </c>
      <c r="K117" s="2">
        <f t="shared" si="13"/>
        <v>3</v>
      </c>
      <c r="L117" s="3">
        <f t="shared" si="14"/>
        <v>756</v>
      </c>
    </row>
    <row r="118" spans="1:12" x14ac:dyDescent="0.25">
      <c r="A118">
        <v>117</v>
      </c>
      <c r="B118" s="1">
        <f t="shared" si="9"/>
        <v>5</v>
      </c>
      <c r="C118" s="8">
        <f t="shared" si="10"/>
        <v>5</v>
      </c>
      <c r="D118">
        <f t="shared" si="11"/>
        <v>84</v>
      </c>
      <c r="H118">
        <f t="shared" si="12"/>
        <v>3</v>
      </c>
      <c r="J118" s="2">
        <f t="shared" si="8"/>
        <v>84</v>
      </c>
      <c r="K118" s="2">
        <f t="shared" si="13"/>
        <v>3</v>
      </c>
      <c r="L118" s="3">
        <f t="shared" si="14"/>
        <v>756</v>
      </c>
    </row>
    <row r="119" spans="1:12" x14ac:dyDescent="0.25">
      <c r="A119">
        <v>118</v>
      </c>
      <c r="B119" s="1">
        <f t="shared" si="9"/>
        <v>5</v>
      </c>
      <c r="C119" s="8">
        <f t="shared" si="10"/>
        <v>5</v>
      </c>
      <c r="D119">
        <f t="shared" si="11"/>
        <v>84</v>
      </c>
      <c r="H119">
        <f t="shared" si="12"/>
        <v>3</v>
      </c>
      <c r="J119" s="2">
        <f t="shared" si="8"/>
        <v>84</v>
      </c>
      <c r="K119" s="2">
        <f t="shared" si="13"/>
        <v>3</v>
      </c>
      <c r="L119" s="3">
        <f t="shared" si="14"/>
        <v>756</v>
      </c>
    </row>
    <row r="120" spans="1:12" x14ac:dyDescent="0.25">
      <c r="A120">
        <v>119</v>
      </c>
      <c r="B120" s="1">
        <f t="shared" si="9"/>
        <v>5</v>
      </c>
      <c r="C120" s="8">
        <f t="shared" si="10"/>
        <v>5</v>
      </c>
      <c r="D120">
        <f t="shared" si="11"/>
        <v>84</v>
      </c>
      <c r="H120">
        <f t="shared" si="12"/>
        <v>3</v>
      </c>
      <c r="J120" s="2">
        <f t="shared" si="8"/>
        <v>84</v>
      </c>
      <c r="K120" s="2">
        <f t="shared" si="13"/>
        <v>3</v>
      </c>
      <c r="L120" s="3">
        <f t="shared" si="14"/>
        <v>756</v>
      </c>
    </row>
    <row r="121" spans="1:12" x14ac:dyDescent="0.25">
      <c r="A121">
        <v>120</v>
      </c>
      <c r="B121" s="1">
        <f t="shared" si="9"/>
        <v>5</v>
      </c>
      <c r="C121" s="8">
        <f t="shared" si="10"/>
        <v>5</v>
      </c>
      <c r="D121">
        <f t="shared" si="11"/>
        <v>84</v>
      </c>
      <c r="H121">
        <f t="shared" si="12"/>
        <v>3</v>
      </c>
      <c r="J121" s="2">
        <f t="shared" si="8"/>
        <v>84</v>
      </c>
      <c r="K121" s="2">
        <f t="shared" si="13"/>
        <v>3</v>
      </c>
      <c r="L121" s="3">
        <f t="shared" si="14"/>
        <v>756</v>
      </c>
    </row>
    <row r="122" spans="1:12" x14ac:dyDescent="0.25">
      <c r="A122">
        <v>121</v>
      </c>
      <c r="B122" s="1">
        <f t="shared" si="9"/>
        <v>5</v>
      </c>
      <c r="C122" s="8">
        <f t="shared" si="10"/>
        <v>5</v>
      </c>
      <c r="D122">
        <f t="shared" si="11"/>
        <v>84</v>
      </c>
      <c r="H122">
        <f t="shared" si="12"/>
        <v>3</v>
      </c>
      <c r="J122" s="2">
        <f t="shared" si="8"/>
        <v>84</v>
      </c>
      <c r="K122" s="2">
        <f t="shared" si="13"/>
        <v>3</v>
      </c>
      <c r="L122" s="3">
        <f t="shared" si="14"/>
        <v>756</v>
      </c>
    </row>
    <row r="123" spans="1:12" x14ac:dyDescent="0.25">
      <c r="A123">
        <v>122</v>
      </c>
      <c r="B123" s="1">
        <f t="shared" si="9"/>
        <v>5</v>
      </c>
      <c r="C123" s="8">
        <f t="shared" si="10"/>
        <v>5</v>
      </c>
      <c r="D123">
        <f t="shared" si="11"/>
        <v>84</v>
      </c>
      <c r="H123">
        <f t="shared" si="12"/>
        <v>3</v>
      </c>
      <c r="J123" s="2">
        <f t="shared" si="8"/>
        <v>84</v>
      </c>
      <c r="K123" s="2">
        <f t="shared" si="13"/>
        <v>3</v>
      </c>
      <c r="L123" s="3">
        <f t="shared" si="14"/>
        <v>756</v>
      </c>
    </row>
    <row r="124" spans="1:12" x14ac:dyDescent="0.25">
      <c r="A124">
        <v>123</v>
      </c>
      <c r="B124" s="1">
        <f t="shared" si="9"/>
        <v>5</v>
      </c>
      <c r="C124" s="8">
        <f t="shared" si="10"/>
        <v>5</v>
      </c>
      <c r="D124">
        <f t="shared" si="11"/>
        <v>84</v>
      </c>
      <c r="H124">
        <f t="shared" si="12"/>
        <v>3</v>
      </c>
      <c r="J124" s="2">
        <f t="shared" si="8"/>
        <v>84</v>
      </c>
      <c r="K124" s="2">
        <f t="shared" si="13"/>
        <v>3</v>
      </c>
      <c r="L124" s="3">
        <f t="shared" si="14"/>
        <v>756</v>
      </c>
    </row>
    <row r="125" spans="1:12" x14ac:dyDescent="0.25">
      <c r="A125">
        <v>124</v>
      </c>
      <c r="B125" s="1">
        <f t="shared" si="9"/>
        <v>5</v>
      </c>
      <c r="C125" s="8">
        <f t="shared" si="10"/>
        <v>5</v>
      </c>
      <c r="D125">
        <f t="shared" si="11"/>
        <v>84</v>
      </c>
      <c r="H125">
        <f t="shared" si="12"/>
        <v>3</v>
      </c>
      <c r="J125" s="2">
        <f t="shared" si="8"/>
        <v>84</v>
      </c>
      <c r="K125" s="2">
        <f t="shared" si="13"/>
        <v>3</v>
      </c>
      <c r="L125" s="3">
        <f t="shared" si="14"/>
        <v>756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Silva</dc:creator>
  <cp:lastModifiedBy>Duarte Silva</cp:lastModifiedBy>
  <dcterms:created xsi:type="dcterms:W3CDTF">2021-02-01T15:00:13Z</dcterms:created>
  <dcterms:modified xsi:type="dcterms:W3CDTF">2021-02-23T15:15:10Z</dcterms:modified>
</cp:coreProperties>
</file>