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2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drawings/drawing3.xml" ContentType="application/vnd.openxmlformats-officedocument.drawing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pprwfs02\IncidenciaT$\GESTION DE OPERACIONES\HERRAMIENTAS MONITOREO\GOOGLE ANALYTICS (BDV EN LINEA)\SEPTIEMBRE\"/>
    </mc:Choice>
  </mc:AlternateContent>
  <bookViews>
    <workbookView xWindow="0" yWindow="0" windowWidth="28800" windowHeight="13125"/>
  </bookViews>
  <sheets>
    <sheet name="PORCENTAJES BDV EN LINEA" sheetId="1" r:id="rId1"/>
    <sheet name="PORCENTAJES PUNTOYA-BDVEMPRESAS" sheetId="4" r:id="rId2"/>
    <sheet name="PROMEDIOS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5" i="4" l="1"/>
  <c r="F29" i="1" l="1"/>
  <c r="P60" i="4" l="1"/>
  <c r="M60" i="4"/>
  <c r="G60" i="4"/>
  <c r="Q60" i="4" s="1"/>
  <c r="D60" i="4"/>
  <c r="O60" i="4" s="1"/>
  <c r="P59" i="4"/>
  <c r="M59" i="4"/>
  <c r="G59" i="4"/>
  <c r="Q59" i="4" s="1"/>
  <c r="D59" i="4"/>
  <c r="O59" i="4" s="1"/>
  <c r="P58" i="4"/>
  <c r="M58" i="4"/>
  <c r="G58" i="4"/>
  <c r="Q58" i="4" s="1"/>
  <c r="D58" i="4"/>
  <c r="O58" i="4" s="1"/>
  <c r="P57" i="4"/>
  <c r="M57" i="4"/>
  <c r="G57" i="4"/>
  <c r="Q57" i="4" s="1"/>
  <c r="D57" i="4"/>
  <c r="O57" i="4" s="1"/>
  <c r="P56" i="4"/>
  <c r="M56" i="4"/>
  <c r="G56" i="4"/>
  <c r="Q56" i="4" s="1"/>
  <c r="D56" i="4"/>
  <c r="O56" i="4" s="1"/>
  <c r="P55" i="4"/>
  <c r="M55" i="4"/>
  <c r="G55" i="4"/>
  <c r="Q55" i="4" s="1"/>
  <c r="D55" i="4"/>
  <c r="O55" i="4" s="1"/>
  <c r="P54" i="4"/>
  <c r="M54" i="4"/>
  <c r="G54" i="4"/>
  <c r="Q54" i="4" s="1"/>
  <c r="D54" i="4"/>
  <c r="O54" i="4" s="1"/>
  <c r="P53" i="4"/>
  <c r="M53" i="4"/>
  <c r="G53" i="4"/>
  <c r="Q53" i="4" s="1"/>
  <c r="D53" i="4"/>
  <c r="P52" i="4"/>
  <c r="M52" i="4"/>
  <c r="G52" i="4"/>
  <c r="Q52" i="4" s="1"/>
  <c r="D52" i="4"/>
  <c r="O52" i="4" s="1"/>
  <c r="P51" i="4"/>
  <c r="M51" i="4"/>
  <c r="G51" i="4"/>
  <c r="Q51" i="4" s="1"/>
  <c r="D51" i="4"/>
  <c r="O51" i="4" s="1"/>
  <c r="P50" i="4"/>
  <c r="M50" i="4"/>
  <c r="G50" i="4"/>
  <c r="Q50" i="4" s="1"/>
  <c r="D50" i="4"/>
  <c r="O50" i="4" s="1"/>
  <c r="P49" i="4"/>
  <c r="M49" i="4"/>
  <c r="G49" i="4"/>
  <c r="Q49" i="4" s="1"/>
  <c r="D49" i="4"/>
  <c r="O49" i="4" s="1"/>
  <c r="P48" i="4"/>
  <c r="M48" i="4"/>
  <c r="G48" i="4"/>
  <c r="Q48" i="4" s="1"/>
  <c r="D48" i="4"/>
  <c r="O48" i="4" s="1"/>
  <c r="P47" i="4"/>
  <c r="M47" i="4"/>
  <c r="G47" i="4"/>
  <c r="Q47" i="4" s="1"/>
  <c r="D47" i="4"/>
  <c r="O47" i="4" s="1"/>
  <c r="P46" i="4"/>
  <c r="M46" i="4"/>
  <c r="G46" i="4"/>
  <c r="Q46" i="4" s="1"/>
  <c r="D46" i="4"/>
  <c r="O46" i="4" s="1"/>
  <c r="P45" i="4"/>
  <c r="M45" i="4"/>
  <c r="G45" i="4"/>
  <c r="D45" i="4"/>
  <c r="P44" i="4"/>
  <c r="M44" i="4"/>
  <c r="G44" i="4"/>
  <c r="Q44" i="4" s="1"/>
  <c r="D44" i="4"/>
  <c r="O44" i="4" s="1"/>
  <c r="P43" i="4"/>
  <c r="M43" i="4"/>
  <c r="G43" i="4"/>
  <c r="Q43" i="4" s="1"/>
  <c r="D43" i="4"/>
  <c r="O43" i="4" s="1"/>
  <c r="P42" i="4"/>
  <c r="M42" i="4"/>
  <c r="G42" i="4"/>
  <c r="Q42" i="4" s="1"/>
  <c r="D42" i="4"/>
  <c r="O42" i="4" s="1"/>
  <c r="P41" i="4"/>
  <c r="M41" i="4"/>
  <c r="G41" i="4"/>
  <c r="Q41" i="4" s="1"/>
  <c r="D41" i="4"/>
  <c r="O41" i="4" s="1"/>
  <c r="P40" i="4"/>
  <c r="M40" i="4"/>
  <c r="G40" i="4"/>
  <c r="Q40" i="4" s="1"/>
  <c r="D40" i="4"/>
  <c r="O40" i="4" s="1"/>
  <c r="P39" i="4"/>
  <c r="M39" i="4"/>
  <c r="G39" i="4"/>
  <c r="Q39" i="4" s="1"/>
  <c r="D39" i="4"/>
  <c r="O39" i="4" s="1"/>
  <c r="P38" i="4"/>
  <c r="M38" i="4"/>
  <c r="G38" i="4"/>
  <c r="Q38" i="4" s="1"/>
  <c r="D38" i="4"/>
  <c r="O38" i="4" s="1"/>
  <c r="P37" i="4"/>
  <c r="M37" i="4"/>
  <c r="G37" i="4"/>
  <c r="D37" i="4"/>
  <c r="P36" i="4"/>
  <c r="M36" i="4"/>
  <c r="G36" i="4"/>
  <c r="Q36" i="4" s="1"/>
  <c r="D36" i="4"/>
  <c r="O36" i="4" s="1"/>
  <c r="P35" i="4"/>
  <c r="M35" i="4"/>
  <c r="G35" i="4"/>
  <c r="Q35" i="4" s="1"/>
  <c r="D35" i="4"/>
  <c r="O35" i="4" s="1"/>
  <c r="P34" i="4"/>
  <c r="M34" i="4"/>
  <c r="G34" i="4"/>
  <c r="Q34" i="4" s="1"/>
  <c r="D34" i="4"/>
  <c r="O34" i="4" s="1"/>
  <c r="P33" i="4"/>
  <c r="M33" i="4"/>
  <c r="G33" i="4"/>
  <c r="Q33" i="4" s="1"/>
  <c r="D33" i="4"/>
  <c r="O33" i="4" s="1"/>
  <c r="P32" i="4"/>
  <c r="M32" i="4"/>
  <c r="G32" i="4"/>
  <c r="Q32" i="4" s="1"/>
  <c r="D32" i="4"/>
  <c r="O32" i="4" s="1"/>
  <c r="P31" i="4"/>
  <c r="M31" i="4"/>
  <c r="G31" i="4"/>
  <c r="Q31" i="4" s="1"/>
  <c r="D31" i="4"/>
  <c r="O31" i="4" s="1"/>
  <c r="P30" i="4"/>
  <c r="M30" i="4"/>
  <c r="G30" i="4"/>
  <c r="Q30" i="4" s="1"/>
  <c r="D30" i="4"/>
  <c r="O30" i="4" s="1"/>
  <c r="P29" i="4"/>
  <c r="M29" i="4"/>
  <c r="G29" i="4"/>
  <c r="D29" i="4"/>
  <c r="O29" i="4" s="1"/>
  <c r="P28" i="4"/>
  <c r="M28" i="4"/>
  <c r="G28" i="4"/>
  <c r="Q28" i="4" s="1"/>
  <c r="D28" i="4"/>
  <c r="O28" i="4" s="1"/>
  <c r="P27" i="4"/>
  <c r="M27" i="4"/>
  <c r="G27" i="4"/>
  <c r="Q27" i="4" s="1"/>
  <c r="D27" i="4"/>
  <c r="O27" i="4" s="1"/>
  <c r="P26" i="4"/>
  <c r="M26" i="4"/>
  <c r="G26" i="4"/>
  <c r="Q26" i="4" s="1"/>
  <c r="D26" i="4"/>
  <c r="O26" i="4" s="1"/>
  <c r="P25" i="4"/>
  <c r="M25" i="4"/>
  <c r="G25" i="4"/>
  <c r="Q25" i="4" s="1"/>
  <c r="D25" i="4"/>
  <c r="O25" i="4" s="1"/>
  <c r="P24" i="4"/>
  <c r="M24" i="4"/>
  <c r="G24" i="4"/>
  <c r="Q24" i="4" s="1"/>
  <c r="D24" i="4"/>
  <c r="O24" i="4" s="1"/>
  <c r="P23" i="4"/>
  <c r="M23" i="4"/>
  <c r="G23" i="4"/>
  <c r="Q23" i="4" s="1"/>
  <c r="D23" i="4"/>
  <c r="O23" i="4" s="1"/>
  <c r="P22" i="4"/>
  <c r="M22" i="4"/>
  <c r="G22" i="4"/>
  <c r="Q22" i="4" s="1"/>
  <c r="D22" i="4"/>
  <c r="O22" i="4" s="1"/>
  <c r="P21" i="4"/>
  <c r="M21" i="4"/>
  <c r="G21" i="4"/>
  <c r="D21" i="4"/>
  <c r="O21" i="4" s="1"/>
  <c r="P20" i="4"/>
  <c r="M20" i="4"/>
  <c r="G20" i="4"/>
  <c r="Q20" i="4" s="1"/>
  <c r="D20" i="4"/>
  <c r="O20" i="4" s="1"/>
  <c r="P19" i="4"/>
  <c r="M19" i="4"/>
  <c r="G19" i="4"/>
  <c r="Q19" i="4" s="1"/>
  <c r="D19" i="4"/>
  <c r="O19" i="4" s="1"/>
  <c r="P18" i="4"/>
  <c r="M18" i="4"/>
  <c r="G18" i="4"/>
  <c r="Q18" i="4" s="1"/>
  <c r="D18" i="4"/>
  <c r="O18" i="4" s="1"/>
  <c r="P17" i="4"/>
  <c r="M17" i="4"/>
  <c r="G17" i="4"/>
  <c r="Q17" i="4" s="1"/>
  <c r="D17" i="4"/>
  <c r="O17" i="4" s="1"/>
  <c r="P16" i="4"/>
  <c r="M16" i="4"/>
  <c r="G16" i="4"/>
  <c r="Q16" i="4" s="1"/>
  <c r="D16" i="4"/>
  <c r="O16" i="4" s="1"/>
  <c r="P15" i="4"/>
  <c r="M15" i="4"/>
  <c r="G15" i="4"/>
  <c r="Q15" i="4" s="1"/>
  <c r="D15" i="4"/>
  <c r="O15" i="4" s="1"/>
  <c r="P14" i="4"/>
  <c r="M14" i="4"/>
  <c r="G14" i="4"/>
  <c r="Q14" i="4" s="1"/>
  <c r="D14" i="4"/>
  <c r="O14" i="4" s="1"/>
  <c r="P13" i="4"/>
  <c r="M13" i="4"/>
  <c r="G13" i="4"/>
  <c r="Q13" i="4" s="1"/>
  <c r="D13" i="4"/>
  <c r="O13" i="4" s="1"/>
  <c r="P12" i="4"/>
  <c r="M12" i="4"/>
  <c r="G12" i="4"/>
  <c r="Q12" i="4" s="1"/>
  <c r="D12" i="4"/>
  <c r="P11" i="4"/>
  <c r="M11" i="4"/>
  <c r="G11" i="4"/>
  <c r="Q11" i="4" s="1"/>
  <c r="D11" i="4"/>
  <c r="O11" i="4" s="1"/>
  <c r="T10" i="4"/>
  <c r="B49" i="2" s="1"/>
  <c r="R10" i="4"/>
  <c r="B36" i="2" s="1"/>
  <c r="P10" i="4"/>
  <c r="B22" i="2" s="1"/>
  <c r="M10" i="4"/>
  <c r="G10" i="4"/>
  <c r="D10" i="4"/>
  <c r="T9" i="4"/>
  <c r="B48" i="2" s="1"/>
  <c r="R9" i="4"/>
  <c r="B35" i="2" s="1"/>
  <c r="P9" i="4"/>
  <c r="B21" i="2" s="1"/>
  <c r="M9" i="4"/>
  <c r="G9" i="4"/>
  <c r="D9" i="4"/>
  <c r="T8" i="4"/>
  <c r="B47" i="2" s="1"/>
  <c r="R8" i="4"/>
  <c r="B34" i="2" s="1"/>
  <c r="P8" i="4"/>
  <c r="B20" i="2" s="1"/>
  <c r="M8" i="4"/>
  <c r="G8" i="4"/>
  <c r="D8" i="4"/>
  <c r="T7" i="4"/>
  <c r="B46" i="2" s="1"/>
  <c r="R7" i="4"/>
  <c r="B33" i="2" s="1"/>
  <c r="P7" i="4"/>
  <c r="B19" i="2" s="1"/>
  <c r="M7" i="4"/>
  <c r="G7" i="4"/>
  <c r="D7" i="4"/>
  <c r="T6" i="4"/>
  <c r="B45" i="2" s="1"/>
  <c r="R6" i="4"/>
  <c r="B32" i="2" s="1"/>
  <c r="P6" i="4"/>
  <c r="B18" i="2" s="1"/>
  <c r="M6" i="4"/>
  <c r="G6" i="4"/>
  <c r="D6" i="4"/>
  <c r="T5" i="4"/>
  <c r="B44" i="2" s="1"/>
  <c r="R5" i="4"/>
  <c r="B31" i="2" s="1"/>
  <c r="P5" i="4"/>
  <c r="B17" i="2" s="1"/>
  <c r="M5" i="4"/>
  <c r="D5" i="4"/>
  <c r="T4" i="4"/>
  <c r="B43" i="2" s="1"/>
  <c r="R4" i="4"/>
  <c r="B30" i="2" s="1"/>
  <c r="P4" i="4"/>
  <c r="B16" i="2" s="1"/>
  <c r="M4" i="4"/>
  <c r="G4" i="4"/>
  <c r="D4" i="4"/>
  <c r="U6" i="4" l="1"/>
  <c r="D45" i="2" s="1"/>
  <c r="S6" i="4"/>
  <c r="D32" i="2" s="1"/>
  <c r="O12" i="4"/>
  <c r="Q5" i="4"/>
  <c r="D17" i="2" s="1"/>
  <c r="U5" i="4"/>
  <c r="D44" i="2" s="1"/>
  <c r="U4" i="4"/>
  <c r="D43" i="2" s="1"/>
  <c r="S9" i="4"/>
  <c r="D35" i="2" s="1"/>
  <c r="S10" i="4"/>
  <c r="D36" i="2" s="1"/>
  <c r="S4" i="4"/>
  <c r="D30" i="2" s="1"/>
  <c r="Q9" i="4"/>
  <c r="D21" i="2" s="1"/>
  <c r="Q4" i="4"/>
  <c r="D16" i="2" s="1"/>
  <c r="Q8" i="4"/>
  <c r="D20" i="2" s="1"/>
  <c r="Q10" i="4"/>
  <c r="D22" i="2" s="1"/>
  <c r="U7" i="4"/>
  <c r="D46" i="2" s="1"/>
  <c r="U9" i="4"/>
  <c r="D48" i="2" s="1"/>
  <c r="U10" i="4"/>
  <c r="D49" i="2" s="1"/>
  <c r="U8" i="4"/>
  <c r="D47" i="2" s="1"/>
  <c r="S7" i="4"/>
  <c r="D33" i="2" s="1"/>
  <c r="S8" i="4"/>
  <c r="D34" i="2" s="1"/>
  <c r="O37" i="4"/>
  <c r="O45" i="4"/>
  <c r="O53" i="4"/>
  <c r="S5" i="4"/>
  <c r="D31" i="2" s="1"/>
  <c r="Q7" i="4"/>
  <c r="D19" i="2" s="1"/>
  <c r="Q21" i="4"/>
  <c r="Q29" i="4"/>
  <c r="Q37" i="4"/>
  <c r="Q45" i="4"/>
  <c r="Q6" i="4"/>
  <c r="D18" i="2" s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A9" i="1" l="1"/>
  <c r="E9" i="2" s="1"/>
  <c r="AA8" i="1"/>
  <c r="E8" i="2" s="1"/>
  <c r="AA7" i="1"/>
  <c r="E7" i="2" s="1"/>
  <c r="AA6" i="1"/>
  <c r="E6" i="2" s="1"/>
  <c r="AA5" i="1"/>
  <c r="E5" i="2" s="1"/>
  <c r="AA4" i="1"/>
  <c r="E4" i="2" s="1"/>
  <c r="AA3" i="1"/>
  <c r="E3" i="2" s="1"/>
  <c r="Z9" i="1"/>
  <c r="D9" i="2" s="1"/>
  <c r="Z8" i="1"/>
  <c r="D8" i="2" s="1"/>
  <c r="Z7" i="1"/>
  <c r="D7" i="2" s="1"/>
  <c r="Z6" i="1"/>
  <c r="D6" i="2" s="1"/>
  <c r="Z5" i="1"/>
  <c r="D5" i="2" s="1"/>
  <c r="Y9" i="1"/>
  <c r="C9" i="2" s="1"/>
  <c r="Y8" i="1"/>
  <c r="C8" i="2" s="1"/>
  <c r="Y7" i="1"/>
  <c r="C7" i="2" s="1"/>
  <c r="Y6" i="1"/>
  <c r="C6" i="2" s="1"/>
  <c r="Y5" i="1"/>
  <c r="C5" i="2" s="1"/>
  <c r="U59" i="1"/>
  <c r="T59" i="1"/>
  <c r="F59" i="1"/>
  <c r="S59" i="1" s="1"/>
  <c r="U58" i="1"/>
  <c r="T58" i="1"/>
  <c r="F58" i="1"/>
  <c r="S58" i="1" s="1"/>
  <c r="U57" i="1"/>
  <c r="T57" i="1"/>
  <c r="F57" i="1"/>
  <c r="S57" i="1" s="1"/>
  <c r="U56" i="1"/>
  <c r="T56" i="1"/>
  <c r="F56" i="1"/>
  <c r="S56" i="1" s="1"/>
  <c r="F3" i="1"/>
  <c r="S3" i="1" s="1"/>
  <c r="U55" i="1" l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  <c r="U8" i="1"/>
  <c r="U7" i="1"/>
  <c r="U6" i="1"/>
  <c r="U5" i="1"/>
  <c r="U4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0" i="1"/>
  <c r="T9" i="1"/>
  <c r="T8" i="1"/>
  <c r="T7" i="1"/>
  <c r="T6" i="1"/>
  <c r="T5" i="1"/>
  <c r="T4" i="1"/>
  <c r="F55" i="1"/>
  <c r="S55" i="1" s="1"/>
  <c r="F54" i="1"/>
  <c r="S54" i="1" s="1"/>
  <c r="F53" i="1"/>
  <c r="S53" i="1" s="1"/>
  <c r="F52" i="1"/>
  <c r="S52" i="1" s="1"/>
  <c r="F51" i="1"/>
  <c r="F50" i="1"/>
  <c r="S50" i="1" s="1"/>
  <c r="F49" i="1"/>
  <c r="S49" i="1" s="1"/>
  <c r="F48" i="1"/>
  <c r="S48" i="1" s="1"/>
  <c r="F47" i="1"/>
  <c r="S47" i="1" s="1"/>
  <c r="F46" i="1"/>
  <c r="S46" i="1" s="1"/>
  <c r="F45" i="1"/>
  <c r="S45" i="1" s="1"/>
  <c r="F44" i="1"/>
  <c r="S44" i="1" s="1"/>
  <c r="F43" i="1"/>
  <c r="F42" i="1"/>
  <c r="S42" i="1" s="1"/>
  <c r="F41" i="1"/>
  <c r="S41" i="1" s="1"/>
  <c r="F40" i="1"/>
  <c r="S40" i="1" s="1"/>
  <c r="F39" i="1"/>
  <c r="S39" i="1" s="1"/>
  <c r="F38" i="1"/>
  <c r="S38" i="1" s="1"/>
  <c r="F37" i="1"/>
  <c r="S37" i="1" s="1"/>
  <c r="F36" i="1"/>
  <c r="S36" i="1" s="1"/>
  <c r="F35" i="1"/>
  <c r="F34" i="1"/>
  <c r="S34" i="1" s="1"/>
  <c r="F33" i="1"/>
  <c r="S33" i="1" s="1"/>
  <c r="F32" i="1"/>
  <c r="S32" i="1" s="1"/>
  <c r="F31" i="1"/>
  <c r="S31" i="1" s="1"/>
  <c r="F30" i="1"/>
  <c r="S30" i="1" s="1"/>
  <c r="F28" i="1"/>
  <c r="S28" i="1" s="1"/>
  <c r="F27" i="1"/>
  <c r="F26" i="1"/>
  <c r="S26" i="1" s="1"/>
  <c r="F25" i="1"/>
  <c r="S25" i="1" s="1"/>
  <c r="F24" i="1"/>
  <c r="S24" i="1" s="1"/>
  <c r="F23" i="1"/>
  <c r="S23" i="1" s="1"/>
  <c r="F22" i="1"/>
  <c r="S22" i="1" s="1"/>
  <c r="F21" i="1"/>
  <c r="S21" i="1" s="1"/>
  <c r="F20" i="1"/>
  <c r="S20" i="1" s="1"/>
  <c r="F19" i="1"/>
  <c r="F18" i="1"/>
  <c r="S18" i="1" s="1"/>
  <c r="F17" i="1"/>
  <c r="S17" i="1" s="1"/>
  <c r="F16" i="1"/>
  <c r="S16" i="1" s="1"/>
  <c r="F15" i="1"/>
  <c r="S15" i="1" s="1"/>
  <c r="F14" i="1"/>
  <c r="S14" i="1" s="1"/>
  <c r="F13" i="1"/>
  <c r="S13" i="1" s="1"/>
  <c r="F12" i="1"/>
  <c r="S12" i="1" s="1"/>
  <c r="F11" i="1"/>
  <c r="F10" i="1"/>
  <c r="S10" i="1" s="1"/>
  <c r="F9" i="1"/>
  <c r="S9" i="1" s="1"/>
  <c r="F8" i="1"/>
  <c r="S8" i="1" s="1"/>
  <c r="F7" i="1"/>
  <c r="S7" i="1" s="1"/>
  <c r="F6" i="1"/>
  <c r="S6" i="1" s="1"/>
  <c r="F5" i="1"/>
  <c r="S5" i="1" s="1"/>
  <c r="F4" i="1"/>
  <c r="S4" i="1" s="1"/>
  <c r="S35" i="1" l="1"/>
  <c r="X7" i="1"/>
  <c r="B7" i="2" s="1"/>
  <c r="S43" i="1"/>
  <c r="X8" i="1"/>
  <c r="B8" i="2" s="1"/>
  <c r="S51" i="1"/>
  <c r="X9" i="1"/>
  <c r="B9" i="2" s="1"/>
  <c r="S19" i="1"/>
  <c r="X5" i="1"/>
  <c r="B5" i="2" s="1"/>
  <c r="S27" i="1"/>
  <c r="T11" i="1"/>
  <c r="Y4" i="1"/>
  <c r="C4" i="2" s="1"/>
  <c r="Y3" i="1"/>
  <c r="C3" i="2" s="1"/>
  <c r="U11" i="1"/>
  <c r="Z4" i="1"/>
  <c r="D4" i="2" s="1"/>
  <c r="S11" i="1"/>
  <c r="X4" i="1"/>
  <c r="B4" i="2" s="1"/>
  <c r="X3" i="1"/>
  <c r="B3" i="2" s="1"/>
  <c r="Z3" i="1"/>
  <c r="D3" i="2" s="1"/>
  <c r="S29" i="1"/>
  <c r="T3" i="1"/>
  <c r="U3" i="1"/>
  <c r="X6" i="1" l="1"/>
  <c r="B6" i="2" s="1"/>
</calcChain>
</file>

<file path=xl/sharedStrings.xml><?xml version="1.0" encoding="utf-8"?>
<sst xmlns="http://schemas.openxmlformats.org/spreadsheetml/2006/main" count="88" uniqueCount="46">
  <si>
    <t>HORA</t>
  </si>
  <si>
    <t>USUARIOS LOGIN</t>
  </si>
  <si>
    <t>USUARIOS TRANSANDO</t>
  </si>
  <si>
    <t>GRAFICO</t>
  </si>
  <si>
    <t>USUARIOS ACTIVOS</t>
  </si>
  <si>
    <t>POSICION CONSOLIDADA</t>
  </si>
  <si>
    <t>POCENTAJE DE USUARIOS EN LOGIN VS ACTIVOS</t>
  </si>
  <si>
    <t>POCENTAJE DE USUARIOS EN POSICION CONSOLIDADA VS ACTIVOS</t>
  </si>
  <si>
    <t>Porcentaje Restante TRAN VS LOGIN</t>
  </si>
  <si>
    <t>Porcentaje Restante POS CONS VS ACT</t>
  </si>
  <si>
    <t>Porcentaje Restante Login VS Activos</t>
  </si>
  <si>
    <t>PROMEDIOS TOTALES</t>
  </si>
  <si>
    <t>DE 08:00 A 10:00</t>
  </si>
  <si>
    <t>DE 10:00 A 12:00</t>
  </si>
  <si>
    <t>DE 12:00 A 14:00</t>
  </si>
  <si>
    <t>DE 14:00 A 16:00</t>
  </si>
  <si>
    <t>DE 16:00 A 18:00</t>
  </si>
  <si>
    <t>DE 18:00 A 20:00</t>
  </si>
  <si>
    <t>DE 20:00 A 22:00</t>
  </si>
  <si>
    <t>USUARIOS ACTIVOS VS CONSOLIDADOS</t>
  </si>
  <si>
    <t>USUARIOS TRANSANDO VS LOGIN</t>
  </si>
  <si>
    <t>PORCENTAJES GOOGLE ANALYTICS</t>
  </si>
  <si>
    <t>USUARIOS ACTIVOS VS LOGIN</t>
  </si>
  <si>
    <t>8 A 10</t>
  </si>
  <si>
    <t>10 A 12</t>
  </si>
  <si>
    <t>12 A 14</t>
  </si>
  <si>
    <t>14 A 16</t>
  </si>
  <si>
    <t>16 A 18</t>
  </si>
  <si>
    <t>18 A 20</t>
  </si>
  <si>
    <t>20 A 22</t>
  </si>
  <si>
    <t>HORAS</t>
  </si>
  <si>
    <t>POCENTAJE DE USUARIOS TRANSANDO VS ACTIVOS</t>
  </si>
  <si>
    <t>USUARIOS TRANSANDO VS ACTIVOS</t>
  </si>
  <si>
    <t xml:space="preserve">PORCENTAJES GOOGLE ANALYTICS </t>
  </si>
  <si>
    <t>PUNTO YA POS</t>
  </si>
  <si>
    <t>PUNTO YA CLIENTE</t>
  </si>
  <si>
    <t>BDV EN LINEA EMPRESAS</t>
  </si>
  <si>
    <t>TRANSACCIONES</t>
  </si>
  <si>
    <t>USUARIOS ACTIVOS VS TRANSACCIONES</t>
  </si>
  <si>
    <t>USUARIOS ACTIVOS VS POSICION CONSOLIDADA</t>
  </si>
  <si>
    <t xml:space="preserve"> TOTALES - BDVENLINEA EMPRESAS</t>
  </si>
  <si>
    <t xml:space="preserve"> TOTALES - PUNTOYA CLIENTE</t>
  </si>
  <si>
    <t>TOTALES - PUNTOYA POS</t>
  </si>
  <si>
    <t>USUARIOS ACTIVOS VS TRANSACCIONES %</t>
  </si>
  <si>
    <t>TRANSANDO</t>
  </si>
  <si>
    <t>POCENTAJE DE USUARIOS POSICION CONSOLIDADA VS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</si>
</sst>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_ ;_ @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Adobe Fan Heiti Std B"/>
      <family val="2"/>
      <charset val="128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FF0000"/>
      <name val="Calibri"/>
      <family val="2"/>
      <scheme val="minor"/>
    </font>
    <font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20" fontId="2" fillId="3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6" fillId="3" borderId="2" xfId="0" applyFont="1" applyFill="1" applyBorder="1" applyAlignment="1">
      <alignment horizontal="center" vertical="center" wrapText="1"/>
    </xf>
    <xf numFmtId="164" fontId="7" fillId="0" borderId="3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/>
    <xf numFmtId="164" fontId="7" fillId="0" borderId="3" xfId="1" applyFont="1" applyBorder="1" applyAlignment="1">
      <alignment horizontal="right" vertical="center"/>
    </xf>
    <xf numFmtId="0" fontId="9" fillId="3" borderId="3" xfId="0" applyFont="1" applyFill="1" applyBorder="1"/>
    <xf numFmtId="164" fontId="8" fillId="0" borderId="3" xfId="2" applyNumberFormat="1" applyFont="1" applyBorder="1"/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4" fontId="12" fillId="0" borderId="0" xfId="1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8" fillId="0" borderId="3" xfId="0" applyFont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3" fillId="2" borderId="1" xfId="0" applyFont="1" applyFill="1" applyBorder="1" applyAlignment="1">
      <alignment horizontal="center" vertical="center"/>
    </xf>
    <xf numFmtId="0" fontId="13" fillId="0" borderId="0" xfId="0" applyNumberFormat="1" applyFont="1"/>
    <xf numFmtId="164" fontId="13" fillId="0" borderId="0" xfId="0" applyNumberFormat="1" applyFont="1"/>
    <xf numFmtId="164" fontId="13" fillId="0" borderId="0" xfId="1" applyFont="1" applyBorder="1"/>
    <xf numFmtId="164" fontId="14" fillId="0" borderId="0" xfId="0" applyNumberFormat="1" applyFont="1" applyBorder="1" applyAlignment="1">
      <alignment horizontal="center" vertical="center"/>
    </xf>
    <xf numFmtId="0" fontId="13" fillId="0" borderId="0" xfId="0" applyFont="1"/>
    <xf numFmtId="164" fontId="15" fillId="0" borderId="0" xfId="1" applyFont="1" applyBorder="1" applyAlignment="1">
      <alignment vertical="top"/>
    </xf>
    <xf numFmtId="20" fontId="2" fillId="3" borderId="2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64" fontId="7" fillId="0" borderId="2" xfId="1" applyFont="1" applyBorder="1" applyAlignment="1">
      <alignment horizontal="center" vertical="center"/>
    </xf>
    <xf numFmtId="0" fontId="0" fillId="0" borderId="2" xfId="0" applyBorder="1"/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" fillId="3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64" fontId="7" fillId="5" borderId="2" xfId="1" applyFont="1" applyFill="1" applyBorder="1" applyAlignment="1">
      <alignment horizontal="center" vertical="center"/>
    </xf>
    <xf numFmtId="164" fontId="7" fillId="5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4" fontId="8" fillId="0" borderId="5" xfId="2" applyNumberFormat="1" applyFont="1" applyBorder="1" applyAlignment="1">
      <alignment horizontal="center" vertical="center"/>
    </xf>
    <xf numFmtId="164" fontId="8" fillId="0" borderId="6" xfId="2" applyNumberFormat="1" applyFont="1" applyBorder="1" applyAlignment="1">
      <alignment horizontal="center" vertical="center"/>
    </xf>
    <xf numFmtId="164" fontId="8" fillId="0" borderId="5" xfId="2" applyNumberFormat="1" applyFont="1" applyBorder="1"/>
    <xf numFmtId="164" fontId="8" fillId="0" borderId="6" xfId="2" applyNumberFormat="1" applyFont="1" applyBorder="1"/>
  </cellXfs>
  <cellStyles count="3">
    <cellStyle name="Millares [0]" xfId="1" builtinId="6"/>
    <cellStyle name="Normal" xfId="0" builtinId="0"/>
    <cellStyle name="Porcentaje" xfId="2" builtinId="5"/>
  </cellStyles>
  <dxfs count="17"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0DA311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9900"/>
      <color rgb="FF0DA311"/>
      <color rgb="FF1799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LINEA'!$H$3,'PORCENTAJES BDV EN LINEA'!$T$3)</c:f>
              <c:numCache>
                <c:formatCode>_ * #,##0_ ;_ * \-#,##0_ ;_ * "-"_ ;_ @_ </c:formatCode>
                <c:ptCount val="1"/>
                <c:pt idx="0">
                  <c:v>32.595140829929051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LINEA'!$F$10,'PORCENTAJES BDV EN LINEA'!$S$10)</c:f>
              <c:numCache>
                <c:formatCode>_ * #,##0_ ;_ * \-#,##0_ ;_ * "-"_ ;_ @_ </c:formatCode>
                <c:ptCount val="1"/>
                <c:pt idx="0">
                  <c:v>19.889366103753009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LINEA'!$H$44,'PORCENTAJES BDV EN LINEA'!$T$44)</c:f>
              <c:numCache>
                <c:formatCode>_ * #,##0_ ;_ * \-#,##0_ ;_ * "-"_ ;_ @_ </c:formatCode>
                <c:ptCount val="1"/>
                <c:pt idx="0">
                  <c:v>69.304283900287373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LINEA'!$H$45,'PORCENTAJES BDV EN LINEA'!$T$45)</c:f>
              <c:numCache>
                <c:formatCode>_ * #,##0_ ;_ * \-#,##0_ ;_ * "-"_ ;_ @_ </c:formatCode>
                <c:ptCount val="1"/>
                <c:pt idx="0">
                  <c:v>67.402875632219448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LINEA'!$H$46,'PORCENTAJES BDV EN LINEA'!$T$46)</c:f>
              <c:numCache>
                <c:formatCode>_ * #,##0_ ;_ * \-#,##0_ ;_ * "-"_ ;_ @_ </c:formatCode>
                <c:ptCount val="1"/>
                <c:pt idx="0">
                  <c:v>66.865198866804974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LINEA'!$H$47,'PORCENTAJES BDV EN LINEA'!$T$47)</c:f>
              <c:numCache>
                <c:formatCode>_ * #,##0_ ;_ * \-#,##0_ ;_ * "-"_ ;_ @_ </c:formatCode>
                <c:ptCount val="1"/>
                <c:pt idx="0">
                  <c:v>65.666659096586656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LINEA'!$H$48,'PORCENTAJES BDV EN LINEA'!$T$48)</c:f>
              <c:numCache>
                <c:formatCode>_ * #,##0_ ;_ * \-#,##0_ ;_ * "-"_ ;_ @_ </c:formatCode>
                <c:ptCount val="1"/>
                <c:pt idx="0">
                  <c:v>66.865198866804974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LINEA'!$H$49,'PORCENTAJES BDV EN LINEA'!$T$49)</c:f>
              <c:numCache>
                <c:formatCode>_ * #,##0_ ;_ * \-#,##0_ ;_ * "-"_ ;_ @_ </c:formatCode>
                <c:ptCount val="1"/>
                <c:pt idx="0">
                  <c:v>65.666659096586656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LINEA'!$H$50,'PORCENTAJES BDV EN LINEA'!$T$50)</c:f>
              <c:numCache>
                <c:formatCode>_ * #,##0_ ;_ * \-#,##0_ ;_ * "-"_ ;_ @_ </c:formatCode>
                <c:ptCount val="1"/>
                <c:pt idx="0">
                  <c:v>55.456154386985723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LINEA'!$H$51,'PORCENTAJES BDV EN LINEA'!$T$51)</c:f>
              <c:numCache>
                <c:formatCode>_ * #,##0_ ;_ * \-#,##0_ ;_ * "-"_ ;_ @_ </c:formatCode>
                <c:ptCount val="1"/>
                <c:pt idx="0">
                  <c:v>49.984932427733604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LINEA'!$H$52,'PORCENTAJES BDV EN LINEA'!$T$52)</c:f>
              <c:numCache>
                <c:formatCode>_ * #,##0_ ;_ * \-#,##0_ ;_ * "-"_ ;_ @_ </c:formatCode>
                <c:ptCount val="1"/>
                <c:pt idx="0">
                  <c:v>50.076640810070138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LINEA'!$H$53,'PORCENTAJES BDV EN LINEA'!$T$53)</c:f>
              <c:numCache>
                <c:formatCode>_ * #,##0_ ;_ * \-#,##0_ ;_ * "-"_ ;_ @_ </c:formatCode>
                <c:ptCount val="1"/>
                <c:pt idx="0">
                  <c:v>51.170139466368887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LINEA'!$F$11,'PORCENTAJES BDV EN LINEA'!$S$11)</c:f>
              <c:numCache>
                <c:formatCode>_ * #,##0_ ;_ * \-#,##0_ ;_ * "-"_ ;_ @_ </c:formatCode>
                <c:ptCount val="1"/>
                <c:pt idx="0">
                  <c:v>19.200904475446904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LINEA'!$H$54,'PORCENTAJES BDV EN LINEA'!$T$54)</c:f>
              <c:numCache>
                <c:formatCode>_ * #,##0_ ;_ * \-#,##0_ ;_ * "-"_ ;_ @_ </c:formatCode>
                <c:ptCount val="1"/>
                <c:pt idx="0">
                  <c:v>47.011195521791286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LINEA'!$H$55,'PORCENTAJES BDV EN LINEA'!$T$55)</c:f>
              <c:numCache>
                <c:formatCode>_ * #,##0_ ;_ * \-#,##0_ ;_ * "-"_ ;_ @_ </c:formatCode>
                <c:ptCount val="1"/>
                <c:pt idx="0">
                  <c:v>47.954888840923807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LINEA'!$H$56,'PORCENTAJES BDV EN LINEA'!$T$56)</c:f>
              <c:numCache>
                <c:formatCode>_ * #,##0_ ;_ * \-#,##0_ ;_ * "-"_ ;_ @_ </c:formatCode>
                <c:ptCount val="1"/>
                <c:pt idx="0">
                  <c:v>48.393657156331052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LINEA'!$H$57,'PORCENTAJES BDV EN LINEA'!$T$57)</c:f>
              <c:numCache>
                <c:formatCode>_ * #,##0_ ;_ * \-#,##0_ ;_ * "-"_ ;_ @_ </c:formatCode>
                <c:ptCount val="1"/>
                <c:pt idx="0">
                  <c:v>49.333333333333336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LINEA'!$H$58,'PORCENTAJES BDV EN LINEA'!$T$58)</c:f>
              <c:numCache>
                <c:formatCode>_ * #,##0_ ;_ * \-#,##0_ ;_ * "-"_ ;_ @_ </c:formatCode>
                <c:ptCount val="1"/>
                <c:pt idx="0">
                  <c:v>49.038709915495033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LINEA'!$H$59,'PORCENTAJES BDV EN LINEA'!$T$59)</c:f>
              <c:numCache>
                <c:formatCode>_ * #,##0_ ;_ * \-#,##0_ ;_ * "-"_ ;_ @_ </c:formatCode>
                <c:ptCount val="1"/>
                <c:pt idx="0">
                  <c:v>50.794180180931335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LINEA'!$J$4,'PORCENTAJES BDV EN LINEA'!$U$4)</c:f>
              <c:numCache>
                <c:formatCode>_ * #,##0_ ;_ * \-#,##0_ ;_ * "-"_ ;_ @_ </c:formatCode>
                <c:ptCount val="1"/>
                <c:pt idx="0">
                  <c:v>73.511639425458142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LINEA'!$J$5,'PORCENTAJES BDV EN LINEA'!$U$5)</c:f>
              <c:numCache>
                <c:formatCode>_ * #,##0_ ;_ * \-#,##0_ ;_ * "-"_ ;_ @_ </c:formatCode>
                <c:ptCount val="1"/>
                <c:pt idx="0">
                  <c:v>67.453580901856768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LINEA'!$J$6,'PORCENTAJES BDV EN LINEA'!$U$6)</c:f>
              <c:numCache>
                <c:formatCode>_ * #,##0_ ;_ * \-#,##0_ ;_ * "-"_ ;_ @_ </c:formatCode>
                <c:ptCount val="1"/>
                <c:pt idx="0">
                  <c:v>65.983476326660309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LINEA'!$J$7,'PORCENTAJES BDV EN LINEA'!$U$7)</c:f>
              <c:numCache>
                <c:formatCode>_ * #,##0_ ;_ * \-#,##0_ ;_ * "-"_ ;_ @_ </c:formatCode>
                <c:ptCount val="1"/>
                <c:pt idx="0">
                  <c:v>62.202043132803631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LINEA'!$F$12,'PORCENTAJES BDV EN LINEA'!$S$12)</c:f>
              <c:numCache>
                <c:formatCode>_ * #,##0_ ;_ * \-#,##0_ ;_ * "-"_ ;_ @_ </c:formatCode>
                <c:ptCount val="1"/>
                <c:pt idx="0">
                  <c:v>18.7863864950024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LINEA'!$J$8,'PORCENTAJES BDV EN LINEA'!$U$8)</c:f>
              <c:numCache>
                <c:formatCode>_ * #,##0_ ;_ * \-#,##0_ ;_ * "-"_ ;_ @_ </c:formatCode>
                <c:ptCount val="1"/>
                <c:pt idx="0">
                  <c:v>63.976965239714147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LINEA'!$J$9,'PORCENTAJES BDV EN LINEA'!$U$9)</c:f>
              <c:numCache>
                <c:formatCode>_ * #,##0_ ;_ * \-#,##0_ ;_ * "-"_ ;_ @_ </c:formatCode>
                <c:ptCount val="1"/>
                <c:pt idx="0">
                  <c:v>46.1398948068436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LINEA'!$J$10,'PORCENTAJES BDV EN LINEA'!$U$10)</c:f>
              <c:numCache>
                <c:formatCode>_ * #,##0_ ;_ * \-#,##0_ ;_ * "-"_ ;_ @_ </c:formatCode>
                <c:ptCount val="1"/>
                <c:pt idx="0">
                  <c:v>45.668112350268487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LINEA'!$J$11,'PORCENTAJES BDV EN LINEA'!$U$11)</c:f>
              <c:numCache>
                <c:formatCode>_ * #,##0_ ;_ * \-#,##0_ ;_ * "-"_ ;_ @_ </c:formatCode>
                <c:ptCount val="1"/>
                <c:pt idx="0">
                  <c:v>43.672974284327999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LINEA'!$J$12,'PORCENTAJES BDV EN LINEA'!$U$12)</c:f>
              <c:numCache>
                <c:formatCode>_ * #,##0_ ;_ * \-#,##0_ ;_ * "-"_ ;_ @_ </c:formatCode>
                <c:ptCount val="1"/>
                <c:pt idx="0">
                  <c:v>42.133096218644702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LINEA'!$J$13,'PORCENTAJES BDV EN LINEA'!$U$13)</c:f>
              <c:numCache>
                <c:formatCode>_ * #,##0_ ;_ * \-#,##0_ ;_ * "-"_ ;_ @_ </c:formatCode>
                <c:ptCount val="1"/>
                <c:pt idx="0">
                  <c:v>48.492739108662995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LINEA'!$J$14,'PORCENTAJES BDV EN LINEA'!$U$14)</c:f>
              <c:numCache>
                <c:formatCode>_ * #,##0_ ;_ * \-#,##0_ ;_ * "-"_ ;_ @_ </c:formatCode>
                <c:ptCount val="1"/>
                <c:pt idx="0">
                  <c:v>54.958928276090191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LINEA'!$J$15,'PORCENTAJES BDV EN LINEA'!$U$15)</c:f>
              <c:numCache>
                <c:formatCode>_ * #,##0_ ;_ * \-#,##0_ ;_ * "-"_ ;_ @_ </c:formatCode>
                <c:ptCount val="1"/>
                <c:pt idx="0">
                  <c:v>54.261141516810007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LINEA'!$J$16,'PORCENTAJES BDV EN LINEA'!$U$16)</c:f>
              <c:numCache>
                <c:formatCode>_ * #,##0_ ;_ * \-#,##0_ ;_ * "-"_ ;_ @_ </c:formatCode>
                <c:ptCount val="1"/>
                <c:pt idx="0">
                  <c:v>53.071736989621996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LINEA'!$J$17,'PORCENTAJES BDV EN LINEA'!$U$17)</c:f>
              <c:numCache>
                <c:formatCode>_ * #,##0_ ;_ * \-#,##0_ ;_ * "-"_ ;_ @_ </c:formatCode>
                <c:ptCount val="1"/>
                <c:pt idx="0">
                  <c:v>53.670055230929322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LINEA'!$F$13,'PORCENTAJES BDV EN LINEA'!$S$13)</c:f>
              <c:numCache>
                <c:formatCode>_ * #,##0_ ;_ * \-#,##0_ ;_ * "-"_ ;_ @_ </c:formatCode>
                <c:ptCount val="1"/>
                <c:pt idx="0">
                  <c:v>19.56087017997455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LINEA'!$J$18,'PORCENTAJES BDV EN LINEA'!$U$18)</c:f>
              <c:numCache>
                <c:formatCode>_ * #,##0_ ;_ * \-#,##0_ ;_ * "-"_ ;_ @_ </c:formatCode>
                <c:ptCount val="1"/>
                <c:pt idx="0">
                  <c:v>65.260703688003389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LINEA'!$J$19,'PORCENTAJES BDV EN LINEA'!$U$19)</c:f>
              <c:numCache>
                <c:formatCode>_ * #,##0_ ;_ * \-#,##0_ ;_ * "-"_ ;_ @_ </c:formatCode>
                <c:ptCount val="1"/>
                <c:pt idx="0">
                  <c:v>57.277184498623143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LINEA'!$J$20,'PORCENTAJES BDV EN LINEA'!$U$20)</c:f>
              <c:numCache>
                <c:formatCode>_ * #,##0_ ;_ * \-#,##0_ ;_ * "-"_ ;_ @_ </c:formatCode>
                <c:ptCount val="1"/>
                <c:pt idx="0">
                  <c:v>48.842482100238662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LINEA'!$J$21,'PORCENTAJES BDV EN LINEA'!$U$21)</c:f>
              <c:numCache>
                <c:formatCode>_ * #,##0_ ;_ * \-#,##0_ ;_ * "-"_ ;_ @_ </c:formatCode>
                <c:ptCount val="1"/>
                <c:pt idx="0">
                  <c:v>51.020161046194829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LINEA'!$J$22,'PORCENTAJES BDV EN LINEA'!$U$22)</c:f>
              <c:numCache>
                <c:formatCode>_ * #,##0_ ;_ * \-#,##0_ ;_ * "-"_ ;_ @_ </c:formatCode>
                <c:ptCount val="1"/>
                <c:pt idx="0">
                  <c:v>55.41425573853882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LINEA'!$J$23,'PORCENTAJES BDV EN LINEA'!$U$23)</c:f>
              <c:numCache>
                <c:formatCode>_ * #,##0_ ;_ * \-#,##0_ ;_ * "-"_ ;_ @_ </c:formatCode>
                <c:ptCount val="1"/>
                <c:pt idx="0">
                  <c:v>41.495844875346258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LINEA'!$J$24,'PORCENTAJES BDV EN LINEA'!$U$24)</c:f>
              <c:numCache>
                <c:formatCode>_ * #,##0_ ;_ * \-#,##0_ ;_ * "-"_ ;_ @_ </c:formatCode>
                <c:ptCount val="1"/>
                <c:pt idx="0">
                  <c:v>43.022115698877876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LINEA'!$J$25,'PORCENTAJES BDV EN LINEA'!$U$25)</c:f>
              <c:numCache>
                <c:formatCode>_ * #,##0_ ;_ * \-#,##0_ ;_ * "-"_ ;_ @_ </c:formatCode>
                <c:ptCount val="1"/>
                <c:pt idx="0">
                  <c:v>45.873692367299498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LINEA'!$J$26,'PORCENTAJES BDV EN LINEA'!$U$26)</c:f>
              <c:numCache>
                <c:formatCode>_ * #,##0_ ;_ * \-#,##0_ ;_ * "-"_ ;_ @_ </c:formatCode>
                <c:ptCount val="1"/>
                <c:pt idx="0">
                  <c:v>47.002685867763873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LINEA'!$J$27,'PORCENTAJES BDV EN LINEA'!$U$27)</c:f>
              <c:numCache>
                <c:formatCode>_ * #,##0_ ;_ * \-#,##0_ ;_ * "-"_ ;_ @_ </c:formatCode>
                <c:ptCount val="1"/>
                <c:pt idx="0">
                  <c:v>39.955772811918067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LINEA'!$F$14,'PORCENTAJES BDV EN LINEA'!$S$14)</c:f>
              <c:numCache>
                <c:formatCode>_ * #,##0_ ;_ * \-#,##0_ ;_ * "-"_ ;_ @_ </c:formatCode>
                <c:ptCount val="1"/>
                <c:pt idx="0">
                  <c:v>19.859356946491893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LINEA'!$J$28,'PORCENTAJES BDV EN LINEA'!$U$28)</c:f>
              <c:numCache>
                <c:formatCode>_ * #,##0_ ;_ * \-#,##0_ ;_ * "-"_ ;_ @_ </c:formatCode>
                <c:ptCount val="1"/>
                <c:pt idx="0">
                  <c:v>39.769820971867006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LINEA'!$J$29,'PORCENTAJES BDV EN LINEA'!$U$29)</c:f>
              <c:numCache>
                <c:formatCode>_ * #,##0_ ;_ * \-#,##0_ ;_ * "-"_ ;_ @_ </c:formatCode>
                <c:ptCount val="1"/>
                <c:pt idx="0">
                  <c:v>50.328137817883508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LINEA'!$J$30,'PORCENTAJES BDV EN LINEA'!$U$30)</c:f>
              <c:numCache>
                <c:formatCode>_ * #,##0_ ;_ * \-#,##0_ ;_ * "-"_ ;_ @_ </c:formatCode>
                <c:ptCount val="1"/>
                <c:pt idx="0">
                  <c:v>50.476516578211495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LINEA'!$J$31,'PORCENTAJES BDV EN LINEA'!$U$31)</c:f>
              <c:numCache>
                <c:formatCode>_ * #,##0_ ;_ * \-#,##0_ ;_ * "-"_ ;_ @_ </c:formatCode>
                <c:ptCount val="1"/>
                <c:pt idx="0">
                  <c:v>37.184301219073092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LINEA'!$J$32,'PORCENTAJES BDV EN LINEA'!$U$32)</c:f>
              <c:numCache>
                <c:formatCode>_ * #,##0_ ;_ * \-#,##0_ ;_ * "-"_ ;_ @_ </c:formatCode>
                <c:ptCount val="1"/>
                <c:pt idx="0">
                  <c:v>32.801739760782894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LINEA'!$J$33,'PORCENTAJES BDV EN LINEA'!$U$33)</c:f>
              <c:numCache>
                <c:formatCode>_ * #,##0_ ;_ * \-#,##0_ ;_ * "-"_ ;_ @_ </c:formatCode>
                <c:ptCount val="1"/>
                <c:pt idx="0">
                  <c:v>33.753171438927147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LINEA'!$J$34,'PORCENTAJES BDV EN LINEA'!$U$34)</c:f>
              <c:numCache>
                <c:formatCode>_ * #,##0_ ;_ * \-#,##0_ ;_ * "-"_ ;_ @_ </c:formatCode>
                <c:ptCount val="1"/>
                <c:pt idx="0">
                  <c:v>22.215438623268593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LINEA'!$J$35,'PORCENTAJES BDV EN LINEA'!$U$35)</c:f>
              <c:numCache>
                <c:formatCode>_ * #,##0_ ;_ * \-#,##0_ ;_ * "-"_ ;_ @_ </c:formatCode>
                <c:ptCount val="1"/>
                <c:pt idx="0">
                  <c:v>23.237937132339674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LINEA'!$J$36,'PORCENTAJES BDV EN LINEA'!$U$36)</c:f>
              <c:numCache>
                <c:formatCode>_ * #,##0_ ;_ * \-#,##0_ ;_ * "-"_ ;_ @_ </c:formatCode>
                <c:ptCount val="1"/>
                <c:pt idx="0">
                  <c:v>24.30471584038694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LINEA'!$J$37,'PORCENTAJES BDV EN LINEA'!$U$37)</c:f>
              <c:numCache>
                <c:formatCode>_ * #,##0_ ;_ * \-#,##0_ ;_ * "-"_ ;_ @_ </c:formatCode>
                <c:ptCount val="1"/>
                <c:pt idx="0">
                  <c:v>24.475967323158763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LINEA'!$F$15,'PORCENTAJES BDV EN LINEA'!$S$15)</c:f>
              <c:numCache>
                <c:formatCode>_ * #,##0_ ;_ * \-#,##0_ ;_ * "-"_ ;_ @_ </c:formatCode>
                <c:ptCount val="1"/>
                <c:pt idx="0">
                  <c:v>16.86475500375558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LINEA'!$J$38,'PORCENTAJES BDV EN LINEA'!$U$38)</c:f>
              <c:numCache>
                <c:formatCode>_ * #,##0_ ;_ * \-#,##0_ ;_ * "-"_ ;_ @_ </c:formatCode>
                <c:ptCount val="1"/>
                <c:pt idx="0">
                  <c:v>19.626588348117956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LINEA'!$J$39,'PORCENTAJES BDV EN LINEA'!$U$39)</c:f>
              <c:numCache>
                <c:formatCode>_ * #,##0_ ;_ * \-#,##0_ ;_ * "-"_ ;_ @_ </c:formatCode>
                <c:ptCount val="1"/>
                <c:pt idx="0">
                  <c:v>16.427519704362386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LINEA'!$J$40,'PORCENTAJES BDV EN LINEA'!$U$40)</c:f>
              <c:numCache>
                <c:formatCode>_ * #,##0_ ;_ * \-#,##0_ ;_ * "-"_ ;_ @_ </c:formatCode>
                <c:ptCount val="1"/>
                <c:pt idx="0">
                  <c:v>21.807747489239599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LINEA'!$J$41,'PORCENTAJES BDV EN LINEA'!$U$41)</c:f>
              <c:numCache>
                <c:formatCode>_ * #,##0_ ;_ * \-#,##0_ ;_ * "-"_ ;_ @_ </c:formatCode>
                <c:ptCount val="1"/>
                <c:pt idx="0">
                  <c:v>20.949762861372083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LINEA'!$J$42,'PORCENTAJES BDV EN LINEA'!$U$42)</c:f>
              <c:numCache>
                <c:formatCode>_ * #,##0_ ;_ * \-#,##0_ ;_ * "-"_ ;_ @_ </c:formatCode>
                <c:ptCount val="1"/>
                <c:pt idx="0">
                  <c:v>13.171327466883788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LINEA'!$J$43,'PORCENTAJES BDV EN LINEA'!$U$43)</c:f>
              <c:numCache>
                <c:formatCode>_ * #,##0_ ;_ * \-#,##0_ ;_ * "-"_ ;_ @_ </c:formatCode>
                <c:ptCount val="1"/>
                <c:pt idx="0">
                  <c:v>19.825680135866953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LINEA'!$J$44,'PORCENTAJES BDV EN LINEA'!$U$44)</c:f>
              <c:numCache>
                <c:formatCode>_ * #,##0_ ;_ * \-#,##0_ ;_ * "-"_ ;_ @_ </c:formatCode>
                <c:ptCount val="1"/>
                <c:pt idx="0">
                  <c:v>20.88074574091932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LINEA'!$J$45,'PORCENTAJES BDV EN LINEA'!$U$45)</c:f>
              <c:numCache>
                <c:formatCode>_ * #,##0_ ;_ * \-#,##0_ ;_ * "-"_ ;_ @_ </c:formatCode>
                <c:ptCount val="1"/>
                <c:pt idx="0">
                  <c:v>23.540205780195294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LINEA'!$J$46,'PORCENTAJES BDV EN LINEA'!$U$46)</c:f>
              <c:numCache>
                <c:formatCode>_ * #,##0_ ;_ * \-#,##0_ ;_ * "-"_ ;_ @_ </c:formatCode>
                <c:ptCount val="1"/>
                <c:pt idx="0">
                  <c:v>22.675562969140952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LINEA'!$J$47,'PORCENTAJES BDV EN LINEA'!$U$47)</c:f>
              <c:numCache>
                <c:formatCode>_ * #,##0_ ;_ * \-#,##0_ ;_ * "-"_ ;_ @_ </c:formatCode>
                <c:ptCount val="1"/>
                <c:pt idx="0">
                  <c:v>23.582915441812208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LINEA'!$F$16,'PORCENTAJES BDV EN LINEA'!$S$16)</c:f>
              <c:numCache>
                <c:formatCode>_ * #,##0_ ;_ * \-#,##0_ ;_ * "-"_ ;_ @_ </c:formatCode>
                <c:ptCount val="1"/>
                <c:pt idx="0">
                  <c:v>16.902699703249777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LINEA'!$J$48,'PORCENTAJES BDV EN LINEA'!$U$48)</c:f>
              <c:numCache>
                <c:formatCode>_ * #,##0_ ;_ * \-#,##0_ ;_ * "-"_ ;_ @_ </c:formatCode>
                <c:ptCount val="1"/>
                <c:pt idx="0">
                  <c:v>22.675562969140952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LINEA'!$J$49,'PORCENTAJES BDV EN LINEA'!$U$49)</c:f>
              <c:numCache>
                <c:formatCode>_ * #,##0_ ;_ * \-#,##0_ ;_ * "-"_ ;_ @_ </c:formatCode>
                <c:ptCount val="1"/>
                <c:pt idx="0">
                  <c:v>23.582915441812208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LINEA'!$J$50,'PORCENTAJES BDV EN LINEA'!$U$50)</c:f>
              <c:numCache>
                <c:formatCode>_ * #,##0_ ;_ * \-#,##0_ ;_ * "-"_ ;_ @_ </c:formatCode>
                <c:ptCount val="1"/>
                <c:pt idx="0">
                  <c:v>31.537990731835272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LINEA'!$J$51,'PORCENTAJES BDV EN LINEA'!$U$51)</c:f>
              <c:numCache>
                <c:formatCode>_ * #,##0_ ;_ * \-#,##0_ ;_ * "-"_ ;_ @_ </c:formatCode>
                <c:ptCount val="1"/>
                <c:pt idx="0">
                  <c:v>24.894495200111301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LINEA'!$J$52,'PORCENTAJES BDV EN LINEA'!$U$52)</c:f>
              <c:numCache>
                <c:formatCode>_ * #,##0_ ;_ * \-#,##0_ ;_ * "-"_ ;_ @_ </c:formatCode>
                <c:ptCount val="1"/>
                <c:pt idx="0">
                  <c:v>24.844634078471383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LINEA'!$J$54,'PORCENTAJES BDV EN LINEA'!$U$54)</c:f>
              <c:numCache>
                <c:formatCode>_ * #,##0_ ;_ * \-#,##0_ ;_ * "-"_ ;_ @_ </c:formatCode>
                <c:ptCount val="1"/>
                <c:pt idx="0">
                  <c:v>26.196045077610037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LINEA'!$J$53,'PORCENTAJES BDV EN LINEA'!$U$53)</c:f>
              <c:numCache>
                <c:formatCode>_ * #,##0_ ;_ * \-#,##0_ ;_ * "-"_ ;_ @_ </c:formatCode>
                <c:ptCount val="1"/>
                <c:pt idx="0">
                  <c:v>22.041138505827181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LINEA'!$J$55,'PORCENTAJES BDV EN LINEA'!$U$55)</c:f>
              <c:numCache>
                <c:formatCode>_ * #,##0_ ;_ * \-#,##0_ ;_ * "-"_ ;_ @_ </c:formatCode>
                <c:ptCount val="1"/>
                <c:pt idx="0">
                  <c:v>23.50061888151232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LINEA'!$J$56,'PORCENTAJES BDV EN LINEA'!$U$56)</c:f>
              <c:numCache>
                <c:formatCode>_ * #,##0_ ;_ * \-#,##0_ ;_ * "-"_ ;_ @_ </c:formatCode>
                <c:ptCount val="1"/>
                <c:pt idx="0">
                  <c:v>23.143918630854497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LINEA'!$J$57,'PORCENTAJES BDV EN LINEA'!$U$57)</c:f>
              <c:numCache>
                <c:formatCode>_ * #,##0_ ;_ * \-#,##0_ ;_ * "-"_ ;_ @_ </c:formatCode>
                <c:ptCount val="1"/>
                <c:pt idx="0">
                  <c:v>22.488397488397489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LINEA'!$F$17,'PORCENTAJES BDV EN LINEA'!$S$17)</c:f>
              <c:numCache>
                <c:formatCode>_ * #,##0_ ;_ * \-#,##0_ ;_ * "-"_ ;_ @_ </c:formatCode>
                <c:ptCount val="1"/>
                <c:pt idx="0">
                  <c:v>17.141323243685449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LINEA'!$J$58,'PORCENTAJES BDV EN LINEA'!$U$58)</c:f>
              <c:numCache>
                <c:formatCode>_ * #,##0_ ;_ * \-#,##0_ ;_ * "-"_ ;_ @_ </c:formatCode>
                <c:ptCount val="1"/>
                <c:pt idx="0">
                  <c:v>22.311686357137482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LINEA'!$J$59,'PORCENTAJES BDV EN LINEA'!$U$59)</c:f>
              <c:numCache>
                <c:formatCode>_ * #,##0_ ;_ * \-#,##0_ ;_ * "-"_ ;_ @_ </c:formatCode>
                <c:ptCount val="1"/>
                <c:pt idx="0">
                  <c:v>21.610308601444519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LINEA'!$F$4,'PORCENTAJES BDV EN LINEA'!$S$4)</c:f>
              <c:numCache>
                <c:formatCode>_ * #,##0_ ;_ * \-#,##0_ ;_ * "-"_ ;_ @_ </c:formatCode>
                <c:ptCount val="1"/>
                <c:pt idx="0">
                  <c:v>23.416004038874163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LINEA'!$F$5,'PORCENTAJES BDV EN LINEA'!$S$5)</c:f>
              <c:numCache>
                <c:formatCode>_ * #,##0_ ;_ * \-#,##0_ ;_ * "-"_ ;_ @_ </c:formatCode>
                <c:ptCount val="1"/>
                <c:pt idx="0">
                  <c:v>22.513722481260697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LINEA'!$F$6,'PORCENTAJES BDV EN LINEA'!$S$6)</c:f>
              <c:numCache>
                <c:formatCode>_ * #,##0_ ;_ * \-#,##0_ ;_ * "-"_ ;_ @_ </c:formatCode>
                <c:ptCount val="1"/>
                <c:pt idx="0">
                  <c:v>21.648812781817707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LINEA'!$F$7,'PORCENTAJES BDV EN LINEA'!$S$7)</c:f>
              <c:numCache>
                <c:formatCode>_ * #,##0_ ;_ * \-#,##0_ ;_ * "-"_ ;_ @_ </c:formatCode>
                <c:ptCount val="1"/>
                <c:pt idx="0">
                  <c:v>21.675500355984497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LINEA'!$F$8,'PORCENTAJES BDV EN LINEA'!$S$8)</c:f>
              <c:numCache>
                <c:formatCode>_ * #,##0_ ;_ * \-#,##0_ ;_ * "-"_ ;_ @_ </c:formatCode>
                <c:ptCount val="1"/>
                <c:pt idx="0">
                  <c:v>21.377567580099225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LINEA'!$F$9,'PORCENTAJES BDV EN LINEA'!$S$9)</c:f>
              <c:numCache>
                <c:formatCode>_ * #,##0_ ;_ * \-#,##0_ ;_ * "-"_ ;_ @_ </c:formatCode>
                <c:ptCount val="1"/>
                <c:pt idx="0">
                  <c:v>20.267686424474189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LINEA'!$F$10,'PORCENTAJES BDV EN LINEA'!$S$10)</c:f>
              <c:numCache>
                <c:formatCode>_ * #,##0_ ;_ * \-#,##0_ ;_ * "-"_ ;_ @_ </c:formatCode>
                <c:ptCount val="1"/>
                <c:pt idx="0">
                  <c:v>19.889366103753009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LINEA'!$F$11,'PORCENTAJES BDV EN LINEA'!$S$11)</c:f>
              <c:numCache>
                <c:formatCode>_ * #,##0_ ;_ * \-#,##0_ ;_ * "-"_ ;_ @_ </c:formatCode>
                <c:ptCount val="1"/>
                <c:pt idx="0">
                  <c:v>19.200904475446904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LINEA'!$F$18,'PORCENTAJES BDV EN LINEA'!$S$18)</c:f>
              <c:numCache>
                <c:formatCode>_ * #,##0_ ;_ * \-#,##0_ ;_ * "-"_ ;_ @_ </c:formatCode>
                <c:ptCount val="1"/>
                <c:pt idx="0">
                  <c:v>20.778782561749225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LINEA'!$F$12,'PORCENTAJES BDV EN LINEA'!$S$12)</c:f>
              <c:numCache>
                <c:formatCode>_ * #,##0_ ;_ * \-#,##0_ ;_ * "-"_ ;_ @_ </c:formatCode>
                <c:ptCount val="1"/>
                <c:pt idx="0">
                  <c:v>18.7863864950024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LINEA'!$F$13,'PORCENTAJES BDV EN LINEA'!$S$13)</c:f>
              <c:numCache>
                <c:formatCode>_ * #,##0_ ;_ * \-#,##0_ ;_ * "-"_ ;_ @_ </c:formatCode>
                <c:ptCount val="1"/>
                <c:pt idx="0">
                  <c:v>19.56087017997455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LINEA'!$F$14,'PORCENTAJES BDV EN LINEA'!$S$14)</c:f>
              <c:numCache>
                <c:formatCode>_ * #,##0_ ;_ * \-#,##0_ ;_ * "-"_ ;_ @_ </c:formatCode>
                <c:ptCount val="1"/>
                <c:pt idx="0">
                  <c:v>19.859356946491893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LINEA'!$F$15,'PORCENTAJES BDV EN LINEA'!$S$15)</c:f>
              <c:numCache>
                <c:formatCode>_ * #,##0_ ;_ * \-#,##0_ ;_ * "-"_ ;_ @_ </c:formatCode>
                <c:ptCount val="1"/>
                <c:pt idx="0">
                  <c:v>16.86475500375558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LINEA'!$F$16,'PORCENTAJES BDV EN LINEA'!$S$16)</c:f>
              <c:numCache>
                <c:formatCode>_ * #,##0_ ;_ * \-#,##0_ ;_ * "-"_ ;_ @_ </c:formatCode>
                <c:ptCount val="1"/>
                <c:pt idx="0">
                  <c:v>16.902699703249777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LINEA'!$F$17,'PORCENTAJES BDV EN LINEA'!$S$17)</c:f>
              <c:numCache>
                <c:formatCode>_ * #,##0_ ;_ * \-#,##0_ ;_ * "-"_ ;_ @_ </c:formatCode>
                <c:ptCount val="1"/>
                <c:pt idx="0">
                  <c:v>17.141323243685449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LINEA'!$F$18,'PORCENTAJES BDV EN LINEA'!$S$18)</c:f>
              <c:numCache>
                <c:formatCode>_ * #,##0_ ;_ * \-#,##0_ ;_ * "-"_ ;_ @_ </c:formatCode>
                <c:ptCount val="1"/>
                <c:pt idx="0">
                  <c:v>20.778782561749225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LINEA'!$F$19,'PORCENTAJES BDV EN LINEA'!$S$19)</c:f>
              <c:numCache>
                <c:formatCode>_ * #,##0_ ;_ * \-#,##0_ ;_ * "-"_ ;_ @_ </c:formatCode>
                <c:ptCount val="1"/>
                <c:pt idx="0">
                  <c:v>20.594556738873191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LINEA'!$F$20,'PORCENTAJES BDV EN LINEA'!$S$20)</c:f>
              <c:numCache>
                <c:formatCode>_ * #,##0_ ;_ * \-#,##0_ ;_ * "-"_ ;_ @_ </c:formatCode>
                <c:ptCount val="1"/>
                <c:pt idx="0">
                  <c:v>19.97949819388851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LINEA'!$F$21,'PORCENTAJES BDV EN LINEA'!$S$21)</c:f>
              <c:numCache>
                <c:formatCode>_ * #,##0_ ;_ * \-#,##0_ ;_ * "-"_ ;_ @_ </c:formatCode>
                <c:ptCount val="1"/>
                <c:pt idx="0">
                  <c:v>19.84504521477016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LINEA'!$F$19,'PORCENTAJES BDV EN LINEA'!$S$19)</c:f>
              <c:numCache>
                <c:formatCode>_ * #,##0_ ;_ * \-#,##0_ ;_ * "-"_ ;_ @_ </c:formatCode>
                <c:ptCount val="1"/>
                <c:pt idx="0">
                  <c:v>20.594556738873191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LINEA'!$F$22,'PORCENTAJES BDV EN LINEA'!$S$22)</c:f>
              <c:numCache>
                <c:formatCode>_ * #,##0_ ;_ * \-#,##0_ ;_ * "-"_ ;_ @_ </c:formatCode>
                <c:ptCount val="1"/>
                <c:pt idx="0">
                  <c:v>20.66439038270024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LINEA'!$F$23,'PORCENTAJES BDV EN LINEA'!$S$23)</c:f>
              <c:numCache>
                <c:formatCode>_ * #,##0_ ;_ * \-#,##0_ ;_ * "-"_ ;_ @_ </c:formatCode>
                <c:ptCount val="1"/>
                <c:pt idx="0">
                  <c:v>18.887908208296558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LINEA'!$F$24,'PORCENTAJES BDV EN LINEA'!$S$24)</c:f>
              <c:numCache>
                <c:formatCode>_ * #,##0_ ;_ * \-#,##0_ ;_ * "-"_ ;_ @_ </c:formatCode>
                <c:ptCount val="1"/>
                <c:pt idx="0">
                  <c:v>19.044633599382703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LINEA'!$F$25,'PORCENTAJES BDV EN LINEA'!$S$25)</c:f>
              <c:numCache>
                <c:formatCode>_ * #,##0_ ;_ * \-#,##0_ ;_ * "-"_ ;_ @_ </c:formatCode>
                <c:ptCount val="1"/>
                <c:pt idx="0">
                  <c:v>19.579031915144931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LINEA'!$F$26,'PORCENTAJES BDV EN LINEA'!$S$26)</c:f>
              <c:numCache>
                <c:formatCode>_ * #,##0_ ;_ * \-#,##0_ ;_ * "-"_ ;_ @_ </c:formatCode>
                <c:ptCount val="1"/>
                <c:pt idx="0">
                  <c:v>19.307058519753056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LINEA'!$F$27,'PORCENTAJES BDV EN LINEA'!$S$27)</c:f>
              <c:numCache>
                <c:formatCode>_ * #,##0_ ;_ * \-#,##0_ ;_ * "-"_ ;_ @_ </c:formatCode>
                <c:ptCount val="1"/>
                <c:pt idx="0">
                  <c:v>18.542724424759641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LINEA'!$F$28,'PORCENTAJES BDV EN LINEA'!$S$28)</c:f>
              <c:numCache>
                <c:formatCode>_ * #,##0_ ;_ * \-#,##0_ ;_ * "-"_ ;_ @_ </c:formatCode>
                <c:ptCount val="1"/>
                <c:pt idx="0">
                  <c:v>18.791047128671256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LINEA'!$F$29,'PORCENTAJES BDV EN LINEA'!$S$29)</c:f>
              <c:numCache>
                <c:formatCode>_ * #,##0_ ;_ * \-#,##0_ ;_ * "-"_ ;_ @_ </c:formatCode>
                <c:ptCount val="1"/>
                <c:pt idx="0">
                  <c:v>20.067757009345794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LINEA'!$F$30,'PORCENTAJES BDV EN LINEA'!$S$30)</c:f>
              <c:numCache>
                <c:formatCode>_ * #,##0_ ;_ * \-#,##0_ ;_ * "-"_ ;_ @_ </c:formatCode>
                <c:ptCount val="1"/>
                <c:pt idx="0">
                  <c:v>19.810074133799191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LINEA'!$F$31,'PORCENTAJES BDV EN LINEA'!$S$31)</c:f>
              <c:numCache>
                <c:formatCode>_ * #,##0_ ;_ * \-#,##0_ ;_ * "-"_ ;_ @_ </c:formatCode>
                <c:ptCount val="1"/>
                <c:pt idx="0">
                  <c:v>17.710757772496756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LINEA'!$J$3,'PORCENTAJES BDV EN LINEA'!$U$3)</c:f>
              <c:numCache>
                <c:formatCode>_ * #,##0_ ;_ * \-#,##0_ ;_ * "-"_ ;_ @_ </c:formatCode>
                <c:ptCount val="1"/>
                <c:pt idx="0">
                  <c:v>73.33992963940193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LINEA'!$F$20,'PORCENTAJES BDV EN LINEA'!$S$20)</c:f>
              <c:numCache>
                <c:formatCode>_ * #,##0_ ;_ * \-#,##0_ ;_ * "-"_ ;_ @_ </c:formatCode>
                <c:ptCount val="1"/>
                <c:pt idx="0">
                  <c:v>19.97949819388851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LINEA'!$F$32,'PORCENTAJES BDV EN LINEA'!$S$32)</c:f>
              <c:numCache>
                <c:formatCode>_ * #,##0_ ;_ * \-#,##0_ ;_ * "-"_ ;_ @_ </c:formatCode>
                <c:ptCount val="1"/>
                <c:pt idx="0">
                  <c:v>15.903000483240346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LINEA'!$F$33,'PORCENTAJES BDV EN LINEA'!$S$33)</c:f>
              <c:numCache>
                <c:formatCode>_ * #,##0_ ;_ * \-#,##0_ ;_ * "-"_ ;_ @_ </c:formatCode>
                <c:ptCount val="1"/>
                <c:pt idx="0">
                  <c:v>16.328409240345419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LINEA'!$F$34,'PORCENTAJES BDV EN LINEA'!$S$34)</c:f>
              <c:numCache>
                <c:formatCode>_ * #,##0_ ;_ * \-#,##0_ ;_ * "-"_ ;_ @_ </c:formatCode>
                <c:ptCount val="1"/>
                <c:pt idx="0">
                  <c:v>13.773687572452625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LINEA'!$F$35,'PORCENTAJES BDV EN LINEA'!$S$35)</c:f>
              <c:numCache>
                <c:formatCode>_ * #,##0_ ;_ * \-#,##0_ ;_ * "-"_ ;_ @_ </c:formatCode>
                <c:ptCount val="1"/>
                <c:pt idx="0">
                  <c:v>14.908888837435459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LINEA'!$F$36,'PORCENTAJES BDV EN LINEA'!$S$36)</c:f>
              <c:numCache>
                <c:formatCode>_ * #,##0_ ;_ * \-#,##0_ ;_ * "-"_ ;_ @_ </c:formatCode>
                <c:ptCount val="1"/>
                <c:pt idx="0">
                  <c:v>15.699970987971167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LINEA'!$F$37,'PORCENTAJES BDV EN LINEA'!$S$37)</c:f>
              <c:numCache>
                <c:formatCode>_ * #,##0_ ;_ * \-#,##0_ ;_ * "-"_ ;_ @_ </c:formatCode>
                <c:ptCount val="1"/>
                <c:pt idx="0">
                  <c:v>16.224498362857862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LINEA'!$F$38,'PORCENTAJES BDV EN LINEA'!$S$38)</c:f>
              <c:numCache>
                <c:formatCode>_ * #,##0_ ;_ * \-#,##0_ ;_ * "-"_ ;_ @_ </c:formatCode>
                <c:ptCount val="1"/>
                <c:pt idx="0">
                  <c:v>13.675945454925136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LINEA'!$F$39,'PORCENTAJES BDV EN LINEA'!$S$39)</c:f>
              <c:numCache>
                <c:formatCode>_ * #,##0_ ;_ * \-#,##0_ ;_ * "-"_ ;_ @_ </c:formatCode>
                <c:ptCount val="1"/>
                <c:pt idx="0">
                  <c:v>12.008526264694089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LINEA'!$F$40,'PORCENTAJES BDV EN LINEA'!$S$40)</c:f>
              <c:numCache>
                <c:formatCode>_ * #,##0_ ;_ * \-#,##0_ ;_ * "-"_ ;_ @_ </c:formatCode>
                <c:ptCount val="1"/>
                <c:pt idx="0">
                  <c:v>14.897092453446586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LINEA'!$F$41,'PORCENTAJES BDV EN LINEA'!$S$41)</c:f>
              <c:numCache>
                <c:formatCode>_ * #,##0_ ;_ * \-#,##0_ ;_ * "-"_ ;_ @_ </c:formatCode>
                <c:ptCount val="1"/>
                <c:pt idx="0">
                  <c:v>14.719303831051683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LINEA'!$F$21,'PORCENTAJES BDV EN LINEA'!$S$21)</c:f>
              <c:numCache>
                <c:formatCode>_ * #,##0_ ;_ * \-#,##0_ ;_ * "-"_ ;_ @_ </c:formatCode>
                <c:ptCount val="1"/>
                <c:pt idx="0">
                  <c:v>19.84504521477016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LINEA'!$S$42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LINEA'!$F$43,'PORCENTAJES BDV EN LINEA'!$S$43)</c:f>
              <c:numCache>
                <c:formatCode>_ * #,##0_ ;_ * \-#,##0_ ;_ * "-"_ ;_ @_ </c:formatCode>
                <c:ptCount val="1"/>
                <c:pt idx="0">
                  <c:v>13.845499709081144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LINEA'!$F$44,'PORCENTAJES BDV EN LINEA'!$S$44)</c:f>
              <c:numCache>
                <c:formatCode>_ * #,##0_ ;_ * \-#,##0_ ;_ * "-"_ ;_ @_ </c:formatCode>
                <c:ptCount val="1"/>
                <c:pt idx="0">
                  <c:v>14.47125130878389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LINEA'!$F$45,'PORCENTAJES BDV EN LINEA'!$S$45)</c:f>
              <c:numCache>
                <c:formatCode>_ * #,##0_ ;_ * \-#,##0_ ;_ * "-"_ ;_ @_ </c:formatCode>
                <c:ptCount val="1"/>
                <c:pt idx="0">
                  <c:v>15.866775625593569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LINEA'!$F$46,'PORCENTAJES BDV EN LINEA'!$S$46)</c:f>
              <c:numCache>
                <c:formatCode>_ * #,##0_ ;_ * \-#,##0_ ;_ * "-"_ ;_ @_ </c:formatCode>
                <c:ptCount val="1"/>
                <c:pt idx="0">
                  <c:v>15.162060273483682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LINEA'!$F$47,'PORCENTAJES BDV EN LINEA'!$S$47)</c:f>
              <c:numCache>
                <c:formatCode>_ * #,##0_ ;_ * \-#,##0_ ;_ * "-"_ ;_ @_ </c:formatCode>
                <c:ptCount val="1"/>
                <c:pt idx="0">
                  <c:v>15.486112688211115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LINEA'!$F$48,'PORCENTAJES BDV EN LINEA'!$S$48)</c:f>
              <c:numCache>
                <c:formatCode>_ * #,##0_ ;_ * \-#,##0_ ;_ * "-"_ ;_ @_ </c:formatCode>
                <c:ptCount val="1"/>
                <c:pt idx="0">
                  <c:v>15.162060273483682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LINEA'!$F$49,'PORCENTAJES BDV EN LINEA'!$S$49)</c:f>
              <c:numCache>
                <c:formatCode>_ * #,##0_ ;_ * \-#,##0_ ;_ * "-"_ ;_ @_ </c:formatCode>
                <c:ptCount val="1"/>
                <c:pt idx="0">
                  <c:v>15.486112688211115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LINEA'!$F$50,'PORCENTAJES BDV EN LINEA'!$S$50)</c:f>
              <c:numCache>
                <c:formatCode>_ * #,##0_ ;_ * \-#,##0_ ;_ * "-"_ ;_ @_ </c:formatCode>
                <c:ptCount val="1"/>
                <c:pt idx="0">
                  <c:v>17.489756830799816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LINEA'!$F$51,'PORCENTAJES BDV EN LINEA'!$S$51)</c:f>
              <c:numCache>
                <c:formatCode>_ * #,##0_ ;_ * \-#,##0_ ;_ * "-"_ ;_ @_ </c:formatCode>
                <c:ptCount val="1"/>
                <c:pt idx="0">
                  <c:v>12.44349660400102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LINEA'!$F$22,'PORCENTAJES BDV EN LINEA'!$S$22)</c:f>
              <c:numCache>
                <c:formatCode>_ * #,##0_ ;_ * \-#,##0_ ;_ * "-"_ ;_ @_ </c:formatCode>
                <c:ptCount val="1"/>
                <c:pt idx="0">
                  <c:v>20.66439038270024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LINEA'!$F$52,'PORCENTAJES BDV EN LINEA'!$S$52)</c:f>
              <c:numCache>
                <c:formatCode>_ * #,##0_ ;_ * \-#,##0_ ;_ * "-"_ ;_ @_ </c:formatCode>
                <c:ptCount val="1"/>
                <c:pt idx="0">
                  <c:v>12.441358168052394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LINEA'!$F$53,'PORCENTAJES BDV EN LINEA'!$S$53)</c:f>
              <c:numCache>
                <c:formatCode>_ * #,##0_ ;_ * \-#,##0_ ;_ * "-"_ ;_ @_ </c:formatCode>
                <c:ptCount val="1"/>
                <c:pt idx="0">
                  <c:v>11.278481313407303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LINEA'!$F$54,'PORCENTAJES BDV EN LINEA'!$S$54)</c:f>
              <c:numCache>
                <c:formatCode>_ * #,##0_ ;_ * \-#,##0_ ;_ * "-"_ ;_ @_ </c:formatCode>
                <c:ptCount val="1"/>
                <c:pt idx="0">
                  <c:v>12.315073970411834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LINEA'!$F$55,'PORCENTAJES BDV EN LINEA'!$S$55)</c:f>
              <c:numCache>
                <c:formatCode>_ * #,##0_ ;_ * \-#,##0_ ;_ * "-"_ ;_ @_ </c:formatCode>
                <c:ptCount val="1"/>
                <c:pt idx="0">
                  <c:v>11.269695661558385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LINEA'!$F$56,'PORCENTAJES BDV EN LINEA'!$S$56)</c:f>
              <c:numCache>
                <c:formatCode>_ * #,##0_ ;_ * \-#,##0_ ;_ * "-"_ ;_ @_ </c:formatCode>
                <c:ptCount val="1"/>
                <c:pt idx="0">
                  <c:v>11.200188634755953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LINEA'!$F$57,'PORCENTAJES BDV EN LINEA'!$S$57)</c:f>
              <c:numCache>
                <c:formatCode>_ * #,##0_ ;_ * \-#,##0_ ;_ * "-"_ ;_ @_ </c:formatCode>
                <c:ptCount val="1"/>
                <c:pt idx="0">
                  <c:v>11.094276094276093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LINEA'!$F$58,'PORCENTAJES BDV EN LINEA'!$S$58)</c:f>
              <c:numCache>
                <c:formatCode>_ * #,##0_ ;_ * \-#,##0_ ;_ * "-"_ ;_ @_ </c:formatCode>
                <c:ptCount val="1"/>
                <c:pt idx="0">
                  <c:v>10.941363149931732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LINEA'!$F$23,'PORCENTAJES BDV EN LINEA'!$S$23)</c:f>
              <c:numCache>
                <c:formatCode>_ * #,##0_ ;_ * \-#,##0_ ;_ * "-"_ ;_ @_ </c:formatCode>
                <c:ptCount val="1"/>
                <c:pt idx="0">
                  <c:v>18.887908208296558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LINEA'!$F$59,'PORCENTAJES BDV EN LINEA'!$S$59)</c:f>
              <c:numCache>
                <c:formatCode>_ * #,##0_ ;_ * \-#,##0_ ;_ * "-"_ ;_ @_ </c:formatCode>
                <c:ptCount val="1"/>
                <c:pt idx="0">
                  <c:v>10.976779088673032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PUNTOYA-BDVEMPRESAS'!$P$4:$Q$4</c:f>
              <c:numCache>
                <c:formatCode>General</c:formatCode>
                <c:ptCount val="2"/>
                <c:pt idx="0">
                  <c:v>105.55555555555556</c:v>
                </c:pt>
                <c:pt idx="1">
                  <c:v>38.074074074074069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numRef>
              <c:f>'[1]PORCENTAJES PUNTOYA-BDVEMPRESAS'!$D$5</c:f>
              <c:numCache>
                <c:formatCode>General</c:formatCode>
                <c:ptCount val="1"/>
                <c:pt idx="0">
                  <c:v>90</c:v>
                </c:pt>
              </c:numCache>
            </c:numRef>
          </c:cat>
          <c:val>
            <c:numRef>
              <c:f>'[1]PORCENTAJES PUNTOYA-BDVEMPRESAS'!$P$5:$Q$5</c:f>
              <c:numCache>
                <c:formatCode>General</c:formatCode>
                <c:ptCount val="2"/>
                <c:pt idx="0">
                  <c:v>100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LINEA'!$F$5,'[1]PORCENTAJES BDV EN LINEA'!$S$5)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LINEA'!$F$6,'[1]PORCENTAJES BDV EN LINEA'!$S$6)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LINEA'!$F$7,'[1]PORCENTAJES BDV EN LINEA'!$S$7)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LINEA'!$F$8,'[1]PORCENTAJES BDV EN LINEA'!$S$8)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LINEA'!$F$9,'[1]PORCENTAJES BDV EN LINEA'!$S$9)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LINEA'!$F$10,'[1]PORCENTAJES BDV EN LINEA'!$S$10)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LINEA'!$F$11,'[1]PORCENTAJES BDV EN LINEA'!$S$11)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LINEA'!$F$24,'PORCENTAJES BDV EN LINEA'!$S$24)</c:f>
              <c:numCache>
                <c:formatCode>_ * #,##0_ ;_ * \-#,##0_ ;_ * "-"_ ;_ @_ </c:formatCode>
                <c:ptCount val="1"/>
                <c:pt idx="0">
                  <c:v>19.044633599382703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LINEA'!$F$12,'[1]PORCENTAJES BDV EN LINEA'!$S$12)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LINEA'!$F$13,'[1]PORCENTAJES BDV EN LINEA'!$S$13)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LINEA'!$F$14,'[1]PORCENTAJES BDV EN LINEA'!$S$14)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LINEA'!$F$15,'[1]PORCENTAJES BDV EN LINEA'!$S$15)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LINEA'!$F$16,'[1]PORCENTAJES BDV EN LINEA'!$S$16)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LINEA'!$F$17,'[1]PORCENTAJES BDV EN LINEA'!$S$17)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LINEA'!$F$18,'[1]PORCENTAJES BDV EN LINEA'!$S$18)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LINEA'!$F$19,'[1]PORCENTAJES BDV EN LINEA'!$S$19)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LINEA'!$F$20,'[1]PORCENTAJES BDV EN LINEA'!$S$20)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LINEA'!$F$21,'[1]PORCENTAJES BDV EN LINEA'!$S$21)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LINEA'!$F$25,'PORCENTAJES BDV EN LINEA'!$S$25)</c:f>
              <c:numCache>
                <c:formatCode>_ * #,##0_ ;_ * \-#,##0_ ;_ * "-"_ ;_ @_ </c:formatCode>
                <c:ptCount val="1"/>
                <c:pt idx="0">
                  <c:v>19.579031915144931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LINEA'!$F$22,'[1]PORCENTAJES BDV EN LINEA'!$S$22)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LINEA'!$F$23,'[1]PORCENTAJES BDV EN LINEA'!$S$23)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LINEA'!$F$24,'[1]PORCENTAJES BDV EN LINEA'!$S$24)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LINEA'!$F$25,'[1]PORCENTAJES BDV EN LINEA'!$S$25)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LINEA'!$F$26,'[1]PORCENTAJES BDV EN LINEA'!$S$26)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LINEA'!$F$27,'[1]PORCENTAJES BDV EN LINEA'!$S$27)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LINEA'!$F$28,'[1]PORCENTAJES BDV EN LINEA'!$S$28)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LINEA'!$F$29,'[1]PORCENTAJES BDV EN LINEA'!$S$29)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LINEA'!$F$30,'[1]PORCENTAJES BDV EN LINEA'!$S$30)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LINEA'!$F$31,'[1]PORCENTAJES BDV EN LINEA'!$S$31)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LINEA'!$F$26,'PORCENTAJES BDV EN LINEA'!$S$26)</c:f>
              <c:numCache>
                <c:formatCode>_ * #,##0_ ;_ * \-#,##0_ ;_ * "-"_ ;_ @_ </c:formatCode>
                <c:ptCount val="1"/>
                <c:pt idx="0">
                  <c:v>19.307058519753056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LINEA'!$F$32,'[1]PORCENTAJES BDV EN LINEA'!$S$32)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LINEA'!$F$33,'[1]PORCENTAJES BDV EN LINEA'!$S$33)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LINEA'!$F$34,'[1]PORCENTAJES BDV EN LINEA'!$S$34)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LINEA'!$F$35,'[1]PORCENTAJES BDV EN LINEA'!$S$35)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LINEA'!$F$36,'[1]PORCENTAJES BDV EN LINEA'!$S$36)</c:f>
              <c:numCache>
                <c:formatCode>General</c:formatCode>
                <c:ptCount val="2"/>
                <c:pt idx="0">
                  <c:v>8.7719298245614041</c:v>
                </c:pt>
                <c:pt idx="1">
                  <c:v>91.228070175438603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LINEA'!$F$27,'PORCENTAJES BDV EN LINEA'!$S$27)</c:f>
              <c:numCache>
                <c:formatCode>_ * #,##0_ ;_ * \-#,##0_ ;_ * "-"_ ;_ @_ </c:formatCode>
                <c:ptCount val="1"/>
                <c:pt idx="0">
                  <c:v>18.542724424759641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LINEA'!$F$43,'[1]PORCENTAJES BDV EN LINEA'!$S$43)</c:f>
              <c:numCache>
                <c:formatCode>General</c:formatCode>
                <c:ptCount val="2"/>
                <c:pt idx="0">
                  <c:v>9.4374613641046778</c:v>
                </c:pt>
                <c:pt idx="1">
                  <c:v>90.562538635895322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LINEA'!$F$44,'[1]PORCENTAJES BDV EN LINEA'!$S$44)</c:f>
              <c:numCache>
                <c:formatCode>General</c:formatCode>
                <c:ptCount val="2"/>
                <c:pt idx="0">
                  <c:v>9.5897928385238025</c:v>
                </c:pt>
                <c:pt idx="1">
                  <c:v>90.410207161476194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LINEA'!$F$45,'[1]PORCENTAJES BDV EN LINEA'!$S$45)</c:f>
              <c:numCache>
                <c:formatCode>General</c:formatCode>
                <c:ptCount val="2"/>
                <c:pt idx="0">
                  <c:v>9.6747745285597162</c:v>
                </c:pt>
                <c:pt idx="1">
                  <c:v>90.325225471440291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LINEA'!$F$46,'[1]PORCENTAJES BDV EN LINEA'!$S$46)</c:f>
              <c:numCache>
                <c:formatCode>General</c:formatCode>
                <c:ptCount val="2"/>
                <c:pt idx="0">
                  <c:v>9.6758978505491537</c:v>
                </c:pt>
                <c:pt idx="1">
                  <c:v>90.324102149450852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LINEA'!$F$47,'[1]PORCENTAJES BDV EN LINEA'!$S$47)</c:f>
              <c:numCache>
                <c:formatCode>General</c:formatCode>
                <c:ptCount val="2"/>
                <c:pt idx="0">
                  <c:v>9.6505935215612642</c:v>
                </c:pt>
                <c:pt idx="1">
                  <c:v>90.349406478438738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LINEA'!$F$50,'[1]PORCENTAJES BDV EN LINEA'!$S$50)</c:f>
              <c:numCache>
                <c:formatCode>General</c:formatCode>
                <c:ptCount val="2"/>
                <c:pt idx="0">
                  <c:v>9.4788674599917933</c:v>
                </c:pt>
                <c:pt idx="1">
                  <c:v>90.52113254000821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LINEA'!$F$51,'[1]PORCENTAJES BDV EN LINEA'!$S$51)</c:f>
              <c:numCache>
                <c:formatCode>General</c:formatCode>
                <c:ptCount val="2"/>
                <c:pt idx="0">
                  <c:v>9.9589074208363542</c:v>
                </c:pt>
                <c:pt idx="1">
                  <c:v>90.041092579163646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LINEA'!$F$28,'PORCENTAJES BDV EN LINEA'!$S$28)</c:f>
              <c:numCache>
                <c:formatCode>_ * #,##0_ ;_ * \-#,##0_ ;_ * "-"_ ;_ @_ </c:formatCode>
                <c:ptCount val="1"/>
                <c:pt idx="0">
                  <c:v>18.791047128671256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LINEA'!$F$52,'[1]PORCENTAJES BDV EN LINEA'!$S$52)</c:f>
              <c:numCache>
                <c:formatCode>General</c:formatCode>
                <c:ptCount val="2"/>
                <c:pt idx="0">
                  <c:v>10.863577446532728</c:v>
                </c:pt>
                <c:pt idx="1">
                  <c:v>89.13642255346727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LINEA'!$F$53,'[1]PORCENTAJES BDV EN LINEA'!$S$53)</c:f>
              <c:numCache>
                <c:formatCode>General</c:formatCode>
                <c:ptCount val="2"/>
                <c:pt idx="0">
                  <c:v>10.186092066601372</c:v>
                </c:pt>
                <c:pt idx="1">
                  <c:v>89.813907933398625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LINEA'!$F$54,'[1]PORCENTAJES BDV EN LINEA'!$S$54)</c:f>
              <c:numCache>
                <c:formatCode>General</c:formatCode>
                <c:ptCount val="2"/>
                <c:pt idx="0">
                  <c:v>9.8984547461368653</c:v>
                </c:pt>
                <c:pt idx="1">
                  <c:v>90.101545253863137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LINEA'!$F$55,'[1]PORCENTAJES BDV EN LINEA'!$S$55)</c:f>
              <c:numCache>
                <c:formatCode>General</c:formatCode>
                <c:ptCount val="2"/>
                <c:pt idx="0">
                  <c:v>9.089290483397134</c:v>
                </c:pt>
                <c:pt idx="1">
                  <c:v>90.910709516602864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LINEA'!$F$57,'[1]PORCENTAJES BDV EN LINEA'!$S$57)</c:f>
              <c:numCache>
                <c:formatCode>General</c:formatCode>
                <c:ptCount val="2"/>
                <c:pt idx="0">
                  <c:v>10.080415888230037</c:v>
                </c:pt>
                <c:pt idx="1">
                  <c:v>89.919584111769964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LINEA'!$F$58,'[1]PORCENTAJES BDV EN LINEA'!$S$58)</c:f>
              <c:numCache>
                <c:formatCode>General</c:formatCode>
                <c:ptCount val="2"/>
                <c:pt idx="0">
                  <c:v>9.1070951660286656</c:v>
                </c:pt>
                <c:pt idx="1">
                  <c:v>90.892904833971329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LINEA'!$F$59,'[1]PORCENTAJES BDV EN LINEA'!$S$59)</c:f>
              <c:numCache>
                <c:formatCode>General</c:formatCode>
                <c:ptCount val="2"/>
                <c:pt idx="0">
                  <c:v>9.1137802304820639</c:v>
                </c:pt>
                <c:pt idx="1">
                  <c:v>90.886219769517936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LINEA'!$F$6,'[1]PORCENTAJES BDV EN LINEA'!$S$6)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LINEA'!$F$7,'[1]PORCENTAJES BDV EN LINEA'!$S$7)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LINEA'!$F$29,'PORCENTAJES BDV EN LINEA'!$S$29)</c:f>
              <c:numCache>
                <c:formatCode>_ * #,##0_ ;_ * \-#,##0_ ;_ * "-"_ ;_ @_ </c:formatCode>
                <c:ptCount val="1"/>
                <c:pt idx="0">
                  <c:v>20.067757009345794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LINEA'!$F$8,'[1]PORCENTAJES BDV EN LINEA'!$S$8)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LINEA'!$F$9,'[1]PORCENTAJES BDV EN LINEA'!$S$9)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LINEA'!$F$10,'[1]PORCENTAJES BDV EN LINEA'!$S$10)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LINEA'!$F$11,'[1]PORCENTAJES BDV EN LINEA'!$S$11)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LINEA'!$F$12,'[1]PORCENTAJES BDV EN LINEA'!$S$12)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LINEA'!$F$13,'[1]PORCENTAJES BDV EN LINEA'!$S$13)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LINEA'!$F$14,'[1]PORCENTAJES BDV EN LINEA'!$S$14)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LINEA'!$F$15,'[1]PORCENTAJES BDV EN LINEA'!$S$15)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LINEA'!$F$16,'[1]PORCENTAJES BDV EN LINEA'!$S$16)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LINEA'!$F$17,'[1]PORCENTAJES BDV EN LINEA'!$S$17)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LINEA'!$F$3,'PORCENTAJES BDV EN LINEA'!$S$3)</c:f>
              <c:numCache>
                <c:formatCode>_ * #,##0_ ;_ * \-#,##0_ ;_ * "-"_ ;_ @_ </c:formatCode>
                <c:ptCount val="1"/>
                <c:pt idx="0">
                  <c:v>23.905253350533936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LINEA'!$F$30,'PORCENTAJES BDV EN LINEA'!$S$30)</c:f>
              <c:numCache>
                <c:formatCode>_ * #,##0_ ;_ * \-#,##0_ ;_ * "-"_ ;_ @_ </c:formatCode>
                <c:ptCount val="1"/>
                <c:pt idx="0">
                  <c:v>19.810074133799191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LINEA'!$F$18,'[1]PORCENTAJES BDV EN LINEA'!$S$18)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LINEA'!$F$19,'[1]PORCENTAJES BDV EN LINEA'!$S$19)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LINEA'!$F$20,'[1]PORCENTAJES BDV EN LINEA'!$S$20)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LINEA'!$F$21,'[1]PORCENTAJES BDV EN LINEA'!$S$21)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LINEA'!$F$22,'[1]PORCENTAJES BDV EN LINEA'!$S$22)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LINEA'!$F$23,'[1]PORCENTAJES BDV EN LINEA'!$S$23)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LINEA'!$F$24,'[1]PORCENTAJES BDV EN LINEA'!$S$24)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LINEA'!$F$25,'[1]PORCENTAJES BDV EN LINEA'!$S$25)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LINEA'!$F$26,'[1]PORCENTAJES BDV EN LINEA'!$S$26)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LINEA'!$F$27,'[1]PORCENTAJES BDV EN LINEA'!$S$27)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LINEA'!$F$31,'PORCENTAJES BDV EN LINEA'!$S$31)</c:f>
              <c:numCache>
                <c:formatCode>_ * #,##0_ ;_ * \-#,##0_ ;_ * "-"_ ;_ @_ </c:formatCode>
                <c:ptCount val="1"/>
                <c:pt idx="0">
                  <c:v>17.710757772496756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LINEA'!$F$28,'[1]PORCENTAJES BDV EN LINEA'!$S$28)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LINEA'!$F$29,'[1]PORCENTAJES BDV EN LINEA'!$S$29)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LINEA'!$F$30,'[1]PORCENTAJES BDV EN LINEA'!$S$30)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LINEA'!$F$31,'[1]PORCENTAJES BDV EN LINEA'!$S$31)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LINEA'!$F$32,'[1]PORCENTAJES BDV EN LINEA'!$S$32)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LINEA'!$F$33,'[1]PORCENTAJES BDV EN LINEA'!$S$33)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LINEA'!$F$34,'[1]PORCENTAJES BDV EN LINEA'!$S$34)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LINEA'!$F$35,'[1]PORCENTAJES BDV EN LINEA'!$S$35)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LINEA'!$F$36,'[1]PORCENTAJES BDV EN LINEA'!$S$36)</c:f>
              <c:numCache>
                <c:formatCode>General</c:formatCode>
                <c:ptCount val="2"/>
                <c:pt idx="0">
                  <c:v>8.7719298245614041</c:v>
                </c:pt>
                <c:pt idx="1">
                  <c:v>91.228070175438603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LINEA'!$F$32,'PORCENTAJES BDV EN LINEA'!$S$32)</c:f>
              <c:numCache>
                <c:formatCode>_ * #,##0_ ;_ * \-#,##0_ ;_ * "-"_ ;_ @_ </c:formatCode>
                <c:ptCount val="1"/>
                <c:pt idx="0">
                  <c:v>15.903000483240346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LINEA'!$S$42</c:f>
              <c:numCache>
                <c:formatCode>General</c:formatCode>
                <c:ptCount val="1"/>
                <c:pt idx="0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LINEA'!$F$43,'[1]PORCENTAJES BDV EN LINEA'!$S$43)</c:f>
              <c:numCache>
                <c:formatCode>General</c:formatCode>
                <c:ptCount val="2"/>
                <c:pt idx="0">
                  <c:v>9.4374613641046778</c:v>
                </c:pt>
                <c:pt idx="1">
                  <c:v>90.562538635895322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LINEA'!$F$44,'[1]PORCENTAJES BDV EN LINEA'!$S$44)</c:f>
              <c:numCache>
                <c:formatCode>General</c:formatCode>
                <c:ptCount val="2"/>
                <c:pt idx="0">
                  <c:v>9.5897928385238025</c:v>
                </c:pt>
                <c:pt idx="1">
                  <c:v>90.410207161476194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LINEA'!$F$45,'[1]PORCENTAJES BDV EN LINEA'!$S$45)</c:f>
              <c:numCache>
                <c:formatCode>General</c:formatCode>
                <c:ptCount val="2"/>
                <c:pt idx="0">
                  <c:v>9.6747745285597162</c:v>
                </c:pt>
                <c:pt idx="1">
                  <c:v>90.325225471440291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LINEA'!$F$46,'[1]PORCENTAJES BDV EN LINEA'!$S$46)</c:f>
              <c:numCache>
                <c:formatCode>General</c:formatCode>
                <c:ptCount val="2"/>
                <c:pt idx="0">
                  <c:v>9.6758978505491537</c:v>
                </c:pt>
                <c:pt idx="1">
                  <c:v>90.324102149450852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LINEA'!$F$47,'[1]PORCENTAJES BDV EN LINEA'!$S$47)</c:f>
              <c:numCache>
                <c:formatCode>General</c:formatCode>
                <c:ptCount val="2"/>
                <c:pt idx="0">
                  <c:v>9.6505935215612642</c:v>
                </c:pt>
                <c:pt idx="1">
                  <c:v>90.349406478438738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LINEA'!$F$33,'PORCENTAJES BDV EN LINEA'!$S$33)</c:f>
              <c:numCache>
                <c:formatCode>_ * #,##0_ ;_ * \-#,##0_ ;_ * "-"_ ;_ @_ </c:formatCode>
                <c:ptCount val="1"/>
                <c:pt idx="0">
                  <c:v>16.328409240345419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LINEA'!$F$50,'[1]PORCENTAJES BDV EN LINEA'!$S$50)</c:f>
              <c:numCache>
                <c:formatCode>General</c:formatCode>
                <c:ptCount val="2"/>
                <c:pt idx="0">
                  <c:v>9.4788674599917933</c:v>
                </c:pt>
                <c:pt idx="1">
                  <c:v>90.52113254000821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LINEA'!$F$51,'[1]PORCENTAJES BDV EN LINEA'!$S$51)</c:f>
              <c:numCache>
                <c:formatCode>General</c:formatCode>
                <c:ptCount val="2"/>
                <c:pt idx="0">
                  <c:v>9.9589074208363542</c:v>
                </c:pt>
                <c:pt idx="1">
                  <c:v>90.041092579163646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LINEA'!$F$52,'[1]PORCENTAJES BDV EN LINEA'!$S$52)</c:f>
              <c:numCache>
                <c:formatCode>General</c:formatCode>
                <c:ptCount val="2"/>
                <c:pt idx="0">
                  <c:v>10.863577446532728</c:v>
                </c:pt>
                <c:pt idx="1">
                  <c:v>89.13642255346727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LINEA'!$F$53,'[1]PORCENTAJES BDV EN LINEA'!$S$53)</c:f>
              <c:numCache>
                <c:formatCode>General</c:formatCode>
                <c:ptCount val="2"/>
                <c:pt idx="0">
                  <c:v>10.186092066601372</c:v>
                </c:pt>
                <c:pt idx="1">
                  <c:v>89.813907933398625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LINEA'!$F$54,'[1]PORCENTAJES BDV EN LINEA'!$S$54)</c:f>
              <c:numCache>
                <c:formatCode>General</c:formatCode>
                <c:ptCount val="2"/>
                <c:pt idx="0">
                  <c:v>9.8984547461368653</c:v>
                </c:pt>
                <c:pt idx="1">
                  <c:v>90.101545253863137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LINEA'!$F$55,'[1]PORCENTAJES BDV EN LINEA'!$S$55)</c:f>
              <c:numCache>
                <c:formatCode>General</c:formatCode>
                <c:ptCount val="2"/>
                <c:pt idx="0">
                  <c:v>9.089290483397134</c:v>
                </c:pt>
                <c:pt idx="1">
                  <c:v>90.910709516602864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LINEA'!$F$56,'[1]PORCENTAJES BDV EN LINEA'!$S$56)</c:f>
              <c:numCache>
                <c:formatCode>General</c:formatCode>
                <c:ptCount val="2"/>
                <c:pt idx="0">
                  <c:v>9.9964009357567036</c:v>
                </c:pt>
                <c:pt idx="1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LINEA'!$F$34,'PORCENTAJES BDV EN LINEA'!$S$34)</c:f>
              <c:numCache>
                <c:formatCode>_ * #,##0_ ;_ * \-#,##0_ ;_ * "-"_ ;_ @_ </c:formatCode>
                <c:ptCount val="1"/>
                <c:pt idx="0">
                  <c:v>13.773687572452625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LINEA'!$F$57,'[1]PORCENTAJES BDV EN LINEA'!$S$57)</c:f>
              <c:numCache>
                <c:formatCode>General</c:formatCode>
                <c:ptCount val="2"/>
                <c:pt idx="0">
                  <c:v>10.080415888230037</c:v>
                </c:pt>
                <c:pt idx="1">
                  <c:v>89.919584111769964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LINEA'!$F$58,'[1]PORCENTAJES BDV EN LINEA'!$S$58)</c:f>
              <c:numCache>
                <c:formatCode>General</c:formatCode>
                <c:ptCount val="2"/>
                <c:pt idx="0">
                  <c:v>9.1070951660286656</c:v>
                </c:pt>
                <c:pt idx="1">
                  <c:v>90.892904833971329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LINEA'!$F$59,'[1]PORCENTAJES BDV EN LINEA'!$S$59)</c:f>
              <c:numCache>
                <c:formatCode>General</c:formatCode>
                <c:ptCount val="2"/>
                <c:pt idx="0">
                  <c:v>9.1137802304820639</c:v>
                </c:pt>
                <c:pt idx="1">
                  <c:v>90.886219769517936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LINEA'!$F$5,'[1]PORCENTAJES BDV EN LINEA'!$S$5)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LINEA'!$F$6,'[1]PORCENTAJES BDV EN LINEA'!$S$6)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LINEA'!$F$7,'[1]PORCENTAJES BDV EN LINEA'!$S$7)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LINEA'!$F$8,'[1]PORCENTAJES BDV EN LINEA'!$S$8)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LINEA'!$F$9,'[1]PORCENTAJES BDV EN LINEA'!$S$9)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LINEA'!$F$35,'PORCENTAJES BDV EN LINEA'!$S$35)</c:f>
              <c:numCache>
                <c:formatCode>_ * #,##0_ ;_ * \-#,##0_ ;_ * "-"_ ;_ @_ </c:formatCode>
                <c:ptCount val="1"/>
                <c:pt idx="0">
                  <c:v>14.908888837435459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LINEA'!$F$10,'[1]PORCENTAJES BDV EN LINEA'!$S$10)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LINEA'!$F$11,'[1]PORCENTAJES BDV EN LINEA'!$S$11)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LINEA'!$F$12,'[1]PORCENTAJES BDV EN LINEA'!$S$12)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LINEA'!$F$13,'[1]PORCENTAJES BDV EN LINEA'!$S$13)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LINEA'!$F$14,'[1]PORCENTAJES BDV EN LINEA'!$S$14)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LINEA'!$F$15,'[1]PORCENTAJES BDV EN LINEA'!$S$15)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LINEA'!$F$16,'[1]PORCENTAJES BDV EN LINEA'!$S$16)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LINEA'!$F$17,'[1]PORCENTAJES BDV EN LINEA'!$S$17)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LINEA'!$F$18,'[1]PORCENTAJES BDV EN LINEA'!$S$18)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LINEA'!$F$19,'[1]PORCENTAJES BDV EN LINEA'!$S$19)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LINEA'!$F$36,'PORCENTAJES BDV EN LINEA'!$S$36)</c:f>
              <c:numCache>
                <c:formatCode>_ * #,##0_ ;_ * \-#,##0_ ;_ * "-"_ ;_ @_ </c:formatCode>
                <c:ptCount val="1"/>
                <c:pt idx="0">
                  <c:v>15.699970987971167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LINEA'!$F$20,'[1]PORCENTAJES BDV EN LINEA'!$S$20)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LINEA'!$F$21,'[1]PORCENTAJES BDV EN LINEA'!$S$21)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LINEA'!$F$22,'[1]PORCENTAJES BDV EN LINEA'!$S$22)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LINEA'!$F$23,'[1]PORCENTAJES BDV EN LINEA'!$S$23)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LINEA'!$F$24,'[1]PORCENTAJES BDV EN LINEA'!$S$24)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LINEA'!$F$25,'[1]PORCENTAJES BDV EN LINEA'!$S$25)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LINEA'!$F$26,'[1]PORCENTAJES BDV EN LINEA'!$S$26)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LINEA'!$F$27,'[1]PORCENTAJES BDV EN LINEA'!$S$27)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LINEA'!$F$28,'[1]PORCENTAJES BDV EN LINEA'!$S$28)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LINEA'!$F$29,'[1]PORCENTAJES BDV EN LINEA'!$S$29)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LINEA'!$F$37,'PORCENTAJES BDV EN LINEA'!$S$37)</c:f>
              <c:numCache>
                <c:formatCode>_ * #,##0_ ;_ * \-#,##0_ ;_ * "-"_ ;_ @_ </c:formatCode>
                <c:ptCount val="1"/>
                <c:pt idx="0">
                  <c:v>16.224498362857862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LINEA'!$F$30,'[1]PORCENTAJES BDV EN LINEA'!$S$30)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LINEA'!$F$31,'[1]PORCENTAJES BDV EN LINEA'!$S$31)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LINEA'!$F$32,'[1]PORCENTAJES BDV EN LINEA'!$S$32)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LINEA'!$F$33,'[1]PORCENTAJES BDV EN LINEA'!$S$33)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LINEA'!$F$34,'[1]PORCENTAJES BDV EN LINEA'!$S$34)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LINEA'!$F$35,'[1]PORCENTAJES BDV EN LINEA'!$S$35)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LINEA'!$F$36,'[1]PORCENTAJES BDV EN LINEA'!$S$36)</c:f>
              <c:numCache>
                <c:formatCode>General</c:formatCode>
                <c:ptCount val="2"/>
                <c:pt idx="0">
                  <c:v>8.7719298245614041</c:v>
                </c:pt>
                <c:pt idx="1">
                  <c:v>91.228070175438603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LINEA'!$F$38,'PORCENTAJES BDV EN LINEA'!$S$38)</c:f>
              <c:numCache>
                <c:formatCode>_ * #,##0_ ;_ * \-#,##0_ ;_ * "-"_ ;_ @_ </c:formatCode>
                <c:ptCount val="1"/>
                <c:pt idx="0">
                  <c:v>13.675945454925136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LINEA'!$F$43,'[1]PORCENTAJES BDV EN LINEA'!$S$43)</c:f>
              <c:numCache>
                <c:formatCode>General</c:formatCode>
                <c:ptCount val="2"/>
                <c:pt idx="0">
                  <c:v>9.4374613641046778</c:v>
                </c:pt>
                <c:pt idx="1">
                  <c:v>90.562538635895322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LINEA'!$F$44,'[1]PORCENTAJES BDV EN LINEA'!$S$44)</c:f>
              <c:numCache>
                <c:formatCode>General</c:formatCode>
                <c:ptCount val="2"/>
                <c:pt idx="0">
                  <c:v>9.5897928385238025</c:v>
                </c:pt>
                <c:pt idx="1">
                  <c:v>90.410207161476194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LINEA'!$F$45,'[1]PORCENTAJES BDV EN LINEA'!$S$45)</c:f>
              <c:numCache>
                <c:formatCode>General</c:formatCode>
                <c:ptCount val="2"/>
                <c:pt idx="0">
                  <c:v>9.6747745285597162</c:v>
                </c:pt>
                <c:pt idx="1">
                  <c:v>90.325225471440291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LINEA'!$F$46,'[1]PORCENTAJES BDV EN LINEA'!$S$46)</c:f>
              <c:numCache>
                <c:formatCode>General</c:formatCode>
                <c:ptCount val="2"/>
                <c:pt idx="0">
                  <c:v>9.6758978505491537</c:v>
                </c:pt>
                <c:pt idx="1">
                  <c:v>90.324102149450852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LINEA'!$F$47,'[1]PORCENTAJES BDV EN LINEA'!$S$47)</c:f>
              <c:numCache>
                <c:formatCode>General</c:formatCode>
                <c:ptCount val="2"/>
                <c:pt idx="0">
                  <c:v>9.6505935215612642</c:v>
                </c:pt>
                <c:pt idx="1">
                  <c:v>90.349406478438738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LINEA'!$F$39,'PORCENTAJES BDV EN LINEA'!$S$39)</c:f>
              <c:numCache>
                <c:formatCode>_ * #,##0_ ;_ * \-#,##0_ ;_ * "-"_ ;_ @_ </c:formatCode>
                <c:ptCount val="1"/>
                <c:pt idx="0">
                  <c:v>12.008526264694089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LINEA'!$F$50,'[1]PORCENTAJES BDV EN LINEA'!$S$50)</c:f>
              <c:numCache>
                <c:formatCode>General</c:formatCode>
                <c:ptCount val="2"/>
                <c:pt idx="0">
                  <c:v>9.4788674599917933</c:v>
                </c:pt>
                <c:pt idx="1">
                  <c:v>90.52113254000821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LINEA'!$F$51,'[1]PORCENTAJES BDV EN LINEA'!$S$51)</c:f>
              <c:numCache>
                <c:formatCode>General</c:formatCode>
                <c:ptCount val="2"/>
                <c:pt idx="0">
                  <c:v>9.9589074208363542</c:v>
                </c:pt>
                <c:pt idx="1">
                  <c:v>90.041092579163646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LINEA'!$F$52,'[1]PORCENTAJES BDV EN LINEA'!$S$52)</c:f>
              <c:numCache>
                <c:formatCode>General</c:formatCode>
                <c:ptCount val="2"/>
                <c:pt idx="0">
                  <c:v>10.863577446532728</c:v>
                </c:pt>
                <c:pt idx="1">
                  <c:v>89.13642255346727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LINEA'!$F$53,'[1]PORCENTAJES BDV EN LINEA'!$S$53)</c:f>
              <c:numCache>
                <c:formatCode>General</c:formatCode>
                <c:ptCount val="2"/>
                <c:pt idx="0">
                  <c:v>10.186092066601372</c:v>
                </c:pt>
                <c:pt idx="1">
                  <c:v>89.813907933398625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LINEA'!$F$54,'[1]PORCENTAJES BDV EN LINEA'!$S$54)</c:f>
              <c:numCache>
                <c:formatCode>General</c:formatCode>
                <c:ptCount val="2"/>
                <c:pt idx="0">
                  <c:v>9.8984547461368653</c:v>
                </c:pt>
                <c:pt idx="1">
                  <c:v>90.101545253863137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LINEA'!$F$55,'[1]PORCENTAJES BDV EN LINEA'!$S$55)</c:f>
              <c:numCache>
                <c:formatCode>General</c:formatCode>
                <c:ptCount val="2"/>
                <c:pt idx="0">
                  <c:v>9.089290483397134</c:v>
                </c:pt>
                <c:pt idx="1">
                  <c:v>90.910709516602864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LINEA'!$F$57,'[1]PORCENTAJES BDV EN LINEA'!$S$57)</c:f>
              <c:numCache>
                <c:formatCode>General</c:formatCode>
                <c:ptCount val="2"/>
                <c:pt idx="0">
                  <c:v>10.080415888230037</c:v>
                </c:pt>
                <c:pt idx="1">
                  <c:v>89.919584111769964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LINEA'!$F$58,'[1]PORCENTAJES BDV EN LINEA'!$S$58)</c:f>
              <c:numCache>
                <c:formatCode>General</c:formatCode>
                <c:ptCount val="2"/>
                <c:pt idx="0">
                  <c:v>9.1070951660286656</c:v>
                </c:pt>
                <c:pt idx="1">
                  <c:v>90.892904833971329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LINEA'!$F$59,'[1]PORCENTAJES BDV EN LINEA'!$S$59)</c:f>
              <c:numCache>
                <c:formatCode>General</c:formatCode>
                <c:ptCount val="2"/>
                <c:pt idx="0">
                  <c:v>9.1137802304820639</c:v>
                </c:pt>
                <c:pt idx="1">
                  <c:v>90.886219769517936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LINEA'!$F$4,'PORCENTAJES BDV EN LINEA'!$S$4)</c:f>
              <c:numCache>
                <c:formatCode>_ * #,##0_ ;_ * \-#,##0_ ;_ * "-"_ ;_ @_ </c:formatCode>
                <c:ptCount val="1"/>
                <c:pt idx="0">
                  <c:v>23.416004038874163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LINEA'!$F$40,'PORCENTAJES BDV EN LINEA'!$S$40)</c:f>
              <c:numCache>
                <c:formatCode>_ * #,##0_ ;_ * \-#,##0_ ;_ * "-"_ ;_ @_ </c:formatCode>
                <c:ptCount val="1"/>
                <c:pt idx="0">
                  <c:v>14.897092453446586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LINEA'!$F$41,'PORCENTAJES BDV EN LINEA'!$S$41)</c:f>
              <c:numCache>
                <c:formatCode>_ * #,##0_ ;_ * \-#,##0_ ;_ * "-"_ ;_ @_ </c:formatCode>
                <c:ptCount val="1"/>
                <c:pt idx="0">
                  <c:v>14.719303831051683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BDV EN LINEA</a:t>
            </a:r>
          </a:p>
        </c:rich>
      </c:tx>
      <c:layout>
        <c:manualLayout>
          <c:xMode val="edge"/>
          <c:yMode val="edge"/>
          <c:x val="0.31383623455245352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3"/>
          <c:w val="0.5944067137402248"/>
          <c:h val="0.73820918068694652"/>
        </c:manualLayout>
      </c:layout>
      <c:lineChart>
        <c:grouping val="standard"/>
        <c:varyColors val="0"/>
        <c:ser>
          <c:idx val="0"/>
          <c:order val="0"/>
          <c:tx>
            <c:strRef>
              <c:f>PROMEDIOS!$B$2</c:f>
              <c:strCache>
                <c:ptCount val="1"/>
                <c:pt idx="0">
                  <c:v>USUARIOS ACTIVOS VS CONSOLIDADOS</c:v>
                </c:pt>
              </c:strCache>
            </c:strRef>
          </c:tx>
          <c:cat>
            <c:strRef>
              <c:f>PROMEDIOS!$A$3:$A$9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PROMEDIOS!$B$3:$B$9</c:f>
              <c:numCache>
                <c:formatCode>_ * #,##0_ ;_ * \-#,##0_ ;_ * "-"_ ;_ @_ </c:formatCode>
                <c:ptCount val="7"/>
                <c:pt idx="0">
                  <c:v>21.543868621360485</c:v>
                </c:pt>
                <c:pt idx="1">
                  <c:v>18.854403927580996</c:v>
                </c:pt>
                <c:pt idx="2">
                  <c:v>19.604983021952105</c:v>
                </c:pt>
                <c:pt idx="3">
                  <c:v>17.315149622505164</c:v>
                </c:pt>
                <c:pt idx="4">
                  <c:v>13.990712315349786</c:v>
                </c:pt>
                <c:pt idx="5">
                  <c:v>15.045902889072115</c:v>
                </c:pt>
                <c:pt idx="6">
                  <c:v>11.551190298340863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PROMEDIOS!$C$2</c:f>
              <c:strCache>
                <c:ptCount val="1"/>
                <c:pt idx="0">
                  <c:v>USUARIOS ACTIVOS VS LOGIN</c:v>
                </c:pt>
              </c:strCache>
            </c:strRef>
          </c:tx>
          <c:cat>
            <c:strRef>
              <c:f>PROMEDIOS!$A$3:$A$9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PROMEDIOS!$C$3:$C$9</c:f>
              <c:numCache>
                <c:formatCode>_ * #,##0_ ;_ * \-#,##0_ ;_ * "-"_ ;_ @_ </c:formatCode>
                <c:ptCount val="7"/>
                <c:pt idx="0">
                  <c:v>36.704425760717669</c:v>
                </c:pt>
                <c:pt idx="1">
                  <c:v>36.409939974077851</c:v>
                </c:pt>
                <c:pt idx="2">
                  <c:v>41.444306422566584</c:v>
                </c:pt>
                <c:pt idx="3">
                  <c:v>49.269269533933532</c:v>
                </c:pt>
                <c:pt idx="4">
                  <c:v>69.074573001955599</c:v>
                </c:pt>
                <c:pt idx="5">
                  <c:v>64.116461397744217</c:v>
                </c:pt>
                <c:pt idx="6">
                  <c:v>49.306408628108713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PROMEDIOS!$D$2</c:f>
              <c:strCache>
                <c:ptCount val="1"/>
                <c:pt idx="0">
                  <c:v>USUARIOS TRANSANDO VS LOGIN</c:v>
                </c:pt>
              </c:strCache>
            </c:strRef>
          </c:tx>
          <c:cat>
            <c:strRef>
              <c:f>PROMEDIOS!$A$3:$A$9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PROMEDIOS!$D$3:$D$9</c:f>
              <c:numCache>
                <c:formatCode>_ * #,##0_ ;_ * \-#,##0_ ;_ * "-"_ ;_ @_ </c:formatCode>
                <c:ptCount val="7"/>
                <c:pt idx="0">
                  <c:v>60.21651290081499</c:v>
                </c:pt>
                <c:pt idx="1">
                  <c:v>52.533173312412636</c:v>
                </c:pt>
                <c:pt idx="2">
                  <c:v>47.767132778311222</c:v>
                </c:pt>
                <c:pt idx="3">
                  <c:v>36.635870706030161</c:v>
                </c:pt>
                <c:pt idx="4">
                  <c:v>20.425249589080902</c:v>
                </c:pt>
                <c:pt idx="5">
                  <c:v>23.688452712314941</c:v>
                </c:pt>
                <c:pt idx="6">
                  <c:v>23.447915869040692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PROMEDIOS!$E$2</c:f>
              <c:strCache>
                <c:ptCount val="1"/>
                <c:pt idx="0">
                  <c:v>USUARIOS TRANSANDO VS ACTIVOS</c:v>
                </c:pt>
              </c:strCache>
            </c:strRef>
          </c:tx>
          <c:val>
            <c:numRef>
              <c:f>PROMEDIOS!$E$3:$E$9</c:f>
              <c:numCache>
                <c:formatCode>General</c:formatCode>
                <c:ptCount val="7"/>
                <c:pt idx="0">
                  <c:v>63.342364928728671</c:v>
                </c:pt>
                <c:pt idx="1">
                  <c:v>63.428287666118798</c:v>
                </c:pt>
                <c:pt idx="2">
                  <c:v>58.537418343781432</c:v>
                </c:pt>
                <c:pt idx="3">
                  <c:v>50.819353818811571</c:v>
                </c:pt>
                <c:pt idx="4">
                  <c:v>31.370693696837616</c:v>
                </c:pt>
                <c:pt idx="5">
                  <c:v>36.315102456180448</c:v>
                </c:pt>
                <c:pt idx="6">
                  <c:v>50.635135618644242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04896"/>
        <c:axId val="599403720"/>
      </c:lineChart>
      <c:catAx>
        <c:axId val="59940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/>
            </a:pPr>
            <a:endParaRPr lang="es-ES"/>
          </a:p>
        </c:txPr>
        <c:crossAx val="599403720"/>
        <c:crosses val="autoZero"/>
        <c:auto val="1"/>
        <c:lblAlgn val="ctr"/>
        <c:lblOffset val="100"/>
        <c:noMultiLvlLbl val="0"/>
      </c:catAx>
      <c:valAx>
        <c:axId val="599403720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599404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44" l="0.70000000000000062" r="0.70000000000000062" t="0.75000000000001044" header="0.30000000000000032" footer="0.30000000000000032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POS - USUARIOS</a:t>
            </a:r>
          </a:p>
        </c:rich>
      </c:tx>
      <c:layout>
        <c:manualLayout>
          <c:xMode val="edge"/>
          <c:yMode val="edge"/>
          <c:x val="0.31383623455245357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38"/>
          <c:w val="0.5944067137402245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PROMEDIOS!$B$15</c:f>
              <c:strCache>
                <c:ptCount val="1"/>
                <c:pt idx="0">
                  <c:v>USUARIOS ACTIVOS</c:v>
                </c:pt>
              </c:strCache>
            </c:strRef>
          </c:tx>
          <c:cat>
            <c:strRef>
              <c:f>PROMEDIOS!$A$16:$A$22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PROMEDIOS!$B$16:$B$22</c:f>
              <c:numCache>
                <c:formatCode>_ * #,##0_ ;_ * \-#,##0_ ;_ * "-"_ ;_ @_ </c:formatCode>
                <c:ptCount val="7"/>
                <c:pt idx="0">
                  <c:v>17.888888888888889</c:v>
                </c:pt>
                <c:pt idx="1">
                  <c:v>16.444444444444443</c:v>
                </c:pt>
                <c:pt idx="2">
                  <c:v>17.222222222222221</c:v>
                </c:pt>
                <c:pt idx="3">
                  <c:v>25.444444444444443</c:v>
                </c:pt>
                <c:pt idx="4">
                  <c:v>25.111111111111111</c:v>
                </c:pt>
                <c:pt idx="5">
                  <c:v>12.888888888888889</c:v>
                </c:pt>
                <c:pt idx="6">
                  <c:v>8.2222222222222214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04504"/>
        <c:axId val="599400192"/>
      </c:lineChart>
      <c:catAx>
        <c:axId val="59940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599400192"/>
        <c:crosses val="autoZero"/>
        <c:auto val="1"/>
        <c:lblAlgn val="ctr"/>
        <c:lblOffset val="100"/>
        <c:noMultiLvlLbl val="0"/>
      </c:catAx>
      <c:valAx>
        <c:axId val="599400192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5994045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LINEA'!$F$42,'PORCENTAJES BDV EN LINEA'!$S$42)</c:f>
              <c:numCache>
                <c:formatCode>_ * #,##0_ ;_ * \-#,##0_ ;_ * "-"_ ;_ @_ </c:formatCode>
                <c:ptCount val="1"/>
                <c:pt idx="0">
                  <c:v>9.9366849366849372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POS %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1383623455245357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38"/>
          <c:w val="0.5944067137402245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PROMEDIOS!$D$15</c:f>
              <c:strCache>
                <c:ptCount val="1"/>
                <c:pt idx="0">
                  <c:v>USUARIOS ACTIVOS VS TRANSACCIONES %</c:v>
                </c:pt>
              </c:strCache>
            </c:strRef>
          </c:tx>
          <c:cat>
            <c:strRef>
              <c:f>PROMEDIOS!$A$16:$A$22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PROMEDIOS!$D$16:$D$22</c:f>
              <c:numCache>
                <c:formatCode>_ * #,##0_ ;_ * \-#,##0_ ;_ * "-"_ ;_ @_ </c:formatCode>
                <c:ptCount val="7"/>
                <c:pt idx="0">
                  <c:v>74.649313916599795</c:v>
                </c:pt>
                <c:pt idx="1">
                  <c:v>62.424607269808511</c:v>
                </c:pt>
                <c:pt idx="2">
                  <c:v>33.624653124653122</c:v>
                </c:pt>
                <c:pt idx="3">
                  <c:v>28.729118618007508</c:v>
                </c:pt>
                <c:pt idx="4">
                  <c:v>66.268959821591409</c:v>
                </c:pt>
                <c:pt idx="5">
                  <c:v>78.014876348209683</c:v>
                </c:pt>
                <c:pt idx="6">
                  <c:v>93.104056437389772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01368"/>
        <c:axId val="599402544"/>
      </c:lineChart>
      <c:catAx>
        <c:axId val="59940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599402544"/>
        <c:crosses val="autoZero"/>
        <c:auto val="1"/>
        <c:lblAlgn val="ctr"/>
        <c:lblOffset val="100"/>
        <c:noMultiLvlLbl val="0"/>
      </c:catAx>
      <c:valAx>
        <c:axId val="599402544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5994013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CLIENTE - USUARIOS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2585095662877117"/>
          <c:y val="2.66899232382771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38"/>
          <c:w val="0.5944067137402245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PROMEDIOS!$B$29</c:f>
              <c:strCache>
                <c:ptCount val="1"/>
                <c:pt idx="0">
                  <c:v>USUARIOS ACTIVOS</c:v>
                </c:pt>
              </c:strCache>
            </c:strRef>
          </c:tx>
          <c:cat>
            <c:strRef>
              <c:f>PROMEDIOS!$A$30:$A$36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PROMEDIOS!$B$30:$B$36</c:f>
              <c:numCache>
                <c:formatCode>_ * #,##0_ ;_ * \-#,##0_ ;_ * "-"_ ;_ @_ </c:formatCode>
                <c:ptCount val="7"/>
                <c:pt idx="0">
                  <c:v>31.555555555555557</c:v>
                </c:pt>
                <c:pt idx="1">
                  <c:v>31.777777777777779</c:v>
                </c:pt>
                <c:pt idx="2">
                  <c:v>34.333333333333336</c:v>
                </c:pt>
                <c:pt idx="3">
                  <c:v>37.333333333333336</c:v>
                </c:pt>
                <c:pt idx="4">
                  <c:v>32</c:v>
                </c:pt>
                <c:pt idx="5">
                  <c:v>34.888888888888886</c:v>
                </c:pt>
                <c:pt idx="6">
                  <c:v>24.666666666666668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405288"/>
        <c:axId val="599399408"/>
      </c:lineChart>
      <c:catAx>
        <c:axId val="599405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599399408"/>
        <c:crosses val="autoZero"/>
        <c:auto val="1"/>
        <c:lblAlgn val="ctr"/>
        <c:lblOffset val="100"/>
        <c:noMultiLvlLbl val="0"/>
      </c:catAx>
      <c:valAx>
        <c:axId val="599399408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5994052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</a:t>
            </a:r>
            <a:r>
              <a:rPr lang="es-ES"/>
              <a:t>CLIENTE %</a:t>
            </a:r>
          </a:p>
        </c:rich>
      </c:tx>
      <c:layout>
        <c:manualLayout>
          <c:xMode val="edge"/>
          <c:yMode val="edge"/>
          <c:x val="0.31383623455245357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38"/>
          <c:w val="0.5944067137402245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PROMEDIOS!$D$29</c:f>
              <c:strCache>
                <c:ptCount val="1"/>
                <c:pt idx="0">
                  <c:v>USUARIOS ACTIVOS VS TRANSACCIONES %</c:v>
                </c:pt>
              </c:strCache>
            </c:strRef>
          </c:tx>
          <c:cat>
            <c:strRef>
              <c:f>PROMEDIOS!$A$30:$A$36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PROMEDIOS!$D$30:$D$36</c:f>
              <c:numCache>
                <c:formatCode>_ * #,##0_ ;_ * \-#,##0_ ;_ * "-"_ ;_ @_ </c:formatCode>
                <c:ptCount val="7"/>
                <c:pt idx="0">
                  <c:v>75.208829346392321</c:v>
                </c:pt>
                <c:pt idx="1">
                  <c:v>73.583634605139977</c:v>
                </c:pt>
                <c:pt idx="2">
                  <c:v>76.094111235240277</c:v>
                </c:pt>
                <c:pt idx="3">
                  <c:v>64.412262735692281</c:v>
                </c:pt>
                <c:pt idx="4">
                  <c:v>66.197211932568464</c:v>
                </c:pt>
                <c:pt idx="5">
                  <c:v>77.991304359725419</c:v>
                </c:pt>
                <c:pt idx="6">
                  <c:v>29.724344250794655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97448"/>
        <c:axId val="599405680"/>
      </c:lineChart>
      <c:catAx>
        <c:axId val="59939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599405680"/>
        <c:crosses val="autoZero"/>
        <c:auto val="1"/>
        <c:lblAlgn val="ctr"/>
        <c:lblOffset val="100"/>
        <c:noMultiLvlLbl val="0"/>
      </c:catAx>
      <c:valAx>
        <c:axId val="599405680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5993974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 sz="1800" b="1" i="0" u="none" strike="noStrike" baseline="0"/>
              <a:t>BDVENLINEA EMPRESAS - USUARIOS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8577596543918709"/>
          <c:y val="2.25384614659489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38"/>
          <c:w val="0.5944067137402245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PROMEDIOS!$B$42</c:f>
              <c:strCache>
                <c:ptCount val="1"/>
                <c:pt idx="0">
                  <c:v>USUARIOS ACTIVOS</c:v>
                </c:pt>
              </c:strCache>
            </c:strRef>
          </c:tx>
          <c:cat>
            <c:strRef>
              <c:f>PROMEDIOS!$A$43:$A$49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PROMEDIOS!$B$43:$B$49</c:f>
              <c:numCache>
                <c:formatCode>_ * #,##0_ ;_ * \-#,##0_ ;_ * "-"_ ;_ @_ </c:formatCode>
                <c:ptCount val="7"/>
                <c:pt idx="0">
                  <c:v>111.11111111111111</c:v>
                </c:pt>
                <c:pt idx="1">
                  <c:v>130.55555555555554</c:v>
                </c:pt>
                <c:pt idx="2">
                  <c:v>201.33333333333334</c:v>
                </c:pt>
                <c:pt idx="3">
                  <c:v>197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97840"/>
        <c:axId val="599398232"/>
      </c:lineChart>
      <c:catAx>
        <c:axId val="5993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599398232"/>
        <c:crosses val="autoZero"/>
        <c:auto val="1"/>
        <c:lblAlgn val="ctr"/>
        <c:lblOffset val="100"/>
        <c:noMultiLvlLbl val="0"/>
      </c:catAx>
      <c:valAx>
        <c:axId val="599398232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59939784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BDVEN</a:t>
            </a:r>
            <a:r>
              <a:rPr lang="en-US" baseline="0"/>
              <a:t>LINEA EMPRESA</a:t>
            </a:r>
            <a:r>
              <a:rPr lang="es-ES"/>
              <a:t> %</a:t>
            </a:r>
          </a:p>
        </c:rich>
      </c:tx>
      <c:layout>
        <c:manualLayout>
          <c:xMode val="edge"/>
          <c:yMode val="edge"/>
          <c:x val="0.26265339969378576"/>
          <c:y val="2.25383465458106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38"/>
          <c:w val="0.5944067137402245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PROMEDIOS!$D$42</c:f>
              <c:strCache>
                <c:ptCount val="1"/>
                <c:pt idx="0">
                  <c:v>USUARIOS ACTIVOS VS TRANSACCIONES %</c:v>
                </c:pt>
              </c:strCache>
            </c:strRef>
          </c:tx>
          <c:cat>
            <c:strRef>
              <c:f>PROMEDIOS!$A$43:$A$49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PROMEDIOS!$D$43:$D$49</c:f>
              <c:numCache>
                <c:formatCode>_ * #,##0_ ;_ * \-#,##0_ ;_ * "-"_ ;_ @_ </c:formatCode>
                <c:ptCount val="7"/>
                <c:pt idx="0">
                  <c:v>92.418268405110496</c:v>
                </c:pt>
                <c:pt idx="1">
                  <c:v>93.867509232221153</c:v>
                </c:pt>
                <c:pt idx="2">
                  <c:v>96.475350690069192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99800"/>
        <c:axId val="599406072"/>
      </c:lineChart>
      <c:catAx>
        <c:axId val="59939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599406072"/>
        <c:crosses val="autoZero"/>
        <c:auto val="1"/>
        <c:lblAlgn val="ctr"/>
        <c:lblOffset val="100"/>
        <c:noMultiLvlLbl val="0"/>
      </c:catAx>
      <c:valAx>
        <c:axId val="599406072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5993998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LINEA'!$F$43,'PORCENTAJES BDV EN LINEA'!$S$43)</c:f>
              <c:numCache>
                <c:formatCode>_ * #,##0_ ;_ * \-#,##0_ ;_ * "-"_ ;_ @_ </c:formatCode>
                <c:ptCount val="1"/>
                <c:pt idx="0">
                  <c:v>13.845499709081144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LINEA'!$F$44,'PORCENTAJES BDV EN LINEA'!$S$44)</c:f>
              <c:numCache>
                <c:formatCode>_ * #,##0_ ;_ * \-#,##0_ ;_ * "-"_ ;_ @_ </c:formatCode>
                <c:ptCount val="1"/>
                <c:pt idx="0">
                  <c:v>14.47125130878389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LINEA'!$F$45,'PORCENTAJES BDV EN LINEA'!$S$45)</c:f>
              <c:numCache>
                <c:formatCode>_ * #,##0_ ;_ * \-#,##0_ ;_ * "-"_ ;_ @_ </c:formatCode>
                <c:ptCount val="1"/>
                <c:pt idx="0">
                  <c:v>15.866775625593569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LINEA'!$F$46,'PORCENTAJES BDV EN LINEA'!$S$46)</c:f>
              <c:numCache>
                <c:formatCode>_ * #,##0_ ;_ * \-#,##0_ ;_ * "-"_ ;_ @_ </c:formatCode>
                <c:ptCount val="1"/>
                <c:pt idx="0">
                  <c:v>15.162060273483682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LINEA'!$F$47,'PORCENTAJES BDV EN LINEA'!$S$47)</c:f>
              <c:numCache>
                <c:formatCode>_ * #,##0_ ;_ * \-#,##0_ ;_ * "-"_ ;_ @_ </c:formatCode>
                <c:ptCount val="1"/>
                <c:pt idx="0">
                  <c:v>15.486112688211115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LINEA'!$F$48,'PORCENTAJES BDV EN LINEA'!$S$48)</c:f>
              <c:numCache>
                <c:formatCode>_ * #,##0_ ;_ * \-#,##0_ ;_ * "-"_ ;_ @_ </c:formatCode>
                <c:ptCount val="1"/>
                <c:pt idx="0">
                  <c:v>15.162060273483682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LINEA'!$F$49,'PORCENTAJES BDV EN LINEA'!$S$49)</c:f>
              <c:numCache>
                <c:formatCode>_ * #,##0_ ;_ * \-#,##0_ ;_ * "-"_ ;_ @_ </c:formatCode>
                <c:ptCount val="1"/>
                <c:pt idx="0">
                  <c:v>15.486112688211115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LINEA'!$F$5,'PORCENTAJES BDV EN LINEA'!$S$5)</c:f>
              <c:numCache>
                <c:formatCode>_ * #,##0_ ;_ * \-#,##0_ ;_ * "-"_ ;_ @_ </c:formatCode>
                <c:ptCount val="1"/>
                <c:pt idx="0">
                  <c:v>22.513722481260697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LINEA'!$F$50,'PORCENTAJES BDV EN LINEA'!$S$50)</c:f>
              <c:numCache>
                <c:formatCode>_ * #,##0_ ;_ * \-#,##0_ ;_ * "-"_ ;_ @_ </c:formatCode>
                <c:ptCount val="1"/>
                <c:pt idx="0">
                  <c:v>17.489756830799816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LINEA'!$F$51,'PORCENTAJES BDV EN LINEA'!$S$51)</c:f>
              <c:numCache>
                <c:formatCode>_ * #,##0_ ;_ * \-#,##0_ ;_ * "-"_ ;_ @_ </c:formatCode>
                <c:ptCount val="1"/>
                <c:pt idx="0">
                  <c:v>12.44349660400102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LINEA'!$F$52,'PORCENTAJES BDV EN LINEA'!$S$52)</c:f>
              <c:numCache>
                <c:formatCode>_ * #,##0_ ;_ * \-#,##0_ ;_ * "-"_ ;_ @_ </c:formatCode>
                <c:ptCount val="1"/>
                <c:pt idx="0">
                  <c:v>12.441358168052394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LINEA'!$F$53,'PORCENTAJES BDV EN LINEA'!$S$53)</c:f>
              <c:numCache>
                <c:formatCode>_ * #,##0_ ;_ * \-#,##0_ ;_ * "-"_ ;_ @_ </c:formatCode>
                <c:ptCount val="1"/>
                <c:pt idx="0">
                  <c:v>11.278481313407303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LINEA'!$F$54,'PORCENTAJES BDV EN LINEA'!$S$54)</c:f>
              <c:numCache>
                <c:formatCode>_ * #,##0_ ;_ * \-#,##0_ ;_ * "-"_ ;_ @_ </c:formatCode>
                <c:ptCount val="1"/>
                <c:pt idx="0">
                  <c:v>12.315073970411834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LINEA'!$F$55,'PORCENTAJES BDV EN LINEA'!$S$55)</c:f>
              <c:numCache>
                <c:formatCode>_ * #,##0_ ;_ * \-#,##0_ ;_ * "-"_ ;_ @_ </c:formatCode>
                <c:ptCount val="1"/>
                <c:pt idx="0">
                  <c:v>11.269695661558385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LINEA'!$F$57,'PORCENTAJES BDV EN LINEA'!$S$57)</c:f>
              <c:numCache>
                <c:formatCode>_ * #,##0_ ;_ * \-#,##0_ ;_ * "-"_ ;_ @_ </c:formatCode>
                <c:ptCount val="1"/>
                <c:pt idx="0">
                  <c:v>11.094276094276093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LINEA'!$F$58,'PORCENTAJES BDV EN LINEA'!$S$58)</c:f>
              <c:numCache>
                <c:formatCode>_ * #,##0_ ;_ * \-#,##0_ ;_ * "-"_ ;_ @_ </c:formatCode>
                <c:ptCount val="1"/>
                <c:pt idx="0">
                  <c:v>10.941363149931732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LINEA'!$F$59,'PORCENTAJES BDV EN LINEA'!$S$59)</c:f>
              <c:numCache>
                <c:formatCode>_ * #,##0_ ;_ * \-#,##0_ ;_ * "-"_ ;_ @_ </c:formatCode>
                <c:ptCount val="1"/>
                <c:pt idx="0">
                  <c:v>10.976779088673032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LINEA'!$F$6,'PORCENTAJES BDV EN LINEA'!$S$6)</c:f>
              <c:numCache>
                <c:formatCode>_ * #,##0_ ;_ * \-#,##0_ ;_ * "-"_ ;_ @_ </c:formatCode>
                <c:ptCount val="1"/>
                <c:pt idx="0">
                  <c:v>21.648812781817707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LINEA'!$H$4,'PORCENTAJES BDV EN LINEA'!$T$4)</c:f>
              <c:numCache>
                <c:formatCode>_ * #,##0_ ;_ * \-#,##0_ ;_ * "-"_ ;_ @_ </c:formatCode>
                <c:ptCount val="1"/>
                <c:pt idx="0">
                  <c:v>31.853464596743656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LINEA'!$H$5,'PORCENTAJES BDV EN LINEA'!$T$5)</c:f>
              <c:numCache>
                <c:formatCode>_ * #,##0_ ;_ * \-#,##0_ ;_ * "-"_ ;_ @_ </c:formatCode>
                <c:ptCount val="1"/>
                <c:pt idx="0">
                  <c:v>33.376615711503277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LINEA'!$H$6,'PORCENTAJES BDV EN LINEA'!$T$6)</c:f>
              <c:numCache>
                <c:formatCode>_ * #,##0_ ;_ * \-#,##0_ ;_ * "-"_ ;_ @_ </c:formatCode>
                <c:ptCount val="1"/>
                <c:pt idx="0">
                  <c:v>32.809445617327391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LINEA'!$H$7,'PORCENTAJES BDV EN LINEA'!$T$7)</c:f>
              <c:numCache>
                <c:formatCode>_ * #,##0_ ;_ * \-#,##0_ ;_ * "-"_ ;_ @_ </c:formatCode>
                <c:ptCount val="1"/>
                <c:pt idx="0">
                  <c:v>34.846926667194055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LINEA'!$H$8,'PORCENTAJES BDV EN LINEA'!$T$8)</c:f>
              <c:numCache>
                <c:formatCode>_ * #,##0_ ;_ * \-#,##0_ ;_ * "-"_ ;_ @_ </c:formatCode>
                <c:ptCount val="1"/>
                <c:pt idx="0">
                  <c:v>33.414475819539113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LINEA'!$H$9,'PORCENTAJES BDV EN LINEA'!$T$9)</c:f>
              <c:numCache>
                <c:formatCode>_ * #,##0_ ;_ * \-#,##0_ ;_ * "-"_ ;_ @_ </c:formatCode>
                <c:ptCount val="1"/>
                <c:pt idx="0">
                  <c:v>43.926598682812831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LINEA'!$H$10,'PORCENTAJES BDV EN LINEA'!$T$10)</c:f>
              <c:numCache>
                <c:formatCode>_ * #,##0_ ;_ * \-#,##0_ ;_ * "-"_ ;_ @_ </c:formatCode>
                <c:ptCount val="1"/>
                <c:pt idx="0">
                  <c:v>43.551977693328233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LINEA'!$H$11,'PORCENTAJES BDV EN LINEA'!$T$11)</c:f>
              <c:numCache>
                <c:formatCode>_ * #,##0_ ;_ * \-#,##0_ ;_ * "-"_ ;_ @_ </c:formatCode>
                <c:ptCount val="1"/>
                <c:pt idx="0">
                  <c:v>43.9651862280814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LINEA'!$H$12,'PORCENTAJES BDV EN LINEA'!$T$12)</c:f>
              <c:numCache>
                <c:formatCode>_ * #,##0_ ;_ * \-#,##0_ ;_ * "-"_ ;_ @_ </c:formatCode>
                <c:ptCount val="1"/>
                <c:pt idx="0">
                  <c:v>44.588193560503306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LINEA'!$H$13,'PORCENTAJES BDV EN LINEA'!$T$13)</c:f>
              <c:numCache>
                <c:formatCode>_ * #,##0_ ;_ * \-#,##0_ ;_ * "-"_ ;_ @_ </c:formatCode>
                <c:ptCount val="1"/>
                <c:pt idx="0">
                  <c:v>40.337730017977258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LINEA'!$F$7,'PORCENTAJES BDV EN LINEA'!$S$7)</c:f>
              <c:numCache>
                <c:formatCode>_ * #,##0_ ;_ * \-#,##0_ ;_ * "-"_ ;_ @_ </c:formatCode>
                <c:ptCount val="1"/>
                <c:pt idx="0">
                  <c:v>21.675500355984497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LINEA'!$H$14,'PORCENTAJES BDV EN LINEA'!$T$14)</c:f>
              <c:numCache>
                <c:formatCode>_ * #,##0_ ;_ * \-#,##0_ ;_ * "-"_ ;_ @_ </c:formatCode>
                <c:ptCount val="1"/>
                <c:pt idx="0">
                  <c:v>36.134905773138371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LINEA'!$H$15,'PORCENTAJES BDV EN LINEA'!$T$15)</c:f>
              <c:numCache>
                <c:formatCode>_ * #,##0_ ;_ * \-#,##0_ ;_ * "-"_ ;_ @_ </c:formatCode>
                <c:ptCount val="1"/>
                <c:pt idx="0">
                  <c:v>31.080722838333408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LINEA'!$H$16,'PORCENTAJES BDV EN LINEA'!$T$16)</c:f>
              <c:numCache>
                <c:formatCode>_ * #,##0_ ;_ * \-#,##0_ ;_ * "-"_ ;_ @_ </c:formatCode>
                <c:ptCount val="1"/>
                <c:pt idx="0">
                  <c:v>31.84877801635745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LINEA'!$H$17,'PORCENTAJES BDV EN LINEA'!$T$17)</c:f>
              <c:numCache>
                <c:formatCode>_ * #,##0_ ;_ * \-#,##0_ ;_ * "-"_ ;_ @_ </c:formatCode>
                <c:ptCount val="1"/>
                <c:pt idx="0">
                  <c:v>31.938337253297885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LINEA'!$H$18,'PORCENTAJES BDV EN LINEA'!$T$18)</c:f>
              <c:numCache>
                <c:formatCode>_ * #,##0_ ;_ * \-#,##0_ ;_ * "-"_ ;_ @_ </c:formatCode>
                <c:ptCount val="1"/>
                <c:pt idx="0">
                  <c:v>31.839654474288029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LINEA'!$H$19,'PORCENTAJES BDV EN LINEA'!$T$19)</c:f>
              <c:numCache>
                <c:formatCode>_ * #,##0_ ;_ * \-#,##0_ ;_ * "-"_ ;_ @_ </c:formatCode>
                <c:ptCount val="1"/>
                <c:pt idx="0">
                  <c:v>35.955951604723609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LINEA'!$H$20,'PORCENTAJES BDV EN LINEA'!$T$20)</c:f>
              <c:numCache>
                <c:formatCode>_ * #,##0_ ;_ * \-#,##0_ ;_ * "-"_ ;_ @_ </c:formatCode>
                <c:ptCount val="1"/>
                <c:pt idx="0">
                  <c:v>40.905984574831592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LINEA'!$H$21,'PORCENTAJES BDV EN LINEA'!$T$21)</c:f>
              <c:numCache>
                <c:formatCode>_ * #,##0_ ;_ * \-#,##0_ ;_ * "-"_ ;_ @_ </c:formatCode>
                <c:ptCount val="1"/>
                <c:pt idx="0">
                  <c:v>38.89647701582517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LINEA'!$H$22,'PORCENTAJES BDV EN LINEA'!$T$22)</c:f>
              <c:numCache>
                <c:formatCode>_ * #,##0_ ;_ * \-#,##0_ ;_ * "-"_ ;_ @_ </c:formatCode>
                <c:ptCount val="1"/>
                <c:pt idx="0">
                  <c:v>37.290747854128135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LINEA'!$H$23,'PORCENTAJES BDV EN LINEA'!$T$23)</c:f>
              <c:numCache>
                <c:formatCode>_ * #,##0_ ;_ * \-#,##0_ ;_ * "-"_ ;_ @_ </c:formatCode>
                <c:ptCount val="1"/>
                <c:pt idx="0">
                  <c:v>45.517589206909598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LINEA'!$F$8,'PORCENTAJES BDV EN LINEA'!$S$8)</c:f>
              <c:numCache>
                <c:formatCode>_ * #,##0_ ;_ * \-#,##0_ ;_ * "-"_ ;_ @_ </c:formatCode>
                <c:ptCount val="1"/>
                <c:pt idx="0">
                  <c:v>21.377567580099225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LINEA'!$H$24,'PORCENTAJES BDV EN LINEA'!$T$24)</c:f>
              <c:numCache>
                <c:formatCode>_ * #,##0_ ;_ * \-#,##0_ ;_ * "-"_ ;_ @_ </c:formatCode>
                <c:ptCount val="1"/>
                <c:pt idx="0">
                  <c:v>44.267078199223555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LINEA'!$H$25,'PORCENTAJES BDV EN LINEA'!$T$25)</c:f>
              <c:numCache>
                <c:formatCode>_ * #,##0_ ;_ * \-#,##0_ ;_ * "-"_ ;_ @_ </c:formatCode>
                <c:ptCount val="1"/>
                <c:pt idx="0">
                  <c:v>42.680305213673194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LINEA'!$H$26,'PORCENTAJES BDV EN LINEA'!$T$26)</c:f>
              <c:numCache>
                <c:formatCode>_ * #,##0_ ;_ * \-#,##0_ ;_ * "-"_ ;_ @_ </c:formatCode>
                <c:ptCount val="1"/>
                <c:pt idx="0">
                  <c:v>41.076500551630247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LINEA'!$H$27,'PORCENTAJES BDV EN LINEA'!$T$27)</c:f>
              <c:numCache>
                <c:formatCode>_ * #,##0_ ;_ * \-#,##0_ ;_ * "-"_ ;_ @_ </c:formatCode>
                <c:ptCount val="1"/>
                <c:pt idx="0">
                  <c:v>46.408123582154047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LINEA'!$H$28,'PORCENTAJES BDV EN LINEA'!$T$28)</c:f>
              <c:numCache>
                <c:formatCode>_ * #,##0_ ;_ * \-#,##0_ ;_ * "-"_ ;_ @_ </c:formatCode>
                <c:ptCount val="1"/>
                <c:pt idx="0">
                  <c:v>47.249514001996531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LINEA'!$H$29,'PORCENTAJES BDV EN LINEA'!$T$29)</c:f>
              <c:numCache>
                <c:formatCode>_ * #,##0_ ;_ * \-#,##0_ ;_ * "-"_ ;_ @_ </c:formatCode>
                <c:ptCount val="1"/>
                <c:pt idx="0">
                  <c:v>39.873831775700936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LINEA'!$H$30,'PORCENTAJES BDV EN LINEA'!$T$30)</c:f>
              <c:numCache>
                <c:formatCode>_ * #,##0_ ;_ * \-#,##0_ ;_ * "-"_ ;_ @_ </c:formatCode>
                <c:ptCount val="1"/>
                <c:pt idx="0">
                  <c:v>39.246119733924616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LINEA'!$H$31,'PORCENTAJES BDV EN LINEA'!$T$31)</c:f>
              <c:numCache>
                <c:formatCode>_ * #,##0_ ;_ * \-#,##0_ ;_ * "-"_ ;_ @_ </c:formatCode>
                <c:ptCount val="1"/>
                <c:pt idx="0">
                  <c:v>47.629664110542173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LINEA'!$H$32,'PORCENTAJES BDV EN LINEA'!$T$32)</c:f>
              <c:numCache>
                <c:formatCode>_ * #,##0_ ;_ * \-#,##0_ ;_ * "-"_ ;_ @_ </c:formatCode>
                <c:ptCount val="1"/>
                <c:pt idx="0">
                  <c:v>48.482186003602337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LINEA'!$H$33,'PORCENTAJES BDV EN LINEA'!$T$33)</c:f>
              <c:numCache>
                <c:formatCode>_ * #,##0_ ;_ * \-#,##0_ ;_ * "-"_ ;_ @_ </c:formatCode>
                <c:ptCount val="1"/>
                <c:pt idx="0">
                  <c:v>48.375926007101214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LINEA'!$F$9,'PORCENTAJES BDV EN LINEA'!$S$9)</c:f>
              <c:numCache>
                <c:formatCode>_ * #,##0_ ;_ * \-#,##0_ ;_ * "-"_ ;_ @_ </c:formatCode>
                <c:ptCount val="1"/>
                <c:pt idx="0">
                  <c:v>20.267686424474189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LINEA'!$H$34,'PORCENTAJES BDV EN LINEA'!$T$34)</c:f>
              <c:numCache>
                <c:formatCode>_ * #,##0_ ;_ * \-#,##0_ ;_ * "-"_ ;_ @_ </c:formatCode>
                <c:ptCount val="1"/>
                <c:pt idx="0">
                  <c:v>62.000520475998961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LINEA'!$H$35,'PORCENTAJES BDV EN LINEA'!$T$35)</c:f>
              <c:numCache>
                <c:formatCode>_ * #,##0_ ;_ * \-#,##0_ ;_ * "-"_ ;_ @_ </c:formatCode>
                <c:ptCount val="1"/>
                <c:pt idx="0">
                  <c:v>64.157540114380978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LINEA'!$H$36,'PORCENTAJES BDV EN LINEA'!$T$36)</c:f>
              <c:numCache>
                <c:formatCode>_ * #,##0_ ;_ * \-#,##0_ ;_ * "-"_ ;_ @_ </c:formatCode>
                <c:ptCount val="1"/>
                <c:pt idx="0">
                  <c:v>64.596398045035599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LINEA'!$H$37,'PORCENTAJES BDV EN LINEA'!$T$37)</c:f>
              <c:numCache>
                <c:formatCode>_ * #,##0_ ;_ * \-#,##0_ ;_ * "-"_ ;_ @_ </c:formatCode>
                <c:ptCount val="1"/>
                <c:pt idx="0">
                  <c:v>66.287465368147096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LINEA'!$H$38,'PORCENTAJES BDV EN LINEA'!$T$38)</c:f>
              <c:numCache>
                <c:formatCode>_ * #,##0_ ;_ * \-#,##0_ ;_ * "-"_ ;_ @_ </c:formatCode>
                <c:ptCount val="1"/>
                <c:pt idx="0">
                  <c:v>69.6807066636039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LINEA'!$H$39,'PORCENTAJES BDV EN LINEA'!$T$39)</c:f>
              <c:numCache>
                <c:formatCode>_ * #,##0_ ;_ * \-#,##0_ ;_ * "-"_ ;_ @_ </c:formatCode>
                <c:ptCount val="1"/>
                <c:pt idx="0">
                  <c:v>73.100056982462064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LINEA'!$H$40,'PORCENTAJES BDV EN LINEA'!$T$40)</c:f>
              <c:numCache>
                <c:formatCode>_ * #,##0_ ;_ * \-#,##0_ ;_ * "-"_ ;_ @_ </c:formatCode>
                <c:ptCount val="1"/>
                <c:pt idx="0">
                  <c:v>68.311009474028097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LINEA'!$H$41,'PORCENTAJES BDV EN LINEA'!$T$41)</c:f>
              <c:numCache>
                <c:formatCode>_ * #,##0_ ;_ * \-#,##0_ ;_ * "-"_ ;_ @_ </c:formatCode>
                <c:ptCount val="1"/>
                <c:pt idx="0">
                  <c:v>70.260002122466304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LINEA'!$H$42,'PORCENTAJES BDV EN LINEA'!$T$42)</c:f>
              <c:numCache>
                <c:formatCode>_ * #,##0_ ;_ * \-#,##0_ ;_ * "-"_ ;_ @_ </c:formatCode>
                <c:ptCount val="1"/>
                <c:pt idx="0">
                  <c:v>75.441787941787936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LINEA'!$H$43,'PORCENTAJES BDV EN LINEA'!$T$43)</c:f>
              <c:numCache>
                <c:formatCode>_ * #,##0_ ;_ * \-#,##0_ ;_ * "-"_ ;_ @_ </c:formatCode>
                <c:ptCount val="1"/>
                <c:pt idx="0">
                  <c:v>69.836190305688589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76" Type="http://schemas.openxmlformats.org/officeDocument/2006/relationships/chart" Target="../charts/chart176.xml"/><Relationship Id="rId192" Type="http://schemas.openxmlformats.org/officeDocument/2006/relationships/chart" Target="../charts/chart192.xml"/><Relationship Id="rId197" Type="http://schemas.openxmlformats.org/officeDocument/2006/relationships/chart" Target="../charts/chart197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82" Type="http://schemas.openxmlformats.org/officeDocument/2006/relationships/chart" Target="../charts/chart182.xml"/><Relationship Id="rId187" Type="http://schemas.openxmlformats.org/officeDocument/2006/relationships/chart" Target="../charts/chart187.xml"/><Relationship Id="rId217" Type="http://schemas.openxmlformats.org/officeDocument/2006/relationships/chart" Target="../charts/chart2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12" Type="http://schemas.openxmlformats.org/officeDocument/2006/relationships/chart" Target="../charts/chart212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2" Type="http://schemas.openxmlformats.org/officeDocument/2006/relationships/chart" Target="../charts/chart202.xml"/><Relationship Id="rId207" Type="http://schemas.openxmlformats.org/officeDocument/2006/relationships/chart" Target="../charts/chart207.xml"/><Relationship Id="rId223" Type="http://schemas.openxmlformats.org/officeDocument/2006/relationships/chart" Target="../charts/chart223.xml"/><Relationship Id="rId228" Type="http://schemas.openxmlformats.org/officeDocument/2006/relationships/chart" Target="../charts/chart22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3" Type="http://schemas.openxmlformats.org/officeDocument/2006/relationships/chart" Target="../charts/chart213.xml"/><Relationship Id="rId218" Type="http://schemas.openxmlformats.org/officeDocument/2006/relationships/chart" Target="../charts/chart218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219" Type="http://schemas.openxmlformats.org/officeDocument/2006/relationships/chart" Target="../charts/chart21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0" Type="http://schemas.openxmlformats.org/officeDocument/2006/relationships/chart" Target="../charts/chart230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6" Type="http://schemas.openxmlformats.org/officeDocument/2006/relationships/chart" Target="../charts/chart26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11" Type="http://schemas.openxmlformats.org/officeDocument/2006/relationships/chart" Target="../charts/chart21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56.xml"/><Relationship Id="rId117" Type="http://schemas.openxmlformats.org/officeDocument/2006/relationships/chart" Target="../charts/chart347.xml"/><Relationship Id="rId21" Type="http://schemas.openxmlformats.org/officeDocument/2006/relationships/chart" Target="../charts/chart251.xml"/><Relationship Id="rId42" Type="http://schemas.openxmlformats.org/officeDocument/2006/relationships/chart" Target="../charts/chart272.xml"/><Relationship Id="rId47" Type="http://schemas.openxmlformats.org/officeDocument/2006/relationships/chart" Target="../charts/chart277.xml"/><Relationship Id="rId63" Type="http://schemas.openxmlformats.org/officeDocument/2006/relationships/chart" Target="../charts/chart293.xml"/><Relationship Id="rId68" Type="http://schemas.openxmlformats.org/officeDocument/2006/relationships/chart" Target="../charts/chart298.xml"/><Relationship Id="rId84" Type="http://schemas.openxmlformats.org/officeDocument/2006/relationships/chart" Target="../charts/chart314.xml"/><Relationship Id="rId89" Type="http://schemas.openxmlformats.org/officeDocument/2006/relationships/chart" Target="../charts/chart319.xml"/><Relationship Id="rId112" Type="http://schemas.openxmlformats.org/officeDocument/2006/relationships/chart" Target="../charts/chart342.xml"/><Relationship Id="rId133" Type="http://schemas.openxmlformats.org/officeDocument/2006/relationships/chart" Target="../charts/chart363.xml"/><Relationship Id="rId138" Type="http://schemas.openxmlformats.org/officeDocument/2006/relationships/chart" Target="../charts/chart368.xml"/><Relationship Id="rId154" Type="http://schemas.openxmlformats.org/officeDocument/2006/relationships/chart" Target="../charts/chart384.xml"/><Relationship Id="rId159" Type="http://schemas.openxmlformats.org/officeDocument/2006/relationships/chart" Target="../charts/chart389.xml"/><Relationship Id="rId175" Type="http://schemas.openxmlformats.org/officeDocument/2006/relationships/chart" Target="../charts/chart405.xml"/><Relationship Id="rId170" Type="http://schemas.openxmlformats.org/officeDocument/2006/relationships/chart" Target="../charts/chart400.xml"/><Relationship Id="rId16" Type="http://schemas.openxmlformats.org/officeDocument/2006/relationships/chart" Target="../charts/chart246.xml"/><Relationship Id="rId107" Type="http://schemas.openxmlformats.org/officeDocument/2006/relationships/chart" Target="../charts/chart337.xml"/><Relationship Id="rId11" Type="http://schemas.openxmlformats.org/officeDocument/2006/relationships/chart" Target="../charts/chart241.xml"/><Relationship Id="rId32" Type="http://schemas.openxmlformats.org/officeDocument/2006/relationships/chart" Target="../charts/chart262.xml"/><Relationship Id="rId37" Type="http://schemas.openxmlformats.org/officeDocument/2006/relationships/chart" Target="../charts/chart267.xml"/><Relationship Id="rId53" Type="http://schemas.openxmlformats.org/officeDocument/2006/relationships/chart" Target="../charts/chart283.xml"/><Relationship Id="rId58" Type="http://schemas.openxmlformats.org/officeDocument/2006/relationships/chart" Target="../charts/chart288.xml"/><Relationship Id="rId74" Type="http://schemas.openxmlformats.org/officeDocument/2006/relationships/chart" Target="../charts/chart304.xml"/><Relationship Id="rId79" Type="http://schemas.openxmlformats.org/officeDocument/2006/relationships/chart" Target="../charts/chart309.xml"/><Relationship Id="rId102" Type="http://schemas.openxmlformats.org/officeDocument/2006/relationships/chart" Target="../charts/chart332.xml"/><Relationship Id="rId123" Type="http://schemas.openxmlformats.org/officeDocument/2006/relationships/chart" Target="../charts/chart353.xml"/><Relationship Id="rId128" Type="http://schemas.openxmlformats.org/officeDocument/2006/relationships/chart" Target="../charts/chart358.xml"/><Relationship Id="rId144" Type="http://schemas.openxmlformats.org/officeDocument/2006/relationships/chart" Target="../charts/chart374.xml"/><Relationship Id="rId149" Type="http://schemas.openxmlformats.org/officeDocument/2006/relationships/chart" Target="../charts/chart379.xml"/><Relationship Id="rId5" Type="http://schemas.openxmlformats.org/officeDocument/2006/relationships/chart" Target="../charts/chart235.xml"/><Relationship Id="rId90" Type="http://schemas.openxmlformats.org/officeDocument/2006/relationships/chart" Target="../charts/chart320.xml"/><Relationship Id="rId95" Type="http://schemas.openxmlformats.org/officeDocument/2006/relationships/chart" Target="../charts/chart325.xml"/><Relationship Id="rId160" Type="http://schemas.openxmlformats.org/officeDocument/2006/relationships/chart" Target="../charts/chart390.xml"/><Relationship Id="rId165" Type="http://schemas.openxmlformats.org/officeDocument/2006/relationships/chart" Target="../charts/chart395.xml"/><Relationship Id="rId181" Type="http://schemas.openxmlformats.org/officeDocument/2006/relationships/chart" Target="../charts/chart411.xml"/><Relationship Id="rId186" Type="http://schemas.openxmlformats.org/officeDocument/2006/relationships/chart" Target="../charts/chart416.xml"/><Relationship Id="rId22" Type="http://schemas.openxmlformats.org/officeDocument/2006/relationships/chart" Target="../charts/chart252.xml"/><Relationship Id="rId27" Type="http://schemas.openxmlformats.org/officeDocument/2006/relationships/chart" Target="../charts/chart257.xml"/><Relationship Id="rId43" Type="http://schemas.openxmlformats.org/officeDocument/2006/relationships/chart" Target="../charts/chart273.xml"/><Relationship Id="rId48" Type="http://schemas.openxmlformats.org/officeDocument/2006/relationships/chart" Target="../charts/chart278.xml"/><Relationship Id="rId64" Type="http://schemas.openxmlformats.org/officeDocument/2006/relationships/chart" Target="../charts/chart294.xml"/><Relationship Id="rId69" Type="http://schemas.openxmlformats.org/officeDocument/2006/relationships/chart" Target="../charts/chart299.xml"/><Relationship Id="rId113" Type="http://schemas.openxmlformats.org/officeDocument/2006/relationships/chart" Target="../charts/chart343.xml"/><Relationship Id="rId118" Type="http://schemas.openxmlformats.org/officeDocument/2006/relationships/chart" Target="../charts/chart348.xml"/><Relationship Id="rId134" Type="http://schemas.openxmlformats.org/officeDocument/2006/relationships/chart" Target="../charts/chart364.xml"/><Relationship Id="rId139" Type="http://schemas.openxmlformats.org/officeDocument/2006/relationships/chart" Target="../charts/chart369.xml"/><Relationship Id="rId80" Type="http://schemas.openxmlformats.org/officeDocument/2006/relationships/chart" Target="../charts/chart310.xml"/><Relationship Id="rId85" Type="http://schemas.openxmlformats.org/officeDocument/2006/relationships/chart" Target="../charts/chart315.xml"/><Relationship Id="rId150" Type="http://schemas.openxmlformats.org/officeDocument/2006/relationships/chart" Target="../charts/chart380.xml"/><Relationship Id="rId155" Type="http://schemas.openxmlformats.org/officeDocument/2006/relationships/chart" Target="../charts/chart385.xml"/><Relationship Id="rId171" Type="http://schemas.openxmlformats.org/officeDocument/2006/relationships/chart" Target="../charts/chart401.xml"/><Relationship Id="rId176" Type="http://schemas.openxmlformats.org/officeDocument/2006/relationships/chart" Target="../charts/chart406.xml"/><Relationship Id="rId12" Type="http://schemas.openxmlformats.org/officeDocument/2006/relationships/chart" Target="../charts/chart242.xml"/><Relationship Id="rId17" Type="http://schemas.openxmlformats.org/officeDocument/2006/relationships/chart" Target="../charts/chart247.xml"/><Relationship Id="rId33" Type="http://schemas.openxmlformats.org/officeDocument/2006/relationships/chart" Target="../charts/chart263.xml"/><Relationship Id="rId38" Type="http://schemas.openxmlformats.org/officeDocument/2006/relationships/chart" Target="../charts/chart268.xml"/><Relationship Id="rId59" Type="http://schemas.openxmlformats.org/officeDocument/2006/relationships/chart" Target="../charts/chart289.xml"/><Relationship Id="rId103" Type="http://schemas.openxmlformats.org/officeDocument/2006/relationships/chart" Target="../charts/chart333.xml"/><Relationship Id="rId108" Type="http://schemas.openxmlformats.org/officeDocument/2006/relationships/chart" Target="../charts/chart338.xml"/><Relationship Id="rId124" Type="http://schemas.openxmlformats.org/officeDocument/2006/relationships/chart" Target="../charts/chart354.xml"/><Relationship Id="rId129" Type="http://schemas.openxmlformats.org/officeDocument/2006/relationships/chart" Target="../charts/chart359.xml"/><Relationship Id="rId54" Type="http://schemas.openxmlformats.org/officeDocument/2006/relationships/chart" Target="../charts/chart284.xml"/><Relationship Id="rId70" Type="http://schemas.openxmlformats.org/officeDocument/2006/relationships/chart" Target="../charts/chart300.xml"/><Relationship Id="rId75" Type="http://schemas.openxmlformats.org/officeDocument/2006/relationships/chart" Target="../charts/chart305.xml"/><Relationship Id="rId91" Type="http://schemas.openxmlformats.org/officeDocument/2006/relationships/chart" Target="../charts/chart321.xml"/><Relationship Id="rId96" Type="http://schemas.openxmlformats.org/officeDocument/2006/relationships/chart" Target="../charts/chart326.xml"/><Relationship Id="rId140" Type="http://schemas.openxmlformats.org/officeDocument/2006/relationships/chart" Target="../charts/chart370.xml"/><Relationship Id="rId145" Type="http://schemas.openxmlformats.org/officeDocument/2006/relationships/chart" Target="../charts/chart375.xml"/><Relationship Id="rId161" Type="http://schemas.openxmlformats.org/officeDocument/2006/relationships/chart" Target="../charts/chart391.xml"/><Relationship Id="rId166" Type="http://schemas.openxmlformats.org/officeDocument/2006/relationships/chart" Target="../charts/chart396.xml"/><Relationship Id="rId182" Type="http://schemas.openxmlformats.org/officeDocument/2006/relationships/chart" Target="../charts/chart412.xml"/><Relationship Id="rId187" Type="http://schemas.openxmlformats.org/officeDocument/2006/relationships/chart" Target="../charts/chart417.xml"/><Relationship Id="rId1" Type="http://schemas.openxmlformats.org/officeDocument/2006/relationships/chart" Target="../charts/chart231.xml"/><Relationship Id="rId6" Type="http://schemas.openxmlformats.org/officeDocument/2006/relationships/chart" Target="../charts/chart236.xml"/><Relationship Id="rId23" Type="http://schemas.openxmlformats.org/officeDocument/2006/relationships/chart" Target="../charts/chart253.xml"/><Relationship Id="rId28" Type="http://schemas.openxmlformats.org/officeDocument/2006/relationships/chart" Target="../charts/chart258.xml"/><Relationship Id="rId49" Type="http://schemas.openxmlformats.org/officeDocument/2006/relationships/chart" Target="../charts/chart279.xml"/><Relationship Id="rId114" Type="http://schemas.openxmlformats.org/officeDocument/2006/relationships/chart" Target="../charts/chart344.xml"/><Relationship Id="rId119" Type="http://schemas.openxmlformats.org/officeDocument/2006/relationships/chart" Target="../charts/chart349.xml"/><Relationship Id="rId44" Type="http://schemas.openxmlformats.org/officeDocument/2006/relationships/chart" Target="../charts/chart274.xml"/><Relationship Id="rId60" Type="http://schemas.openxmlformats.org/officeDocument/2006/relationships/chart" Target="../charts/chart290.xml"/><Relationship Id="rId65" Type="http://schemas.openxmlformats.org/officeDocument/2006/relationships/chart" Target="../charts/chart295.xml"/><Relationship Id="rId81" Type="http://schemas.openxmlformats.org/officeDocument/2006/relationships/chart" Target="../charts/chart311.xml"/><Relationship Id="rId86" Type="http://schemas.openxmlformats.org/officeDocument/2006/relationships/chart" Target="../charts/chart316.xml"/><Relationship Id="rId130" Type="http://schemas.openxmlformats.org/officeDocument/2006/relationships/chart" Target="../charts/chart360.xml"/><Relationship Id="rId135" Type="http://schemas.openxmlformats.org/officeDocument/2006/relationships/chart" Target="../charts/chart365.xml"/><Relationship Id="rId151" Type="http://schemas.openxmlformats.org/officeDocument/2006/relationships/chart" Target="../charts/chart381.xml"/><Relationship Id="rId156" Type="http://schemas.openxmlformats.org/officeDocument/2006/relationships/chart" Target="../charts/chart386.xml"/><Relationship Id="rId177" Type="http://schemas.openxmlformats.org/officeDocument/2006/relationships/chart" Target="../charts/chart407.xml"/><Relationship Id="rId172" Type="http://schemas.openxmlformats.org/officeDocument/2006/relationships/chart" Target="../charts/chart402.xml"/><Relationship Id="rId13" Type="http://schemas.openxmlformats.org/officeDocument/2006/relationships/chart" Target="../charts/chart243.xml"/><Relationship Id="rId18" Type="http://schemas.openxmlformats.org/officeDocument/2006/relationships/chart" Target="../charts/chart248.xml"/><Relationship Id="rId39" Type="http://schemas.openxmlformats.org/officeDocument/2006/relationships/chart" Target="../charts/chart269.xml"/><Relationship Id="rId109" Type="http://schemas.openxmlformats.org/officeDocument/2006/relationships/chart" Target="../charts/chart339.xml"/><Relationship Id="rId34" Type="http://schemas.openxmlformats.org/officeDocument/2006/relationships/chart" Target="../charts/chart264.xml"/><Relationship Id="rId50" Type="http://schemas.openxmlformats.org/officeDocument/2006/relationships/chart" Target="../charts/chart280.xml"/><Relationship Id="rId55" Type="http://schemas.openxmlformats.org/officeDocument/2006/relationships/chart" Target="../charts/chart285.xml"/><Relationship Id="rId76" Type="http://schemas.openxmlformats.org/officeDocument/2006/relationships/chart" Target="../charts/chart306.xml"/><Relationship Id="rId97" Type="http://schemas.openxmlformats.org/officeDocument/2006/relationships/chart" Target="../charts/chart327.xml"/><Relationship Id="rId104" Type="http://schemas.openxmlformats.org/officeDocument/2006/relationships/chart" Target="../charts/chart334.xml"/><Relationship Id="rId120" Type="http://schemas.openxmlformats.org/officeDocument/2006/relationships/chart" Target="../charts/chart350.xml"/><Relationship Id="rId125" Type="http://schemas.openxmlformats.org/officeDocument/2006/relationships/chart" Target="../charts/chart355.xml"/><Relationship Id="rId141" Type="http://schemas.openxmlformats.org/officeDocument/2006/relationships/chart" Target="../charts/chart371.xml"/><Relationship Id="rId146" Type="http://schemas.openxmlformats.org/officeDocument/2006/relationships/chart" Target="../charts/chart376.xml"/><Relationship Id="rId167" Type="http://schemas.openxmlformats.org/officeDocument/2006/relationships/chart" Target="../charts/chart397.xml"/><Relationship Id="rId7" Type="http://schemas.openxmlformats.org/officeDocument/2006/relationships/chart" Target="../charts/chart237.xml"/><Relationship Id="rId71" Type="http://schemas.openxmlformats.org/officeDocument/2006/relationships/chart" Target="../charts/chart301.xml"/><Relationship Id="rId92" Type="http://schemas.openxmlformats.org/officeDocument/2006/relationships/chart" Target="../charts/chart322.xml"/><Relationship Id="rId162" Type="http://schemas.openxmlformats.org/officeDocument/2006/relationships/chart" Target="../charts/chart392.xml"/><Relationship Id="rId183" Type="http://schemas.openxmlformats.org/officeDocument/2006/relationships/chart" Target="../charts/chart413.xml"/><Relationship Id="rId2" Type="http://schemas.openxmlformats.org/officeDocument/2006/relationships/chart" Target="../charts/chart232.xml"/><Relationship Id="rId29" Type="http://schemas.openxmlformats.org/officeDocument/2006/relationships/chart" Target="../charts/chart259.xml"/><Relationship Id="rId24" Type="http://schemas.openxmlformats.org/officeDocument/2006/relationships/chart" Target="../charts/chart254.xml"/><Relationship Id="rId40" Type="http://schemas.openxmlformats.org/officeDocument/2006/relationships/chart" Target="../charts/chart270.xml"/><Relationship Id="rId45" Type="http://schemas.openxmlformats.org/officeDocument/2006/relationships/chart" Target="../charts/chart275.xml"/><Relationship Id="rId66" Type="http://schemas.openxmlformats.org/officeDocument/2006/relationships/chart" Target="../charts/chart296.xml"/><Relationship Id="rId87" Type="http://schemas.openxmlformats.org/officeDocument/2006/relationships/chart" Target="../charts/chart317.xml"/><Relationship Id="rId110" Type="http://schemas.openxmlformats.org/officeDocument/2006/relationships/chart" Target="../charts/chart340.xml"/><Relationship Id="rId115" Type="http://schemas.openxmlformats.org/officeDocument/2006/relationships/chart" Target="../charts/chart345.xml"/><Relationship Id="rId131" Type="http://schemas.openxmlformats.org/officeDocument/2006/relationships/chart" Target="../charts/chart361.xml"/><Relationship Id="rId136" Type="http://schemas.openxmlformats.org/officeDocument/2006/relationships/chart" Target="../charts/chart366.xml"/><Relationship Id="rId157" Type="http://schemas.openxmlformats.org/officeDocument/2006/relationships/chart" Target="../charts/chart387.xml"/><Relationship Id="rId178" Type="http://schemas.openxmlformats.org/officeDocument/2006/relationships/chart" Target="../charts/chart408.xml"/><Relationship Id="rId61" Type="http://schemas.openxmlformats.org/officeDocument/2006/relationships/chart" Target="../charts/chart291.xml"/><Relationship Id="rId82" Type="http://schemas.openxmlformats.org/officeDocument/2006/relationships/chart" Target="../charts/chart312.xml"/><Relationship Id="rId152" Type="http://schemas.openxmlformats.org/officeDocument/2006/relationships/chart" Target="../charts/chart382.xml"/><Relationship Id="rId173" Type="http://schemas.openxmlformats.org/officeDocument/2006/relationships/chart" Target="../charts/chart403.xml"/><Relationship Id="rId19" Type="http://schemas.openxmlformats.org/officeDocument/2006/relationships/chart" Target="../charts/chart249.xml"/><Relationship Id="rId14" Type="http://schemas.openxmlformats.org/officeDocument/2006/relationships/chart" Target="../charts/chart244.xml"/><Relationship Id="rId30" Type="http://schemas.openxmlformats.org/officeDocument/2006/relationships/chart" Target="../charts/chart260.xml"/><Relationship Id="rId35" Type="http://schemas.openxmlformats.org/officeDocument/2006/relationships/chart" Target="../charts/chart265.xml"/><Relationship Id="rId56" Type="http://schemas.openxmlformats.org/officeDocument/2006/relationships/chart" Target="../charts/chart286.xml"/><Relationship Id="rId77" Type="http://schemas.openxmlformats.org/officeDocument/2006/relationships/chart" Target="../charts/chart307.xml"/><Relationship Id="rId100" Type="http://schemas.openxmlformats.org/officeDocument/2006/relationships/chart" Target="../charts/chart330.xml"/><Relationship Id="rId105" Type="http://schemas.openxmlformats.org/officeDocument/2006/relationships/chart" Target="../charts/chart335.xml"/><Relationship Id="rId126" Type="http://schemas.openxmlformats.org/officeDocument/2006/relationships/chart" Target="../charts/chart356.xml"/><Relationship Id="rId147" Type="http://schemas.openxmlformats.org/officeDocument/2006/relationships/chart" Target="../charts/chart377.xml"/><Relationship Id="rId168" Type="http://schemas.openxmlformats.org/officeDocument/2006/relationships/chart" Target="../charts/chart398.xml"/><Relationship Id="rId8" Type="http://schemas.openxmlformats.org/officeDocument/2006/relationships/chart" Target="../charts/chart238.xml"/><Relationship Id="rId51" Type="http://schemas.openxmlformats.org/officeDocument/2006/relationships/chart" Target="../charts/chart281.xml"/><Relationship Id="rId72" Type="http://schemas.openxmlformats.org/officeDocument/2006/relationships/chart" Target="../charts/chart302.xml"/><Relationship Id="rId93" Type="http://schemas.openxmlformats.org/officeDocument/2006/relationships/chart" Target="../charts/chart323.xml"/><Relationship Id="rId98" Type="http://schemas.openxmlformats.org/officeDocument/2006/relationships/chart" Target="../charts/chart328.xml"/><Relationship Id="rId121" Type="http://schemas.openxmlformats.org/officeDocument/2006/relationships/chart" Target="../charts/chart351.xml"/><Relationship Id="rId142" Type="http://schemas.openxmlformats.org/officeDocument/2006/relationships/chart" Target="../charts/chart372.xml"/><Relationship Id="rId163" Type="http://schemas.openxmlformats.org/officeDocument/2006/relationships/chart" Target="../charts/chart393.xml"/><Relationship Id="rId184" Type="http://schemas.openxmlformats.org/officeDocument/2006/relationships/chart" Target="../charts/chart414.xml"/><Relationship Id="rId3" Type="http://schemas.openxmlformats.org/officeDocument/2006/relationships/chart" Target="../charts/chart233.xml"/><Relationship Id="rId25" Type="http://schemas.openxmlformats.org/officeDocument/2006/relationships/chart" Target="../charts/chart255.xml"/><Relationship Id="rId46" Type="http://schemas.openxmlformats.org/officeDocument/2006/relationships/chart" Target="../charts/chart276.xml"/><Relationship Id="rId67" Type="http://schemas.openxmlformats.org/officeDocument/2006/relationships/chart" Target="../charts/chart297.xml"/><Relationship Id="rId116" Type="http://schemas.openxmlformats.org/officeDocument/2006/relationships/chart" Target="../charts/chart346.xml"/><Relationship Id="rId137" Type="http://schemas.openxmlformats.org/officeDocument/2006/relationships/chart" Target="../charts/chart367.xml"/><Relationship Id="rId158" Type="http://schemas.openxmlformats.org/officeDocument/2006/relationships/chart" Target="../charts/chart388.xml"/><Relationship Id="rId20" Type="http://schemas.openxmlformats.org/officeDocument/2006/relationships/chart" Target="../charts/chart250.xml"/><Relationship Id="rId41" Type="http://schemas.openxmlformats.org/officeDocument/2006/relationships/chart" Target="../charts/chart271.xml"/><Relationship Id="rId62" Type="http://schemas.openxmlformats.org/officeDocument/2006/relationships/chart" Target="../charts/chart292.xml"/><Relationship Id="rId83" Type="http://schemas.openxmlformats.org/officeDocument/2006/relationships/chart" Target="../charts/chart313.xml"/><Relationship Id="rId88" Type="http://schemas.openxmlformats.org/officeDocument/2006/relationships/chart" Target="../charts/chart318.xml"/><Relationship Id="rId111" Type="http://schemas.openxmlformats.org/officeDocument/2006/relationships/chart" Target="../charts/chart341.xml"/><Relationship Id="rId132" Type="http://schemas.openxmlformats.org/officeDocument/2006/relationships/chart" Target="../charts/chart362.xml"/><Relationship Id="rId153" Type="http://schemas.openxmlformats.org/officeDocument/2006/relationships/chart" Target="../charts/chart383.xml"/><Relationship Id="rId174" Type="http://schemas.openxmlformats.org/officeDocument/2006/relationships/chart" Target="../charts/chart404.xml"/><Relationship Id="rId179" Type="http://schemas.openxmlformats.org/officeDocument/2006/relationships/chart" Target="../charts/chart409.xml"/><Relationship Id="rId15" Type="http://schemas.openxmlformats.org/officeDocument/2006/relationships/chart" Target="../charts/chart245.xml"/><Relationship Id="rId36" Type="http://schemas.openxmlformats.org/officeDocument/2006/relationships/chart" Target="../charts/chart266.xml"/><Relationship Id="rId57" Type="http://schemas.openxmlformats.org/officeDocument/2006/relationships/chart" Target="../charts/chart287.xml"/><Relationship Id="rId106" Type="http://schemas.openxmlformats.org/officeDocument/2006/relationships/chart" Target="../charts/chart336.xml"/><Relationship Id="rId127" Type="http://schemas.openxmlformats.org/officeDocument/2006/relationships/chart" Target="../charts/chart357.xml"/><Relationship Id="rId10" Type="http://schemas.openxmlformats.org/officeDocument/2006/relationships/chart" Target="../charts/chart240.xml"/><Relationship Id="rId31" Type="http://schemas.openxmlformats.org/officeDocument/2006/relationships/chart" Target="../charts/chart261.xml"/><Relationship Id="rId52" Type="http://schemas.openxmlformats.org/officeDocument/2006/relationships/chart" Target="../charts/chart282.xml"/><Relationship Id="rId73" Type="http://schemas.openxmlformats.org/officeDocument/2006/relationships/chart" Target="../charts/chart303.xml"/><Relationship Id="rId78" Type="http://schemas.openxmlformats.org/officeDocument/2006/relationships/chart" Target="../charts/chart308.xml"/><Relationship Id="rId94" Type="http://schemas.openxmlformats.org/officeDocument/2006/relationships/chart" Target="../charts/chart324.xml"/><Relationship Id="rId99" Type="http://schemas.openxmlformats.org/officeDocument/2006/relationships/chart" Target="../charts/chart329.xml"/><Relationship Id="rId101" Type="http://schemas.openxmlformats.org/officeDocument/2006/relationships/chart" Target="../charts/chart331.xml"/><Relationship Id="rId122" Type="http://schemas.openxmlformats.org/officeDocument/2006/relationships/chart" Target="../charts/chart352.xml"/><Relationship Id="rId143" Type="http://schemas.openxmlformats.org/officeDocument/2006/relationships/chart" Target="../charts/chart373.xml"/><Relationship Id="rId148" Type="http://schemas.openxmlformats.org/officeDocument/2006/relationships/chart" Target="../charts/chart378.xml"/><Relationship Id="rId164" Type="http://schemas.openxmlformats.org/officeDocument/2006/relationships/chart" Target="../charts/chart394.xml"/><Relationship Id="rId169" Type="http://schemas.openxmlformats.org/officeDocument/2006/relationships/chart" Target="../charts/chart399.xml"/><Relationship Id="rId185" Type="http://schemas.openxmlformats.org/officeDocument/2006/relationships/chart" Target="../charts/chart415.xml"/><Relationship Id="rId4" Type="http://schemas.openxmlformats.org/officeDocument/2006/relationships/chart" Target="../charts/chart234.xml"/><Relationship Id="rId9" Type="http://schemas.openxmlformats.org/officeDocument/2006/relationships/chart" Target="../charts/chart239.xml"/><Relationship Id="rId180" Type="http://schemas.openxmlformats.org/officeDocument/2006/relationships/chart" Target="../charts/chart4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0.xml"/><Relationship Id="rId7" Type="http://schemas.openxmlformats.org/officeDocument/2006/relationships/chart" Target="../charts/chart424.xml"/><Relationship Id="rId2" Type="http://schemas.openxmlformats.org/officeDocument/2006/relationships/chart" Target="../charts/chart419.xml"/><Relationship Id="rId1" Type="http://schemas.openxmlformats.org/officeDocument/2006/relationships/chart" Target="../charts/chart418.xml"/><Relationship Id="rId6" Type="http://schemas.openxmlformats.org/officeDocument/2006/relationships/chart" Target="../charts/chart423.xml"/><Relationship Id="rId5" Type="http://schemas.openxmlformats.org/officeDocument/2006/relationships/chart" Target="../charts/chart422.xml"/><Relationship Id="rId4" Type="http://schemas.openxmlformats.org/officeDocument/2006/relationships/chart" Target="../charts/chart4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0</xdr:rowOff>
    </xdr:from>
    <xdr:to>
      <xdr:col>9</xdr:col>
      <xdr:colOff>0</xdr:colOff>
      <xdr:row>3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1352550</xdr:colOff>
      <xdr:row>2</xdr:row>
      <xdr:rowOff>638174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9525</xdr:rowOff>
    </xdr:from>
    <xdr:to>
      <xdr:col>6</xdr:col>
      <xdr:colOff>1352551</xdr:colOff>
      <xdr:row>2</xdr:row>
      <xdr:rowOff>638175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7</xdr:col>
      <xdr:colOff>1</xdr:colOff>
      <xdr:row>3</xdr:row>
      <xdr:rowOff>628650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7</xdr:col>
      <xdr:colOff>1</xdr:colOff>
      <xdr:row>4</xdr:row>
      <xdr:rowOff>628650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7</xdr:col>
      <xdr:colOff>1</xdr:colOff>
      <xdr:row>5</xdr:row>
      <xdr:rowOff>628650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7</xdr:col>
      <xdr:colOff>1</xdr:colOff>
      <xdr:row>6</xdr:row>
      <xdr:rowOff>628650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7</xdr:col>
      <xdr:colOff>1</xdr:colOff>
      <xdr:row>7</xdr:row>
      <xdr:rowOff>628650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7</xdr:col>
      <xdr:colOff>1</xdr:colOff>
      <xdr:row>8</xdr:row>
      <xdr:rowOff>628650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7</xdr:col>
      <xdr:colOff>1</xdr:colOff>
      <xdr:row>9</xdr:row>
      <xdr:rowOff>628650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7</xdr:col>
      <xdr:colOff>1</xdr:colOff>
      <xdr:row>10</xdr:row>
      <xdr:rowOff>628650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7</xdr:col>
      <xdr:colOff>1</xdr:colOff>
      <xdr:row>11</xdr:row>
      <xdr:rowOff>628650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7</xdr:col>
      <xdr:colOff>1</xdr:colOff>
      <xdr:row>12</xdr:row>
      <xdr:rowOff>628650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7</xdr:col>
      <xdr:colOff>1</xdr:colOff>
      <xdr:row>13</xdr:row>
      <xdr:rowOff>628650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7</xdr:col>
      <xdr:colOff>1</xdr:colOff>
      <xdr:row>14</xdr:row>
      <xdr:rowOff>628650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7</xdr:col>
      <xdr:colOff>1</xdr:colOff>
      <xdr:row>15</xdr:row>
      <xdr:rowOff>628650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7</xdr:col>
      <xdr:colOff>1</xdr:colOff>
      <xdr:row>16</xdr:row>
      <xdr:rowOff>628650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7</xdr:col>
      <xdr:colOff>1</xdr:colOff>
      <xdr:row>17</xdr:row>
      <xdr:rowOff>628650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7</xdr:col>
      <xdr:colOff>1</xdr:colOff>
      <xdr:row>18</xdr:row>
      <xdr:rowOff>628650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7</xdr:col>
      <xdr:colOff>1</xdr:colOff>
      <xdr:row>19</xdr:row>
      <xdr:rowOff>628650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7</xdr:col>
      <xdr:colOff>1</xdr:colOff>
      <xdr:row>20</xdr:row>
      <xdr:rowOff>628650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</xdr:colOff>
      <xdr:row>21</xdr:row>
      <xdr:rowOff>628650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7</xdr:col>
      <xdr:colOff>1</xdr:colOff>
      <xdr:row>22</xdr:row>
      <xdr:rowOff>628650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7</xdr:col>
      <xdr:colOff>1</xdr:colOff>
      <xdr:row>23</xdr:row>
      <xdr:rowOff>628650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7</xdr:col>
      <xdr:colOff>1</xdr:colOff>
      <xdr:row>24</xdr:row>
      <xdr:rowOff>628650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7</xdr:col>
      <xdr:colOff>1</xdr:colOff>
      <xdr:row>25</xdr:row>
      <xdr:rowOff>628650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7</xdr:col>
      <xdr:colOff>1</xdr:colOff>
      <xdr:row>26</xdr:row>
      <xdr:rowOff>628650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7</xdr:col>
      <xdr:colOff>1</xdr:colOff>
      <xdr:row>27</xdr:row>
      <xdr:rowOff>628650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7</xdr:col>
      <xdr:colOff>1</xdr:colOff>
      <xdr:row>28</xdr:row>
      <xdr:rowOff>628650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7</xdr:col>
      <xdr:colOff>1</xdr:colOff>
      <xdr:row>29</xdr:row>
      <xdr:rowOff>628650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7</xdr:col>
      <xdr:colOff>1</xdr:colOff>
      <xdr:row>30</xdr:row>
      <xdr:rowOff>628650</xdr:rowOff>
    </xdr:to>
    <xdr:graphicFrame macro="">
      <xdr:nvGraphicFramePr>
        <xdr:cNvPr id="3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7</xdr:col>
      <xdr:colOff>1</xdr:colOff>
      <xdr:row>31</xdr:row>
      <xdr:rowOff>628650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7</xdr:col>
      <xdr:colOff>1</xdr:colOff>
      <xdr:row>32</xdr:row>
      <xdr:rowOff>628650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7</xdr:col>
      <xdr:colOff>1</xdr:colOff>
      <xdr:row>33</xdr:row>
      <xdr:rowOff>628650</xdr:rowOff>
    </xdr:to>
    <xdr:graphicFrame macro="">
      <xdr:nvGraphicFramePr>
        <xdr:cNvPr id="3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7</xdr:col>
      <xdr:colOff>1</xdr:colOff>
      <xdr:row>34</xdr:row>
      <xdr:rowOff>628650</xdr:rowOff>
    </xdr:to>
    <xdr:graphicFrame macro="">
      <xdr:nvGraphicFramePr>
        <xdr:cNvPr id="3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7</xdr:col>
      <xdr:colOff>1</xdr:colOff>
      <xdr:row>35</xdr:row>
      <xdr:rowOff>628650</xdr:rowOff>
    </xdr:to>
    <xdr:graphicFrame macro="">
      <xdr:nvGraphicFramePr>
        <xdr:cNvPr id="3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7</xdr:col>
      <xdr:colOff>1</xdr:colOff>
      <xdr:row>36</xdr:row>
      <xdr:rowOff>628650</xdr:rowOff>
    </xdr:to>
    <xdr:graphicFrame macro="">
      <xdr:nvGraphicFramePr>
        <xdr:cNvPr id="3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7</xdr:col>
      <xdr:colOff>1</xdr:colOff>
      <xdr:row>37</xdr:row>
      <xdr:rowOff>628650</xdr:rowOff>
    </xdr:to>
    <xdr:graphicFrame macro="">
      <xdr:nvGraphicFramePr>
        <xdr:cNvPr id="4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7</xdr:col>
      <xdr:colOff>1</xdr:colOff>
      <xdr:row>38</xdr:row>
      <xdr:rowOff>628650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7</xdr:col>
      <xdr:colOff>1</xdr:colOff>
      <xdr:row>39</xdr:row>
      <xdr:rowOff>628650</xdr:rowOff>
    </xdr:to>
    <xdr:graphicFrame macro="">
      <xdr:nvGraphicFramePr>
        <xdr:cNvPr id="4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7</xdr:col>
      <xdr:colOff>1</xdr:colOff>
      <xdr:row>40</xdr:row>
      <xdr:rowOff>628650</xdr:rowOff>
    </xdr:to>
    <xdr:graphicFrame macro="">
      <xdr:nvGraphicFramePr>
        <xdr:cNvPr id="4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7</xdr:col>
      <xdr:colOff>1</xdr:colOff>
      <xdr:row>41</xdr:row>
      <xdr:rowOff>628650</xdr:rowOff>
    </xdr:to>
    <xdr:graphicFrame macro="">
      <xdr:nvGraphicFramePr>
        <xdr:cNvPr id="4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7</xdr:col>
      <xdr:colOff>1</xdr:colOff>
      <xdr:row>42</xdr:row>
      <xdr:rowOff>628650</xdr:rowOff>
    </xdr:to>
    <xdr:graphicFrame macro="">
      <xdr:nvGraphicFramePr>
        <xdr:cNvPr id="4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7</xdr:col>
      <xdr:colOff>1</xdr:colOff>
      <xdr:row>43</xdr:row>
      <xdr:rowOff>628650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7</xdr:col>
      <xdr:colOff>1</xdr:colOff>
      <xdr:row>44</xdr:row>
      <xdr:rowOff>628650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7</xdr:col>
      <xdr:colOff>1</xdr:colOff>
      <xdr:row>45</xdr:row>
      <xdr:rowOff>628650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7</xdr:col>
      <xdr:colOff>1</xdr:colOff>
      <xdr:row>46</xdr:row>
      <xdr:rowOff>628650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7</xdr:col>
      <xdr:colOff>1</xdr:colOff>
      <xdr:row>47</xdr:row>
      <xdr:rowOff>628650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7</xdr:col>
      <xdr:colOff>1</xdr:colOff>
      <xdr:row>48</xdr:row>
      <xdr:rowOff>628650</xdr:rowOff>
    </xdr:to>
    <xdr:graphicFrame macro="">
      <xdr:nvGraphicFramePr>
        <xdr:cNvPr id="5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7</xdr:col>
      <xdr:colOff>1</xdr:colOff>
      <xdr:row>49</xdr:row>
      <xdr:rowOff>628650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7</xdr:col>
      <xdr:colOff>1</xdr:colOff>
      <xdr:row>50</xdr:row>
      <xdr:rowOff>628650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7</xdr:col>
      <xdr:colOff>1</xdr:colOff>
      <xdr:row>51</xdr:row>
      <xdr:rowOff>628650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52</xdr:row>
      <xdr:rowOff>0</xdr:rowOff>
    </xdr:from>
    <xdr:to>
      <xdr:col>7</xdr:col>
      <xdr:colOff>1</xdr:colOff>
      <xdr:row>52</xdr:row>
      <xdr:rowOff>628650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7</xdr:col>
      <xdr:colOff>1</xdr:colOff>
      <xdr:row>53</xdr:row>
      <xdr:rowOff>628650</xdr:rowOff>
    </xdr:to>
    <xdr:graphicFrame macro="">
      <xdr:nvGraphicFramePr>
        <xdr:cNvPr id="5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7</xdr:col>
      <xdr:colOff>1</xdr:colOff>
      <xdr:row>54</xdr:row>
      <xdr:rowOff>628650</xdr:rowOff>
    </xdr:to>
    <xdr:graphicFrame macro="">
      <xdr:nvGraphicFramePr>
        <xdr:cNvPr id="5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7</xdr:col>
      <xdr:colOff>1</xdr:colOff>
      <xdr:row>55</xdr:row>
      <xdr:rowOff>628650</xdr:rowOff>
    </xdr:to>
    <xdr:graphicFrame macro="">
      <xdr:nvGraphicFramePr>
        <xdr:cNvPr id="5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7</xdr:col>
      <xdr:colOff>1</xdr:colOff>
      <xdr:row>56</xdr:row>
      <xdr:rowOff>628650</xdr:rowOff>
    </xdr:to>
    <xdr:graphicFrame macro="">
      <xdr:nvGraphicFramePr>
        <xdr:cNvPr id="5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7</xdr:col>
      <xdr:colOff>1</xdr:colOff>
      <xdr:row>57</xdr:row>
      <xdr:rowOff>628650</xdr:rowOff>
    </xdr:to>
    <xdr:graphicFrame macro="">
      <xdr:nvGraphicFramePr>
        <xdr:cNvPr id="6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7</xdr:col>
      <xdr:colOff>1</xdr:colOff>
      <xdr:row>58</xdr:row>
      <xdr:rowOff>628650</xdr:rowOff>
    </xdr:to>
    <xdr:graphicFrame macro="">
      <xdr:nvGraphicFramePr>
        <xdr:cNvPr id="6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8</xdr:col>
      <xdr:colOff>1371601</xdr:colOff>
      <xdr:row>4</xdr:row>
      <xdr:rowOff>19050</xdr:rowOff>
    </xdr:to>
    <xdr:graphicFrame macro="">
      <xdr:nvGraphicFramePr>
        <xdr:cNvPr id="6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8</xdr:col>
      <xdr:colOff>1371601</xdr:colOff>
      <xdr:row>5</xdr:row>
      <xdr:rowOff>19050</xdr:rowOff>
    </xdr:to>
    <xdr:graphicFrame macro="">
      <xdr:nvGraphicFramePr>
        <xdr:cNvPr id="6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8</xdr:col>
      <xdr:colOff>1371601</xdr:colOff>
      <xdr:row>6</xdr:row>
      <xdr:rowOff>19050</xdr:rowOff>
    </xdr:to>
    <xdr:graphicFrame macro="">
      <xdr:nvGraphicFramePr>
        <xdr:cNvPr id="6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8</xdr:col>
      <xdr:colOff>1371601</xdr:colOff>
      <xdr:row>7</xdr:row>
      <xdr:rowOff>19050</xdr:rowOff>
    </xdr:to>
    <xdr:graphicFrame macro="">
      <xdr:nvGraphicFramePr>
        <xdr:cNvPr id="6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8</xdr:col>
      <xdr:colOff>1371601</xdr:colOff>
      <xdr:row>8</xdr:row>
      <xdr:rowOff>19050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8</xdr:col>
      <xdr:colOff>1371601</xdr:colOff>
      <xdr:row>9</xdr:row>
      <xdr:rowOff>19050</xdr:rowOff>
    </xdr:to>
    <xdr:graphicFrame macro="">
      <xdr:nvGraphicFramePr>
        <xdr:cNvPr id="6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8</xdr:col>
      <xdr:colOff>1371601</xdr:colOff>
      <xdr:row>10</xdr:row>
      <xdr:rowOff>19050</xdr:rowOff>
    </xdr:to>
    <xdr:graphicFrame macro="">
      <xdr:nvGraphicFramePr>
        <xdr:cNvPr id="6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1371601</xdr:colOff>
      <xdr:row>11</xdr:row>
      <xdr:rowOff>19050</xdr:rowOff>
    </xdr:to>
    <xdr:graphicFrame macro="">
      <xdr:nvGraphicFramePr>
        <xdr:cNvPr id="6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1371601</xdr:colOff>
      <xdr:row>12</xdr:row>
      <xdr:rowOff>19050</xdr:rowOff>
    </xdr:to>
    <xdr:graphicFrame macro="">
      <xdr:nvGraphicFramePr>
        <xdr:cNvPr id="7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1371601</xdr:colOff>
      <xdr:row>13</xdr:row>
      <xdr:rowOff>19050</xdr:rowOff>
    </xdr:to>
    <xdr:graphicFrame macro="">
      <xdr:nvGraphicFramePr>
        <xdr:cNvPr id="7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1371601</xdr:colOff>
      <xdr:row>14</xdr:row>
      <xdr:rowOff>19050</xdr:rowOff>
    </xdr:to>
    <xdr:graphicFrame macro="">
      <xdr:nvGraphicFramePr>
        <xdr:cNvPr id="7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1371601</xdr:colOff>
      <xdr:row>15</xdr:row>
      <xdr:rowOff>19050</xdr:rowOff>
    </xdr:to>
    <xdr:graphicFrame macro="">
      <xdr:nvGraphicFramePr>
        <xdr:cNvPr id="7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1371601</xdr:colOff>
      <xdr:row>16</xdr:row>
      <xdr:rowOff>19050</xdr:rowOff>
    </xdr:to>
    <xdr:graphicFrame macro="">
      <xdr:nvGraphicFramePr>
        <xdr:cNvPr id="7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1371601</xdr:colOff>
      <xdr:row>17</xdr:row>
      <xdr:rowOff>19050</xdr:rowOff>
    </xdr:to>
    <xdr:graphicFrame macro="">
      <xdr:nvGraphicFramePr>
        <xdr:cNvPr id="7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1371601</xdr:colOff>
      <xdr:row>18</xdr:row>
      <xdr:rowOff>19050</xdr:rowOff>
    </xdr:to>
    <xdr:graphicFrame macro="">
      <xdr:nvGraphicFramePr>
        <xdr:cNvPr id="7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1371601</xdr:colOff>
      <xdr:row>19</xdr:row>
      <xdr:rowOff>19050</xdr:rowOff>
    </xdr:to>
    <xdr:graphicFrame macro="">
      <xdr:nvGraphicFramePr>
        <xdr:cNvPr id="78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1371601</xdr:colOff>
      <xdr:row>20</xdr:row>
      <xdr:rowOff>19050</xdr:rowOff>
    </xdr:to>
    <xdr:graphicFrame macro="">
      <xdr:nvGraphicFramePr>
        <xdr:cNvPr id="79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1371601</xdr:colOff>
      <xdr:row>21</xdr:row>
      <xdr:rowOff>19050</xdr:rowOff>
    </xdr:to>
    <xdr:graphicFrame macro="">
      <xdr:nvGraphicFramePr>
        <xdr:cNvPr id="80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1371601</xdr:colOff>
      <xdr:row>22</xdr:row>
      <xdr:rowOff>19050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1371601</xdr:colOff>
      <xdr:row>23</xdr:row>
      <xdr:rowOff>19050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1371601</xdr:colOff>
      <xdr:row>24</xdr:row>
      <xdr:rowOff>19050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1371601</xdr:colOff>
      <xdr:row>25</xdr:row>
      <xdr:rowOff>28575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1371601</xdr:colOff>
      <xdr:row>26</xdr:row>
      <xdr:rowOff>28575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1371601</xdr:colOff>
      <xdr:row>27</xdr:row>
      <xdr:rowOff>19050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1371601</xdr:colOff>
      <xdr:row>28</xdr:row>
      <xdr:rowOff>9525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1371601</xdr:colOff>
      <xdr:row>29</xdr:row>
      <xdr:rowOff>19050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1371601</xdr:colOff>
      <xdr:row>30</xdr:row>
      <xdr:rowOff>19050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1371601</xdr:colOff>
      <xdr:row>31</xdr:row>
      <xdr:rowOff>28575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1371601</xdr:colOff>
      <xdr:row>32</xdr:row>
      <xdr:rowOff>19050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1371601</xdr:colOff>
      <xdr:row>33</xdr:row>
      <xdr:rowOff>19050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1371601</xdr:colOff>
      <xdr:row>34</xdr:row>
      <xdr:rowOff>19050</xdr:rowOff>
    </xdr:to>
    <xdr:graphicFrame macro="">
      <xdr:nvGraphicFramePr>
        <xdr:cNvPr id="93" name="9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1371601</xdr:colOff>
      <xdr:row>35</xdr:row>
      <xdr:rowOff>19050</xdr:rowOff>
    </xdr:to>
    <xdr:graphicFrame macro="">
      <xdr:nvGraphicFramePr>
        <xdr:cNvPr id="94" name="9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1371601</xdr:colOff>
      <xdr:row>36</xdr:row>
      <xdr:rowOff>19050</xdr:rowOff>
    </xdr:to>
    <xdr:graphicFrame macro="">
      <xdr:nvGraphicFramePr>
        <xdr:cNvPr id="95" name="9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8</xdr:col>
      <xdr:colOff>1371601</xdr:colOff>
      <xdr:row>37</xdr:row>
      <xdr:rowOff>19050</xdr:rowOff>
    </xdr:to>
    <xdr:graphicFrame macro="">
      <xdr:nvGraphicFramePr>
        <xdr:cNvPr id="96" name="9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8</xdr:col>
      <xdr:colOff>1371601</xdr:colOff>
      <xdr:row>38</xdr:row>
      <xdr:rowOff>19050</xdr:rowOff>
    </xdr:to>
    <xdr:graphicFrame macro="">
      <xdr:nvGraphicFramePr>
        <xdr:cNvPr id="97" name="9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8</xdr:col>
      <xdr:colOff>1371601</xdr:colOff>
      <xdr:row>39</xdr:row>
      <xdr:rowOff>19050</xdr:rowOff>
    </xdr:to>
    <xdr:graphicFrame macro="">
      <xdr:nvGraphicFramePr>
        <xdr:cNvPr id="98" name="9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8</xdr:col>
      <xdr:colOff>1371601</xdr:colOff>
      <xdr:row>40</xdr:row>
      <xdr:rowOff>19050</xdr:rowOff>
    </xdr:to>
    <xdr:graphicFrame macro="">
      <xdr:nvGraphicFramePr>
        <xdr:cNvPr id="99" name="9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8</xdr:col>
      <xdr:colOff>1371601</xdr:colOff>
      <xdr:row>41</xdr:row>
      <xdr:rowOff>19050</xdr:rowOff>
    </xdr:to>
    <xdr:graphicFrame macro="">
      <xdr:nvGraphicFramePr>
        <xdr:cNvPr id="100" name="9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1371601</xdr:colOff>
      <xdr:row>42</xdr:row>
      <xdr:rowOff>19050</xdr:rowOff>
    </xdr:to>
    <xdr:graphicFrame macro="">
      <xdr:nvGraphicFramePr>
        <xdr:cNvPr id="101" name="10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8</xdr:col>
      <xdr:colOff>1371601</xdr:colOff>
      <xdr:row>43</xdr:row>
      <xdr:rowOff>19050</xdr:rowOff>
    </xdr:to>
    <xdr:graphicFrame macro="">
      <xdr:nvGraphicFramePr>
        <xdr:cNvPr id="102" name="10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8</xdr:col>
      <xdr:colOff>1371601</xdr:colOff>
      <xdr:row>44</xdr:row>
      <xdr:rowOff>19050</xdr:rowOff>
    </xdr:to>
    <xdr:graphicFrame macro="">
      <xdr:nvGraphicFramePr>
        <xdr:cNvPr id="103" name="10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8</xdr:col>
      <xdr:colOff>1371601</xdr:colOff>
      <xdr:row>45</xdr:row>
      <xdr:rowOff>19050</xdr:rowOff>
    </xdr:to>
    <xdr:graphicFrame macro="">
      <xdr:nvGraphicFramePr>
        <xdr:cNvPr id="104" name="10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8</xdr:col>
      <xdr:colOff>1371601</xdr:colOff>
      <xdr:row>46</xdr:row>
      <xdr:rowOff>19050</xdr:rowOff>
    </xdr:to>
    <xdr:graphicFrame macro="">
      <xdr:nvGraphicFramePr>
        <xdr:cNvPr id="105" name="10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1371601</xdr:colOff>
      <xdr:row>47</xdr:row>
      <xdr:rowOff>19050</xdr:rowOff>
    </xdr:to>
    <xdr:graphicFrame macro="">
      <xdr:nvGraphicFramePr>
        <xdr:cNvPr id="106" name="10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8</xdr:col>
      <xdr:colOff>1371601</xdr:colOff>
      <xdr:row>48</xdr:row>
      <xdr:rowOff>19050</xdr:rowOff>
    </xdr:to>
    <xdr:graphicFrame macro="">
      <xdr:nvGraphicFramePr>
        <xdr:cNvPr id="107" name="10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1371601</xdr:colOff>
      <xdr:row>49</xdr:row>
      <xdr:rowOff>19050</xdr:rowOff>
    </xdr:to>
    <xdr:graphicFrame macro="">
      <xdr:nvGraphicFramePr>
        <xdr:cNvPr id="108" name="10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8</xdr:col>
      <xdr:colOff>1371601</xdr:colOff>
      <xdr:row>50</xdr:row>
      <xdr:rowOff>19050</xdr:rowOff>
    </xdr:to>
    <xdr:graphicFrame macro="">
      <xdr:nvGraphicFramePr>
        <xdr:cNvPr id="109" name="10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8</xdr:col>
      <xdr:colOff>1371601</xdr:colOff>
      <xdr:row>51</xdr:row>
      <xdr:rowOff>19050</xdr:rowOff>
    </xdr:to>
    <xdr:graphicFrame macro="">
      <xdr:nvGraphicFramePr>
        <xdr:cNvPr id="110" name="10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8</xdr:col>
      <xdr:colOff>1371601</xdr:colOff>
      <xdr:row>52</xdr:row>
      <xdr:rowOff>19050</xdr:rowOff>
    </xdr:to>
    <xdr:graphicFrame macro="">
      <xdr:nvGraphicFramePr>
        <xdr:cNvPr id="111" name="1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8</xdr:col>
      <xdr:colOff>1371601</xdr:colOff>
      <xdr:row>53</xdr:row>
      <xdr:rowOff>19050</xdr:rowOff>
    </xdr:to>
    <xdr:graphicFrame macro="">
      <xdr:nvGraphicFramePr>
        <xdr:cNvPr id="112" name="1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1371601</xdr:colOff>
      <xdr:row>54</xdr:row>
      <xdr:rowOff>19050</xdr:rowOff>
    </xdr:to>
    <xdr:graphicFrame macro="">
      <xdr:nvGraphicFramePr>
        <xdr:cNvPr id="113" name="1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8</xdr:col>
      <xdr:colOff>1371601</xdr:colOff>
      <xdr:row>55</xdr:row>
      <xdr:rowOff>19050</xdr:rowOff>
    </xdr:to>
    <xdr:graphicFrame macro="">
      <xdr:nvGraphicFramePr>
        <xdr:cNvPr id="114" name="1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8</xdr:col>
      <xdr:colOff>1371601</xdr:colOff>
      <xdr:row>56</xdr:row>
      <xdr:rowOff>19050</xdr:rowOff>
    </xdr:to>
    <xdr:graphicFrame macro="">
      <xdr:nvGraphicFramePr>
        <xdr:cNvPr id="115" name="1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8</xdr:col>
      <xdr:colOff>1371601</xdr:colOff>
      <xdr:row>57</xdr:row>
      <xdr:rowOff>19050</xdr:rowOff>
    </xdr:to>
    <xdr:graphicFrame macro="">
      <xdr:nvGraphicFramePr>
        <xdr:cNvPr id="116" name="1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8</xdr:col>
      <xdr:colOff>1371601</xdr:colOff>
      <xdr:row>58</xdr:row>
      <xdr:rowOff>19050</xdr:rowOff>
    </xdr:to>
    <xdr:graphicFrame macro="">
      <xdr:nvGraphicFramePr>
        <xdr:cNvPr id="117" name="1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8</xdr:col>
      <xdr:colOff>1371601</xdr:colOff>
      <xdr:row>59</xdr:row>
      <xdr:rowOff>19050</xdr:rowOff>
    </xdr:to>
    <xdr:graphicFrame macro="">
      <xdr:nvGraphicFramePr>
        <xdr:cNvPr id="118" name="1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1352550</xdr:colOff>
      <xdr:row>4</xdr:row>
      <xdr:rowOff>9524</xdr:rowOff>
    </xdr:to>
    <xdr:graphicFrame macro="">
      <xdr:nvGraphicFramePr>
        <xdr:cNvPr id="119" name="1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1352550</xdr:colOff>
      <xdr:row>5</xdr:row>
      <xdr:rowOff>9524</xdr:rowOff>
    </xdr:to>
    <xdr:graphicFrame macro="">
      <xdr:nvGraphicFramePr>
        <xdr:cNvPr id="120" name="1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1352550</xdr:colOff>
      <xdr:row>6</xdr:row>
      <xdr:rowOff>9524</xdr:rowOff>
    </xdr:to>
    <xdr:graphicFrame macro="">
      <xdr:nvGraphicFramePr>
        <xdr:cNvPr id="121" name="1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1352550</xdr:colOff>
      <xdr:row>7</xdr:row>
      <xdr:rowOff>9524</xdr:rowOff>
    </xdr:to>
    <xdr:graphicFrame macro="">
      <xdr:nvGraphicFramePr>
        <xdr:cNvPr id="122" name="1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1352550</xdr:colOff>
      <xdr:row>8</xdr:row>
      <xdr:rowOff>9524</xdr:rowOff>
    </xdr:to>
    <xdr:graphicFrame macro="">
      <xdr:nvGraphicFramePr>
        <xdr:cNvPr id="123" name="1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1352550</xdr:colOff>
      <xdr:row>9</xdr:row>
      <xdr:rowOff>9524</xdr:rowOff>
    </xdr:to>
    <xdr:graphicFrame macro="">
      <xdr:nvGraphicFramePr>
        <xdr:cNvPr id="124" name="1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1352550</xdr:colOff>
      <xdr:row>10</xdr:row>
      <xdr:rowOff>9524</xdr:rowOff>
    </xdr:to>
    <xdr:graphicFrame macro="">
      <xdr:nvGraphicFramePr>
        <xdr:cNvPr id="125" name="1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1352550</xdr:colOff>
      <xdr:row>11</xdr:row>
      <xdr:rowOff>9524</xdr:rowOff>
    </xdr:to>
    <xdr:graphicFrame macro="">
      <xdr:nvGraphicFramePr>
        <xdr:cNvPr id="126" name="1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1352550</xdr:colOff>
      <xdr:row>12</xdr:row>
      <xdr:rowOff>9524</xdr:rowOff>
    </xdr:to>
    <xdr:graphicFrame macro="">
      <xdr:nvGraphicFramePr>
        <xdr:cNvPr id="127" name="1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1352550</xdr:colOff>
      <xdr:row>13</xdr:row>
      <xdr:rowOff>9524</xdr:rowOff>
    </xdr:to>
    <xdr:graphicFrame macro="">
      <xdr:nvGraphicFramePr>
        <xdr:cNvPr id="128" name="1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1352550</xdr:colOff>
      <xdr:row>14</xdr:row>
      <xdr:rowOff>9524</xdr:rowOff>
    </xdr:to>
    <xdr:graphicFrame macro="">
      <xdr:nvGraphicFramePr>
        <xdr:cNvPr id="129" name="1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1352550</xdr:colOff>
      <xdr:row>15</xdr:row>
      <xdr:rowOff>9524</xdr:rowOff>
    </xdr:to>
    <xdr:graphicFrame macro="">
      <xdr:nvGraphicFramePr>
        <xdr:cNvPr id="130" name="1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1352550</xdr:colOff>
      <xdr:row>16</xdr:row>
      <xdr:rowOff>9524</xdr:rowOff>
    </xdr:to>
    <xdr:graphicFrame macro="">
      <xdr:nvGraphicFramePr>
        <xdr:cNvPr id="131" name="1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1352550</xdr:colOff>
      <xdr:row>17</xdr:row>
      <xdr:rowOff>9524</xdr:rowOff>
    </xdr:to>
    <xdr:graphicFrame macro="">
      <xdr:nvGraphicFramePr>
        <xdr:cNvPr id="132" name="1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1352550</xdr:colOff>
      <xdr:row>18</xdr:row>
      <xdr:rowOff>9524</xdr:rowOff>
    </xdr:to>
    <xdr:graphicFrame macro="">
      <xdr:nvGraphicFramePr>
        <xdr:cNvPr id="133" name="1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1352550</xdr:colOff>
      <xdr:row>19</xdr:row>
      <xdr:rowOff>9524</xdr:rowOff>
    </xdr:to>
    <xdr:graphicFrame macro="">
      <xdr:nvGraphicFramePr>
        <xdr:cNvPr id="134" name="1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1352550</xdr:colOff>
      <xdr:row>20</xdr:row>
      <xdr:rowOff>9524</xdr:rowOff>
    </xdr:to>
    <xdr:graphicFrame macro="">
      <xdr:nvGraphicFramePr>
        <xdr:cNvPr id="135" name="1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1352550</xdr:colOff>
      <xdr:row>21</xdr:row>
      <xdr:rowOff>9524</xdr:rowOff>
    </xdr:to>
    <xdr:graphicFrame macro="">
      <xdr:nvGraphicFramePr>
        <xdr:cNvPr id="136" name="1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1352550</xdr:colOff>
      <xdr:row>22</xdr:row>
      <xdr:rowOff>9524</xdr:rowOff>
    </xdr:to>
    <xdr:graphicFrame macro="">
      <xdr:nvGraphicFramePr>
        <xdr:cNvPr id="137" name="1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1352550</xdr:colOff>
      <xdr:row>23</xdr:row>
      <xdr:rowOff>9524</xdr:rowOff>
    </xdr:to>
    <xdr:graphicFrame macro="">
      <xdr:nvGraphicFramePr>
        <xdr:cNvPr id="138" name="1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1352550</xdr:colOff>
      <xdr:row>24</xdr:row>
      <xdr:rowOff>9524</xdr:rowOff>
    </xdr:to>
    <xdr:graphicFrame macro="">
      <xdr:nvGraphicFramePr>
        <xdr:cNvPr id="139" name="1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1352550</xdr:colOff>
      <xdr:row>25</xdr:row>
      <xdr:rowOff>19049</xdr:rowOff>
    </xdr:to>
    <xdr:graphicFrame macro="">
      <xdr:nvGraphicFramePr>
        <xdr:cNvPr id="140" name="1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1352550</xdr:colOff>
      <xdr:row>26</xdr:row>
      <xdr:rowOff>19049</xdr:rowOff>
    </xdr:to>
    <xdr:graphicFrame macro="">
      <xdr:nvGraphicFramePr>
        <xdr:cNvPr id="141" name="1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1352550</xdr:colOff>
      <xdr:row>27</xdr:row>
      <xdr:rowOff>9524</xdr:rowOff>
    </xdr:to>
    <xdr:graphicFrame macro="">
      <xdr:nvGraphicFramePr>
        <xdr:cNvPr id="142" name="1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1352550</xdr:colOff>
      <xdr:row>27</xdr:row>
      <xdr:rowOff>638174</xdr:rowOff>
    </xdr:to>
    <xdr:graphicFrame macro="">
      <xdr:nvGraphicFramePr>
        <xdr:cNvPr id="143" name="1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1352550</xdr:colOff>
      <xdr:row>29</xdr:row>
      <xdr:rowOff>9524</xdr:rowOff>
    </xdr:to>
    <xdr:graphicFrame macro="">
      <xdr:nvGraphicFramePr>
        <xdr:cNvPr id="144" name="1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1352550</xdr:colOff>
      <xdr:row>30</xdr:row>
      <xdr:rowOff>9524</xdr:rowOff>
    </xdr:to>
    <xdr:graphicFrame macro="">
      <xdr:nvGraphicFramePr>
        <xdr:cNvPr id="145" name="1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1352550</xdr:colOff>
      <xdr:row>31</xdr:row>
      <xdr:rowOff>19049</xdr:rowOff>
    </xdr:to>
    <xdr:graphicFrame macro="">
      <xdr:nvGraphicFramePr>
        <xdr:cNvPr id="146" name="1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10</xdr:col>
      <xdr:colOff>1352550</xdr:colOff>
      <xdr:row>32</xdr:row>
      <xdr:rowOff>9524</xdr:rowOff>
    </xdr:to>
    <xdr:graphicFrame macro="">
      <xdr:nvGraphicFramePr>
        <xdr:cNvPr id="147" name="1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1352550</xdr:colOff>
      <xdr:row>33</xdr:row>
      <xdr:rowOff>9524</xdr:rowOff>
    </xdr:to>
    <xdr:graphicFrame macro="">
      <xdr:nvGraphicFramePr>
        <xdr:cNvPr id="148" name="1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10</xdr:col>
      <xdr:colOff>1352550</xdr:colOff>
      <xdr:row>34</xdr:row>
      <xdr:rowOff>9524</xdr:rowOff>
    </xdr:to>
    <xdr:graphicFrame macro="">
      <xdr:nvGraphicFramePr>
        <xdr:cNvPr id="149" name="1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10</xdr:col>
      <xdr:colOff>1352550</xdr:colOff>
      <xdr:row>35</xdr:row>
      <xdr:rowOff>9524</xdr:rowOff>
    </xdr:to>
    <xdr:graphicFrame macro="">
      <xdr:nvGraphicFramePr>
        <xdr:cNvPr id="150" name="1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1352550</xdr:colOff>
      <xdr:row>36</xdr:row>
      <xdr:rowOff>9524</xdr:rowOff>
    </xdr:to>
    <xdr:graphicFrame macro="">
      <xdr:nvGraphicFramePr>
        <xdr:cNvPr id="151" name="1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1352550</xdr:colOff>
      <xdr:row>37</xdr:row>
      <xdr:rowOff>9524</xdr:rowOff>
    </xdr:to>
    <xdr:graphicFrame macro="">
      <xdr:nvGraphicFramePr>
        <xdr:cNvPr id="152" name="1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1352550</xdr:colOff>
      <xdr:row>38</xdr:row>
      <xdr:rowOff>9524</xdr:rowOff>
    </xdr:to>
    <xdr:graphicFrame macro="">
      <xdr:nvGraphicFramePr>
        <xdr:cNvPr id="153" name="1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1352550</xdr:colOff>
      <xdr:row>39</xdr:row>
      <xdr:rowOff>9524</xdr:rowOff>
    </xdr:to>
    <xdr:graphicFrame macro="">
      <xdr:nvGraphicFramePr>
        <xdr:cNvPr id="154" name="1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10</xdr:col>
      <xdr:colOff>1352550</xdr:colOff>
      <xdr:row>40</xdr:row>
      <xdr:rowOff>9524</xdr:rowOff>
    </xdr:to>
    <xdr:graphicFrame macro="">
      <xdr:nvGraphicFramePr>
        <xdr:cNvPr id="155" name="1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1352550</xdr:colOff>
      <xdr:row>41</xdr:row>
      <xdr:rowOff>9524</xdr:rowOff>
    </xdr:to>
    <xdr:graphicFrame macro="">
      <xdr:nvGraphicFramePr>
        <xdr:cNvPr id="156" name="1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10</xdr:col>
      <xdr:colOff>1352550</xdr:colOff>
      <xdr:row>42</xdr:row>
      <xdr:rowOff>9524</xdr:rowOff>
    </xdr:to>
    <xdr:graphicFrame macro="">
      <xdr:nvGraphicFramePr>
        <xdr:cNvPr id="157" name="1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1352550</xdr:colOff>
      <xdr:row>43</xdr:row>
      <xdr:rowOff>9524</xdr:rowOff>
    </xdr:to>
    <xdr:graphicFrame macro="">
      <xdr:nvGraphicFramePr>
        <xdr:cNvPr id="158" name="1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10</xdr:col>
      <xdr:colOff>1352550</xdr:colOff>
      <xdr:row>44</xdr:row>
      <xdr:rowOff>9524</xdr:rowOff>
    </xdr:to>
    <xdr:graphicFrame macro="">
      <xdr:nvGraphicFramePr>
        <xdr:cNvPr id="159" name="1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1352550</xdr:colOff>
      <xdr:row>45</xdr:row>
      <xdr:rowOff>9524</xdr:rowOff>
    </xdr:to>
    <xdr:graphicFrame macro="">
      <xdr:nvGraphicFramePr>
        <xdr:cNvPr id="160" name="1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10</xdr:col>
      <xdr:colOff>1352550</xdr:colOff>
      <xdr:row>46</xdr:row>
      <xdr:rowOff>9524</xdr:rowOff>
    </xdr:to>
    <xdr:graphicFrame macro="">
      <xdr:nvGraphicFramePr>
        <xdr:cNvPr id="161" name="1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10</xdr:col>
      <xdr:colOff>1352550</xdr:colOff>
      <xdr:row>47</xdr:row>
      <xdr:rowOff>9524</xdr:rowOff>
    </xdr:to>
    <xdr:graphicFrame macro="">
      <xdr:nvGraphicFramePr>
        <xdr:cNvPr id="162" name="1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1352550</xdr:colOff>
      <xdr:row>48</xdr:row>
      <xdr:rowOff>9524</xdr:rowOff>
    </xdr:to>
    <xdr:graphicFrame macro="">
      <xdr:nvGraphicFramePr>
        <xdr:cNvPr id="163" name="1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1352550</xdr:colOff>
      <xdr:row>49</xdr:row>
      <xdr:rowOff>9524</xdr:rowOff>
    </xdr:to>
    <xdr:graphicFrame macro="">
      <xdr:nvGraphicFramePr>
        <xdr:cNvPr id="164" name="1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1352550</xdr:colOff>
      <xdr:row>50</xdr:row>
      <xdr:rowOff>9524</xdr:rowOff>
    </xdr:to>
    <xdr:graphicFrame macro="">
      <xdr:nvGraphicFramePr>
        <xdr:cNvPr id="165" name="1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1352550</xdr:colOff>
      <xdr:row>51</xdr:row>
      <xdr:rowOff>9524</xdr:rowOff>
    </xdr:to>
    <xdr:graphicFrame macro="">
      <xdr:nvGraphicFramePr>
        <xdr:cNvPr id="166" name="1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1352550</xdr:colOff>
      <xdr:row>52</xdr:row>
      <xdr:rowOff>9524</xdr:rowOff>
    </xdr:to>
    <xdr:graphicFrame macro="">
      <xdr:nvGraphicFramePr>
        <xdr:cNvPr id="167" name="1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10</xdr:col>
      <xdr:colOff>1352550</xdr:colOff>
      <xdr:row>54</xdr:row>
      <xdr:rowOff>9524</xdr:rowOff>
    </xdr:to>
    <xdr:graphicFrame macro="">
      <xdr:nvGraphicFramePr>
        <xdr:cNvPr id="168" name="1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10</xdr:col>
      <xdr:colOff>1352550</xdr:colOff>
      <xdr:row>53</xdr:row>
      <xdr:rowOff>9524</xdr:rowOff>
    </xdr:to>
    <xdr:graphicFrame macro="">
      <xdr:nvGraphicFramePr>
        <xdr:cNvPr id="169" name="1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10</xdr:col>
      <xdr:colOff>1352550</xdr:colOff>
      <xdr:row>55</xdr:row>
      <xdr:rowOff>9524</xdr:rowOff>
    </xdr:to>
    <xdr:graphicFrame macro="">
      <xdr:nvGraphicFramePr>
        <xdr:cNvPr id="170" name="1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10</xdr:col>
      <xdr:colOff>1352550</xdr:colOff>
      <xdr:row>56</xdr:row>
      <xdr:rowOff>9524</xdr:rowOff>
    </xdr:to>
    <xdr:graphicFrame macro="">
      <xdr:nvGraphicFramePr>
        <xdr:cNvPr id="171" name="1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10</xdr:col>
      <xdr:colOff>1352550</xdr:colOff>
      <xdr:row>57</xdr:row>
      <xdr:rowOff>9524</xdr:rowOff>
    </xdr:to>
    <xdr:graphicFrame macro="">
      <xdr:nvGraphicFramePr>
        <xdr:cNvPr id="172" name="1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10</xdr:col>
      <xdr:colOff>1352550</xdr:colOff>
      <xdr:row>58</xdr:row>
      <xdr:rowOff>9524</xdr:rowOff>
    </xdr:to>
    <xdr:graphicFrame macro="">
      <xdr:nvGraphicFramePr>
        <xdr:cNvPr id="173" name="1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10</xdr:col>
      <xdr:colOff>1352550</xdr:colOff>
      <xdr:row>59</xdr:row>
      <xdr:rowOff>9524</xdr:rowOff>
    </xdr:to>
    <xdr:graphicFrame macro="">
      <xdr:nvGraphicFramePr>
        <xdr:cNvPr id="174" name="1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6</xdr:col>
      <xdr:colOff>0</xdr:colOff>
      <xdr:row>3</xdr:row>
      <xdr:rowOff>9525</xdr:rowOff>
    </xdr:from>
    <xdr:to>
      <xdr:col>6</xdr:col>
      <xdr:colOff>1352551</xdr:colOff>
      <xdr:row>3</xdr:row>
      <xdr:rowOff>638175</xdr:rowOff>
    </xdr:to>
    <xdr:graphicFrame macro="">
      <xdr:nvGraphicFramePr>
        <xdr:cNvPr id="175" name="1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6</xdr:col>
      <xdr:colOff>0</xdr:colOff>
      <xdr:row>4</xdr:row>
      <xdr:rowOff>9525</xdr:rowOff>
    </xdr:from>
    <xdr:to>
      <xdr:col>6</xdr:col>
      <xdr:colOff>1352551</xdr:colOff>
      <xdr:row>4</xdr:row>
      <xdr:rowOff>638175</xdr:rowOff>
    </xdr:to>
    <xdr:graphicFrame macro="">
      <xdr:nvGraphicFramePr>
        <xdr:cNvPr id="176" name="1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6</xdr:col>
      <xdr:colOff>0</xdr:colOff>
      <xdr:row>5</xdr:row>
      <xdr:rowOff>9525</xdr:rowOff>
    </xdr:from>
    <xdr:to>
      <xdr:col>6</xdr:col>
      <xdr:colOff>1352551</xdr:colOff>
      <xdr:row>5</xdr:row>
      <xdr:rowOff>638175</xdr:rowOff>
    </xdr:to>
    <xdr:graphicFrame macro="">
      <xdr:nvGraphicFramePr>
        <xdr:cNvPr id="177" name="1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6</xdr:col>
      <xdr:colOff>0</xdr:colOff>
      <xdr:row>6</xdr:row>
      <xdr:rowOff>9525</xdr:rowOff>
    </xdr:from>
    <xdr:to>
      <xdr:col>6</xdr:col>
      <xdr:colOff>1352551</xdr:colOff>
      <xdr:row>6</xdr:row>
      <xdr:rowOff>638175</xdr:rowOff>
    </xdr:to>
    <xdr:graphicFrame macro="">
      <xdr:nvGraphicFramePr>
        <xdr:cNvPr id="178" name="1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6</xdr:col>
      <xdr:colOff>0</xdr:colOff>
      <xdr:row>7</xdr:row>
      <xdr:rowOff>9525</xdr:rowOff>
    </xdr:from>
    <xdr:to>
      <xdr:col>6</xdr:col>
      <xdr:colOff>1352551</xdr:colOff>
      <xdr:row>7</xdr:row>
      <xdr:rowOff>638175</xdr:rowOff>
    </xdr:to>
    <xdr:graphicFrame macro="">
      <xdr:nvGraphicFramePr>
        <xdr:cNvPr id="179" name="1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6</xdr:col>
      <xdr:colOff>0</xdr:colOff>
      <xdr:row>8</xdr:row>
      <xdr:rowOff>9525</xdr:rowOff>
    </xdr:from>
    <xdr:to>
      <xdr:col>6</xdr:col>
      <xdr:colOff>1352551</xdr:colOff>
      <xdr:row>8</xdr:row>
      <xdr:rowOff>638175</xdr:rowOff>
    </xdr:to>
    <xdr:graphicFrame macro="">
      <xdr:nvGraphicFramePr>
        <xdr:cNvPr id="180" name="1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6</xdr:col>
      <xdr:colOff>0</xdr:colOff>
      <xdr:row>9</xdr:row>
      <xdr:rowOff>9525</xdr:rowOff>
    </xdr:from>
    <xdr:to>
      <xdr:col>6</xdr:col>
      <xdr:colOff>1352551</xdr:colOff>
      <xdr:row>9</xdr:row>
      <xdr:rowOff>638175</xdr:rowOff>
    </xdr:to>
    <xdr:graphicFrame macro="">
      <xdr:nvGraphicFramePr>
        <xdr:cNvPr id="181" name="1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1352551</xdr:colOff>
      <xdr:row>10</xdr:row>
      <xdr:rowOff>638175</xdr:rowOff>
    </xdr:to>
    <xdr:graphicFrame macro="">
      <xdr:nvGraphicFramePr>
        <xdr:cNvPr id="182" name="1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6</xdr:col>
      <xdr:colOff>0</xdr:colOff>
      <xdr:row>11</xdr:row>
      <xdr:rowOff>9525</xdr:rowOff>
    </xdr:from>
    <xdr:to>
      <xdr:col>6</xdr:col>
      <xdr:colOff>1352551</xdr:colOff>
      <xdr:row>11</xdr:row>
      <xdr:rowOff>638175</xdr:rowOff>
    </xdr:to>
    <xdr:graphicFrame macro="">
      <xdr:nvGraphicFramePr>
        <xdr:cNvPr id="183" name="1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6</xdr:col>
      <xdr:colOff>0</xdr:colOff>
      <xdr:row>12</xdr:row>
      <xdr:rowOff>9525</xdr:rowOff>
    </xdr:from>
    <xdr:to>
      <xdr:col>6</xdr:col>
      <xdr:colOff>1352551</xdr:colOff>
      <xdr:row>12</xdr:row>
      <xdr:rowOff>638175</xdr:rowOff>
    </xdr:to>
    <xdr:graphicFrame macro="">
      <xdr:nvGraphicFramePr>
        <xdr:cNvPr id="184" name="1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6</xdr:col>
      <xdr:colOff>0</xdr:colOff>
      <xdr:row>13</xdr:row>
      <xdr:rowOff>9525</xdr:rowOff>
    </xdr:from>
    <xdr:to>
      <xdr:col>6</xdr:col>
      <xdr:colOff>1352551</xdr:colOff>
      <xdr:row>13</xdr:row>
      <xdr:rowOff>638175</xdr:rowOff>
    </xdr:to>
    <xdr:graphicFrame macro="">
      <xdr:nvGraphicFramePr>
        <xdr:cNvPr id="185" name="1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6</xdr:col>
      <xdr:colOff>0</xdr:colOff>
      <xdr:row>14</xdr:row>
      <xdr:rowOff>9525</xdr:rowOff>
    </xdr:from>
    <xdr:to>
      <xdr:col>6</xdr:col>
      <xdr:colOff>1352551</xdr:colOff>
      <xdr:row>14</xdr:row>
      <xdr:rowOff>638175</xdr:rowOff>
    </xdr:to>
    <xdr:graphicFrame macro="">
      <xdr:nvGraphicFramePr>
        <xdr:cNvPr id="186" name="1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6</xdr:col>
      <xdr:colOff>0</xdr:colOff>
      <xdr:row>15</xdr:row>
      <xdr:rowOff>9525</xdr:rowOff>
    </xdr:from>
    <xdr:to>
      <xdr:col>6</xdr:col>
      <xdr:colOff>1352551</xdr:colOff>
      <xdr:row>15</xdr:row>
      <xdr:rowOff>638175</xdr:rowOff>
    </xdr:to>
    <xdr:graphicFrame macro="">
      <xdr:nvGraphicFramePr>
        <xdr:cNvPr id="187" name="1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6</xdr:col>
      <xdr:colOff>0</xdr:colOff>
      <xdr:row>16</xdr:row>
      <xdr:rowOff>9525</xdr:rowOff>
    </xdr:from>
    <xdr:to>
      <xdr:col>6</xdr:col>
      <xdr:colOff>1352551</xdr:colOff>
      <xdr:row>16</xdr:row>
      <xdr:rowOff>638175</xdr:rowOff>
    </xdr:to>
    <xdr:graphicFrame macro="">
      <xdr:nvGraphicFramePr>
        <xdr:cNvPr id="188" name="1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6</xdr:col>
      <xdr:colOff>0</xdr:colOff>
      <xdr:row>17</xdr:row>
      <xdr:rowOff>9525</xdr:rowOff>
    </xdr:from>
    <xdr:to>
      <xdr:col>6</xdr:col>
      <xdr:colOff>1352551</xdr:colOff>
      <xdr:row>17</xdr:row>
      <xdr:rowOff>638175</xdr:rowOff>
    </xdr:to>
    <xdr:graphicFrame macro="">
      <xdr:nvGraphicFramePr>
        <xdr:cNvPr id="189" name="1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6</xdr:col>
      <xdr:colOff>0</xdr:colOff>
      <xdr:row>18</xdr:row>
      <xdr:rowOff>9525</xdr:rowOff>
    </xdr:from>
    <xdr:to>
      <xdr:col>6</xdr:col>
      <xdr:colOff>1352551</xdr:colOff>
      <xdr:row>18</xdr:row>
      <xdr:rowOff>638175</xdr:rowOff>
    </xdr:to>
    <xdr:graphicFrame macro="">
      <xdr:nvGraphicFramePr>
        <xdr:cNvPr id="190" name="1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1352551</xdr:colOff>
      <xdr:row>19</xdr:row>
      <xdr:rowOff>638175</xdr:rowOff>
    </xdr:to>
    <xdr:graphicFrame macro="">
      <xdr:nvGraphicFramePr>
        <xdr:cNvPr id="191" name="1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6</xdr:col>
      <xdr:colOff>0</xdr:colOff>
      <xdr:row>20</xdr:row>
      <xdr:rowOff>9525</xdr:rowOff>
    </xdr:from>
    <xdr:to>
      <xdr:col>6</xdr:col>
      <xdr:colOff>1352551</xdr:colOff>
      <xdr:row>20</xdr:row>
      <xdr:rowOff>638175</xdr:rowOff>
    </xdr:to>
    <xdr:graphicFrame macro="">
      <xdr:nvGraphicFramePr>
        <xdr:cNvPr id="192" name="1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6</xdr:col>
      <xdr:colOff>0</xdr:colOff>
      <xdr:row>21</xdr:row>
      <xdr:rowOff>9525</xdr:rowOff>
    </xdr:from>
    <xdr:to>
      <xdr:col>6</xdr:col>
      <xdr:colOff>1352551</xdr:colOff>
      <xdr:row>21</xdr:row>
      <xdr:rowOff>638175</xdr:rowOff>
    </xdr:to>
    <xdr:graphicFrame macro="">
      <xdr:nvGraphicFramePr>
        <xdr:cNvPr id="193" name="19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6</xdr:col>
      <xdr:colOff>0</xdr:colOff>
      <xdr:row>22</xdr:row>
      <xdr:rowOff>9525</xdr:rowOff>
    </xdr:from>
    <xdr:to>
      <xdr:col>6</xdr:col>
      <xdr:colOff>1352551</xdr:colOff>
      <xdr:row>22</xdr:row>
      <xdr:rowOff>638175</xdr:rowOff>
    </xdr:to>
    <xdr:graphicFrame macro="">
      <xdr:nvGraphicFramePr>
        <xdr:cNvPr id="194" name="19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6</xdr:col>
      <xdr:colOff>0</xdr:colOff>
      <xdr:row>23</xdr:row>
      <xdr:rowOff>9525</xdr:rowOff>
    </xdr:from>
    <xdr:to>
      <xdr:col>6</xdr:col>
      <xdr:colOff>1352551</xdr:colOff>
      <xdr:row>23</xdr:row>
      <xdr:rowOff>638175</xdr:rowOff>
    </xdr:to>
    <xdr:graphicFrame macro="">
      <xdr:nvGraphicFramePr>
        <xdr:cNvPr id="195" name="19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6</xdr:col>
      <xdr:colOff>0</xdr:colOff>
      <xdr:row>24</xdr:row>
      <xdr:rowOff>9525</xdr:rowOff>
    </xdr:from>
    <xdr:to>
      <xdr:col>6</xdr:col>
      <xdr:colOff>1352551</xdr:colOff>
      <xdr:row>24</xdr:row>
      <xdr:rowOff>638175</xdr:rowOff>
    </xdr:to>
    <xdr:graphicFrame macro="">
      <xdr:nvGraphicFramePr>
        <xdr:cNvPr id="196" name="19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6</xdr:col>
      <xdr:colOff>0</xdr:colOff>
      <xdr:row>25</xdr:row>
      <xdr:rowOff>9525</xdr:rowOff>
    </xdr:from>
    <xdr:to>
      <xdr:col>6</xdr:col>
      <xdr:colOff>1352551</xdr:colOff>
      <xdr:row>25</xdr:row>
      <xdr:rowOff>638175</xdr:rowOff>
    </xdr:to>
    <xdr:graphicFrame macro="">
      <xdr:nvGraphicFramePr>
        <xdr:cNvPr id="197" name="19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6</xdr:col>
      <xdr:colOff>0</xdr:colOff>
      <xdr:row>26</xdr:row>
      <xdr:rowOff>9525</xdr:rowOff>
    </xdr:from>
    <xdr:to>
      <xdr:col>6</xdr:col>
      <xdr:colOff>1352551</xdr:colOff>
      <xdr:row>26</xdr:row>
      <xdr:rowOff>638175</xdr:rowOff>
    </xdr:to>
    <xdr:graphicFrame macro="">
      <xdr:nvGraphicFramePr>
        <xdr:cNvPr id="198" name="19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6</xdr:col>
      <xdr:colOff>0</xdr:colOff>
      <xdr:row>27</xdr:row>
      <xdr:rowOff>9525</xdr:rowOff>
    </xdr:from>
    <xdr:to>
      <xdr:col>6</xdr:col>
      <xdr:colOff>1352551</xdr:colOff>
      <xdr:row>27</xdr:row>
      <xdr:rowOff>638175</xdr:rowOff>
    </xdr:to>
    <xdr:graphicFrame macro="">
      <xdr:nvGraphicFramePr>
        <xdr:cNvPr id="199" name="19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6</xdr:col>
      <xdr:colOff>0</xdr:colOff>
      <xdr:row>28</xdr:row>
      <xdr:rowOff>9525</xdr:rowOff>
    </xdr:from>
    <xdr:to>
      <xdr:col>6</xdr:col>
      <xdr:colOff>1352551</xdr:colOff>
      <xdr:row>28</xdr:row>
      <xdr:rowOff>638175</xdr:rowOff>
    </xdr:to>
    <xdr:graphicFrame macro="">
      <xdr:nvGraphicFramePr>
        <xdr:cNvPr id="200" name="19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6</xdr:col>
      <xdr:colOff>0</xdr:colOff>
      <xdr:row>29</xdr:row>
      <xdr:rowOff>9525</xdr:rowOff>
    </xdr:from>
    <xdr:to>
      <xdr:col>6</xdr:col>
      <xdr:colOff>1352551</xdr:colOff>
      <xdr:row>29</xdr:row>
      <xdr:rowOff>638175</xdr:rowOff>
    </xdr:to>
    <xdr:graphicFrame macro="">
      <xdr:nvGraphicFramePr>
        <xdr:cNvPr id="201" name="20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6</xdr:col>
      <xdr:colOff>0</xdr:colOff>
      <xdr:row>30</xdr:row>
      <xdr:rowOff>9525</xdr:rowOff>
    </xdr:from>
    <xdr:to>
      <xdr:col>6</xdr:col>
      <xdr:colOff>1352551</xdr:colOff>
      <xdr:row>30</xdr:row>
      <xdr:rowOff>638175</xdr:rowOff>
    </xdr:to>
    <xdr:graphicFrame macro="">
      <xdr:nvGraphicFramePr>
        <xdr:cNvPr id="202" name="20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6</xdr:col>
      <xdr:colOff>0</xdr:colOff>
      <xdr:row>31</xdr:row>
      <xdr:rowOff>9525</xdr:rowOff>
    </xdr:from>
    <xdr:to>
      <xdr:col>6</xdr:col>
      <xdr:colOff>1352551</xdr:colOff>
      <xdr:row>31</xdr:row>
      <xdr:rowOff>638175</xdr:rowOff>
    </xdr:to>
    <xdr:graphicFrame macro="">
      <xdr:nvGraphicFramePr>
        <xdr:cNvPr id="203" name="20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6</xdr:col>
      <xdr:colOff>0</xdr:colOff>
      <xdr:row>32</xdr:row>
      <xdr:rowOff>9525</xdr:rowOff>
    </xdr:from>
    <xdr:to>
      <xdr:col>6</xdr:col>
      <xdr:colOff>1352551</xdr:colOff>
      <xdr:row>32</xdr:row>
      <xdr:rowOff>638175</xdr:rowOff>
    </xdr:to>
    <xdr:graphicFrame macro="">
      <xdr:nvGraphicFramePr>
        <xdr:cNvPr id="204" name="20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6</xdr:col>
      <xdr:colOff>0</xdr:colOff>
      <xdr:row>33</xdr:row>
      <xdr:rowOff>9525</xdr:rowOff>
    </xdr:from>
    <xdr:to>
      <xdr:col>6</xdr:col>
      <xdr:colOff>1352551</xdr:colOff>
      <xdr:row>33</xdr:row>
      <xdr:rowOff>638175</xdr:rowOff>
    </xdr:to>
    <xdr:graphicFrame macro="">
      <xdr:nvGraphicFramePr>
        <xdr:cNvPr id="205" name="20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6</xdr:col>
      <xdr:colOff>0</xdr:colOff>
      <xdr:row>34</xdr:row>
      <xdr:rowOff>9525</xdr:rowOff>
    </xdr:from>
    <xdr:to>
      <xdr:col>6</xdr:col>
      <xdr:colOff>1352551</xdr:colOff>
      <xdr:row>34</xdr:row>
      <xdr:rowOff>638175</xdr:rowOff>
    </xdr:to>
    <xdr:graphicFrame macro="">
      <xdr:nvGraphicFramePr>
        <xdr:cNvPr id="206" name="20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6</xdr:col>
      <xdr:colOff>0</xdr:colOff>
      <xdr:row>35</xdr:row>
      <xdr:rowOff>9525</xdr:rowOff>
    </xdr:from>
    <xdr:to>
      <xdr:col>6</xdr:col>
      <xdr:colOff>1352551</xdr:colOff>
      <xdr:row>35</xdr:row>
      <xdr:rowOff>638175</xdr:rowOff>
    </xdr:to>
    <xdr:graphicFrame macro="">
      <xdr:nvGraphicFramePr>
        <xdr:cNvPr id="207" name="20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6</xdr:col>
      <xdr:colOff>0</xdr:colOff>
      <xdr:row>36</xdr:row>
      <xdr:rowOff>9525</xdr:rowOff>
    </xdr:from>
    <xdr:to>
      <xdr:col>6</xdr:col>
      <xdr:colOff>1352551</xdr:colOff>
      <xdr:row>36</xdr:row>
      <xdr:rowOff>638175</xdr:rowOff>
    </xdr:to>
    <xdr:graphicFrame macro="">
      <xdr:nvGraphicFramePr>
        <xdr:cNvPr id="208" name="20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6</xdr:col>
      <xdr:colOff>1352551</xdr:colOff>
      <xdr:row>37</xdr:row>
      <xdr:rowOff>638175</xdr:rowOff>
    </xdr:to>
    <xdr:graphicFrame macro="">
      <xdr:nvGraphicFramePr>
        <xdr:cNvPr id="209" name="20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6</xdr:col>
      <xdr:colOff>0</xdr:colOff>
      <xdr:row>38</xdr:row>
      <xdr:rowOff>9525</xdr:rowOff>
    </xdr:from>
    <xdr:to>
      <xdr:col>6</xdr:col>
      <xdr:colOff>1352551</xdr:colOff>
      <xdr:row>38</xdr:row>
      <xdr:rowOff>638175</xdr:rowOff>
    </xdr:to>
    <xdr:graphicFrame macro="">
      <xdr:nvGraphicFramePr>
        <xdr:cNvPr id="210" name="20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6</xdr:col>
      <xdr:colOff>0</xdr:colOff>
      <xdr:row>39</xdr:row>
      <xdr:rowOff>9525</xdr:rowOff>
    </xdr:from>
    <xdr:to>
      <xdr:col>6</xdr:col>
      <xdr:colOff>1352551</xdr:colOff>
      <xdr:row>39</xdr:row>
      <xdr:rowOff>638175</xdr:rowOff>
    </xdr:to>
    <xdr:graphicFrame macro="">
      <xdr:nvGraphicFramePr>
        <xdr:cNvPr id="211" name="2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6</xdr:col>
      <xdr:colOff>0</xdr:colOff>
      <xdr:row>40</xdr:row>
      <xdr:rowOff>9525</xdr:rowOff>
    </xdr:from>
    <xdr:to>
      <xdr:col>6</xdr:col>
      <xdr:colOff>1352551</xdr:colOff>
      <xdr:row>40</xdr:row>
      <xdr:rowOff>638175</xdr:rowOff>
    </xdr:to>
    <xdr:graphicFrame macro="">
      <xdr:nvGraphicFramePr>
        <xdr:cNvPr id="212" name="2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6</xdr:col>
      <xdr:colOff>0</xdr:colOff>
      <xdr:row>41</xdr:row>
      <xdr:rowOff>9525</xdr:rowOff>
    </xdr:from>
    <xdr:to>
      <xdr:col>6</xdr:col>
      <xdr:colOff>1352551</xdr:colOff>
      <xdr:row>41</xdr:row>
      <xdr:rowOff>638175</xdr:rowOff>
    </xdr:to>
    <xdr:graphicFrame macro="">
      <xdr:nvGraphicFramePr>
        <xdr:cNvPr id="213" name="2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6</xdr:col>
      <xdr:colOff>0</xdr:colOff>
      <xdr:row>42</xdr:row>
      <xdr:rowOff>9525</xdr:rowOff>
    </xdr:from>
    <xdr:to>
      <xdr:col>6</xdr:col>
      <xdr:colOff>1352551</xdr:colOff>
      <xdr:row>42</xdr:row>
      <xdr:rowOff>638175</xdr:rowOff>
    </xdr:to>
    <xdr:graphicFrame macro="">
      <xdr:nvGraphicFramePr>
        <xdr:cNvPr id="214" name="2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6</xdr:col>
      <xdr:colOff>0</xdr:colOff>
      <xdr:row>43</xdr:row>
      <xdr:rowOff>9525</xdr:rowOff>
    </xdr:from>
    <xdr:to>
      <xdr:col>6</xdr:col>
      <xdr:colOff>1352551</xdr:colOff>
      <xdr:row>43</xdr:row>
      <xdr:rowOff>638175</xdr:rowOff>
    </xdr:to>
    <xdr:graphicFrame macro="">
      <xdr:nvGraphicFramePr>
        <xdr:cNvPr id="215" name="2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6</xdr:col>
      <xdr:colOff>0</xdr:colOff>
      <xdr:row>44</xdr:row>
      <xdr:rowOff>9525</xdr:rowOff>
    </xdr:from>
    <xdr:to>
      <xdr:col>6</xdr:col>
      <xdr:colOff>1352551</xdr:colOff>
      <xdr:row>44</xdr:row>
      <xdr:rowOff>638175</xdr:rowOff>
    </xdr:to>
    <xdr:graphicFrame macro="">
      <xdr:nvGraphicFramePr>
        <xdr:cNvPr id="216" name="2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6</xdr:col>
      <xdr:colOff>0</xdr:colOff>
      <xdr:row>45</xdr:row>
      <xdr:rowOff>9525</xdr:rowOff>
    </xdr:from>
    <xdr:to>
      <xdr:col>6</xdr:col>
      <xdr:colOff>1352551</xdr:colOff>
      <xdr:row>45</xdr:row>
      <xdr:rowOff>638175</xdr:rowOff>
    </xdr:to>
    <xdr:graphicFrame macro="">
      <xdr:nvGraphicFramePr>
        <xdr:cNvPr id="217" name="2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6</xdr:col>
      <xdr:colOff>0</xdr:colOff>
      <xdr:row>46</xdr:row>
      <xdr:rowOff>9525</xdr:rowOff>
    </xdr:from>
    <xdr:to>
      <xdr:col>6</xdr:col>
      <xdr:colOff>1352551</xdr:colOff>
      <xdr:row>46</xdr:row>
      <xdr:rowOff>638175</xdr:rowOff>
    </xdr:to>
    <xdr:graphicFrame macro="">
      <xdr:nvGraphicFramePr>
        <xdr:cNvPr id="218" name="2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6</xdr:col>
      <xdr:colOff>0</xdr:colOff>
      <xdr:row>47</xdr:row>
      <xdr:rowOff>9525</xdr:rowOff>
    </xdr:from>
    <xdr:to>
      <xdr:col>6</xdr:col>
      <xdr:colOff>1352551</xdr:colOff>
      <xdr:row>47</xdr:row>
      <xdr:rowOff>638175</xdr:rowOff>
    </xdr:to>
    <xdr:graphicFrame macro="">
      <xdr:nvGraphicFramePr>
        <xdr:cNvPr id="219" name="2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6</xdr:col>
      <xdr:colOff>0</xdr:colOff>
      <xdr:row>48</xdr:row>
      <xdr:rowOff>9525</xdr:rowOff>
    </xdr:from>
    <xdr:to>
      <xdr:col>6</xdr:col>
      <xdr:colOff>1352551</xdr:colOff>
      <xdr:row>48</xdr:row>
      <xdr:rowOff>638175</xdr:rowOff>
    </xdr:to>
    <xdr:graphicFrame macro="">
      <xdr:nvGraphicFramePr>
        <xdr:cNvPr id="220" name="2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6</xdr:col>
      <xdr:colOff>0</xdr:colOff>
      <xdr:row>49</xdr:row>
      <xdr:rowOff>9525</xdr:rowOff>
    </xdr:from>
    <xdr:to>
      <xdr:col>6</xdr:col>
      <xdr:colOff>1352551</xdr:colOff>
      <xdr:row>49</xdr:row>
      <xdr:rowOff>638175</xdr:rowOff>
    </xdr:to>
    <xdr:graphicFrame macro="">
      <xdr:nvGraphicFramePr>
        <xdr:cNvPr id="221" name="2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6</xdr:col>
      <xdr:colOff>0</xdr:colOff>
      <xdr:row>50</xdr:row>
      <xdr:rowOff>9525</xdr:rowOff>
    </xdr:from>
    <xdr:to>
      <xdr:col>6</xdr:col>
      <xdr:colOff>1352551</xdr:colOff>
      <xdr:row>50</xdr:row>
      <xdr:rowOff>638175</xdr:rowOff>
    </xdr:to>
    <xdr:graphicFrame macro="">
      <xdr:nvGraphicFramePr>
        <xdr:cNvPr id="222" name="2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6</xdr:col>
      <xdr:colOff>0</xdr:colOff>
      <xdr:row>51</xdr:row>
      <xdr:rowOff>9525</xdr:rowOff>
    </xdr:from>
    <xdr:to>
      <xdr:col>6</xdr:col>
      <xdr:colOff>1352551</xdr:colOff>
      <xdr:row>51</xdr:row>
      <xdr:rowOff>638175</xdr:rowOff>
    </xdr:to>
    <xdr:graphicFrame macro="">
      <xdr:nvGraphicFramePr>
        <xdr:cNvPr id="223" name="2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6</xdr:col>
      <xdr:colOff>0</xdr:colOff>
      <xdr:row>52</xdr:row>
      <xdr:rowOff>9525</xdr:rowOff>
    </xdr:from>
    <xdr:to>
      <xdr:col>6</xdr:col>
      <xdr:colOff>1352551</xdr:colOff>
      <xdr:row>52</xdr:row>
      <xdr:rowOff>638175</xdr:rowOff>
    </xdr:to>
    <xdr:graphicFrame macro="">
      <xdr:nvGraphicFramePr>
        <xdr:cNvPr id="224" name="2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6</xdr:col>
      <xdr:colOff>0</xdr:colOff>
      <xdr:row>53</xdr:row>
      <xdr:rowOff>9525</xdr:rowOff>
    </xdr:from>
    <xdr:to>
      <xdr:col>6</xdr:col>
      <xdr:colOff>1352551</xdr:colOff>
      <xdr:row>53</xdr:row>
      <xdr:rowOff>638175</xdr:rowOff>
    </xdr:to>
    <xdr:graphicFrame macro="">
      <xdr:nvGraphicFramePr>
        <xdr:cNvPr id="225" name="2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6</xdr:col>
      <xdr:colOff>0</xdr:colOff>
      <xdr:row>54</xdr:row>
      <xdr:rowOff>9525</xdr:rowOff>
    </xdr:from>
    <xdr:to>
      <xdr:col>6</xdr:col>
      <xdr:colOff>1352551</xdr:colOff>
      <xdr:row>54</xdr:row>
      <xdr:rowOff>638175</xdr:rowOff>
    </xdr:to>
    <xdr:graphicFrame macro="">
      <xdr:nvGraphicFramePr>
        <xdr:cNvPr id="226" name="2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6</xdr:col>
      <xdr:colOff>0</xdr:colOff>
      <xdr:row>55</xdr:row>
      <xdr:rowOff>9525</xdr:rowOff>
    </xdr:from>
    <xdr:to>
      <xdr:col>6</xdr:col>
      <xdr:colOff>1352551</xdr:colOff>
      <xdr:row>55</xdr:row>
      <xdr:rowOff>638175</xdr:rowOff>
    </xdr:to>
    <xdr:graphicFrame macro="">
      <xdr:nvGraphicFramePr>
        <xdr:cNvPr id="227" name="2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7</xdr:col>
      <xdr:colOff>1</xdr:colOff>
      <xdr:row>56</xdr:row>
      <xdr:rowOff>628650</xdr:rowOff>
    </xdr:to>
    <xdr:graphicFrame macro="">
      <xdr:nvGraphicFramePr>
        <xdr:cNvPr id="228" name="2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6</xdr:col>
      <xdr:colOff>0</xdr:colOff>
      <xdr:row>56</xdr:row>
      <xdr:rowOff>9525</xdr:rowOff>
    </xdr:from>
    <xdr:to>
      <xdr:col>6</xdr:col>
      <xdr:colOff>1352551</xdr:colOff>
      <xdr:row>56</xdr:row>
      <xdr:rowOff>638175</xdr:rowOff>
    </xdr:to>
    <xdr:graphicFrame macro="">
      <xdr:nvGraphicFramePr>
        <xdr:cNvPr id="229" name="2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7</xdr:col>
      <xdr:colOff>1</xdr:colOff>
      <xdr:row>57</xdr:row>
      <xdr:rowOff>628650</xdr:rowOff>
    </xdr:to>
    <xdr:graphicFrame macro="">
      <xdr:nvGraphicFramePr>
        <xdr:cNvPr id="230" name="2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6</xdr:col>
      <xdr:colOff>0</xdr:colOff>
      <xdr:row>57</xdr:row>
      <xdr:rowOff>9525</xdr:rowOff>
    </xdr:from>
    <xdr:to>
      <xdr:col>6</xdr:col>
      <xdr:colOff>1352551</xdr:colOff>
      <xdr:row>57</xdr:row>
      <xdr:rowOff>638175</xdr:rowOff>
    </xdr:to>
    <xdr:graphicFrame macro="">
      <xdr:nvGraphicFramePr>
        <xdr:cNvPr id="231" name="2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7</xdr:col>
      <xdr:colOff>1</xdr:colOff>
      <xdr:row>58</xdr:row>
      <xdr:rowOff>628650</xdr:rowOff>
    </xdr:to>
    <xdr:graphicFrame macro="">
      <xdr:nvGraphicFramePr>
        <xdr:cNvPr id="232" name="2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6</xdr:col>
      <xdr:colOff>0</xdr:colOff>
      <xdr:row>58</xdr:row>
      <xdr:rowOff>9525</xdr:rowOff>
    </xdr:from>
    <xdr:to>
      <xdr:col>6</xdr:col>
      <xdr:colOff>1352551</xdr:colOff>
      <xdr:row>58</xdr:row>
      <xdr:rowOff>638175</xdr:rowOff>
    </xdr:to>
    <xdr:graphicFrame macro="">
      <xdr:nvGraphicFramePr>
        <xdr:cNvPr id="233" name="2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9525</xdr:rowOff>
    </xdr:from>
    <xdr:to>
      <xdr:col>4</xdr:col>
      <xdr:colOff>0</xdr:colOff>
      <xdr:row>3</xdr:row>
      <xdr:rowOff>638175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1</xdr:colOff>
      <xdr:row>4</xdr:row>
      <xdr:rowOff>628650</xdr:rowOff>
    </xdr:to>
    <xdr:graphicFrame macro="">
      <xdr:nvGraphicFramePr>
        <xdr:cNvPr id="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1</xdr:colOff>
      <xdr:row>5</xdr:row>
      <xdr:rowOff>628650</xdr:rowOff>
    </xdr:to>
    <xdr:graphicFrame macro="">
      <xdr:nvGraphicFramePr>
        <xdr:cNvPr id="4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1</xdr:colOff>
      <xdr:row>6</xdr:row>
      <xdr:rowOff>628650</xdr:rowOff>
    </xdr:to>
    <xdr:graphicFrame macro="">
      <xdr:nvGraphicFramePr>
        <xdr:cNvPr id="5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1</xdr:colOff>
      <xdr:row>7</xdr:row>
      <xdr:rowOff>628650</xdr:rowOff>
    </xdr:to>
    <xdr:graphicFrame macro="">
      <xdr:nvGraphicFramePr>
        <xdr:cNvPr id="6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1</xdr:colOff>
      <xdr:row>8</xdr:row>
      <xdr:rowOff>628650</xdr:rowOff>
    </xdr:to>
    <xdr:graphicFrame macro="">
      <xdr:nvGraphicFramePr>
        <xdr:cNvPr id="7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1</xdr:colOff>
      <xdr:row>9</xdr:row>
      <xdr:rowOff>628650</xdr:rowOff>
    </xdr:to>
    <xdr:graphicFrame macro="">
      <xdr:nvGraphicFramePr>
        <xdr:cNvPr id="8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</xdr:colOff>
      <xdr:row>10</xdr:row>
      <xdr:rowOff>628650</xdr:rowOff>
    </xdr:to>
    <xdr:graphicFrame macro="">
      <xdr:nvGraphicFramePr>
        <xdr:cNvPr id="9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</xdr:colOff>
      <xdr:row>11</xdr:row>
      <xdr:rowOff>628650</xdr:rowOff>
    </xdr:to>
    <xdr:graphicFrame macro="">
      <xdr:nvGraphicFramePr>
        <xdr:cNvPr id="10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</xdr:colOff>
      <xdr:row>12</xdr:row>
      <xdr:rowOff>628650</xdr:rowOff>
    </xdr:to>
    <xdr:graphicFrame macro="">
      <xdr:nvGraphicFramePr>
        <xdr:cNvPr id="11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</xdr:colOff>
      <xdr:row>13</xdr:row>
      <xdr:rowOff>628650</xdr:rowOff>
    </xdr:to>
    <xdr:graphicFrame macro="">
      <xdr:nvGraphicFramePr>
        <xdr:cNvPr id="12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</xdr:colOff>
      <xdr:row>14</xdr:row>
      <xdr:rowOff>628650</xdr:rowOff>
    </xdr:to>
    <xdr:graphicFrame macro="">
      <xdr:nvGraphicFramePr>
        <xdr:cNvPr id="13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</xdr:colOff>
      <xdr:row>15</xdr:row>
      <xdr:rowOff>628650</xdr:rowOff>
    </xdr:to>
    <xdr:graphicFrame macro="">
      <xdr:nvGraphicFramePr>
        <xdr:cNvPr id="14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</xdr:colOff>
      <xdr:row>16</xdr:row>
      <xdr:rowOff>628650</xdr:rowOff>
    </xdr:to>
    <xdr:graphicFrame macro="">
      <xdr:nvGraphicFramePr>
        <xdr:cNvPr id="15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</xdr:colOff>
      <xdr:row>17</xdr:row>
      <xdr:rowOff>628650</xdr:rowOff>
    </xdr:to>
    <xdr:graphicFrame macro="">
      <xdr:nvGraphicFramePr>
        <xdr:cNvPr id="16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</xdr:colOff>
      <xdr:row>18</xdr:row>
      <xdr:rowOff>628650</xdr:rowOff>
    </xdr:to>
    <xdr:graphicFrame macro="">
      <xdr:nvGraphicFramePr>
        <xdr:cNvPr id="17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</xdr:colOff>
      <xdr:row>19</xdr:row>
      <xdr:rowOff>628650</xdr:rowOff>
    </xdr:to>
    <xdr:graphicFrame macro="">
      <xdr:nvGraphicFramePr>
        <xdr:cNvPr id="18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</xdr:colOff>
      <xdr:row>20</xdr:row>
      <xdr:rowOff>628650</xdr:rowOff>
    </xdr:to>
    <xdr:graphicFrame macro="">
      <xdr:nvGraphicFramePr>
        <xdr:cNvPr id="19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</xdr:colOff>
      <xdr:row>21</xdr:row>
      <xdr:rowOff>628650</xdr:rowOff>
    </xdr:to>
    <xdr:graphicFrame macro="">
      <xdr:nvGraphicFramePr>
        <xdr:cNvPr id="20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</xdr:colOff>
      <xdr:row>22</xdr:row>
      <xdr:rowOff>628650</xdr:rowOff>
    </xdr:to>
    <xdr:graphicFrame macro="">
      <xdr:nvGraphicFramePr>
        <xdr:cNvPr id="21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</xdr:colOff>
      <xdr:row>23</xdr:row>
      <xdr:rowOff>628650</xdr:rowOff>
    </xdr:to>
    <xdr:graphicFrame macro="">
      <xdr:nvGraphicFramePr>
        <xdr:cNvPr id="22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</xdr:colOff>
      <xdr:row>24</xdr:row>
      <xdr:rowOff>628650</xdr:rowOff>
    </xdr:to>
    <xdr:graphicFrame macro="">
      <xdr:nvGraphicFramePr>
        <xdr:cNvPr id="23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4</xdr:col>
      <xdr:colOff>1</xdr:colOff>
      <xdr:row>25</xdr:row>
      <xdr:rowOff>628650</xdr:rowOff>
    </xdr:to>
    <xdr:graphicFrame macro="">
      <xdr:nvGraphicFramePr>
        <xdr:cNvPr id="24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4</xdr:col>
      <xdr:colOff>1</xdr:colOff>
      <xdr:row>26</xdr:row>
      <xdr:rowOff>628650</xdr:rowOff>
    </xdr:to>
    <xdr:graphicFrame macro="">
      <xdr:nvGraphicFramePr>
        <xdr:cNvPr id="25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4</xdr:col>
      <xdr:colOff>1</xdr:colOff>
      <xdr:row>27</xdr:row>
      <xdr:rowOff>628650</xdr:rowOff>
    </xdr:to>
    <xdr:graphicFrame macro="">
      <xdr:nvGraphicFramePr>
        <xdr:cNvPr id="26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4</xdr:col>
      <xdr:colOff>1</xdr:colOff>
      <xdr:row>28</xdr:row>
      <xdr:rowOff>628650</xdr:rowOff>
    </xdr:to>
    <xdr:graphicFrame macro="">
      <xdr:nvGraphicFramePr>
        <xdr:cNvPr id="27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</xdr:colOff>
      <xdr:row>29</xdr:row>
      <xdr:rowOff>628650</xdr:rowOff>
    </xdr:to>
    <xdr:graphicFrame macro="">
      <xdr:nvGraphicFramePr>
        <xdr:cNvPr id="28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</xdr:colOff>
      <xdr:row>30</xdr:row>
      <xdr:rowOff>628650</xdr:rowOff>
    </xdr:to>
    <xdr:graphicFrame macro="">
      <xdr:nvGraphicFramePr>
        <xdr:cNvPr id="29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4</xdr:col>
      <xdr:colOff>1</xdr:colOff>
      <xdr:row>31</xdr:row>
      <xdr:rowOff>628650</xdr:rowOff>
    </xdr:to>
    <xdr:graphicFrame macro="">
      <xdr:nvGraphicFramePr>
        <xdr:cNvPr id="30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</xdr:colOff>
      <xdr:row>32</xdr:row>
      <xdr:rowOff>628650</xdr:rowOff>
    </xdr:to>
    <xdr:graphicFrame macro="">
      <xdr:nvGraphicFramePr>
        <xdr:cNvPr id="31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</xdr:colOff>
      <xdr:row>33</xdr:row>
      <xdr:rowOff>628650</xdr:rowOff>
    </xdr:to>
    <xdr:graphicFrame macro="">
      <xdr:nvGraphicFramePr>
        <xdr:cNvPr id="32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4</xdr:col>
      <xdr:colOff>1</xdr:colOff>
      <xdr:row>34</xdr:row>
      <xdr:rowOff>628650</xdr:rowOff>
    </xdr:to>
    <xdr:graphicFrame macro="">
      <xdr:nvGraphicFramePr>
        <xdr:cNvPr id="33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4</xdr:col>
      <xdr:colOff>1</xdr:colOff>
      <xdr:row>35</xdr:row>
      <xdr:rowOff>628650</xdr:rowOff>
    </xdr:to>
    <xdr:graphicFrame macro="">
      <xdr:nvGraphicFramePr>
        <xdr:cNvPr id="34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4</xdr:col>
      <xdr:colOff>1</xdr:colOff>
      <xdr:row>36</xdr:row>
      <xdr:rowOff>628650</xdr:rowOff>
    </xdr:to>
    <xdr:graphicFrame macro="">
      <xdr:nvGraphicFramePr>
        <xdr:cNvPr id="35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4</xdr:col>
      <xdr:colOff>1</xdr:colOff>
      <xdr:row>37</xdr:row>
      <xdr:rowOff>628650</xdr:rowOff>
    </xdr:to>
    <xdr:graphicFrame macro="">
      <xdr:nvGraphicFramePr>
        <xdr:cNvPr id="36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4</xdr:col>
      <xdr:colOff>1</xdr:colOff>
      <xdr:row>38</xdr:row>
      <xdr:rowOff>628650</xdr:rowOff>
    </xdr:to>
    <xdr:graphicFrame macro="">
      <xdr:nvGraphicFramePr>
        <xdr:cNvPr id="37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4</xdr:col>
      <xdr:colOff>1</xdr:colOff>
      <xdr:row>39</xdr:row>
      <xdr:rowOff>628650</xdr:rowOff>
    </xdr:to>
    <xdr:graphicFrame macro="">
      <xdr:nvGraphicFramePr>
        <xdr:cNvPr id="38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4</xdr:col>
      <xdr:colOff>1</xdr:colOff>
      <xdr:row>40</xdr:row>
      <xdr:rowOff>628650</xdr:rowOff>
    </xdr:to>
    <xdr:graphicFrame macro="">
      <xdr:nvGraphicFramePr>
        <xdr:cNvPr id="39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4</xdr:col>
      <xdr:colOff>1</xdr:colOff>
      <xdr:row>41</xdr:row>
      <xdr:rowOff>628650</xdr:rowOff>
    </xdr:to>
    <xdr:graphicFrame macro="">
      <xdr:nvGraphicFramePr>
        <xdr:cNvPr id="40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4</xdr:col>
      <xdr:colOff>1</xdr:colOff>
      <xdr:row>42</xdr:row>
      <xdr:rowOff>628650</xdr:rowOff>
    </xdr:to>
    <xdr:graphicFrame macro="">
      <xdr:nvGraphicFramePr>
        <xdr:cNvPr id="41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4</xdr:col>
      <xdr:colOff>1</xdr:colOff>
      <xdr:row>43</xdr:row>
      <xdr:rowOff>628650</xdr:rowOff>
    </xdr:to>
    <xdr:graphicFrame macro="">
      <xdr:nvGraphicFramePr>
        <xdr:cNvPr id="42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4</xdr:col>
      <xdr:colOff>1</xdr:colOff>
      <xdr:row>44</xdr:row>
      <xdr:rowOff>628650</xdr:rowOff>
    </xdr:to>
    <xdr:graphicFrame macro="">
      <xdr:nvGraphicFramePr>
        <xdr:cNvPr id="43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4</xdr:col>
      <xdr:colOff>1</xdr:colOff>
      <xdr:row>45</xdr:row>
      <xdr:rowOff>628650</xdr:rowOff>
    </xdr:to>
    <xdr:graphicFrame macro="">
      <xdr:nvGraphicFramePr>
        <xdr:cNvPr id="44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4</xdr:col>
      <xdr:colOff>1</xdr:colOff>
      <xdr:row>46</xdr:row>
      <xdr:rowOff>628650</xdr:rowOff>
    </xdr:to>
    <xdr:graphicFrame macro="">
      <xdr:nvGraphicFramePr>
        <xdr:cNvPr id="45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</xdr:colOff>
      <xdr:row>47</xdr:row>
      <xdr:rowOff>628650</xdr:rowOff>
    </xdr:to>
    <xdr:graphicFrame macro="">
      <xdr:nvGraphicFramePr>
        <xdr:cNvPr id="46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4</xdr:col>
      <xdr:colOff>1</xdr:colOff>
      <xdr:row>48</xdr:row>
      <xdr:rowOff>628650</xdr:rowOff>
    </xdr:to>
    <xdr:graphicFrame macro="">
      <xdr:nvGraphicFramePr>
        <xdr:cNvPr id="47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4</xdr:col>
      <xdr:colOff>1</xdr:colOff>
      <xdr:row>49</xdr:row>
      <xdr:rowOff>628650</xdr:rowOff>
    </xdr:to>
    <xdr:graphicFrame macro="">
      <xdr:nvGraphicFramePr>
        <xdr:cNvPr id="48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</xdr:colOff>
      <xdr:row>50</xdr:row>
      <xdr:rowOff>628650</xdr:rowOff>
    </xdr:to>
    <xdr:graphicFrame macro="">
      <xdr:nvGraphicFramePr>
        <xdr:cNvPr id="49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4</xdr:col>
      <xdr:colOff>1</xdr:colOff>
      <xdr:row>51</xdr:row>
      <xdr:rowOff>628650</xdr:rowOff>
    </xdr:to>
    <xdr:graphicFrame macro="">
      <xdr:nvGraphicFramePr>
        <xdr:cNvPr id="50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4</xdr:col>
      <xdr:colOff>1</xdr:colOff>
      <xdr:row>52</xdr:row>
      <xdr:rowOff>628650</xdr:rowOff>
    </xdr:to>
    <xdr:graphicFrame macro="">
      <xdr:nvGraphicFramePr>
        <xdr:cNvPr id="51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4</xdr:col>
      <xdr:colOff>1</xdr:colOff>
      <xdr:row>53</xdr:row>
      <xdr:rowOff>628650</xdr:rowOff>
    </xdr:to>
    <xdr:graphicFrame macro="">
      <xdr:nvGraphicFramePr>
        <xdr:cNvPr id="52" name="5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4</xdr:col>
      <xdr:colOff>1</xdr:colOff>
      <xdr:row>54</xdr:row>
      <xdr:rowOff>628650</xdr:rowOff>
    </xdr:to>
    <xdr:graphicFrame macro="">
      <xdr:nvGraphicFramePr>
        <xdr:cNvPr id="53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4</xdr:col>
      <xdr:colOff>1</xdr:colOff>
      <xdr:row>55</xdr:row>
      <xdr:rowOff>628650</xdr:rowOff>
    </xdr:to>
    <xdr:graphicFrame macro="">
      <xdr:nvGraphicFramePr>
        <xdr:cNvPr id="54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4</xdr:col>
      <xdr:colOff>1</xdr:colOff>
      <xdr:row>56</xdr:row>
      <xdr:rowOff>628650</xdr:rowOff>
    </xdr:to>
    <xdr:graphicFrame macro="">
      <xdr:nvGraphicFramePr>
        <xdr:cNvPr id="55" name="5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4</xdr:col>
      <xdr:colOff>1</xdr:colOff>
      <xdr:row>57</xdr:row>
      <xdr:rowOff>628650</xdr:rowOff>
    </xdr:to>
    <xdr:graphicFrame macro="">
      <xdr:nvGraphicFramePr>
        <xdr:cNvPr id="56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4</xdr:col>
      <xdr:colOff>1</xdr:colOff>
      <xdr:row>58</xdr:row>
      <xdr:rowOff>628650</xdr:rowOff>
    </xdr:to>
    <xdr:graphicFrame macro="">
      <xdr:nvGraphicFramePr>
        <xdr:cNvPr id="57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4</xdr:col>
      <xdr:colOff>1</xdr:colOff>
      <xdr:row>59</xdr:row>
      <xdr:rowOff>628650</xdr:rowOff>
    </xdr:to>
    <xdr:graphicFrame macro="">
      <xdr:nvGraphicFramePr>
        <xdr:cNvPr id="58" name="6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0</xdr:colOff>
      <xdr:row>6</xdr:row>
      <xdr:rowOff>9525</xdr:rowOff>
    </xdr:from>
    <xdr:to>
      <xdr:col>4</xdr:col>
      <xdr:colOff>0</xdr:colOff>
      <xdr:row>6</xdr:row>
      <xdr:rowOff>638175</xdr:rowOff>
    </xdr:to>
    <xdr:graphicFrame macro="">
      <xdr:nvGraphicFramePr>
        <xdr:cNvPr id="59" name="17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</xdr:col>
      <xdr:colOff>0</xdr:colOff>
      <xdr:row>7</xdr:row>
      <xdr:rowOff>9525</xdr:rowOff>
    </xdr:from>
    <xdr:to>
      <xdr:col>4</xdr:col>
      <xdr:colOff>0</xdr:colOff>
      <xdr:row>7</xdr:row>
      <xdr:rowOff>638175</xdr:rowOff>
    </xdr:to>
    <xdr:graphicFrame macro="">
      <xdr:nvGraphicFramePr>
        <xdr:cNvPr id="60" name="17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0</xdr:colOff>
      <xdr:row>8</xdr:row>
      <xdr:rowOff>9525</xdr:rowOff>
    </xdr:from>
    <xdr:to>
      <xdr:col>4</xdr:col>
      <xdr:colOff>0</xdr:colOff>
      <xdr:row>8</xdr:row>
      <xdr:rowOff>638175</xdr:rowOff>
    </xdr:to>
    <xdr:graphicFrame macro="">
      <xdr:nvGraphicFramePr>
        <xdr:cNvPr id="61" name="17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</xdr:col>
      <xdr:colOff>0</xdr:colOff>
      <xdr:row>9</xdr:row>
      <xdr:rowOff>9525</xdr:rowOff>
    </xdr:from>
    <xdr:to>
      <xdr:col>4</xdr:col>
      <xdr:colOff>0</xdr:colOff>
      <xdr:row>9</xdr:row>
      <xdr:rowOff>638175</xdr:rowOff>
    </xdr:to>
    <xdr:graphicFrame macro="">
      <xdr:nvGraphicFramePr>
        <xdr:cNvPr id="62" name="17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10</xdr:row>
      <xdr:rowOff>9525</xdr:rowOff>
    </xdr:from>
    <xdr:to>
      <xdr:col>4</xdr:col>
      <xdr:colOff>0</xdr:colOff>
      <xdr:row>10</xdr:row>
      <xdr:rowOff>638175</xdr:rowOff>
    </xdr:to>
    <xdr:graphicFrame macro="">
      <xdr:nvGraphicFramePr>
        <xdr:cNvPr id="63" name="18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0</xdr:colOff>
      <xdr:row>11</xdr:row>
      <xdr:rowOff>9525</xdr:rowOff>
    </xdr:from>
    <xdr:to>
      <xdr:col>4</xdr:col>
      <xdr:colOff>0</xdr:colOff>
      <xdr:row>11</xdr:row>
      <xdr:rowOff>638175</xdr:rowOff>
    </xdr:to>
    <xdr:graphicFrame macro="">
      <xdr:nvGraphicFramePr>
        <xdr:cNvPr id="64" name="18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</xdr:col>
      <xdr:colOff>0</xdr:colOff>
      <xdr:row>12</xdr:row>
      <xdr:rowOff>9525</xdr:rowOff>
    </xdr:from>
    <xdr:to>
      <xdr:col>4</xdr:col>
      <xdr:colOff>0</xdr:colOff>
      <xdr:row>12</xdr:row>
      <xdr:rowOff>638175</xdr:rowOff>
    </xdr:to>
    <xdr:graphicFrame macro="">
      <xdr:nvGraphicFramePr>
        <xdr:cNvPr id="65" name="18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</xdr:col>
      <xdr:colOff>0</xdr:colOff>
      <xdr:row>13</xdr:row>
      <xdr:rowOff>9525</xdr:rowOff>
    </xdr:from>
    <xdr:to>
      <xdr:col>4</xdr:col>
      <xdr:colOff>0</xdr:colOff>
      <xdr:row>13</xdr:row>
      <xdr:rowOff>638175</xdr:rowOff>
    </xdr:to>
    <xdr:graphicFrame macro="">
      <xdr:nvGraphicFramePr>
        <xdr:cNvPr id="66" name="18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0</xdr:colOff>
      <xdr:row>14</xdr:row>
      <xdr:rowOff>9525</xdr:rowOff>
    </xdr:from>
    <xdr:to>
      <xdr:col>4</xdr:col>
      <xdr:colOff>0</xdr:colOff>
      <xdr:row>14</xdr:row>
      <xdr:rowOff>638175</xdr:rowOff>
    </xdr:to>
    <xdr:graphicFrame macro="">
      <xdr:nvGraphicFramePr>
        <xdr:cNvPr id="67" name="18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0</xdr:colOff>
      <xdr:row>15</xdr:row>
      <xdr:rowOff>9525</xdr:rowOff>
    </xdr:from>
    <xdr:to>
      <xdr:col>4</xdr:col>
      <xdr:colOff>0</xdr:colOff>
      <xdr:row>15</xdr:row>
      <xdr:rowOff>638175</xdr:rowOff>
    </xdr:to>
    <xdr:graphicFrame macro="">
      <xdr:nvGraphicFramePr>
        <xdr:cNvPr id="68" name="18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</xdr:col>
      <xdr:colOff>0</xdr:colOff>
      <xdr:row>16</xdr:row>
      <xdr:rowOff>9525</xdr:rowOff>
    </xdr:from>
    <xdr:to>
      <xdr:col>4</xdr:col>
      <xdr:colOff>0</xdr:colOff>
      <xdr:row>16</xdr:row>
      <xdr:rowOff>638175</xdr:rowOff>
    </xdr:to>
    <xdr:graphicFrame macro="">
      <xdr:nvGraphicFramePr>
        <xdr:cNvPr id="69" name="18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0</xdr:colOff>
      <xdr:row>17</xdr:row>
      <xdr:rowOff>9525</xdr:rowOff>
    </xdr:from>
    <xdr:to>
      <xdr:col>4</xdr:col>
      <xdr:colOff>0</xdr:colOff>
      <xdr:row>17</xdr:row>
      <xdr:rowOff>638175</xdr:rowOff>
    </xdr:to>
    <xdr:graphicFrame macro="">
      <xdr:nvGraphicFramePr>
        <xdr:cNvPr id="70" name="18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</xdr:col>
      <xdr:colOff>0</xdr:colOff>
      <xdr:row>18</xdr:row>
      <xdr:rowOff>9525</xdr:rowOff>
    </xdr:from>
    <xdr:to>
      <xdr:col>4</xdr:col>
      <xdr:colOff>0</xdr:colOff>
      <xdr:row>18</xdr:row>
      <xdr:rowOff>638175</xdr:rowOff>
    </xdr:to>
    <xdr:graphicFrame macro="">
      <xdr:nvGraphicFramePr>
        <xdr:cNvPr id="71" name="18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</xdr:col>
      <xdr:colOff>0</xdr:colOff>
      <xdr:row>19</xdr:row>
      <xdr:rowOff>9525</xdr:rowOff>
    </xdr:from>
    <xdr:to>
      <xdr:col>4</xdr:col>
      <xdr:colOff>0</xdr:colOff>
      <xdr:row>19</xdr:row>
      <xdr:rowOff>638175</xdr:rowOff>
    </xdr:to>
    <xdr:graphicFrame macro="">
      <xdr:nvGraphicFramePr>
        <xdr:cNvPr id="72" name="18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0</xdr:colOff>
      <xdr:row>20</xdr:row>
      <xdr:rowOff>9525</xdr:rowOff>
    </xdr:from>
    <xdr:to>
      <xdr:col>4</xdr:col>
      <xdr:colOff>0</xdr:colOff>
      <xdr:row>20</xdr:row>
      <xdr:rowOff>638175</xdr:rowOff>
    </xdr:to>
    <xdr:graphicFrame macro="">
      <xdr:nvGraphicFramePr>
        <xdr:cNvPr id="73" name="19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0</xdr:colOff>
      <xdr:row>21</xdr:row>
      <xdr:rowOff>9525</xdr:rowOff>
    </xdr:from>
    <xdr:to>
      <xdr:col>4</xdr:col>
      <xdr:colOff>0</xdr:colOff>
      <xdr:row>21</xdr:row>
      <xdr:rowOff>638175</xdr:rowOff>
    </xdr:to>
    <xdr:graphicFrame macro="">
      <xdr:nvGraphicFramePr>
        <xdr:cNvPr id="74" name="19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</xdr:col>
      <xdr:colOff>0</xdr:colOff>
      <xdr:row>22</xdr:row>
      <xdr:rowOff>9525</xdr:rowOff>
    </xdr:from>
    <xdr:to>
      <xdr:col>4</xdr:col>
      <xdr:colOff>0</xdr:colOff>
      <xdr:row>22</xdr:row>
      <xdr:rowOff>638175</xdr:rowOff>
    </xdr:to>
    <xdr:graphicFrame macro="">
      <xdr:nvGraphicFramePr>
        <xdr:cNvPr id="75" name="19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</xdr:col>
      <xdr:colOff>0</xdr:colOff>
      <xdr:row>23</xdr:row>
      <xdr:rowOff>9525</xdr:rowOff>
    </xdr:from>
    <xdr:to>
      <xdr:col>4</xdr:col>
      <xdr:colOff>0</xdr:colOff>
      <xdr:row>23</xdr:row>
      <xdr:rowOff>638175</xdr:rowOff>
    </xdr:to>
    <xdr:graphicFrame macro="">
      <xdr:nvGraphicFramePr>
        <xdr:cNvPr id="76" name="19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4</xdr:col>
      <xdr:colOff>0</xdr:colOff>
      <xdr:row>24</xdr:row>
      <xdr:rowOff>9525</xdr:rowOff>
    </xdr:from>
    <xdr:to>
      <xdr:col>4</xdr:col>
      <xdr:colOff>0</xdr:colOff>
      <xdr:row>24</xdr:row>
      <xdr:rowOff>638175</xdr:rowOff>
    </xdr:to>
    <xdr:graphicFrame macro="">
      <xdr:nvGraphicFramePr>
        <xdr:cNvPr id="77" name="19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</xdr:col>
      <xdr:colOff>0</xdr:colOff>
      <xdr:row>25</xdr:row>
      <xdr:rowOff>9525</xdr:rowOff>
    </xdr:from>
    <xdr:to>
      <xdr:col>4</xdr:col>
      <xdr:colOff>0</xdr:colOff>
      <xdr:row>25</xdr:row>
      <xdr:rowOff>638175</xdr:rowOff>
    </xdr:to>
    <xdr:graphicFrame macro="">
      <xdr:nvGraphicFramePr>
        <xdr:cNvPr id="78" name="19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</xdr:col>
      <xdr:colOff>0</xdr:colOff>
      <xdr:row>26</xdr:row>
      <xdr:rowOff>9525</xdr:rowOff>
    </xdr:from>
    <xdr:to>
      <xdr:col>4</xdr:col>
      <xdr:colOff>0</xdr:colOff>
      <xdr:row>26</xdr:row>
      <xdr:rowOff>638175</xdr:rowOff>
    </xdr:to>
    <xdr:graphicFrame macro="">
      <xdr:nvGraphicFramePr>
        <xdr:cNvPr id="79" name="19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4</xdr:col>
      <xdr:colOff>0</xdr:colOff>
      <xdr:row>27</xdr:row>
      <xdr:rowOff>9525</xdr:rowOff>
    </xdr:from>
    <xdr:to>
      <xdr:col>4</xdr:col>
      <xdr:colOff>0</xdr:colOff>
      <xdr:row>27</xdr:row>
      <xdr:rowOff>638175</xdr:rowOff>
    </xdr:to>
    <xdr:graphicFrame macro="">
      <xdr:nvGraphicFramePr>
        <xdr:cNvPr id="80" name="19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</xdr:col>
      <xdr:colOff>0</xdr:colOff>
      <xdr:row>28</xdr:row>
      <xdr:rowOff>9525</xdr:rowOff>
    </xdr:from>
    <xdr:to>
      <xdr:col>4</xdr:col>
      <xdr:colOff>0</xdr:colOff>
      <xdr:row>28</xdr:row>
      <xdr:rowOff>638175</xdr:rowOff>
    </xdr:to>
    <xdr:graphicFrame macro="">
      <xdr:nvGraphicFramePr>
        <xdr:cNvPr id="81" name="19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</xdr:col>
      <xdr:colOff>0</xdr:colOff>
      <xdr:row>29</xdr:row>
      <xdr:rowOff>9525</xdr:rowOff>
    </xdr:from>
    <xdr:to>
      <xdr:col>4</xdr:col>
      <xdr:colOff>0</xdr:colOff>
      <xdr:row>29</xdr:row>
      <xdr:rowOff>638175</xdr:rowOff>
    </xdr:to>
    <xdr:graphicFrame macro="">
      <xdr:nvGraphicFramePr>
        <xdr:cNvPr id="82" name="19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</xdr:col>
      <xdr:colOff>0</xdr:colOff>
      <xdr:row>30</xdr:row>
      <xdr:rowOff>9525</xdr:rowOff>
    </xdr:from>
    <xdr:to>
      <xdr:col>4</xdr:col>
      <xdr:colOff>0</xdr:colOff>
      <xdr:row>30</xdr:row>
      <xdr:rowOff>638175</xdr:rowOff>
    </xdr:to>
    <xdr:graphicFrame macro="">
      <xdr:nvGraphicFramePr>
        <xdr:cNvPr id="83" name="20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</xdr:col>
      <xdr:colOff>0</xdr:colOff>
      <xdr:row>31</xdr:row>
      <xdr:rowOff>9525</xdr:rowOff>
    </xdr:from>
    <xdr:to>
      <xdr:col>4</xdr:col>
      <xdr:colOff>0</xdr:colOff>
      <xdr:row>31</xdr:row>
      <xdr:rowOff>638175</xdr:rowOff>
    </xdr:to>
    <xdr:graphicFrame macro="">
      <xdr:nvGraphicFramePr>
        <xdr:cNvPr id="84" name="20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</xdr:col>
      <xdr:colOff>0</xdr:colOff>
      <xdr:row>32</xdr:row>
      <xdr:rowOff>9525</xdr:rowOff>
    </xdr:from>
    <xdr:to>
      <xdr:col>4</xdr:col>
      <xdr:colOff>0</xdr:colOff>
      <xdr:row>32</xdr:row>
      <xdr:rowOff>638175</xdr:rowOff>
    </xdr:to>
    <xdr:graphicFrame macro="">
      <xdr:nvGraphicFramePr>
        <xdr:cNvPr id="85" name="20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</xdr:col>
      <xdr:colOff>0</xdr:colOff>
      <xdr:row>33</xdr:row>
      <xdr:rowOff>9525</xdr:rowOff>
    </xdr:from>
    <xdr:to>
      <xdr:col>4</xdr:col>
      <xdr:colOff>0</xdr:colOff>
      <xdr:row>33</xdr:row>
      <xdr:rowOff>638175</xdr:rowOff>
    </xdr:to>
    <xdr:graphicFrame macro="">
      <xdr:nvGraphicFramePr>
        <xdr:cNvPr id="86" name="20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</xdr:col>
      <xdr:colOff>0</xdr:colOff>
      <xdr:row>34</xdr:row>
      <xdr:rowOff>9525</xdr:rowOff>
    </xdr:from>
    <xdr:to>
      <xdr:col>4</xdr:col>
      <xdr:colOff>0</xdr:colOff>
      <xdr:row>34</xdr:row>
      <xdr:rowOff>638175</xdr:rowOff>
    </xdr:to>
    <xdr:graphicFrame macro="">
      <xdr:nvGraphicFramePr>
        <xdr:cNvPr id="87" name="20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</xdr:col>
      <xdr:colOff>0</xdr:colOff>
      <xdr:row>35</xdr:row>
      <xdr:rowOff>9525</xdr:rowOff>
    </xdr:from>
    <xdr:to>
      <xdr:col>4</xdr:col>
      <xdr:colOff>0</xdr:colOff>
      <xdr:row>35</xdr:row>
      <xdr:rowOff>638175</xdr:rowOff>
    </xdr:to>
    <xdr:graphicFrame macro="">
      <xdr:nvGraphicFramePr>
        <xdr:cNvPr id="88" name="20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</xdr:col>
      <xdr:colOff>0</xdr:colOff>
      <xdr:row>36</xdr:row>
      <xdr:rowOff>9525</xdr:rowOff>
    </xdr:from>
    <xdr:to>
      <xdr:col>4</xdr:col>
      <xdr:colOff>0</xdr:colOff>
      <xdr:row>36</xdr:row>
      <xdr:rowOff>638175</xdr:rowOff>
    </xdr:to>
    <xdr:graphicFrame macro="">
      <xdr:nvGraphicFramePr>
        <xdr:cNvPr id="89" name="20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4</xdr:col>
      <xdr:colOff>0</xdr:colOff>
      <xdr:row>37</xdr:row>
      <xdr:rowOff>9525</xdr:rowOff>
    </xdr:from>
    <xdr:to>
      <xdr:col>4</xdr:col>
      <xdr:colOff>0</xdr:colOff>
      <xdr:row>37</xdr:row>
      <xdr:rowOff>638175</xdr:rowOff>
    </xdr:to>
    <xdr:graphicFrame macro="">
      <xdr:nvGraphicFramePr>
        <xdr:cNvPr id="90" name="20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</xdr:col>
      <xdr:colOff>0</xdr:colOff>
      <xdr:row>38</xdr:row>
      <xdr:rowOff>9525</xdr:rowOff>
    </xdr:from>
    <xdr:to>
      <xdr:col>4</xdr:col>
      <xdr:colOff>0</xdr:colOff>
      <xdr:row>38</xdr:row>
      <xdr:rowOff>638175</xdr:rowOff>
    </xdr:to>
    <xdr:graphicFrame macro="">
      <xdr:nvGraphicFramePr>
        <xdr:cNvPr id="91" name="20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</xdr:col>
      <xdr:colOff>0</xdr:colOff>
      <xdr:row>39</xdr:row>
      <xdr:rowOff>9525</xdr:rowOff>
    </xdr:from>
    <xdr:to>
      <xdr:col>4</xdr:col>
      <xdr:colOff>0</xdr:colOff>
      <xdr:row>39</xdr:row>
      <xdr:rowOff>638175</xdr:rowOff>
    </xdr:to>
    <xdr:graphicFrame macro="">
      <xdr:nvGraphicFramePr>
        <xdr:cNvPr id="92" name="20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</xdr:col>
      <xdr:colOff>0</xdr:colOff>
      <xdr:row>40</xdr:row>
      <xdr:rowOff>9525</xdr:rowOff>
    </xdr:from>
    <xdr:to>
      <xdr:col>4</xdr:col>
      <xdr:colOff>0</xdr:colOff>
      <xdr:row>40</xdr:row>
      <xdr:rowOff>638175</xdr:rowOff>
    </xdr:to>
    <xdr:graphicFrame macro="">
      <xdr:nvGraphicFramePr>
        <xdr:cNvPr id="93" name="2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</xdr:col>
      <xdr:colOff>0</xdr:colOff>
      <xdr:row>41</xdr:row>
      <xdr:rowOff>9525</xdr:rowOff>
    </xdr:from>
    <xdr:to>
      <xdr:col>4</xdr:col>
      <xdr:colOff>0</xdr:colOff>
      <xdr:row>41</xdr:row>
      <xdr:rowOff>638175</xdr:rowOff>
    </xdr:to>
    <xdr:graphicFrame macro="">
      <xdr:nvGraphicFramePr>
        <xdr:cNvPr id="94" name="2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</xdr:col>
      <xdr:colOff>0</xdr:colOff>
      <xdr:row>42</xdr:row>
      <xdr:rowOff>9525</xdr:rowOff>
    </xdr:from>
    <xdr:to>
      <xdr:col>4</xdr:col>
      <xdr:colOff>0</xdr:colOff>
      <xdr:row>42</xdr:row>
      <xdr:rowOff>638175</xdr:rowOff>
    </xdr:to>
    <xdr:graphicFrame macro="">
      <xdr:nvGraphicFramePr>
        <xdr:cNvPr id="95" name="2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4</xdr:col>
      <xdr:colOff>0</xdr:colOff>
      <xdr:row>43</xdr:row>
      <xdr:rowOff>9525</xdr:rowOff>
    </xdr:from>
    <xdr:to>
      <xdr:col>4</xdr:col>
      <xdr:colOff>0</xdr:colOff>
      <xdr:row>43</xdr:row>
      <xdr:rowOff>638175</xdr:rowOff>
    </xdr:to>
    <xdr:graphicFrame macro="">
      <xdr:nvGraphicFramePr>
        <xdr:cNvPr id="96" name="2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</xdr:col>
      <xdr:colOff>0</xdr:colOff>
      <xdr:row>44</xdr:row>
      <xdr:rowOff>9525</xdr:rowOff>
    </xdr:from>
    <xdr:to>
      <xdr:col>4</xdr:col>
      <xdr:colOff>0</xdr:colOff>
      <xdr:row>44</xdr:row>
      <xdr:rowOff>638175</xdr:rowOff>
    </xdr:to>
    <xdr:graphicFrame macro="">
      <xdr:nvGraphicFramePr>
        <xdr:cNvPr id="97" name="2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</xdr:col>
      <xdr:colOff>0</xdr:colOff>
      <xdr:row>45</xdr:row>
      <xdr:rowOff>9525</xdr:rowOff>
    </xdr:from>
    <xdr:to>
      <xdr:col>4</xdr:col>
      <xdr:colOff>0</xdr:colOff>
      <xdr:row>45</xdr:row>
      <xdr:rowOff>638175</xdr:rowOff>
    </xdr:to>
    <xdr:graphicFrame macro="">
      <xdr:nvGraphicFramePr>
        <xdr:cNvPr id="98" name="2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</xdr:col>
      <xdr:colOff>0</xdr:colOff>
      <xdr:row>46</xdr:row>
      <xdr:rowOff>9525</xdr:rowOff>
    </xdr:from>
    <xdr:to>
      <xdr:col>4</xdr:col>
      <xdr:colOff>0</xdr:colOff>
      <xdr:row>46</xdr:row>
      <xdr:rowOff>638175</xdr:rowOff>
    </xdr:to>
    <xdr:graphicFrame macro="">
      <xdr:nvGraphicFramePr>
        <xdr:cNvPr id="99" name="2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</xdr:col>
      <xdr:colOff>0</xdr:colOff>
      <xdr:row>47</xdr:row>
      <xdr:rowOff>9525</xdr:rowOff>
    </xdr:from>
    <xdr:to>
      <xdr:col>4</xdr:col>
      <xdr:colOff>0</xdr:colOff>
      <xdr:row>47</xdr:row>
      <xdr:rowOff>638175</xdr:rowOff>
    </xdr:to>
    <xdr:graphicFrame macro="">
      <xdr:nvGraphicFramePr>
        <xdr:cNvPr id="100" name="2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</xdr:col>
      <xdr:colOff>0</xdr:colOff>
      <xdr:row>48</xdr:row>
      <xdr:rowOff>9525</xdr:rowOff>
    </xdr:from>
    <xdr:to>
      <xdr:col>4</xdr:col>
      <xdr:colOff>0</xdr:colOff>
      <xdr:row>48</xdr:row>
      <xdr:rowOff>638175</xdr:rowOff>
    </xdr:to>
    <xdr:graphicFrame macro="">
      <xdr:nvGraphicFramePr>
        <xdr:cNvPr id="101" name="2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4</xdr:col>
      <xdr:colOff>0</xdr:colOff>
      <xdr:row>49</xdr:row>
      <xdr:rowOff>9525</xdr:rowOff>
    </xdr:from>
    <xdr:to>
      <xdr:col>4</xdr:col>
      <xdr:colOff>0</xdr:colOff>
      <xdr:row>49</xdr:row>
      <xdr:rowOff>638175</xdr:rowOff>
    </xdr:to>
    <xdr:graphicFrame macro="">
      <xdr:nvGraphicFramePr>
        <xdr:cNvPr id="102" name="2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</xdr:col>
      <xdr:colOff>0</xdr:colOff>
      <xdr:row>50</xdr:row>
      <xdr:rowOff>9525</xdr:rowOff>
    </xdr:from>
    <xdr:to>
      <xdr:col>4</xdr:col>
      <xdr:colOff>0</xdr:colOff>
      <xdr:row>50</xdr:row>
      <xdr:rowOff>638175</xdr:rowOff>
    </xdr:to>
    <xdr:graphicFrame macro="">
      <xdr:nvGraphicFramePr>
        <xdr:cNvPr id="103" name="2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4</xdr:col>
      <xdr:colOff>0</xdr:colOff>
      <xdr:row>51</xdr:row>
      <xdr:rowOff>9525</xdr:rowOff>
    </xdr:from>
    <xdr:to>
      <xdr:col>4</xdr:col>
      <xdr:colOff>0</xdr:colOff>
      <xdr:row>51</xdr:row>
      <xdr:rowOff>638175</xdr:rowOff>
    </xdr:to>
    <xdr:graphicFrame macro="">
      <xdr:nvGraphicFramePr>
        <xdr:cNvPr id="104" name="2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</xdr:col>
      <xdr:colOff>0</xdr:colOff>
      <xdr:row>52</xdr:row>
      <xdr:rowOff>9525</xdr:rowOff>
    </xdr:from>
    <xdr:to>
      <xdr:col>4</xdr:col>
      <xdr:colOff>0</xdr:colOff>
      <xdr:row>52</xdr:row>
      <xdr:rowOff>638175</xdr:rowOff>
    </xdr:to>
    <xdr:graphicFrame macro="">
      <xdr:nvGraphicFramePr>
        <xdr:cNvPr id="105" name="2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</xdr:col>
      <xdr:colOff>0</xdr:colOff>
      <xdr:row>53</xdr:row>
      <xdr:rowOff>9525</xdr:rowOff>
    </xdr:from>
    <xdr:to>
      <xdr:col>4</xdr:col>
      <xdr:colOff>0</xdr:colOff>
      <xdr:row>53</xdr:row>
      <xdr:rowOff>638175</xdr:rowOff>
    </xdr:to>
    <xdr:graphicFrame macro="">
      <xdr:nvGraphicFramePr>
        <xdr:cNvPr id="106" name="2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4</xdr:col>
      <xdr:colOff>0</xdr:colOff>
      <xdr:row>54</xdr:row>
      <xdr:rowOff>9525</xdr:rowOff>
    </xdr:from>
    <xdr:to>
      <xdr:col>4</xdr:col>
      <xdr:colOff>0</xdr:colOff>
      <xdr:row>54</xdr:row>
      <xdr:rowOff>638175</xdr:rowOff>
    </xdr:to>
    <xdr:graphicFrame macro="">
      <xdr:nvGraphicFramePr>
        <xdr:cNvPr id="107" name="2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4</xdr:col>
      <xdr:colOff>0</xdr:colOff>
      <xdr:row>55</xdr:row>
      <xdr:rowOff>9525</xdr:rowOff>
    </xdr:from>
    <xdr:to>
      <xdr:col>4</xdr:col>
      <xdr:colOff>0</xdr:colOff>
      <xdr:row>55</xdr:row>
      <xdr:rowOff>638175</xdr:rowOff>
    </xdr:to>
    <xdr:graphicFrame macro="">
      <xdr:nvGraphicFramePr>
        <xdr:cNvPr id="108" name="2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</xdr:col>
      <xdr:colOff>0</xdr:colOff>
      <xdr:row>56</xdr:row>
      <xdr:rowOff>9525</xdr:rowOff>
    </xdr:from>
    <xdr:to>
      <xdr:col>4</xdr:col>
      <xdr:colOff>0</xdr:colOff>
      <xdr:row>56</xdr:row>
      <xdr:rowOff>638175</xdr:rowOff>
    </xdr:to>
    <xdr:graphicFrame macro="">
      <xdr:nvGraphicFramePr>
        <xdr:cNvPr id="109" name="2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4</xdr:col>
      <xdr:colOff>1</xdr:colOff>
      <xdr:row>57</xdr:row>
      <xdr:rowOff>628650</xdr:rowOff>
    </xdr:to>
    <xdr:graphicFrame macro="">
      <xdr:nvGraphicFramePr>
        <xdr:cNvPr id="110" name="2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4</xdr:col>
      <xdr:colOff>0</xdr:colOff>
      <xdr:row>57</xdr:row>
      <xdr:rowOff>9525</xdr:rowOff>
    </xdr:from>
    <xdr:to>
      <xdr:col>4</xdr:col>
      <xdr:colOff>0</xdr:colOff>
      <xdr:row>57</xdr:row>
      <xdr:rowOff>638175</xdr:rowOff>
    </xdr:to>
    <xdr:graphicFrame macro="">
      <xdr:nvGraphicFramePr>
        <xdr:cNvPr id="111" name="2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4</xdr:col>
      <xdr:colOff>1</xdr:colOff>
      <xdr:row>58</xdr:row>
      <xdr:rowOff>628650</xdr:rowOff>
    </xdr:to>
    <xdr:graphicFrame macro="">
      <xdr:nvGraphicFramePr>
        <xdr:cNvPr id="112" name="2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</xdr:col>
      <xdr:colOff>0</xdr:colOff>
      <xdr:row>58</xdr:row>
      <xdr:rowOff>9525</xdr:rowOff>
    </xdr:from>
    <xdr:to>
      <xdr:col>4</xdr:col>
      <xdr:colOff>0</xdr:colOff>
      <xdr:row>58</xdr:row>
      <xdr:rowOff>638175</xdr:rowOff>
    </xdr:to>
    <xdr:graphicFrame macro="">
      <xdr:nvGraphicFramePr>
        <xdr:cNvPr id="113" name="2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4</xdr:col>
      <xdr:colOff>1</xdr:colOff>
      <xdr:row>59</xdr:row>
      <xdr:rowOff>628650</xdr:rowOff>
    </xdr:to>
    <xdr:graphicFrame macro="">
      <xdr:nvGraphicFramePr>
        <xdr:cNvPr id="114" name="2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</xdr:col>
      <xdr:colOff>0</xdr:colOff>
      <xdr:row>59</xdr:row>
      <xdr:rowOff>9525</xdr:rowOff>
    </xdr:from>
    <xdr:to>
      <xdr:col>4</xdr:col>
      <xdr:colOff>0</xdr:colOff>
      <xdr:row>59</xdr:row>
      <xdr:rowOff>638175</xdr:rowOff>
    </xdr:to>
    <xdr:graphicFrame macro="">
      <xdr:nvGraphicFramePr>
        <xdr:cNvPr id="115" name="2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</xdr:colOff>
      <xdr:row>5</xdr:row>
      <xdr:rowOff>628650</xdr:rowOff>
    </xdr:to>
    <xdr:graphicFrame macro="">
      <xdr:nvGraphicFramePr>
        <xdr:cNvPr id="116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</xdr:colOff>
      <xdr:row>6</xdr:row>
      <xdr:rowOff>628650</xdr:rowOff>
    </xdr:to>
    <xdr:graphicFrame macro="">
      <xdr:nvGraphicFramePr>
        <xdr:cNvPr id="117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</xdr:colOff>
      <xdr:row>7</xdr:row>
      <xdr:rowOff>628650</xdr:rowOff>
    </xdr:to>
    <xdr:graphicFrame macro="">
      <xdr:nvGraphicFramePr>
        <xdr:cNvPr id="118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1</xdr:colOff>
      <xdr:row>8</xdr:row>
      <xdr:rowOff>628650</xdr:rowOff>
    </xdr:to>
    <xdr:graphicFrame macro="">
      <xdr:nvGraphicFramePr>
        <xdr:cNvPr id="119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1</xdr:colOff>
      <xdr:row>9</xdr:row>
      <xdr:rowOff>628650</xdr:rowOff>
    </xdr:to>
    <xdr:graphicFrame macro="">
      <xdr:nvGraphicFramePr>
        <xdr:cNvPr id="120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</xdr:colOff>
      <xdr:row>10</xdr:row>
      <xdr:rowOff>628650</xdr:rowOff>
    </xdr:to>
    <xdr:graphicFrame macro="">
      <xdr:nvGraphicFramePr>
        <xdr:cNvPr id="121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</xdr:colOff>
      <xdr:row>11</xdr:row>
      <xdr:rowOff>628650</xdr:rowOff>
    </xdr:to>
    <xdr:graphicFrame macro="">
      <xdr:nvGraphicFramePr>
        <xdr:cNvPr id="122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</xdr:colOff>
      <xdr:row>12</xdr:row>
      <xdr:rowOff>628650</xdr:rowOff>
    </xdr:to>
    <xdr:graphicFrame macro="">
      <xdr:nvGraphicFramePr>
        <xdr:cNvPr id="123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</xdr:colOff>
      <xdr:row>13</xdr:row>
      <xdr:rowOff>628650</xdr:rowOff>
    </xdr:to>
    <xdr:graphicFrame macro="">
      <xdr:nvGraphicFramePr>
        <xdr:cNvPr id="124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</xdr:colOff>
      <xdr:row>14</xdr:row>
      <xdr:rowOff>628650</xdr:rowOff>
    </xdr:to>
    <xdr:graphicFrame macro="">
      <xdr:nvGraphicFramePr>
        <xdr:cNvPr id="125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1</xdr:colOff>
      <xdr:row>15</xdr:row>
      <xdr:rowOff>628650</xdr:rowOff>
    </xdr:to>
    <xdr:graphicFrame macro="">
      <xdr:nvGraphicFramePr>
        <xdr:cNvPr id="126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1</xdr:colOff>
      <xdr:row>16</xdr:row>
      <xdr:rowOff>628650</xdr:rowOff>
    </xdr:to>
    <xdr:graphicFrame macro="">
      <xdr:nvGraphicFramePr>
        <xdr:cNvPr id="127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1</xdr:colOff>
      <xdr:row>17</xdr:row>
      <xdr:rowOff>628650</xdr:rowOff>
    </xdr:to>
    <xdr:graphicFrame macro="">
      <xdr:nvGraphicFramePr>
        <xdr:cNvPr id="128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1</xdr:colOff>
      <xdr:row>18</xdr:row>
      <xdr:rowOff>628650</xdr:rowOff>
    </xdr:to>
    <xdr:graphicFrame macro="">
      <xdr:nvGraphicFramePr>
        <xdr:cNvPr id="129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1</xdr:colOff>
      <xdr:row>19</xdr:row>
      <xdr:rowOff>628650</xdr:rowOff>
    </xdr:to>
    <xdr:graphicFrame macro="">
      <xdr:nvGraphicFramePr>
        <xdr:cNvPr id="130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</xdr:colOff>
      <xdr:row>20</xdr:row>
      <xdr:rowOff>628650</xdr:rowOff>
    </xdr:to>
    <xdr:graphicFrame macro="">
      <xdr:nvGraphicFramePr>
        <xdr:cNvPr id="131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1</xdr:colOff>
      <xdr:row>21</xdr:row>
      <xdr:rowOff>628650</xdr:rowOff>
    </xdr:to>
    <xdr:graphicFrame macro="">
      <xdr:nvGraphicFramePr>
        <xdr:cNvPr id="132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1</xdr:colOff>
      <xdr:row>22</xdr:row>
      <xdr:rowOff>628650</xdr:rowOff>
    </xdr:to>
    <xdr:graphicFrame macro="">
      <xdr:nvGraphicFramePr>
        <xdr:cNvPr id="133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1</xdr:colOff>
      <xdr:row>23</xdr:row>
      <xdr:rowOff>628650</xdr:rowOff>
    </xdr:to>
    <xdr:graphicFrame macro="">
      <xdr:nvGraphicFramePr>
        <xdr:cNvPr id="134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1</xdr:colOff>
      <xdr:row>24</xdr:row>
      <xdr:rowOff>628650</xdr:rowOff>
    </xdr:to>
    <xdr:graphicFrame macro="">
      <xdr:nvGraphicFramePr>
        <xdr:cNvPr id="135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1</xdr:colOff>
      <xdr:row>25</xdr:row>
      <xdr:rowOff>628650</xdr:rowOff>
    </xdr:to>
    <xdr:graphicFrame macro="">
      <xdr:nvGraphicFramePr>
        <xdr:cNvPr id="136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1</xdr:colOff>
      <xdr:row>26</xdr:row>
      <xdr:rowOff>628650</xdr:rowOff>
    </xdr:to>
    <xdr:graphicFrame macro="">
      <xdr:nvGraphicFramePr>
        <xdr:cNvPr id="137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</xdr:colOff>
      <xdr:row>27</xdr:row>
      <xdr:rowOff>628650</xdr:rowOff>
    </xdr:to>
    <xdr:graphicFrame macro="">
      <xdr:nvGraphicFramePr>
        <xdr:cNvPr id="138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</xdr:colOff>
      <xdr:row>28</xdr:row>
      <xdr:rowOff>628650</xdr:rowOff>
    </xdr:to>
    <xdr:graphicFrame macro="">
      <xdr:nvGraphicFramePr>
        <xdr:cNvPr id="139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1</xdr:colOff>
      <xdr:row>29</xdr:row>
      <xdr:rowOff>628650</xdr:rowOff>
    </xdr:to>
    <xdr:graphicFrame macro="">
      <xdr:nvGraphicFramePr>
        <xdr:cNvPr id="140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1</xdr:colOff>
      <xdr:row>30</xdr:row>
      <xdr:rowOff>628650</xdr:rowOff>
    </xdr:to>
    <xdr:graphicFrame macro="">
      <xdr:nvGraphicFramePr>
        <xdr:cNvPr id="141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10</xdr:col>
      <xdr:colOff>1</xdr:colOff>
      <xdr:row>31</xdr:row>
      <xdr:rowOff>628650</xdr:rowOff>
    </xdr:to>
    <xdr:graphicFrame macro="">
      <xdr:nvGraphicFramePr>
        <xdr:cNvPr id="142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1</xdr:colOff>
      <xdr:row>32</xdr:row>
      <xdr:rowOff>628650</xdr:rowOff>
    </xdr:to>
    <xdr:graphicFrame macro="">
      <xdr:nvGraphicFramePr>
        <xdr:cNvPr id="143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10</xdr:col>
      <xdr:colOff>1</xdr:colOff>
      <xdr:row>33</xdr:row>
      <xdr:rowOff>628650</xdr:rowOff>
    </xdr:to>
    <xdr:graphicFrame macro="">
      <xdr:nvGraphicFramePr>
        <xdr:cNvPr id="144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10</xdr:col>
      <xdr:colOff>1</xdr:colOff>
      <xdr:row>34</xdr:row>
      <xdr:rowOff>628650</xdr:rowOff>
    </xdr:to>
    <xdr:graphicFrame macro="">
      <xdr:nvGraphicFramePr>
        <xdr:cNvPr id="145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</xdr:colOff>
      <xdr:row>35</xdr:row>
      <xdr:rowOff>628650</xdr:rowOff>
    </xdr:to>
    <xdr:graphicFrame macro="">
      <xdr:nvGraphicFramePr>
        <xdr:cNvPr id="146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</xdr:colOff>
      <xdr:row>36</xdr:row>
      <xdr:rowOff>628650</xdr:rowOff>
    </xdr:to>
    <xdr:graphicFrame macro="">
      <xdr:nvGraphicFramePr>
        <xdr:cNvPr id="147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</xdr:colOff>
      <xdr:row>37</xdr:row>
      <xdr:rowOff>628650</xdr:rowOff>
    </xdr:to>
    <xdr:graphicFrame macro="">
      <xdr:nvGraphicFramePr>
        <xdr:cNvPr id="148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</xdr:colOff>
      <xdr:row>38</xdr:row>
      <xdr:rowOff>628650</xdr:rowOff>
    </xdr:to>
    <xdr:graphicFrame macro="">
      <xdr:nvGraphicFramePr>
        <xdr:cNvPr id="149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10</xdr:col>
      <xdr:colOff>1</xdr:colOff>
      <xdr:row>39</xdr:row>
      <xdr:rowOff>628650</xdr:rowOff>
    </xdr:to>
    <xdr:graphicFrame macro="">
      <xdr:nvGraphicFramePr>
        <xdr:cNvPr id="150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1</xdr:colOff>
      <xdr:row>40</xdr:row>
      <xdr:rowOff>628650</xdr:rowOff>
    </xdr:to>
    <xdr:graphicFrame macro="">
      <xdr:nvGraphicFramePr>
        <xdr:cNvPr id="151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10</xdr:col>
      <xdr:colOff>1</xdr:colOff>
      <xdr:row>41</xdr:row>
      <xdr:rowOff>628650</xdr:rowOff>
    </xdr:to>
    <xdr:graphicFrame macro="">
      <xdr:nvGraphicFramePr>
        <xdr:cNvPr id="152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1</xdr:colOff>
      <xdr:row>42</xdr:row>
      <xdr:rowOff>628650</xdr:rowOff>
    </xdr:to>
    <xdr:graphicFrame macro="">
      <xdr:nvGraphicFramePr>
        <xdr:cNvPr id="153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10</xdr:col>
      <xdr:colOff>1</xdr:colOff>
      <xdr:row>43</xdr:row>
      <xdr:rowOff>628650</xdr:rowOff>
    </xdr:to>
    <xdr:graphicFrame macro="">
      <xdr:nvGraphicFramePr>
        <xdr:cNvPr id="154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1</xdr:colOff>
      <xdr:row>44</xdr:row>
      <xdr:rowOff>628650</xdr:rowOff>
    </xdr:to>
    <xdr:graphicFrame macro="">
      <xdr:nvGraphicFramePr>
        <xdr:cNvPr id="155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10</xdr:col>
      <xdr:colOff>1</xdr:colOff>
      <xdr:row>45</xdr:row>
      <xdr:rowOff>628650</xdr:rowOff>
    </xdr:to>
    <xdr:graphicFrame macro="">
      <xdr:nvGraphicFramePr>
        <xdr:cNvPr id="156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10</xdr:col>
      <xdr:colOff>1</xdr:colOff>
      <xdr:row>46</xdr:row>
      <xdr:rowOff>628650</xdr:rowOff>
    </xdr:to>
    <xdr:graphicFrame macro="">
      <xdr:nvGraphicFramePr>
        <xdr:cNvPr id="157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1</xdr:colOff>
      <xdr:row>47</xdr:row>
      <xdr:rowOff>628650</xdr:rowOff>
    </xdr:to>
    <xdr:graphicFrame macro="">
      <xdr:nvGraphicFramePr>
        <xdr:cNvPr id="158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1</xdr:colOff>
      <xdr:row>48</xdr:row>
      <xdr:rowOff>628650</xdr:rowOff>
    </xdr:to>
    <xdr:graphicFrame macro="">
      <xdr:nvGraphicFramePr>
        <xdr:cNvPr id="159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1</xdr:colOff>
      <xdr:row>49</xdr:row>
      <xdr:rowOff>628650</xdr:rowOff>
    </xdr:to>
    <xdr:graphicFrame macro="">
      <xdr:nvGraphicFramePr>
        <xdr:cNvPr id="160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1</xdr:colOff>
      <xdr:row>50</xdr:row>
      <xdr:rowOff>628650</xdr:rowOff>
    </xdr:to>
    <xdr:graphicFrame macro="">
      <xdr:nvGraphicFramePr>
        <xdr:cNvPr id="161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1</xdr:colOff>
      <xdr:row>51</xdr:row>
      <xdr:rowOff>628650</xdr:rowOff>
    </xdr:to>
    <xdr:graphicFrame macro="">
      <xdr:nvGraphicFramePr>
        <xdr:cNvPr id="162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10</xdr:col>
      <xdr:colOff>1</xdr:colOff>
      <xdr:row>52</xdr:row>
      <xdr:rowOff>628650</xdr:rowOff>
    </xdr:to>
    <xdr:graphicFrame macro="">
      <xdr:nvGraphicFramePr>
        <xdr:cNvPr id="163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10</xdr:col>
      <xdr:colOff>1</xdr:colOff>
      <xdr:row>53</xdr:row>
      <xdr:rowOff>628650</xdr:rowOff>
    </xdr:to>
    <xdr:graphicFrame macro="">
      <xdr:nvGraphicFramePr>
        <xdr:cNvPr id="164" name="5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10</xdr:col>
      <xdr:colOff>1</xdr:colOff>
      <xdr:row>54</xdr:row>
      <xdr:rowOff>628650</xdr:rowOff>
    </xdr:to>
    <xdr:graphicFrame macro="">
      <xdr:nvGraphicFramePr>
        <xdr:cNvPr id="165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10</xdr:col>
      <xdr:colOff>1</xdr:colOff>
      <xdr:row>55</xdr:row>
      <xdr:rowOff>628650</xdr:rowOff>
    </xdr:to>
    <xdr:graphicFrame macro="">
      <xdr:nvGraphicFramePr>
        <xdr:cNvPr id="166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10</xdr:col>
      <xdr:colOff>1</xdr:colOff>
      <xdr:row>56</xdr:row>
      <xdr:rowOff>628650</xdr:rowOff>
    </xdr:to>
    <xdr:graphicFrame macro="">
      <xdr:nvGraphicFramePr>
        <xdr:cNvPr id="167" name="5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10</xdr:col>
      <xdr:colOff>1</xdr:colOff>
      <xdr:row>57</xdr:row>
      <xdr:rowOff>628650</xdr:rowOff>
    </xdr:to>
    <xdr:graphicFrame macro="">
      <xdr:nvGraphicFramePr>
        <xdr:cNvPr id="168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10</xdr:col>
      <xdr:colOff>1</xdr:colOff>
      <xdr:row>58</xdr:row>
      <xdr:rowOff>628650</xdr:rowOff>
    </xdr:to>
    <xdr:graphicFrame macro="">
      <xdr:nvGraphicFramePr>
        <xdr:cNvPr id="169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10</xdr:col>
      <xdr:colOff>1</xdr:colOff>
      <xdr:row>59</xdr:row>
      <xdr:rowOff>628650</xdr:rowOff>
    </xdr:to>
    <xdr:graphicFrame macro="">
      <xdr:nvGraphicFramePr>
        <xdr:cNvPr id="170" name="6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10</xdr:col>
      <xdr:colOff>1</xdr:colOff>
      <xdr:row>57</xdr:row>
      <xdr:rowOff>628650</xdr:rowOff>
    </xdr:to>
    <xdr:graphicFrame macro="">
      <xdr:nvGraphicFramePr>
        <xdr:cNvPr id="171" name="2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10</xdr:col>
      <xdr:colOff>1</xdr:colOff>
      <xdr:row>58</xdr:row>
      <xdr:rowOff>628650</xdr:rowOff>
    </xdr:to>
    <xdr:graphicFrame macro="">
      <xdr:nvGraphicFramePr>
        <xdr:cNvPr id="172" name="2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10</xdr:col>
      <xdr:colOff>1</xdr:colOff>
      <xdr:row>59</xdr:row>
      <xdr:rowOff>628650</xdr:rowOff>
    </xdr:to>
    <xdr:graphicFrame macro="">
      <xdr:nvGraphicFramePr>
        <xdr:cNvPr id="173" name="2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4</xdr:col>
      <xdr:colOff>1</xdr:colOff>
      <xdr:row>42</xdr:row>
      <xdr:rowOff>628650</xdr:rowOff>
    </xdr:to>
    <xdr:graphicFrame macro="">
      <xdr:nvGraphicFramePr>
        <xdr:cNvPr id="174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4</xdr:col>
      <xdr:colOff>1</xdr:colOff>
      <xdr:row>43</xdr:row>
      <xdr:rowOff>628650</xdr:rowOff>
    </xdr:to>
    <xdr:graphicFrame macro="">
      <xdr:nvGraphicFramePr>
        <xdr:cNvPr id="175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4</xdr:col>
      <xdr:colOff>1</xdr:colOff>
      <xdr:row>44</xdr:row>
      <xdr:rowOff>628650</xdr:rowOff>
    </xdr:to>
    <xdr:graphicFrame macro="">
      <xdr:nvGraphicFramePr>
        <xdr:cNvPr id="176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4</xdr:col>
      <xdr:colOff>1</xdr:colOff>
      <xdr:row>45</xdr:row>
      <xdr:rowOff>628650</xdr:rowOff>
    </xdr:to>
    <xdr:graphicFrame macro="">
      <xdr:nvGraphicFramePr>
        <xdr:cNvPr id="177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4</xdr:col>
      <xdr:colOff>1</xdr:colOff>
      <xdr:row>46</xdr:row>
      <xdr:rowOff>628650</xdr:rowOff>
    </xdr:to>
    <xdr:graphicFrame macro="">
      <xdr:nvGraphicFramePr>
        <xdr:cNvPr id="178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</xdr:colOff>
      <xdr:row>47</xdr:row>
      <xdr:rowOff>628650</xdr:rowOff>
    </xdr:to>
    <xdr:graphicFrame macro="">
      <xdr:nvGraphicFramePr>
        <xdr:cNvPr id="179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1</xdr:colOff>
      <xdr:row>42</xdr:row>
      <xdr:rowOff>628650</xdr:rowOff>
    </xdr:to>
    <xdr:graphicFrame macro="">
      <xdr:nvGraphicFramePr>
        <xdr:cNvPr id="180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10</xdr:col>
      <xdr:colOff>1</xdr:colOff>
      <xdr:row>43</xdr:row>
      <xdr:rowOff>628650</xdr:rowOff>
    </xdr:to>
    <xdr:graphicFrame macro="">
      <xdr:nvGraphicFramePr>
        <xdr:cNvPr id="18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1</xdr:colOff>
      <xdr:row>44</xdr:row>
      <xdr:rowOff>628650</xdr:rowOff>
    </xdr:to>
    <xdr:graphicFrame macro="">
      <xdr:nvGraphicFramePr>
        <xdr:cNvPr id="18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10</xdr:col>
      <xdr:colOff>1</xdr:colOff>
      <xdr:row>45</xdr:row>
      <xdr:rowOff>628650</xdr:rowOff>
    </xdr:to>
    <xdr:graphicFrame macro="">
      <xdr:nvGraphicFramePr>
        <xdr:cNvPr id="183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10</xdr:col>
      <xdr:colOff>1</xdr:colOff>
      <xdr:row>46</xdr:row>
      <xdr:rowOff>628650</xdr:rowOff>
    </xdr:to>
    <xdr:graphicFrame macro="">
      <xdr:nvGraphicFramePr>
        <xdr:cNvPr id="18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4</xdr:col>
      <xdr:colOff>1</xdr:colOff>
      <xdr:row>49</xdr:row>
      <xdr:rowOff>628650</xdr:rowOff>
    </xdr:to>
    <xdr:graphicFrame macro="">
      <xdr:nvGraphicFramePr>
        <xdr:cNvPr id="185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</xdr:colOff>
      <xdr:row>50</xdr:row>
      <xdr:rowOff>628650</xdr:rowOff>
    </xdr:to>
    <xdr:graphicFrame macro="">
      <xdr:nvGraphicFramePr>
        <xdr:cNvPr id="186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1</xdr:colOff>
      <xdr:row>49</xdr:row>
      <xdr:rowOff>628650</xdr:rowOff>
    </xdr:to>
    <xdr:graphicFrame macro="">
      <xdr:nvGraphicFramePr>
        <xdr:cNvPr id="187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1</xdr:colOff>
      <xdr:row>50</xdr:row>
      <xdr:rowOff>628650</xdr:rowOff>
    </xdr:to>
    <xdr:graphicFrame macro="">
      <xdr:nvGraphicFramePr>
        <xdr:cNvPr id="188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28014</xdr:rowOff>
    </xdr:from>
    <xdr:to>
      <xdr:col>20</xdr:col>
      <xdr:colOff>381000</xdr:colOff>
      <xdr:row>7</xdr:row>
      <xdr:rowOff>298637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179294</xdr:colOff>
      <xdr:row>13</xdr:row>
      <xdr:rowOff>0</xdr:rowOff>
    </xdr:from>
    <xdr:to>
      <xdr:col>13</xdr:col>
      <xdr:colOff>168649</xdr:colOff>
      <xdr:row>22</xdr:row>
      <xdr:rowOff>145677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403974</xdr:colOff>
      <xdr:row>12</xdr:row>
      <xdr:rowOff>179294</xdr:rowOff>
    </xdr:from>
    <xdr:to>
      <xdr:col>20</xdr:col>
      <xdr:colOff>672914</xdr:colOff>
      <xdr:row>22</xdr:row>
      <xdr:rowOff>112059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235884</xdr:colOff>
      <xdr:row>26</xdr:row>
      <xdr:rowOff>190499</xdr:rowOff>
    </xdr:from>
    <xdr:to>
      <xdr:col>13</xdr:col>
      <xdr:colOff>202267</xdr:colOff>
      <xdr:row>36</xdr:row>
      <xdr:rowOff>22412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460001</xdr:colOff>
      <xdr:row>27</xdr:row>
      <xdr:rowOff>22411</xdr:rowOff>
    </xdr:from>
    <xdr:to>
      <xdr:col>20</xdr:col>
      <xdr:colOff>695323</xdr:colOff>
      <xdr:row>36</xdr:row>
      <xdr:rowOff>22412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247090</xdr:colOff>
      <xdr:row>40</xdr:row>
      <xdr:rowOff>1</xdr:rowOff>
    </xdr:from>
    <xdr:to>
      <xdr:col>13</xdr:col>
      <xdr:colOff>101413</xdr:colOff>
      <xdr:row>49</xdr:row>
      <xdr:rowOff>145678</xdr:rowOff>
    </xdr:to>
    <xdr:graphicFrame macro="">
      <xdr:nvGraphicFramePr>
        <xdr:cNvPr id="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269502</xdr:colOff>
      <xdr:row>39</xdr:row>
      <xdr:rowOff>179295</xdr:rowOff>
    </xdr:from>
    <xdr:to>
      <xdr:col>20</xdr:col>
      <xdr:colOff>661708</xdr:colOff>
      <xdr:row>50</xdr:row>
      <xdr:rowOff>11207</xdr:rowOff>
    </xdr:to>
    <xdr:graphicFrame macro="">
      <xdr:nvGraphicFramePr>
        <xdr:cNvPr id="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m38140\Desktop\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S BDV EN LINEA"/>
      <sheetName val="PORCENTAJES PUNTOYA-BDVEMPRESAS"/>
      <sheetName val="PROMEDIOS"/>
    </sheetNames>
    <sheetDataSet>
      <sheetData sheetId="0">
        <row r="5">
          <cell r="F5" t="e">
            <v>#DIV/0!</v>
          </cell>
          <cell r="S5" t="e">
            <v>#DIV/0!</v>
          </cell>
        </row>
        <row r="6">
          <cell r="F6" t="e">
            <v>#DIV/0!</v>
          </cell>
          <cell r="S6" t="e">
            <v>#DIV/0!</v>
          </cell>
        </row>
        <row r="7">
          <cell r="F7" t="e">
            <v>#DIV/0!</v>
          </cell>
          <cell r="S7" t="e">
            <v>#DIV/0!</v>
          </cell>
        </row>
        <row r="8">
          <cell r="F8" t="e">
            <v>#DIV/0!</v>
          </cell>
          <cell r="S8" t="e">
            <v>#DIV/0!</v>
          </cell>
        </row>
        <row r="9">
          <cell r="F9" t="e">
            <v>#DIV/0!</v>
          </cell>
          <cell r="S9" t="e">
            <v>#DIV/0!</v>
          </cell>
        </row>
        <row r="10">
          <cell r="F10" t="e">
            <v>#DIV/0!</v>
          </cell>
          <cell r="S10" t="e">
            <v>#DIV/0!</v>
          </cell>
        </row>
        <row r="11">
          <cell r="F11" t="e">
            <v>#DIV/0!</v>
          </cell>
          <cell r="S11" t="e">
            <v>#DIV/0!</v>
          </cell>
        </row>
        <row r="12">
          <cell r="F12" t="e">
            <v>#DIV/0!</v>
          </cell>
          <cell r="S12" t="e">
            <v>#DIV/0!</v>
          </cell>
        </row>
        <row r="13">
          <cell r="F13" t="e">
            <v>#DIV/0!</v>
          </cell>
          <cell r="S13" t="e">
            <v>#DIV/0!</v>
          </cell>
        </row>
        <row r="14">
          <cell r="F14" t="e">
            <v>#DIV/0!</v>
          </cell>
          <cell r="S14" t="e">
            <v>#DIV/0!</v>
          </cell>
        </row>
        <row r="15">
          <cell r="F15" t="e">
            <v>#DIV/0!</v>
          </cell>
          <cell r="S15" t="e">
            <v>#DIV/0!</v>
          </cell>
        </row>
        <row r="16">
          <cell r="F16" t="e">
            <v>#DIV/0!</v>
          </cell>
          <cell r="S16" t="e">
            <v>#DIV/0!</v>
          </cell>
        </row>
        <row r="17">
          <cell r="F17" t="e">
            <v>#DIV/0!</v>
          </cell>
          <cell r="S17" t="e">
            <v>#DIV/0!</v>
          </cell>
        </row>
        <row r="18">
          <cell r="F18" t="e">
            <v>#DIV/0!</v>
          </cell>
          <cell r="S18" t="e">
            <v>#DIV/0!</v>
          </cell>
        </row>
        <row r="19">
          <cell r="F19" t="e">
            <v>#DIV/0!</v>
          </cell>
          <cell r="S19" t="e">
            <v>#DIV/0!</v>
          </cell>
        </row>
        <row r="20">
          <cell r="F20" t="e">
            <v>#DIV/0!</v>
          </cell>
          <cell r="S20" t="e">
            <v>#DIV/0!</v>
          </cell>
        </row>
        <row r="21">
          <cell r="F21" t="e">
            <v>#DIV/0!</v>
          </cell>
          <cell r="S21" t="e">
            <v>#DIV/0!</v>
          </cell>
        </row>
        <row r="22">
          <cell r="F22" t="e">
            <v>#DIV/0!</v>
          </cell>
          <cell r="S22" t="e">
            <v>#DIV/0!</v>
          </cell>
        </row>
        <row r="23">
          <cell r="F23" t="e">
            <v>#DIV/0!</v>
          </cell>
          <cell r="S23" t="e">
            <v>#DIV/0!</v>
          </cell>
        </row>
        <row r="24">
          <cell r="F24" t="e">
            <v>#DIV/0!</v>
          </cell>
          <cell r="S24" t="e">
            <v>#DIV/0!</v>
          </cell>
        </row>
        <row r="25">
          <cell r="F25" t="e">
            <v>#DIV/0!</v>
          </cell>
          <cell r="S25" t="e">
            <v>#DIV/0!</v>
          </cell>
        </row>
        <row r="26">
          <cell r="F26" t="e">
            <v>#DIV/0!</v>
          </cell>
          <cell r="S26" t="e">
            <v>#DIV/0!</v>
          </cell>
        </row>
        <row r="27">
          <cell r="F27" t="e">
            <v>#DIV/0!</v>
          </cell>
          <cell r="S27" t="e">
            <v>#DIV/0!</v>
          </cell>
        </row>
        <row r="28">
          <cell r="F28" t="e">
            <v>#DIV/0!</v>
          </cell>
          <cell r="S28" t="e">
            <v>#DIV/0!</v>
          </cell>
        </row>
        <row r="29">
          <cell r="F29" t="e">
            <v>#DIV/0!</v>
          </cell>
          <cell r="S29" t="e">
            <v>#DIV/0!</v>
          </cell>
        </row>
        <row r="30">
          <cell r="F30" t="e">
            <v>#DIV/0!</v>
          </cell>
          <cell r="S30" t="e">
            <v>#DIV/0!</v>
          </cell>
        </row>
        <row r="31">
          <cell r="F31" t="e">
            <v>#DIV/0!</v>
          </cell>
          <cell r="S31" t="e">
            <v>#DIV/0!</v>
          </cell>
        </row>
        <row r="32">
          <cell r="F32" t="e">
            <v>#DIV/0!</v>
          </cell>
          <cell r="S32" t="e">
            <v>#DIV/0!</v>
          </cell>
        </row>
        <row r="33">
          <cell r="F33" t="e">
            <v>#DIV/0!</v>
          </cell>
          <cell r="S33" t="e">
            <v>#DIV/0!</v>
          </cell>
        </row>
        <row r="34">
          <cell r="F34" t="e">
            <v>#DIV/0!</v>
          </cell>
          <cell r="S34" t="e">
            <v>#DIV/0!</v>
          </cell>
        </row>
        <row r="35">
          <cell r="F35" t="e">
            <v>#DIV/0!</v>
          </cell>
          <cell r="S35" t="e">
            <v>#DIV/0!</v>
          </cell>
        </row>
        <row r="36">
          <cell r="F36">
            <v>8.7719298245614041</v>
          </cell>
          <cell r="S36">
            <v>91.228070175438603</v>
          </cell>
        </row>
        <row r="37">
          <cell r="F37">
            <v>9.4071851431351874</v>
          </cell>
          <cell r="S37">
            <v>90.592814856864806</v>
          </cell>
        </row>
        <row r="38">
          <cell r="F38">
            <v>9.4143404488232072</v>
          </cell>
          <cell r="S38">
            <v>90.585659551176789</v>
          </cell>
        </row>
        <row r="39">
          <cell r="F39">
            <v>9.8172124904798164</v>
          </cell>
          <cell r="S39">
            <v>90.182787509520182</v>
          </cell>
        </row>
        <row r="40">
          <cell r="F40">
            <v>9.4005148951820523</v>
          </cell>
          <cell r="S40">
            <v>90.599485104817944</v>
          </cell>
        </row>
        <row r="41">
          <cell r="F41">
            <v>8.7584215591915306</v>
          </cell>
          <cell r="S41">
            <v>91.241578440808468</v>
          </cell>
        </row>
        <row r="42">
          <cell r="F42">
            <v>9.0497737556561084</v>
          </cell>
          <cell r="S42">
            <v>90.950226244343895</v>
          </cell>
        </row>
        <row r="43">
          <cell r="F43">
            <v>9.4374613641046778</v>
          </cell>
          <cell r="S43">
            <v>90.562538635895322</v>
          </cell>
        </row>
        <row r="44">
          <cell r="F44">
            <v>9.5897928385238025</v>
          </cell>
          <cell r="S44">
            <v>90.410207161476194</v>
          </cell>
        </row>
        <row r="45">
          <cell r="F45">
            <v>9.6747745285597162</v>
          </cell>
          <cell r="S45">
            <v>90.325225471440291</v>
          </cell>
        </row>
        <row r="46">
          <cell r="F46">
            <v>9.6758978505491537</v>
          </cell>
          <cell r="S46">
            <v>90.324102149450852</v>
          </cell>
        </row>
        <row r="47">
          <cell r="F47">
            <v>9.6505935215612642</v>
          </cell>
          <cell r="S47">
            <v>90.349406478438738</v>
          </cell>
        </row>
        <row r="48">
          <cell r="F48">
            <v>9.5803535285386587</v>
          </cell>
          <cell r="S48">
            <v>90.419646471461334</v>
          </cell>
        </row>
        <row r="49">
          <cell r="F49">
            <v>9.5839272381728087</v>
          </cell>
          <cell r="S49">
            <v>90.416072761827195</v>
          </cell>
        </row>
        <row r="50">
          <cell r="F50">
            <v>9.4788674599917933</v>
          </cell>
          <cell r="S50">
            <v>90.52113254000821</v>
          </cell>
        </row>
        <row r="51">
          <cell r="F51">
            <v>9.9589074208363542</v>
          </cell>
          <cell r="S51">
            <v>90.041092579163646</v>
          </cell>
        </row>
        <row r="52">
          <cell r="F52">
            <v>10.863577446532728</v>
          </cell>
          <cell r="S52">
            <v>89.13642255346727</v>
          </cell>
        </row>
        <row r="53">
          <cell r="F53">
            <v>10.186092066601372</v>
          </cell>
          <cell r="S53">
            <v>89.813907933398625</v>
          </cell>
        </row>
        <row r="54">
          <cell r="F54">
            <v>9.8984547461368653</v>
          </cell>
          <cell r="S54">
            <v>90.101545253863137</v>
          </cell>
        </row>
        <row r="55">
          <cell r="F55">
            <v>9.089290483397134</v>
          </cell>
          <cell r="S55">
            <v>90.910709516602864</v>
          </cell>
        </row>
        <row r="56">
          <cell r="F56">
            <v>9.9964009357567036</v>
          </cell>
          <cell r="S56">
            <v>90.003599064243303</v>
          </cell>
        </row>
        <row r="57">
          <cell r="F57">
            <v>10.080415888230037</v>
          </cell>
          <cell r="S57">
            <v>89.919584111769964</v>
          </cell>
        </row>
        <row r="58">
          <cell r="F58">
            <v>9.1070951660286656</v>
          </cell>
          <cell r="S58">
            <v>90.892904833971329</v>
          </cell>
        </row>
        <row r="59">
          <cell r="F59">
            <v>9.1137802304820639</v>
          </cell>
          <cell r="S59">
            <v>90.886219769517936</v>
          </cell>
        </row>
      </sheetData>
      <sheetData sheetId="1">
        <row r="4">
          <cell r="P4">
            <v>105.55555555555556</v>
          </cell>
          <cell r="Q4">
            <v>38.074074074074069</v>
          </cell>
        </row>
        <row r="5">
          <cell r="D5">
            <v>90</v>
          </cell>
          <cell r="P5">
            <v>100</v>
          </cell>
          <cell r="Q5">
            <v>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59"/>
  <sheetViews>
    <sheetView showGridLines="0" tabSelected="1" zoomScale="55" zoomScaleNormal="55" workbookViewId="0">
      <pane ySplit="1" topLeftCell="A2" activePane="bottomLeft" state="frozen"/>
      <selection pane="bottomLeft" activeCell="F59" sqref="F59"/>
    </sheetView>
  </sheetViews>
  <sheetFormatPr baseColWidth="10" defaultRowHeight="15"/>
  <cols>
    <col min="1" max="1" width="19" customWidth="1"/>
    <col min="2" max="2" width="18.7109375" customWidth="1"/>
    <col min="3" max="3" width="19.5703125" customWidth="1"/>
    <col min="4" max="4" width="20.28515625" customWidth="1"/>
    <col min="5" max="5" width="24.7109375" customWidth="1"/>
    <col min="6" max="6" width="29.85546875" customWidth="1"/>
    <col min="7" max="7" width="20.28515625" customWidth="1"/>
    <col min="8" max="8" width="33.140625" customWidth="1"/>
    <col min="9" max="9" width="20.7109375" customWidth="1"/>
    <col min="10" max="10" width="31.140625" customWidth="1"/>
    <col min="11" max="11" width="20.42578125" customWidth="1"/>
    <col min="12" max="12" width="20" hidden="1" customWidth="1"/>
    <col min="13" max="13" width="23.85546875" hidden="1" customWidth="1"/>
    <col min="14" max="14" width="20.28515625" hidden="1" customWidth="1"/>
    <col min="15" max="15" width="22.85546875" customWidth="1"/>
    <col min="18" max="18" width="42.140625" customWidth="1"/>
    <col min="19" max="22" width="11.42578125" hidden="1" customWidth="1"/>
    <col min="23" max="23" width="17.5703125" hidden="1" customWidth="1"/>
    <col min="24" max="24" width="15.7109375" hidden="1" customWidth="1"/>
    <col min="25" max="25" width="17.140625" hidden="1" customWidth="1"/>
    <col min="26" max="26" width="15" hidden="1" customWidth="1"/>
    <col min="27" max="27" width="19.140625" hidden="1" customWidth="1"/>
  </cols>
  <sheetData>
    <row r="1" spans="1:27" ht="31.5">
      <c r="A1" s="43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7" ht="66" customHeight="1">
      <c r="A2" s="2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4" t="s">
        <v>7</v>
      </c>
      <c r="G2" s="2" t="s">
        <v>3</v>
      </c>
      <c r="H2" s="2" t="s">
        <v>6</v>
      </c>
      <c r="I2" s="2" t="s">
        <v>3</v>
      </c>
      <c r="J2" s="2" t="s">
        <v>45</v>
      </c>
      <c r="K2" s="2" t="s">
        <v>3</v>
      </c>
      <c r="O2" s="2" t="s">
        <v>31</v>
      </c>
      <c r="S2" s="12" t="s">
        <v>9</v>
      </c>
      <c r="T2" s="12" t="s">
        <v>8</v>
      </c>
      <c r="U2" s="12" t="s">
        <v>10</v>
      </c>
      <c r="V2" s="13"/>
      <c r="W2" s="12" t="s">
        <v>30</v>
      </c>
      <c r="X2" s="12" t="s">
        <v>19</v>
      </c>
      <c r="Y2" s="12" t="s">
        <v>22</v>
      </c>
      <c r="Z2" s="12" t="s">
        <v>20</v>
      </c>
      <c r="AA2" s="12" t="s">
        <v>31</v>
      </c>
    </row>
    <row r="3" spans="1:27" ht="51" customHeight="1">
      <c r="A3" s="1">
        <v>0.33333333333333331</v>
      </c>
      <c r="B3" s="6">
        <v>27906</v>
      </c>
      <c r="C3" s="6">
        <v>6671</v>
      </c>
      <c r="D3" s="6">
        <v>9096</v>
      </c>
      <c r="E3" s="6">
        <v>18838</v>
      </c>
      <c r="F3" s="5">
        <f t="shared" ref="F3:F20" si="0">C3*100/B3</f>
        <v>23.905253350533936</v>
      </c>
      <c r="G3" s="3"/>
      <c r="H3" s="5">
        <f t="shared" ref="H3:H34" si="1">D3*100/B3</f>
        <v>32.595140829929051</v>
      </c>
      <c r="I3" s="3"/>
      <c r="J3" s="9">
        <f t="shared" ref="J3:J34" si="2">C3*100/D3</f>
        <v>73.33992963940193</v>
      </c>
      <c r="K3" s="3"/>
      <c r="O3" s="5">
        <f t="shared" ref="O3:O34" si="3">E3*100/B3</f>
        <v>67.50519601519386</v>
      </c>
      <c r="S3" s="14">
        <f t="shared" ref="S3:S34" si="4">100-F3</f>
        <v>76.09474664946606</v>
      </c>
      <c r="T3" s="14">
        <f t="shared" ref="T3:T34" si="5">100-H3</f>
        <v>67.404859170070949</v>
      </c>
      <c r="U3" s="14">
        <f t="shared" ref="U3:U34" si="6">100-J3</f>
        <v>26.66007036059807</v>
      </c>
      <c r="V3" s="15"/>
      <c r="W3" s="16" t="s">
        <v>23</v>
      </c>
      <c r="X3" s="17">
        <f>AVERAGE(F3:F11)</f>
        <v>21.543868621360485</v>
      </c>
      <c r="Y3" s="17">
        <f>AVERAGE(H3:H11)</f>
        <v>36.704425760717669</v>
      </c>
      <c r="Z3" s="17">
        <f>AVERAGE(J3:J11)</f>
        <v>60.21651290081499</v>
      </c>
      <c r="AA3" s="19">
        <f>AVERAGE(O3:O11)</f>
        <v>63.342364928728671</v>
      </c>
    </row>
    <row r="4" spans="1:27" ht="49.5" customHeight="1">
      <c r="A4" s="1">
        <v>0.34375</v>
      </c>
      <c r="B4" s="6">
        <v>31692</v>
      </c>
      <c r="C4" s="6">
        <v>7421</v>
      </c>
      <c r="D4" s="6">
        <v>10095</v>
      </c>
      <c r="E4" s="6">
        <v>21665</v>
      </c>
      <c r="F4" s="5">
        <f t="shared" si="0"/>
        <v>23.416004038874163</v>
      </c>
      <c r="G4" s="3"/>
      <c r="H4" s="5">
        <f t="shared" si="1"/>
        <v>31.853464596743656</v>
      </c>
      <c r="I4" s="3"/>
      <c r="J4" s="9">
        <f t="shared" si="2"/>
        <v>73.511639425458142</v>
      </c>
      <c r="K4" s="3"/>
      <c r="O4" s="5">
        <f t="shared" si="3"/>
        <v>68.361100593209642</v>
      </c>
      <c r="S4" s="14">
        <f t="shared" si="4"/>
        <v>76.583995961125837</v>
      </c>
      <c r="T4" s="14">
        <f t="shared" si="5"/>
        <v>68.146535403256337</v>
      </c>
      <c r="U4" s="14">
        <f t="shared" si="6"/>
        <v>26.488360574541858</v>
      </c>
      <c r="V4" s="15"/>
      <c r="W4" s="16" t="s">
        <v>24</v>
      </c>
      <c r="X4" s="17">
        <f>AVERAGE(F11:F19)</f>
        <v>18.854403927580996</v>
      </c>
      <c r="Y4" s="17">
        <f>AVERAGE(H11:H19)</f>
        <v>36.409939974077851</v>
      </c>
      <c r="Z4" s="17">
        <f>AVERAGE(J11:J19)</f>
        <v>52.533173312412636</v>
      </c>
      <c r="AA4" s="19">
        <f>AVERAGE(O11:O19)</f>
        <v>63.428287666118798</v>
      </c>
    </row>
    <row r="5" spans="1:27" ht="49.5" customHeight="1">
      <c r="A5" s="1">
        <v>0.35416666666666669</v>
      </c>
      <c r="B5" s="6">
        <v>33886</v>
      </c>
      <c r="C5" s="6">
        <v>7629</v>
      </c>
      <c r="D5" s="6">
        <v>11310</v>
      </c>
      <c r="E5" s="6">
        <v>22627</v>
      </c>
      <c r="F5" s="5">
        <f t="shared" si="0"/>
        <v>22.513722481260697</v>
      </c>
      <c r="G5" s="3"/>
      <c r="H5" s="5">
        <f t="shared" si="1"/>
        <v>33.376615711503277</v>
      </c>
      <c r="I5" s="3"/>
      <c r="J5" s="9">
        <f t="shared" si="2"/>
        <v>67.453580901856768</v>
      </c>
      <c r="K5" s="3"/>
      <c r="O5" s="5">
        <f t="shared" si="3"/>
        <v>66.773888921678562</v>
      </c>
      <c r="S5" s="14">
        <f t="shared" si="4"/>
        <v>77.4862775187393</v>
      </c>
      <c r="T5" s="14">
        <f t="shared" si="5"/>
        <v>66.623384288496723</v>
      </c>
      <c r="U5" s="14">
        <f t="shared" si="6"/>
        <v>32.546419098143232</v>
      </c>
      <c r="V5" s="15"/>
      <c r="W5" s="16" t="s">
        <v>25</v>
      </c>
      <c r="X5" s="17">
        <f>AVERAGE(F19:F27)</f>
        <v>19.604983021952105</v>
      </c>
      <c r="Y5" s="17">
        <f>AVERAGE(H19:H27)</f>
        <v>41.444306422566584</v>
      </c>
      <c r="Z5" s="17">
        <f>AVERAGE(J19:J27)</f>
        <v>47.767132778311222</v>
      </c>
      <c r="AA5" s="19">
        <f>AVERAGE(O19:O27)</f>
        <v>58.537418343781432</v>
      </c>
    </row>
    <row r="6" spans="1:27" ht="49.5" customHeight="1">
      <c r="A6" s="1">
        <v>0.36458333333333331</v>
      </c>
      <c r="B6" s="6">
        <v>38367</v>
      </c>
      <c r="C6" s="6">
        <v>8306</v>
      </c>
      <c r="D6" s="6">
        <v>12588</v>
      </c>
      <c r="E6" s="6">
        <v>25839</v>
      </c>
      <c r="F6" s="5">
        <f t="shared" si="0"/>
        <v>21.648812781817707</v>
      </c>
      <c r="G6" s="3"/>
      <c r="H6" s="5">
        <f t="shared" si="1"/>
        <v>32.809445617327391</v>
      </c>
      <c r="I6" s="3"/>
      <c r="J6" s="9">
        <f t="shared" si="2"/>
        <v>65.983476326660309</v>
      </c>
      <c r="K6" s="3"/>
      <c r="O6" s="5">
        <f t="shared" si="3"/>
        <v>67.34693877551021</v>
      </c>
      <c r="S6" s="14">
        <f t="shared" si="4"/>
        <v>78.351187218182289</v>
      </c>
      <c r="T6" s="14">
        <f t="shared" si="5"/>
        <v>67.190554382672616</v>
      </c>
      <c r="U6" s="14">
        <f t="shared" si="6"/>
        <v>34.016523673339691</v>
      </c>
      <c r="V6" s="15"/>
      <c r="W6" s="16" t="s">
        <v>26</v>
      </c>
      <c r="X6" s="17">
        <f>AVERAGE(F27:F35)</f>
        <v>17.315149622505164</v>
      </c>
      <c r="Y6" s="17">
        <f>AVERAGE(H27:H35)</f>
        <v>49.269269533933532</v>
      </c>
      <c r="Z6" s="17">
        <f>AVERAGE(J27:J35)</f>
        <v>36.635870706030161</v>
      </c>
      <c r="AA6" s="19">
        <f>AVERAGE(O27:O35)</f>
        <v>50.819353818811571</v>
      </c>
    </row>
    <row r="7" spans="1:27" ht="49.5" customHeight="1">
      <c r="A7" s="1">
        <v>0.375</v>
      </c>
      <c r="B7" s="6">
        <v>37923</v>
      </c>
      <c r="C7" s="6">
        <v>8220</v>
      </c>
      <c r="D7" s="6">
        <v>13215</v>
      </c>
      <c r="E7" s="6">
        <v>24462</v>
      </c>
      <c r="F7" s="5">
        <f t="shared" si="0"/>
        <v>21.675500355984497</v>
      </c>
      <c r="G7" s="3"/>
      <c r="H7" s="5">
        <f t="shared" si="1"/>
        <v>34.846926667194055</v>
      </c>
      <c r="I7" s="3"/>
      <c r="J7" s="9">
        <f t="shared" si="2"/>
        <v>62.202043132803631</v>
      </c>
      <c r="K7" s="3"/>
      <c r="O7" s="5">
        <f t="shared" si="3"/>
        <v>64.504390475437063</v>
      </c>
      <c r="S7" s="14">
        <f t="shared" si="4"/>
        <v>78.324499644015503</v>
      </c>
      <c r="T7" s="14">
        <f t="shared" si="5"/>
        <v>65.153073332805945</v>
      </c>
      <c r="U7" s="14">
        <f t="shared" si="6"/>
        <v>37.797956867196369</v>
      </c>
      <c r="V7" s="15"/>
      <c r="W7" s="16" t="s">
        <v>27</v>
      </c>
      <c r="X7" s="17">
        <f>AVERAGE(F35:F43)</f>
        <v>13.990712315349786</v>
      </c>
      <c r="Y7" s="17">
        <f>AVERAGE(H35:H43)</f>
        <v>69.074573001955599</v>
      </c>
      <c r="Z7" s="17">
        <f>AVERAGE(J35:J43)</f>
        <v>20.425249589080902</v>
      </c>
      <c r="AA7" s="19">
        <f>AVERAGE(O35:O43)</f>
        <v>31.370693696837616</v>
      </c>
    </row>
    <row r="8" spans="1:27" ht="49.5" customHeight="1">
      <c r="A8" s="1">
        <v>0.38541666666666669</v>
      </c>
      <c r="B8" s="6">
        <v>43134</v>
      </c>
      <c r="C8" s="6">
        <v>9221</v>
      </c>
      <c r="D8" s="6">
        <v>14413</v>
      </c>
      <c r="E8" s="6">
        <v>28788</v>
      </c>
      <c r="F8" s="5">
        <f t="shared" si="0"/>
        <v>21.377567580099225</v>
      </c>
      <c r="G8" s="3"/>
      <c r="H8" s="5">
        <f t="shared" si="1"/>
        <v>33.414475819539113</v>
      </c>
      <c r="I8" s="3"/>
      <c r="J8" s="9">
        <f t="shared" si="2"/>
        <v>63.976965239714147</v>
      </c>
      <c r="K8" s="3"/>
      <c r="O8" s="5">
        <f t="shared" si="3"/>
        <v>66.740854082626228</v>
      </c>
      <c r="S8" s="14">
        <f t="shared" si="4"/>
        <v>78.622432419900775</v>
      </c>
      <c r="T8" s="14">
        <f t="shared" si="5"/>
        <v>66.58552418046088</v>
      </c>
      <c r="U8" s="14">
        <f t="shared" si="6"/>
        <v>36.023034760285853</v>
      </c>
      <c r="V8" s="15"/>
      <c r="W8" s="16" t="s">
        <v>28</v>
      </c>
      <c r="X8" s="17">
        <f>AVERAGE(F43:F51)</f>
        <v>15.045902889072115</v>
      </c>
      <c r="Y8" s="17">
        <f>AVERAGE(H43:H51)</f>
        <v>64.116461397744217</v>
      </c>
      <c r="Z8" s="17">
        <f>AVERAGE(J43:J51)</f>
        <v>23.688452712314941</v>
      </c>
      <c r="AA8" s="19">
        <f>AVERAGE(O43:O51)</f>
        <v>36.315102456180448</v>
      </c>
    </row>
    <row r="9" spans="1:27" ht="49.5" customHeight="1">
      <c r="A9" s="1">
        <v>0.39583333333333331</v>
      </c>
      <c r="B9" s="6">
        <v>37656</v>
      </c>
      <c r="C9" s="6">
        <v>7632</v>
      </c>
      <c r="D9" s="6">
        <v>16541</v>
      </c>
      <c r="E9" s="6">
        <v>21173</v>
      </c>
      <c r="F9" s="5">
        <f t="shared" si="0"/>
        <v>20.267686424474189</v>
      </c>
      <c r="G9" s="3"/>
      <c r="H9" s="5">
        <f t="shared" si="1"/>
        <v>43.926598682812831</v>
      </c>
      <c r="I9" s="3"/>
      <c r="J9" s="9">
        <f t="shared" si="2"/>
        <v>46.1398948068436</v>
      </c>
      <c r="K9" s="3"/>
      <c r="O9" s="5">
        <f t="shared" si="3"/>
        <v>56.227427236031446</v>
      </c>
      <c r="S9" s="14">
        <f t="shared" si="4"/>
        <v>79.732313575525808</v>
      </c>
      <c r="T9" s="14">
        <f t="shared" si="5"/>
        <v>56.073401317187169</v>
      </c>
      <c r="U9" s="14">
        <f t="shared" si="6"/>
        <v>53.8601051931564</v>
      </c>
      <c r="V9" s="15"/>
      <c r="W9" s="16" t="s">
        <v>29</v>
      </c>
      <c r="X9" s="17">
        <f>AVERAGE(F51:F59)</f>
        <v>11.551190298340863</v>
      </c>
      <c r="Y9" s="17">
        <f>AVERAGE(H51:H59)</f>
        <v>49.306408628108713</v>
      </c>
      <c r="Z9" s="17">
        <f>AVERAGE(J51:J59)</f>
        <v>23.447915869040692</v>
      </c>
      <c r="AA9" s="19">
        <f>AVERAGE(O51:O59)</f>
        <v>50.635135618644242</v>
      </c>
    </row>
    <row r="10" spans="1:27" ht="49.5" customHeight="1">
      <c r="A10" s="1">
        <v>0.40625</v>
      </c>
      <c r="B10" s="6">
        <v>44471</v>
      </c>
      <c r="C10" s="6">
        <v>8845</v>
      </c>
      <c r="D10" s="6">
        <v>19368</v>
      </c>
      <c r="E10" s="6">
        <v>25066</v>
      </c>
      <c r="F10" s="5">
        <f t="shared" si="0"/>
        <v>19.889366103753009</v>
      </c>
      <c r="G10" s="3"/>
      <c r="H10" s="5">
        <f t="shared" si="1"/>
        <v>43.551977693328233</v>
      </c>
      <c r="I10" s="3"/>
      <c r="J10" s="9">
        <f t="shared" si="2"/>
        <v>45.668112350268487</v>
      </c>
      <c r="K10" s="3"/>
      <c r="O10" s="5">
        <f t="shared" si="3"/>
        <v>56.364822018843739</v>
      </c>
      <c r="S10" s="14">
        <f t="shared" si="4"/>
        <v>80.110633896246995</v>
      </c>
      <c r="T10" s="14">
        <f t="shared" si="5"/>
        <v>56.448022306671767</v>
      </c>
      <c r="U10" s="14">
        <f t="shared" si="6"/>
        <v>54.331887649731513</v>
      </c>
      <c r="V10" s="15"/>
      <c r="W10" s="15"/>
      <c r="X10" s="15"/>
      <c r="Y10" s="15"/>
      <c r="Z10" s="15"/>
      <c r="AA10" s="20"/>
    </row>
    <row r="11" spans="1:27" ht="49.5" customHeight="1">
      <c r="A11" s="1">
        <v>0.41666666666666669</v>
      </c>
      <c r="B11" s="6">
        <v>46878</v>
      </c>
      <c r="C11" s="6">
        <v>9001</v>
      </c>
      <c r="D11" s="6">
        <v>20610</v>
      </c>
      <c r="E11" s="6">
        <v>26372</v>
      </c>
      <c r="F11" s="5">
        <f t="shared" si="0"/>
        <v>19.200904475446904</v>
      </c>
      <c r="G11" s="3"/>
      <c r="H11" s="5">
        <f t="shared" si="1"/>
        <v>43.9651862280814</v>
      </c>
      <c r="I11" s="3"/>
      <c r="J11" s="9">
        <f t="shared" si="2"/>
        <v>43.672974284327999</v>
      </c>
      <c r="K11" s="3"/>
      <c r="M11" s="8"/>
      <c r="O11" s="5">
        <f t="shared" si="3"/>
        <v>56.256666240027307</v>
      </c>
      <c r="S11" s="14">
        <f t="shared" si="4"/>
        <v>80.799095524553096</v>
      </c>
      <c r="T11" s="14">
        <f t="shared" si="5"/>
        <v>56.0348137719186</v>
      </c>
      <c r="U11" s="14">
        <f t="shared" si="6"/>
        <v>56.327025715672001</v>
      </c>
      <c r="V11" s="15"/>
      <c r="W11" s="15"/>
      <c r="X11" s="15"/>
      <c r="Y11" s="15"/>
      <c r="Z11" s="15"/>
      <c r="AA11" s="20"/>
    </row>
    <row r="12" spans="1:27" ht="49.5" customHeight="1">
      <c r="A12" s="1">
        <v>0.42708333333333331</v>
      </c>
      <c r="B12" s="6">
        <v>47923</v>
      </c>
      <c r="C12" s="6">
        <v>9003</v>
      </c>
      <c r="D12" s="6">
        <v>21368</v>
      </c>
      <c r="E12" s="6">
        <v>26611</v>
      </c>
      <c r="F12" s="5">
        <f t="shared" si="0"/>
        <v>18.7863864950024</v>
      </c>
      <c r="G12" s="3"/>
      <c r="H12" s="5">
        <f t="shared" ref="H12:H20" si="7">D12*100/B12</f>
        <v>44.588193560503306</v>
      </c>
      <c r="I12" s="3"/>
      <c r="J12" s="9">
        <f t="shared" si="2"/>
        <v>42.133096218644702</v>
      </c>
      <c r="K12" s="3"/>
      <c r="O12" s="5">
        <f t="shared" ref="O12:O20" si="8">E12*100/B12</f>
        <v>55.528660559647768</v>
      </c>
      <c r="S12" s="14">
        <f t="shared" si="4"/>
        <v>81.213613504997596</v>
      </c>
      <c r="T12" s="14">
        <f t="shared" si="5"/>
        <v>55.411806439496694</v>
      </c>
      <c r="U12" s="14">
        <f t="shared" si="6"/>
        <v>57.866903781355298</v>
      </c>
      <c r="V12" s="15"/>
      <c r="W12" s="15"/>
      <c r="X12" s="15"/>
      <c r="Y12" s="15"/>
      <c r="Z12" s="15"/>
      <c r="AA12" s="20"/>
    </row>
    <row r="13" spans="1:27" ht="49.5" customHeight="1">
      <c r="A13" s="1">
        <v>0.4375</v>
      </c>
      <c r="B13" s="6">
        <v>49507</v>
      </c>
      <c r="C13" s="6">
        <v>9684</v>
      </c>
      <c r="D13" s="6">
        <v>19970</v>
      </c>
      <c r="E13" s="6">
        <v>29537</v>
      </c>
      <c r="F13" s="5">
        <f t="shared" si="0"/>
        <v>19.56087017997455</v>
      </c>
      <c r="G13" s="3"/>
      <c r="H13" s="5">
        <f t="shared" si="7"/>
        <v>40.337730017977258</v>
      </c>
      <c r="J13" s="9">
        <f t="shared" si="2"/>
        <v>48.492739108662995</v>
      </c>
      <c r="K13" s="3"/>
      <c r="O13" s="5">
        <f t="shared" si="8"/>
        <v>59.662269982022742</v>
      </c>
      <c r="S13" s="14">
        <f t="shared" si="4"/>
        <v>80.439129820025443</v>
      </c>
      <c r="T13" s="14">
        <f t="shared" si="5"/>
        <v>59.662269982022742</v>
      </c>
      <c r="U13" s="14">
        <f t="shared" si="6"/>
        <v>51.507260891337005</v>
      </c>
      <c r="V13" s="15"/>
      <c r="W13" s="15"/>
      <c r="X13" s="15"/>
      <c r="Y13" s="15"/>
      <c r="Z13" s="15"/>
      <c r="AA13" s="20"/>
    </row>
    <row r="14" spans="1:27" ht="49.5" customHeight="1">
      <c r="A14" s="1">
        <v>0.44791666666666669</v>
      </c>
      <c r="B14" s="6">
        <v>50198</v>
      </c>
      <c r="C14" s="6">
        <v>9969</v>
      </c>
      <c r="D14" s="6">
        <v>18139</v>
      </c>
      <c r="E14" s="6">
        <v>32002</v>
      </c>
      <c r="F14" s="5">
        <f t="shared" si="0"/>
        <v>19.859356946491893</v>
      </c>
      <c r="G14" s="3"/>
      <c r="H14" s="5">
        <f t="shared" si="7"/>
        <v>36.134905773138371</v>
      </c>
      <c r="I14" s="3"/>
      <c r="J14" s="9">
        <f t="shared" si="2"/>
        <v>54.958928276090191</v>
      </c>
      <c r="K14" s="3"/>
      <c r="O14" s="5">
        <f t="shared" si="8"/>
        <v>63.751543886210605</v>
      </c>
      <c r="S14" s="14">
        <f t="shared" si="4"/>
        <v>80.140643053508114</v>
      </c>
      <c r="T14" s="14">
        <f t="shared" si="5"/>
        <v>63.865094226861629</v>
      </c>
      <c r="U14" s="14">
        <f t="shared" si="6"/>
        <v>45.041071723909809</v>
      </c>
      <c r="V14" s="15"/>
      <c r="W14" s="15"/>
      <c r="X14" s="15"/>
      <c r="Y14" s="15"/>
      <c r="Z14" s="15"/>
      <c r="AA14" s="20"/>
    </row>
    <row r="15" spans="1:27" ht="49.5" customHeight="1">
      <c r="A15" s="1">
        <v>0.45833333333333331</v>
      </c>
      <c r="B15" s="6">
        <v>45266</v>
      </c>
      <c r="C15" s="6">
        <v>7634</v>
      </c>
      <c r="D15" s="6">
        <v>14069</v>
      </c>
      <c r="E15" s="6">
        <v>31065</v>
      </c>
      <c r="F15" s="5">
        <f t="shared" si="0"/>
        <v>16.86475500375558</v>
      </c>
      <c r="G15" s="3"/>
      <c r="H15" s="5">
        <f t="shared" si="7"/>
        <v>31.080722838333408</v>
      </c>
      <c r="I15" s="3"/>
      <c r="J15" s="9">
        <f t="shared" si="2"/>
        <v>54.261141516810007</v>
      </c>
      <c r="K15" s="3"/>
      <c r="O15" s="5">
        <f t="shared" si="8"/>
        <v>68.627667565059866</v>
      </c>
      <c r="S15" s="14">
        <f t="shared" si="4"/>
        <v>83.135244996244424</v>
      </c>
      <c r="T15" s="14">
        <f t="shared" si="5"/>
        <v>68.919277161666599</v>
      </c>
      <c r="U15" s="14">
        <f t="shared" si="6"/>
        <v>45.738858483189993</v>
      </c>
      <c r="V15" s="15"/>
      <c r="W15" s="15"/>
      <c r="X15" s="15"/>
      <c r="Y15" s="15"/>
      <c r="Z15" s="15"/>
      <c r="AA15" s="20"/>
    </row>
    <row r="16" spans="1:27" ht="49.5" customHeight="1">
      <c r="A16" s="1">
        <v>0.46875</v>
      </c>
      <c r="B16" s="6">
        <v>41449</v>
      </c>
      <c r="C16" s="6">
        <v>7006</v>
      </c>
      <c r="D16" s="6">
        <v>13201</v>
      </c>
      <c r="E16" s="6">
        <v>28251</v>
      </c>
      <c r="F16" s="5">
        <f t="shared" si="0"/>
        <v>16.902699703249777</v>
      </c>
      <c r="G16" s="3"/>
      <c r="H16" s="5">
        <f t="shared" si="7"/>
        <v>31.84877801635745</v>
      </c>
      <c r="I16" s="3"/>
      <c r="J16" s="9">
        <f t="shared" si="2"/>
        <v>53.071736989621996</v>
      </c>
      <c r="K16" s="3"/>
      <c r="O16" s="5">
        <f t="shared" si="8"/>
        <v>68.158459793963672</v>
      </c>
      <c r="S16" s="14">
        <f t="shared" si="4"/>
        <v>83.09730029675022</v>
      </c>
      <c r="T16" s="14">
        <f t="shared" si="5"/>
        <v>68.151221983642557</v>
      </c>
      <c r="U16" s="14">
        <f t="shared" si="6"/>
        <v>46.928263010378004</v>
      </c>
      <c r="V16" s="15"/>
      <c r="W16" s="15"/>
      <c r="X16" s="15"/>
      <c r="Y16" s="15"/>
      <c r="Z16" s="15"/>
      <c r="AA16" s="20"/>
    </row>
    <row r="17" spans="1:27" ht="49.5" customHeight="1">
      <c r="A17" s="1">
        <v>0.47916666666666669</v>
      </c>
      <c r="B17" s="6">
        <v>39116</v>
      </c>
      <c r="C17" s="6">
        <v>6705</v>
      </c>
      <c r="D17" s="6">
        <v>12493</v>
      </c>
      <c r="E17" s="6">
        <v>26629</v>
      </c>
      <c r="F17" s="5">
        <f t="shared" si="0"/>
        <v>17.141323243685449</v>
      </c>
      <c r="G17" s="3"/>
      <c r="H17" s="5">
        <f t="shared" si="7"/>
        <v>31.938337253297885</v>
      </c>
      <c r="I17" s="3"/>
      <c r="J17" s="9">
        <f t="shared" si="2"/>
        <v>53.670055230929322</v>
      </c>
      <c r="K17" s="3"/>
      <c r="O17" s="5">
        <f t="shared" si="8"/>
        <v>68.077001738419057</v>
      </c>
      <c r="S17" s="14">
        <f t="shared" si="4"/>
        <v>82.858676756314551</v>
      </c>
      <c r="T17" s="14">
        <f t="shared" si="5"/>
        <v>68.061662746702112</v>
      </c>
      <c r="U17" s="14">
        <f t="shared" si="6"/>
        <v>46.329944769070678</v>
      </c>
      <c r="V17" s="15"/>
      <c r="W17" s="15"/>
      <c r="X17" s="15"/>
      <c r="Y17" s="15"/>
      <c r="Z17" s="15"/>
      <c r="AA17" s="20"/>
    </row>
    <row r="18" spans="1:27" ht="49.5" customHeight="1">
      <c r="A18" s="1">
        <v>0.48958333333333331</v>
      </c>
      <c r="B18" s="6">
        <v>44454</v>
      </c>
      <c r="C18" s="6">
        <v>9237</v>
      </c>
      <c r="D18" s="6">
        <v>14154</v>
      </c>
      <c r="E18" s="6">
        <v>30296</v>
      </c>
      <c r="F18" s="5">
        <f t="shared" si="0"/>
        <v>20.778782561749225</v>
      </c>
      <c r="G18" s="3"/>
      <c r="H18" s="5">
        <f t="shared" si="7"/>
        <v>31.839654474288029</v>
      </c>
      <c r="I18" s="3"/>
      <c r="J18" s="9">
        <f t="shared" si="2"/>
        <v>65.260703688003389</v>
      </c>
      <c r="K18" s="3"/>
      <c r="O18" s="5">
        <f t="shared" si="8"/>
        <v>68.151347460296037</v>
      </c>
      <c r="S18" s="14">
        <f t="shared" si="4"/>
        <v>79.221217438250775</v>
      </c>
      <c r="T18" s="14">
        <f t="shared" si="5"/>
        <v>68.160345525711975</v>
      </c>
      <c r="U18" s="14">
        <f t="shared" si="6"/>
        <v>34.739296311996611</v>
      </c>
      <c r="V18" s="15"/>
      <c r="W18" s="15"/>
      <c r="X18" s="15"/>
      <c r="Y18" s="15"/>
      <c r="Z18" s="15"/>
      <c r="AA18" s="20"/>
    </row>
    <row r="19" spans="1:27" ht="49.5" customHeight="1">
      <c r="A19" s="1">
        <v>0.5</v>
      </c>
      <c r="B19" s="6">
        <v>41409</v>
      </c>
      <c r="C19" s="6">
        <v>8528</v>
      </c>
      <c r="D19" s="6">
        <v>14889</v>
      </c>
      <c r="E19" s="6">
        <v>25939</v>
      </c>
      <c r="F19" s="5">
        <f t="shared" si="0"/>
        <v>20.594556738873191</v>
      </c>
      <c r="G19" s="3"/>
      <c r="H19" s="5">
        <f t="shared" si="7"/>
        <v>35.955951604723609</v>
      </c>
      <c r="I19" s="3"/>
      <c r="J19" s="9">
        <f t="shared" si="2"/>
        <v>57.277184498623143</v>
      </c>
      <c r="K19" s="3"/>
      <c r="O19" s="5">
        <f t="shared" si="8"/>
        <v>62.640971769422109</v>
      </c>
      <c r="S19" s="14">
        <f t="shared" si="4"/>
        <v>79.405443261126806</v>
      </c>
      <c r="T19" s="14">
        <f t="shared" si="5"/>
        <v>64.044048395276391</v>
      </c>
      <c r="U19" s="14">
        <f t="shared" si="6"/>
        <v>42.722815501376857</v>
      </c>
      <c r="V19" s="15"/>
      <c r="W19" s="15"/>
      <c r="X19" s="15"/>
      <c r="Y19" s="15"/>
      <c r="Z19" s="15"/>
      <c r="AA19" s="20"/>
    </row>
    <row r="20" spans="1:27" ht="49.5" customHeight="1">
      <c r="A20" s="1">
        <v>0.51041666666666663</v>
      </c>
      <c r="B20" s="6">
        <v>40972</v>
      </c>
      <c r="C20" s="6">
        <v>8186</v>
      </c>
      <c r="D20" s="6">
        <v>16760</v>
      </c>
      <c r="E20" s="6">
        <v>24423</v>
      </c>
      <c r="F20" s="5">
        <f t="shared" si="0"/>
        <v>19.97949819388851</v>
      </c>
      <c r="G20" s="3"/>
      <c r="H20" s="5">
        <f t="shared" si="7"/>
        <v>40.905984574831592</v>
      </c>
      <c r="I20" s="3"/>
      <c r="J20" s="9">
        <f t="shared" si="2"/>
        <v>48.842482100238662</v>
      </c>
      <c r="K20" s="3"/>
      <c r="O20" s="5">
        <f t="shared" si="8"/>
        <v>59.609001269159428</v>
      </c>
      <c r="S20" s="14">
        <f t="shared" si="4"/>
        <v>80.020501806111497</v>
      </c>
      <c r="T20" s="14">
        <f t="shared" si="5"/>
        <v>59.094015425168408</v>
      </c>
      <c r="U20" s="14">
        <f t="shared" si="6"/>
        <v>51.157517899761338</v>
      </c>
      <c r="V20" s="15"/>
      <c r="W20" s="15"/>
      <c r="X20" s="15"/>
      <c r="Y20" s="15"/>
      <c r="Z20" s="15"/>
      <c r="AA20" s="20"/>
    </row>
    <row r="21" spans="1:27" ht="49.5" customHeight="1">
      <c r="A21" s="1">
        <v>0.52083333333333337</v>
      </c>
      <c r="B21" s="6">
        <v>42464</v>
      </c>
      <c r="C21" s="6">
        <v>8427</v>
      </c>
      <c r="D21" s="6">
        <v>16517</v>
      </c>
      <c r="E21" s="6">
        <v>25960</v>
      </c>
      <c r="F21" s="5">
        <f t="shared" ref="F21:F28" si="9">C21*100/B21</f>
        <v>19.84504521477016</v>
      </c>
      <c r="G21" s="3"/>
      <c r="H21" s="5">
        <f t="shared" si="1"/>
        <v>38.89647701582517</v>
      </c>
      <c r="I21" s="3"/>
      <c r="J21" s="9">
        <f t="shared" si="2"/>
        <v>51.020161046194829</v>
      </c>
      <c r="K21" s="3"/>
      <c r="O21" s="5">
        <f t="shared" si="3"/>
        <v>61.134137151469481</v>
      </c>
      <c r="S21" s="14">
        <f t="shared" si="4"/>
        <v>80.154954785229847</v>
      </c>
      <c r="T21" s="14">
        <f t="shared" si="5"/>
        <v>61.10352298417483</v>
      </c>
      <c r="U21" s="14">
        <f t="shared" si="6"/>
        <v>48.979838953805171</v>
      </c>
      <c r="V21" s="15"/>
      <c r="W21" s="15"/>
      <c r="X21" s="15"/>
      <c r="Y21" s="15"/>
      <c r="Z21" s="15"/>
      <c r="AA21" s="20"/>
    </row>
    <row r="22" spans="1:27" ht="49.5" customHeight="1">
      <c r="A22" s="1">
        <v>0.53125</v>
      </c>
      <c r="B22" s="6">
        <v>42174</v>
      </c>
      <c r="C22" s="6">
        <v>8715</v>
      </c>
      <c r="D22" s="6">
        <v>15727</v>
      </c>
      <c r="E22" s="6">
        <v>26449</v>
      </c>
      <c r="F22" s="5">
        <f t="shared" si="9"/>
        <v>20.66439038270024</v>
      </c>
      <c r="G22" s="3"/>
      <c r="H22" s="5">
        <f t="shared" si="1"/>
        <v>37.290747854128135</v>
      </c>
      <c r="I22" s="3"/>
      <c r="J22" s="9">
        <f t="shared" si="2"/>
        <v>55.41425573853882</v>
      </c>
      <c r="K22" s="3"/>
      <c r="O22" s="5">
        <f t="shared" si="3"/>
        <v>62.713994404135249</v>
      </c>
      <c r="S22" s="14">
        <f t="shared" si="4"/>
        <v>79.335609617299752</v>
      </c>
      <c r="T22" s="14">
        <f t="shared" si="5"/>
        <v>62.709252145871865</v>
      </c>
      <c r="U22" s="14">
        <f t="shared" si="6"/>
        <v>44.58574426146118</v>
      </c>
      <c r="V22" s="15"/>
      <c r="W22" s="15"/>
      <c r="X22" s="15"/>
      <c r="Y22" s="15"/>
      <c r="Z22" s="15"/>
      <c r="AA22" s="20"/>
    </row>
    <row r="23" spans="1:27" ht="49.5" customHeight="1">
      <c r="A23" s="1">
        <v>0.54166666666666663</v>
      </c>
      <c r="B23" s="6">
        <v>39655</v>
      </c>
      <c r="C23" s="6">
        <v>7490</v>
      </c>
      <c r="D23" s="6">
        <v>18050</v>
      </c>
      <c r="E23" s="6">
        <v>21765</v>
      </c>
      <c r="F23" s="5">
        <f t="shared" si="9"/>
        <v>18.887908208296558</v>
      </c>
      <c r="G23" s="3"/>
      <c r="H23" s="5">
        <f t="shared" si="1"/>
        <v>45.517589206909598</v>
      </c>
      <c r="I23" s="3"/>
      <c r="J23" s="9">
        <f t="shared" si="2"/>
        <v>41.495844875346258</v>
      </c>
      <c r="K23" s="3"/>
      <c r="O23" s="5">
        <f t="shared" si="3"/>
        <v>54.885890808220907</v>
      </c>
      <c r="S23" s="14">
        <f t="shared" si="4"/>
        <v>81.112091791703449</v>
      </c>
      <c r="T23" s="14">
        <f t="shared" si="5"/>
        <v>54.482410793090402</v>
      </c>
      <c r="U23" s="14">
        <f t="shared" si="6"/>
        <v>58.504155124653742</v>
      </c>
      <c r="V23" s="15"/>
      <c r="W23" s="15"/>
      <c r="X23" s="15"/>
      <c r="Y23" s="15"/>
      <c r="Z23" s="15"/>
      <c r="AA23" s="20"/>
    </row>
    <row r="24" spans="1:27" ht="49.5" customHeight="1">
      <c r="A24" s="1">
        <v>0.55208333333333337</v>
      </c>
      <c r="B24" s="6">
        <v>41471</v>
      </c>
      <c r="C24" s="6">
        <v>7898</v>
      </c>
      <c r="D24" s="6">
        <v>18358</v>
      </c>
      <c r="E24" s="6">
        <v>23164</v>
      </c>
      <c r="F24" s="5">
        <f t="shared" si="9"/>
        <v>19.044633599382703</v>
      </c>
      <c r="G24" s="3"/>
      <c r="H24" s="5">
        <f t="shared" si="1"/>
        <v>44.267078199223555</v>
      </c>
      <c r="I24" s="3"/>
      <c r="J24" s="9">
        <f t="shared" si="2"/>
        <v>43.022115698877876</v>
      </c>
      <c r="K24" s="3"/>
      <c r="O24" s="5">
        <f t="shared" si="3"/>
        <v>55.855899303127487</v>
      </c>
      <c r="S24" s="14">
        <f t="shared" si="4"/>
        <v>80.955366400617294</v>
      </c>
      <c r="T24" s="14">
        <f t="shared" si="5"/>
        <v>55.732921800776445</v>
      </c>
      <c r="U24" s="14">
        <f t="shared" si="6"/>
        <v>56.977884301122124</v>
      </c>
      <c r="V24" s="15"/>
      <c r="W24" s="15"/>
      <c r="X24" s="15"/>
      <c r="Y24" s="15"/>
      <c r="Z24" s="15"/>
      <c r="AA24" s="20"/>
    </row>
    <row r="25" spans="1:27" ht="48.75" customHeight="1">
      <c r="A25" s="1">
        <v>0.5625</v>
      </c>
      <c r="B25" s="6">
        <v>42331</v>
      </c>
      <c r="C25" s="6">
        <v>8288</v>
      </c>
      <c r="D25" s="6">
        <v>18067</v>
      </c>
      <c r="E25" s="6">
        <v>24260</v>
      </c>
      <c r="F25" s="5">
        <f t="shared" si="9"/>
        <v>19.579031915144931</v>
      </c>
      <c r="G25" s="3"/>
      <c r="H25" s="5">
        <f t="shared" si="1"/>
        <v>42.680305213673194</v>
      </c>
      <c r="I25" s="3"/>
      <c r="J25" s="9">
        <f t="shared" si="2"/>
        <v>45.873692367299498</v>
      </c>
      <c r="K25" s="3"/>
      <c r="O25" s="5">
        <f t="shared" si="3"/>
        <v>57.310245446599417</v>
      </c>
      <c r="S25" s="14">
        <f t="shared" si="4"/>
        <v>80.420968084855076</v>
      </c>
      <c r="T25" s="14">
        <f t="shared" si="5"/>
        <v>57.319694786326806</v>
      </c>
      <c r="U25" s="14">
        <f t="shared" si="6"/>
        <v>54.126307632700502</v>
      </c>
      <c r="V25" s="15"/>
      <c r="W25" s="15"/>
      <c r="X25" s="15"/>
      <c r="Y25" s="15"/>
      <c r="Z25" s="15"/>
      <c r="AA25" s="20"/>
    </row>
    <row r="26" spans="1:27" ht="48.75" customHeight="1">
      <c r="A26" s="1">
        <v>0.57291666666666663</v>
      </c>
      <c r="B26" s="6">
        <v>42601</v>
      </c>
      <c r="C26" s="6">
        <v>8225</v>
      </c>
      <c r="D26" s="6">
        <v>17499</v>
      </c>
      <c r="E26" s="6">
        <v>25053</v>
      </c>
      <c r="F26" s="5">
        <f t="shared" si="9"/>
        <v>19.307058519753056</v>
      </c>
      <c r="G26" s="3"/>
      <c r="H26" s="5">
        <f t="shared" si="1"/>
        <v>41.076500551630247</v>
      </c>
      <c r="I26" s="3"/>
      <c r="J26" s="9">
        <f t="shared" si="2"/>
        <v>47.002685867763873</v>
      </c>
      <c r="K26" s="3"/>
      <c r="O26" s="5">
        <f t="shared" si="3"/>
        <v>58.808478674209525</v>
      </c>
      <c r="S26" s="14">
        <f t="shared" si="4"/>
        <v>80.692941480246944</v>
      </c>
      <c r="T26" s="14">
        <f t="shared" si="5"/>
        <v>58.923499448369753</v>
      </c>
      <c r="U26" s="14">
        <f t="shared" si="6"/>
        <v>52.997314132236127</v>
      </c>
      <c r="V26" s="15"/>
      <c r="W26" s="15"/>
      <c r="X26" s="15"/>
      <c r="Y26" s="15"/>
      <c r="Z26" s="15"/>
      <c r="AA26" s="20"/>
    </row>
    <row r="27" spans="1:27" ht="49.5" customHeight="1">
      <c r="A27" s="1">
        <v>0.58333333333333337</v>
      </c>
      <c r="B27" s="6">
        <v>37028</v>
      </c>
      <c r="C27" s="6">
        <v>6866</v>
      </c>
      <c r="D27" s="6">
        <v>17184</v>
      </c>
      <c r="E27" s="6">
        <v>19950</v>
      </c>
      <c r="F27" s="5">
        <f t="shared" si="9"/>
        <v>18.542724424759641</v>
      </c>
      <c r="G27" s="3"/>
      <c r="H27" s="5">
        <f t="shared" si="1"/>
        <v>46.408123582154047</v>
      </c>
      <c r="I27" s="3"/>
      <c r="J27" s="9">
        <f t="shared" si="2"/>
        <v>39.955772811918067</v>
      </c>
      <c r="K27" s="3"/>
      <c r="O27" s="5">
        <f t="shared" si="3"/>
        <v>53.878146267689317</v>
      </c>
      <c r="S27" s="14">
        <f t="shared" si="4"/>
        <v>81.457275575240359</v>
      </c>
      <c r="T27" s="14">
        <f t="shared" si="5"/>
        <v>53.591876417845953</v>
      </c>
      <c r="U27" s="14">
        <f t="shared" si="6"/>
        <v>60.044227188081933</v>
      </c>
      <c r="V27" s="15"/>
      <c r="W27" s="15"/>
      <c r="X27" s="15"/>
      <c r="Y27" s="15"/>
      <c r="Z27" s="15"/>
      <c r="AA27" s="20"/>
    </row>
    <row r="28" spans="1:27" ht="50.25" customHeight="1">
      <c r="A28" s="1">
        <v>0.59375</v>
      </c>
      <c r="B28" s="6">
        <v>38066</v>
      </c>
      <c r="C28" s="6">
        <v>7153</v>
      </c>
      <c r="D28" s="6">
        <v>17986</v>
      </c>
      <c r="E28" s="6">
        <v>20234</v>
      </c>
      <c r="F28" s="5">
        <f t="shared" si="9"/>
        <v>18.791047128671256</v>
      </c>
      <c r="G28" s="3"/>
      <c r="H28" s="5">
        <f t="shared" si="1"/>
        <v>47.249514001996531</v>
      </c>
      <c r="I28" s="3"/>
      <c r="J28" s="9">
        <f t="shared" si="2"/>
        <v>39.769820971867006</v>
      </c>
      <c r="K28" s="3"/>
      <c r="O28" s="5">
        <f t="shared" si="3"/>
        <v>53.15504649818736</v>
      </c>
      <c r="S28" s="14">
        <f t="shared" si="4"/>
        <v>81.208952871328748</v>
      </c>
      <c r="T28" s="14">
        <f t="shared" si="5"/>
        <v>52.750485998003469</v>
      </c>
      <c r="U28" s="14">
        <f t="shared" si="6"/>
        <v>60.230179028132994</v>
      </c>
      <c r="V28" s="15"/>
      <c r="W28" s="15"/>
      <c r="X28" s="15"/>
      <c r="Y28" s="15"/>
      <c r="Z28" s="15"/>
      <c r="AA28" s="20"/>
    </row>
    <row r="29" spans="1:27" ht="49.5" customHeight="1">
      <c r="A29" s="1">
        <v>0.60416666666666663</v>
      </c>
      <c r="B29" s="6">
        <v>42800</v>
      </c>
      <c r="C29" s="6">
        <v>8589</v>
      </c>
      <c r="D29" s="6">
        <v>17066</v>
      </c>
      <c r="E29" s="6">
        <v>25849</v>
      </c>
      <c r="F29" s="5">
        <f>C29*100/B29</f>
        <v>20.067757009345794</v>
      </c>
      <c r="G29" s="3"/>
      <c r="H29" s="5">
        <f t="shared" si="1"/>
        <v>39.873831775700936</v>
      </c>
      <c r="I29" s="3"/>
      <c r="J29" s="9">
        <f t="shared" si="2"/>
        <v>50.328137817883508</v>
      </c>
      <c r="K29" s="3"/>
      <c r="O29" s="5">
        <f t="shared" si="3"/>
        <v>60.394859813084111</v>
      </c>
      <c r="S29" s="14">
        <f t="shared" si="4"/>
        <v>79.932242990654203</v>
      </c>
      <c r="T29" s="14">
        <f t="shared" si="5"/>
        <v>60.126168224299064</v>
      </c>
      <c r="U29" s="14">
        <f t="shared" si="6"/>
        <v>49.671862182116492</v>
      </c>
      <c r="V29" s="15"/>
      <c r="W29" s="15"/>
      <c r="X29" s="15"/>
      <c r="Y29" s="15"/>
      <c r="Z29" s="15"/>
      <c r="AA29" s="20"/>
    </row>
    <row r="30" spans="1:27" ht="49.5" customHeight="1">
      <c r="A30" s="1">
        <v>0.61458333333333337</v>
      </c>
      <c r="B30" s="6">
        <v>44649</v>
      </c>
      <c r="C30" s="6">
        <v>8845</v>
      </c>
      <c r="D30" s="6">
        <v>17523</v>
      </c>
      <c r="E30" s="6">
        <v>27205</v>
      </c>
      <c r="F30" s="5">
        <f t="shared" ref="F30:F55" si="10">C30*100/B30</f>
        <v>19.810074133799191</v>
      </c>
      <c r="G30" s="3"/>
      <c r="H30" s="5">
        <f t="shared" si="1"/>
        <v>39.246119733924616</v>
      </c>
      <c r="I30" s="3"/>
      <c r="J30" s="9">
        <f t="shared" si="2"/>
        <v>50.476516578211495</v>
      </c>
      <c r="K30" s="3"/>
      <c r="O30" s="5">
        <f t="shared" si="3"/>
        <v>60.930815919729447</v>
      </c>
      <c r="S30" s="14">
        <f t="shared" si="4"/>
        <v>80.189925866200809</v>
      </c>
      <c r="T30" s="14">
        <f t="shared" si="5"/>
        <v>60.753880266075384</v>
      </c>
      <c r="U30" s="14">
        <f t="shared" si="6"/>
        <v>49.523483421788505</v>
      </c>
      <c r="V30" s="15"/>
      <c r="W30" s="15"/>
      <c r="X30" s="15"/>
      <c r="Y30" s="15"/>
      <c r="Z30" s="15"/>
      <c r="AA30" s="20"/>
    </row>
    <row r="31" spans="1:27" ht="48.75" customHeight="1">
      <c r="A31" s="1">
        <v>0.625</v>
      </c>
      <c r="B31" s="6">
        <v>40817</v>
      </c>
      <c r="C31" s="6">
        <v>7229</v>
      </c>
      <c r="D31" s="6">
        <v>19441</v>
      </c>
      <c r="E31" s="6">
        <v>21398</v>
      </c>
      <c r="F31" s="5">
        <f t="shared" si="10"/>
        <v>17.710757772496756</v>
      </c>
      <c r="G31" s="3"/>
      <c r="H31" s="5">
        <f t="shared" si="1"/>
        <v>47.629664110542173</v>
      </c>
      <c r="I31" s="3"/>
      <c r="J31" s="9">
        <f t="shared" si="2"/>
        <v>37.184301219073092</v>
      </c>
      <c r="K31" s="3"/>
      <c r="O31" s="5">
        <f t="shared" si="3"/>
        <v>52.424235000122501</v>
      </c>
      <c r="S31" s="14">
        <f t="shared" si="4"/>
        <v>82.289242227503252</v>
      </c>
      <c r="T31" s="14">
        <f t="shared" si="5"/>
        <v>52.370335889457827</v>
      </c>
      <c r="U31" s="14">
        <f t="shared" si="6"/>
        <v>62.815698780926908</v>
      </c>
      <c r="V31" s="15"/>
      <c r="W31" s="15"/>
      <c r="X31" s="15"/>
      <c r="Y31" s="15"/>
      <c r="Z31" s="15"/>
      <c r="AA31" s="20"/>
    </row>
    <row r="32" spans="1:27" ht="49.5" customHeight="1">
      <c r="A32" s="1">
        <v>0.63541666666666663</v>
      </c>
      <c r="B32" s="6">
        <v>45526</v>
      </c>
      <c r="C32" s="6">
        <v>7240</v>
      </c>
      <c r="D32" s="6">
        <v>22072</v>
      </c>
      <c r="E32" s="6">
        <v>23608</v>
      </c>
      <c r="F32" s="5">
        <f t="shared" si="10"/>
        <v>15.903000483240346</v>
      </c>
      <c r="G32" s="3"/>
      <c r="H32" s="5">
        <f t="shared" si="1"/>
        <v>48.482186003602337</v>
      </c>
      <c r="I32" s="3"/>
      <c r="J32" s="9">
        <f t="shared" si="2"/>
        <v>32.801739760782894</v>
      </c>
      <c r="K32" s="3"/>
      <c r="O32" s="5">
        <f t="shared" si="3"/>
        <v>51.856082238720731</v>
      </c>
      <c r="S32" s="14">
        <f t="shared" si="4"/>
        <v>84.096999516759652</v>
      </c>
      <c r="T32" s="14">
        <f t="shared" si="5"/>
        <v>51.517813996397663</v>
      </c>
      <c r="U32" s="14">
        <f t="shared" si="6"/>
        <v>67.198260239217106</v>
      </c>
      <c r="V32" s="15"/>
      <c r="W32" s="15"/>
      <c r="X32" s="15"/>
      <c r="Y32" s="15"/>
      <c r="Z32" s="15"/>
      <c r="AA32" s="20"/>
    </row>
    <row r="33" spans="1:27" ht="49.5" customHeight="1">
      <c r="A33" s="1">
        <v>0.64583333333333337</v>
      </c>
      <c r="B33" s="6">
        <v>45626</v>
      </c>
      <c r="C33" s="6">
        <v>7450</v>
      </c>
      <c r="D33" s="6">
        <v>22072</v>
      </c>
      <c r="E33" s="6">
        <v>23512</v>
      </c>
      <c r="F33" s="5">
        <f t="shared" si="10"/>
        <v>16.328409240345419</v>
      </c>
      <c r="G33" s="3"/>
      <c r="H33" s="5">
        <f t="shared" si="1"/>
        <v>48.375926007101214</v>
      </c>
      <c r="I33" s="3"/>
      <c r="J33" s="9">
        <f t="shared" si="2"/>
        <v>33.753171438927147</v>
      </c>
      <c r="K33" s="3"/>
      <c r="O33" s="5">
        <f t="shared" si="3"/>
        <v>51.532021215973352</v>
      </c>
      <c r="S33" s="14">
        <f t="shared" si="4"/>
        <v>83.671590759654578</v>
      </c>
      <c r="T33" s="14">
        <f t="shared" si="5"/>
        <v>51.624073992898786</v>
      </c>
      <c r="U33" s="14">
        <f t="shared" si="6"/>
        <v>66.246828561072846</v>
      </c>
      <c r="V33" s="15"/>
      <c r="W33" s="15"/>
      <c r="X33" s="15"/>
      <c r="Y33" s="15"/>
      <c r="Z33" s="15"/>
      <c r="AA33" s="20"/>
    </row>
    <row r="34" spans="1:27" ht="49.5" customHeight="1">
      <c r="A34" s="1">
        <v>0.65625</v>
      </c>
      <c r="B34" s="6">
        <v>42269</v>
      </c>
      <c r="C34" s="6">
        <v>5822</v>
      </c>
      <c r="D34" s="6">
        <v>26207</v>
      </c>
      <c r="E34" s="6">
        <v>15880</v>
      </c>
      <c r="F34" s="5">
        <f t="shared" si="10"/>
        <v>13.773687572452625</v>
      </c>
      <c r="G34" s="3"/>
      <c r="H34" s="5">
        <f t="shared" si="1"/>
        <v>62.000520475998961</v>
      </c>
      <c r="I34" s="3"/>
      <c r="J34" s="9">
        <f t="shared" si="2"/>
        <v>22.215438623268593</v>
      </c>
      <c r="K34" s="3"/>
      <c r="O34" s="5">
        <f t="shared" si="3"/>
        <v>37.568903924862191</v>
      </c>
      <c r="S34" s="14">
        <f t="shared" si="4"/>
        <v>86.22631242754737</v>
      </c>
      <c r="T34" s="14">
        <f t="shared" si="5"/>
        <v>37.999479524001039</v>
      </c>
      <c r="U34" s="14">
        <f t="shared" si="6"/>
        <v>77.784561376731403</v>
      </c>
      <c r="V34" s="15"/>
      <c r="W34" s="15"/>
      <c r="X34" s="15"/>
      <c r="Y34" s="15"/>
      <c r="Z34" s="15"/>
      <c r="AA34" s="20"/>
    </row>
    <row r="35" spans="1:27" ht="49.5" customHeight="1">
      <c r="A35" s="1">
        <v>0.66666666666666663</v>
      </c>
      <c r="B35" s="6">
        <v>43189</v>
      </c>
      <c r="C35" s="6">
        <v>6439</v>
      </c>
      <c r="D35" s="6">
        <v>27709</v>
      </c>
      <c r="E35" s="6">
        <v>15390</v>
      </c>
      <c r="F35" s="5">
        <f t="shared" si="10"/>
        <v>14.908888837435459</v>
      </c>
      <c r="G35" s="3"/>
      <c r="H35" s="5">
        <f t="shared" ref="H35:H59" si="11">D35*100/B35</f>
        <v>64.157540114380978</v>
      </c>
      <c r="I35" s="3"/>
      <c r="J35" s="9">
        <f t="shared" ref="J35:J59" si="12">C35*100/D35</f>
        <v>23.237937132339674</v>
      </c>
      <c r="K35" s="3"/>
      <c r="O35" s="5">
        <f t="shared" ref="O35:O59" si="13">E35*100/B35</f>
        <v>35.634073490935194</v>
      </c>
      <c r="S35" s="14">
        <f t="shared" ref="S35:S59" si="14">100-F35</f>
        <v>85.091111162564545</v>
      </c>
      <c r="T35" s="14">
        <f t="shared" ref="T35:T59" si="15">100-H35</f>
        <v>35.842459885619022</v>
      </c>
      <c r="U35" s="14">
        <f t="shared" ref="U35:U59" si="16">100-J35</f>
        <v>76.762062867660319</v>
      </c>
      <c r="V35" s="15"/>
      <c r="W35" s="15"/>
      <c r="X35" s="15"/>
      <c r="Y35" s="15"/>
      <c r="Z35" s="15"/>
      <c r="AA35" s="20"/>
    </row>
    <row r="36" spans="1:27" ht="49.5" customHeight="1">
      <c r="A36" s="1">
        <v>0.67708333333333337</v>
      </c>
      <c r="B36" s="6">
        <v>44809</v>
      </c>
      <c r="C36" s="6">
        <v>7035</v>
      </c>
      <c r="D36" s="6">
        <v>28945</v>
      </c>
      <c r="E36" s="6">
        <v>15778</v>
      </c>
      <c r="F36" s="5">
        <f t="shared" si="10"/>
        <v>15.699970987971167</v>
      </c>
      <c r="G36" s="3"/>
      <c r="H36" s="5">
        <f t="shared" si="11"/>
        <v>64.596398045035599</v>
      </c>
      <c r="I36" s="3"/>
      <c r="J36" s="9">
        <f t="shared" si="12"/>
        <v>24.30471584038694</v>
      </c>
      <c r="K36" s="3"/>
      <c r="O36" s="5">
        <f t="shared" si="13"/>
        <v>35.211676225758218</v>
      </c>
      <c r="S36" s="14">
        <f t="shared" si="14"/>
        <v>84.30002901202883</v>
      </c>
      <c r="T36" s="14">
        <f t="shared" si="15"/>
        <v>35.403601954964401</v>
      </c>
      <c r="U36" s="14">
        <f t="shared" si="16"/>
        <v>75.695284159613067</v>
      </c>
      <c r="V36" s="15"/>
      <c r="W36" s="15"/>
      <c r="X36" s="15"/>
      <c r="Y36" s="15"/>
      <c r="Z36" s="15"/>
      <c r="AA36" s="20"/>
    </row>
    <row r="37" spans="1:27" ht="49.5" customHeight="1">
      <c r="A37" s="1">
        <v>0.6875</v>
      </c>
      <c r="B37" s="6">
        <v>47644</v>
      </c>
      <c r="C37" s="6">
        <v>7730</v>
      </c>
      <c r="D37" s="6">
        <v>31582</v>
      </c>
      <c r="E37" s="6">
        <v>16883</v>
      </c>
      <c r="F37" s="5">
        <f t="shared" si="10"/>
        <v>16.224498362857862</v>
      </c>
      <c r="G37" s="3"/>
      <c r="H37" s="5">
        <f t="shared" si="11"/>
        <v>66.287465368147096</v>
      </c>
      <c r="I37" s="3"/>
      <c r="J37" s="9">
        <f t="shared" si="12"/>
        <v>24.475967323158763</v>
      </c>
      <c r="K37" s="3"/>
      <c r="O37" s="5">
        <f t="shared" si="13"/>
        <v>35.435731676601463</v>
      </c>
      <c r="S37" s="14">
        <f t="shared" si="14"/>
        <v>83.775501637142142</v>
      </c>
      <c r="T37" s="14">
        <f t="shared" si="15"/>
        <v>33.712534631852904</v>
      </c>
      <c r="U37" s="14">
        <f t="shared" si="16"/>
        <v>75.524032676841244</v>
      </c>
      <c r="V37" s="15"/>
      <c r="W37" s="15"/>
      <c r="X37" s="15"/>
      <c r="Y37" s="15"/>
      <c r="Z37" s="15"/>
      <c r="AA37" s="20"/>
    </row>
    <row r="38" spans="1:27" ht="49.5" customHeight="1">
      <c r="A38" s="1">
        <v>0.69791666666666663</v>
      </c>
      <c r="B38" s="6">
        <v>47887</v>
      </c>
      <c r="C38" s="6">
        <v>6549</v>
      </c>
      <c r="D38" s="6">
        <v>33368</v>
      </c>
      <c r="E38" s="6">
        <v>14813</v>
      </c>
      <c r="F38" s="5">
        <f t="shared" si="10"/>
        <v>13.675945454925136</v>
      </c>
      <c r="G38" s="3"/>
      <c r="H38" s="5">
        <f t="shared" si="11"/>
        <v>69.6807066636039</v>
      </c>
      <c r="I38" s="3"/>
      <c r="J38" s="9">
        <f t="shared" si="12"/>
        <v>19.626588348117956</v>
      </c>
      <c r="K38" s="3"/>
      <c r="O38" s="5">
        <f t="shared" si="13"/>
        <v>30.93323866602627</v>
      </c>
      <c r="S38" s="14">
        <f t="shared" si="14"/>
        <v>86.324054545074858</v>
      </c>
      <c r="T38" s="14">
        <f t="shared" si="15"/>
        <v>30.3192933363961</v>
      </c>
      <c r="U38" s="14">
        <f t="shared" si="16"/>
        <v>80.373411651882037</v>
      </c>
      <c r="V38" s="15"/>
      <c r="W38" s="15"/>
      <c r="X38" s="15"/>
      <c r="Y38" s="15"/>
      <c r="Z38" s="15"/>
      <c r="AA38" s="20"/>
    </row>
    <row r="39" spans="1:27" ht="49.5" customHeight="1">
      <c r="A39" s="1">
        <v>0.70833333333333337</v>
      </c>
      <c r="B39" s="6">
        <v>47383</v>
      </c>
      <c r="C39" s="6">
        <v>5690</v>
      </c>
      <c r="D39" s="6">
        <v>34637</v>
      </c>
      <c r="E39" s="6">
        <v>13578</v>
      </c>
      <c r="F39" s="5">
        <f t="shared" si="10"/>
        <v>12.008526264694089</v>
      </c>
      <c r="G39" s="3"/>
      <c r="H39" s="5">
        <f t="shared" si="11"/>
        <v>73.100056982462064</v>
      </c>
      <c r="I39" s="3"/>
      <c r="J39" s="9">
        <f t="shared" si="12"/>
        <v>16.427519704362386</v>
      </c>
      <c r="K39" s="3"/>
      <c r="O39" s="5">
        <f t="shared" si="13"/>
        <v>28.65584703374628</v>
      </c>
      <c r="S39" s="14">
        <f t="shared" si="14"/>
        <v>87.991473735305917</v>
      </c>
      <c r="T39" s="14">
        <f t="shared" si="15"/>
        <v>26.899943017537936</v>
      </c>
      <c r="U39" s="14">
        <f t="shared" si="16"/>
        <v>83.572480295637618</v>
      </c>
      <c r="V39" s="15"/>
      <c r="W39" s="15"/>
      <c r="X39" s="15"/>
      <c r="Y39" s="15"/>
      <c r="Z39" s="15"/>
      <c r="AA39" s="20"/>
    </row>
    <row r="40" spans="1:27" ht="49.5" customHeight="1">
      <c r="A40" s="1">
        <v>0.71875</v>
      </c>
      <c r="B40" s="6">
        <v>48976</v>
      </c>
      <c r="C40" s="6">
        <v>7296</v>
      </c>
      <c r="D40" s="6">
        <v>33456</v>
      </c>
      <c r="E40" s="6">
        <v>15274</v>
      </c>
      <c r="F40" s="5">
        <f t="shared" si="10"/>
        <v>14.897092453446586</v>
      </c>
      <c r="G40" s="3"/>
      <c r="H40" s="5">
        <f t="shared" si="11"/>
        <v>68.311009474028097</v>
      </c>
      <c r="I40" s="3"/>
      <c r="J40" s="9">
        <f t="shared" si="12"/>
        <v>21.807747489239599</v>
      </c>
      <c r="K40" s="3"/>
      <c r="O40" s="5">
        <f t="shared" si="13"/>
        <v>31.186703691604052</v>
      </c>
      <c r="S40" s="14">
        <f t="shared" si="14"/>
        <v>85.102907546553411</v>
      </c>
      <c r="T40" s="14">
        <f t="shared" si="15"/>
        <v>31.688990525971903</v>
      </c>
      <c r="U40" s="14">
        <f t="shared" si="16"/>
        <v>78.192252510760397</v>
      </c>
      <c r="V40" s="15"/>
      <c r="W40" s="15"/>
      <c r="X40" s="15"/>
      <c r="Y40" s="15"/>
      <c r="Z40" s="15"/>
      <c r="AA40" s="20"/>
    </row>
    <row r="41" spans="1:27" ht="49.5" customHeight="1">
      <c r="A41" s="1">
        <v>0.72916666666666663</v>
      </c>
      <c r="B41" s="6">
        <v>47115</v>
      </c>
      <c r="C41" s="6">
        <v>6935</v>
      </c>
      <c r="D41" s="6">
        <v>33103</v>
      </c>
      <c r="E41" s="6">
        <v>15023</v>
      </c>
      <c r="F41" s="5">
        <f t="shared" si="10"/>
        <v>14.719303831051683</v>
      </c>
      <c r="G41" s="3"/>
      <c r="H41" s="5">
        <f t="shared" si="11"/>
        <v>70.260002122466304</v>
      </c>
      <c r="I41" s="3"/>
      <c r="J41" s="9">
        <f t="shared" si="12"/>
        <v>20.949762861372083</v>
      </c>
      <c r="K41" s="3"/>
      <c r="O41" s="5">
        <f t="shared" si="13"/>
        <v>31.88581131274541</v>
      </c>
      <c r="S41" s="14">
        <f t="shared" si="14"/>
        <v>85.28069616894831</v>
      </c>
      <c r="T41" s="14">
        <f t="shared" si="15"/>
        <v>29.739997877533696</v>
      </c>
      <c r="U41" s="14">
        <f t="shared" si="16"/>
        <v>79.050237138627921</v>
      </c>
      <c r="V41" s="15"/>
      <c r="W41" s="15"/>
      <c r="X41" s="15"/>
      <c r="Y41" s="15"/>
      <c r="Z41" s="15"/>
      <c r="AA41" s="20"/>
    </row>
    <row r="42" spans="1:27" ht="49.5" customHeight="1">
      <c r="A42" s="1">
        <v>0.73958333333333337</v>
      </c>
      <c r="B42" s="6">
        <v>42328</v>
      </c>
      <c r="C42" s="6">
        <v>4206</v>
      </c>
      <c r="D42" s="6">
        <v>31933</v>
      </c>
      <c r="E42" s="6">
        <v>9788</v>
      </c>
      <c r="F42" s="5">
        <f t="shared" si="10"/>
        <v>9.9366849366849372</v>
      </c>
      <c r="G42" s="3"/>
      <c r="H42" s="5">
        <f t="shared" si="11"/>
        <v>75.441787941787936</v>
      </c>
      <c r="I42" s="3"/>
      <c r="J42" s="9">
        <f t="shared" si="12"/>
        <v>13.171327466883788</v>
      </c>
      <c r="K42" s="3"/>
      <c r="O42" s="5">
        <f t="shared" si="13"/>
        <v>23.124173124173126</v>
      </c>
      <c r="S42" s="14">
        <f t="shared" si="14"/>
        <v>90.063315063315059</v>
      </c>
      <c r="T42" s="14">
        <f t="shared" si="15"/>
        <v>24.558212058212064</v>
      </c>
      <c r="U42" s="14">
        <f t="shared" si="16"/>
        <v>86.828672533116219</v>
      </c>
      <c r="V42" s="15"/>
      <c r="W42" s="15"/>
      <c r="X42" s="15"/>
      <c r="Y42" s="15"/>
      <c r="Z42" s="15"/>
      <c r="AA42" s="20"/>
    </row>
    <row r="43" spans="1:27" ht="49.5" customHeight="1">
      <c r="A43" s="1">
        <v>0.75</v>
      </c>
      <c r="B43" s="6">
        <v>44686</v>
      </c>
      <c r="C43" s="6">
        <v>6187</v>
      </c>
      <c r="D43" s="6">
        <v>31207</v>
      </c>
      <c r="E43" s="6">
        <v>13526</v>
      </c>
      <c r="F43" s="5">
        <f t="shared" si="10"/>
        <v>13.845499709081144</v>
      </c>
      <c r="G43" s="3"/>
      <c r="H43" s="5">
        <f t="shared" si="11"/>
        <v>69.836190305688589</v>
      </c>
      <c r="I43" s="3"/>
      <c r="J43" s="9">
        <f t="shared" si="12"/>
        <v>19.825680135866953</v>
      </c>
      <c r="K43" s="3"/>
      <c r="O43" s="5">
        <f t="shared" si="13"/>
        <v>30.268988049948529</v>
      </c>
      <c r="S43" s="14">
        <f t="shared" si="14"/>
        <v>86.154500290918861</v>
      </c>
      <c r="T43" s="14">
        <f t="shared" si="15"/>
        <v>30.163809694311411</v>
      </c>
      <c r="U43" s="14">
        <f t="shared" si="16"/>
        <v>80.174319864133054</v>
      </c>
      <c r="V43" s="15"/>
      <c r="W43" s="15"/>
      <c r="X43" s="15"/>
      <c r="Y43" s="15"/>
      <c r="Z43" s="15"/>
      <c r="AA43" s="20"/>
    </row>
    <row r="44" spans="1:27" ht="49.5" customHeight="1">
      <c r="A44" s="1">
        <v>0.76041666666666663</v>
      </c>
      <c r="B44" s="6">
        <v>44889</v>
      </c>
      <c r="C44" s="6">
        <v>6496</v>
      </c>
      <c r="D44" s="6">
        <v>31110</v>
      </c>
      <c r="E44" s="6">
        <v>14178</v>
      </c>
      <c r="F44" s="5">
        <f t="shared" si="10"/>
        <v>14.47125130878389</v>
      </c>
      <c r="G44" s="3"/>
      <c r="H44" s="5">
        <f t="shared" si="11"/>
        <v>69.304283900287373</v>
      </c>
      <c r="I44" s="3"/>
      <c r="J44" s="9">
        <f t="shared" si="12"/>
        <v>20.88074574091932</v>
      </c>
      <c r="K44" s="3"/>
      <c r="O44" s="5">
        <f t="shared" si="13"/>
        <v>31.584575285704737</v>
      </c>
      <c r="S44" s="14">
        <f t="shared" si="14"/>
        <v>85.528748691216109</v>
      </c>
      <c r="T44" s="14">
        <f t="shared" si="15"/>
        <v>30.695716099712627</v>
      </c>
      <c r="U44" s="14">
        <f t="shared" si="16"/>
        <v>79.119254259080677</v>
      </c>
      <c r="V44" s="15"/>
      <c r="W44" s="15"/>
      <c r="X44" s="15"/>
      <c r="Y44" s="15"/>
      <c r="Z44" s="15"/>
      <c r="AA44" s="20"/>
    </row>
    <row r="45" spans="1:27" ht="49.5" customHeight="1">
      <c r="A45" s="1">
        <v>0.77083333333333337</v>
      </c>
      <c r="B45" s="6">
        <v>45277</v>
      </c>
      <c r="C45" s="6">
        <v>7184</v>
      </c>
      <c r="D45" s="6">
        <v>30518</v>
      </c>
      <c r="E45" s="6">
        <v>15141</v>
      </c>
      <c r="F45" s="5">
        <f t="shared" si="10"/>
        <v>15.866775625593569</v>
      </c>
      <c r="G45" s="3"/>
      <c r="H45" s="5">
        <f t="shared" si="11"/>
        <v>67.402875632219448</v>
      </c>
      <c r="I45" s="3"/>
      <c r="J45" s="9">
        <f t="shared" si="12"/>
        <v>23.540205780195294</v>
      </c>
      <c r="K45" s="3"/>
      <c r="O45" s="5">
        <f t="shared" si="13"/>
        <v>33.440819842304037</v>
      </c>
      <c r="S45" s="14">
        <f t="shared" si="14"/>
        <v>84.133224374406439</v>
      </c>
      <c r="T45" s="14">
        <f t="shared" si="15"/>
        <v>32.597124367780552</v>
      </c>
      <c r="U45" s="14">
        <f t="shared" si="16"/>
        <v>76.459794219804706</v>
      </c>
      <c r="V45" s="15"/>
      <c r="W45" s="15"/>
      <c r="X45" s="15"/>
      <c r="Y45" s="15"/>
      <c r="Z45" s="15"/>
      <c r="AA45" s="20"/>
    </row>
    <row r="46" spans="1:27" ht="49.5" customHeight="1">
      <c r="A46" s="1">
        <v>0.78125</v>
      </c>
      <c r="B46" s="6">
        <v>44829</v>
      </c>
      <c r="C46" s="6">
        <v>6797</v>
      </c>
      <c r="D46" s="6">
        <v>29975</v>
      </c>
      <c r="E46" s="6">
        <v>15207</v>
      </c>
      <c r="F46" s="5">
        <f t="shared" si="10"/>
        <v>15.162060273483682</v>
      </c>
      <c r="G46" s="3"/>
      <c r="H46" s="5">
        <f t="shared" si="11"/>
        <v>66.865198866804974</v>
      </c>
      <c r="I46" s="3"/>
      <c r="J46" s="9">
        <f t="shared" si="12"/>
        <v>22.675562969140952</v>
      </c>
      <c r="K46" s="3"/>
      <c r="O46" s="5">
        <f t="shared" si="13"/>
        <v>33.922237837114366</v>
      </c>
      <c r="S46" s="14">
        <f t="shared" si="14"/>
        <v>84.837939726516311</v>
      </c>
      <c r="T46" s="14">
        <f t="shared" si="15"/>
        <v>33.134801133195026</v>
      </c>
      <c r="U46" s="14">
        <f t="shared" si="16"/>
        <v>77.324437030859045</v>
      </c>
      <c r="V46" s="15"/>
      <c r="W46" s="15"/>
      <c r="X46" s="15"/>
      <c r="Y46" s="15"/>
      <c r="Z46" s="15"/>
      <c r="AA46" s="20"/>
    </row>
    <row r="47" spans="1:27" ht="49.5" customHeight="1">
      <c r="A47" s="1">
        <v>0.79166666666666663</v>
      </c>
      <c r="B47" s="6">
        <v>44033</v>
      </c>
      <c r="C47" s="6">
        <v>6819</v>
      </c>
      <c r="D47" s="6">
        <v>28915</v>
      </c>
      <c r="E47" s="6">
        <v>15383</v>
      </c>
      <c r="F47" s="5">
        <f t="shared" si="10"/>
        <v>15.486112688211115</v>
      </c>
      <c r="G47" s="3"/>
      <c r="H47" s="5">
        <f t="shared" si="11"/>
        <v>65.666659096586656</v>
      </c>
      <c r="I47" s="3"/>
      <c r="J47" s="9">
        <f t="shared" si="12"/>
        <v>23.582915441812208</v>
      </c>
      <c r="K47" s="3"/>
      <c r="O47" s="5">
        <f t="shared" si="13"/>
        <v>34.935162264665138</v>
      </c>
      <c r="S47" s="14">
        <f t="shared" si="14"/>
        <v>84.513887311788892</v>
      </c>
      <c r="T47" s="14">
        <f t="shared" si="15"/>
        <v>34.333340903413344</v>
      </c>
      <c r="U47" s="14">
        <f t="shared" si="16"/>
        <v>76.417084558187796</v>
      </c>
      <c r="V47" s="15"/>
      <c r="W47" s="15"/>
      <c r="X47" s="15"/>
      <c r="Y47" s="15"/>
      <c r="Z47" s="15"/>
      <c r="AA47" s="20"/>
    </row>
    <row r="48" spans="1:27" ht="49.5" customHeight="1">
      <c r="A48" s="1">
        <v>0.80208333333333337</v>
      </c>
      <c r="B48" s="6">
        <v>44829</v>
      </c>
      <c r="C48" s="6">
        <v>6797</v>
      </c>
      <c r="D48" s="6">
        <v>29975</v>
      </c>
      <c r="E48" s="6">
        <v>15207</v>
      </c>
      <c r="F48" s="5">
        <f t="shared" si="10"/>
        <v>15.162060273483682</v>
      </c>
      <c r="G48" s="3"/>
      <c r="H48" s="5">
        <f t="shared" si="11"/>
        <v>66.865198866804974</v>
      </c>
      <c r="I48" s="3"/>
      <c r="J48" s="9">
        <f t="shared" si="12"/>
        <v>22.675562969140952</v>
      </c>
      <c r="K48" s="3"/>
      <c r="O48" s="5">
        <f t="shared" si="13"/>
        <v>33.922237837114366</v>
      </c>
      <c r="S48" s="14">
        <f t="shared" si="14"/>
        <v>84.837939726516311</v>
      </c>
      <c r="T48" s="14">
        <f t="shared" si="15"/>
        <v>33.134801133195026</v>
      </c>
      <c r="U48" s="14">
        <f t="shared" si="16"/>
        <v>77.324437030859045</v>
      </c>
      <c r="V48" s="15"/>
      <c r="W48" s="15"/>
      <c r="X48" s="15"/>
      <c r="Y48" s="15"/>
      <c r="Z48" s="15"/>
      <c r="AA48" s="20"/>
    </row>
    <row r="49" spans="1:27" ht="49.5" customHeight="1">
      <c r="A49" s="1">
        <v>0.8125</v>
      </c>
      <c r="B49" s="6">
        <v>44033</v>
      </c>
      <c r="C49" s="6">
        <v>6819</v>
      </c>
      <c r="D49" s="6">
        <v>28915</v>
      </c>
      <c r="E49" s="6">
        <v>15383</v>
      </c>
      <c r="F49" s="5">
        <f t="shared" si="10"/>
        <v>15.486112688211115</v>
      </c>
      <c r="G49" s="3"/>
      <c r="H49" s="5">
        <f t="shared" si="11"/>
        <v>65.666659096586656</v>
      </c>
      <c r="I49" s="3"/>
      <c r="J49" s="9">
        <f t="shared" si="12"/>
        <v>23.582915441812208</v>
      </c>
      <c r="K49" s="3"/>
      <c r="O49" s="5">
        <f t="shared" si="13"/>
        <v>34.935162264665138</v>
      </c>
      <c r="S49" s="14">
        <f t="shared" si="14"/>
        <v>84.513887311788892</v>
      </c>
      <c r="T49" s="14">
        <f t="shared" si="15"/>
        <v>34.333340903413344</v>
      </c>
      <c r="U49" s="14">
        <f t="shared" si="16"/>
        <v>76.417084558187796</v>
      </c>
      <c r="V49" s="15"/>
      <c r="W49" s="15"/>
      <c r="X49" s="15"/>
      <c r="Y49" s="15"/>
      <c r="Z49" s="15"/>
      <c r="AA49" s="20"/>
    </row>
    <row r="50" spans="1:27" ht="49.5" customHeight="1">
      <c r="A50" s="1">
        <v>0.82291666666666663</v>
      </c>
      <c r="B50" s="6">
        <v>41247</v>
      </c>
      <c r="C50" s="6">
        <v>7214</v>
      </c>
      <c r="D50" s="6">
        <v>22874</v>
      </c>
      <c r="E50" s="6">
        <v>18071</v>
      </c>
      <c r="F50" s="5">
        <f t="shared" si="10"/>
        <v>17.489756830799816</v>
      </c>
      <c r="G50" s="3"/>
      <c r="H50" s="5">
        <f t="shared" si="11"/>
        <v>55.456154386985723</v>
      </c>
      <c r="I50" s="3"/>
      <c r="J50" s="9">
        <f t="shared" si="12"/>
        <v>31.537990731835272</v>
      </c>
      <c r="K50" s="3"/>
      <c r="O50" s="5">
        <f t="shared" si="13"/>
        <v>43.811671151841345</v>
      </c>
      <c r="S50" s="14">
        <f t="shared" si="14"/>
        <v>82.51024316920018</v>
      </c>
      <c r="T50" s="14">
        <f t="shared" si="15"/>
        <v>44.543845613014277</v>
      </c>
      <c r="U50" s="14">
        <f t="shared" si="16"/>
        <v>68.462009268164735</v>
      </c>
      <c r="V50" s="15"/>
      <c r="W50" s="15"/>
      <c r="X50" s="15"/>
      <c r="Y50" s="15"/>
      <c r="Z50" s="15"/>
      <c r="AA50" s="20"/>
    </row>
    <row r="51" spans="1:27" ht="49.5" customHeight="1">
      <c r="A51" s="1">
        <v>0.83333333333333337</v>
      </c>
      <c r="B51" s="6">
        <v>43139</v>
      </c>
      <c r="C51" s="6">
        <v>5368</v>
      </c>
      <c r="D51" s="6">
        <v>21563</v>
      </c>
      <c r="E51" s="6">
        <v>21576</v>
      </c>
      <c r="F51" s="5">
        <f t="shared" si="10"/>
        <v>12.44349660400102</v>
      </c>
      <c r="G51" s="3"/>
      <c r="H51" s="5">
        <f t="shared" si="11"/>
        <v>49.984932427733604</v>
      </c>
      <c r="I51" s="3"/>
      <c r="J51" s="9">
        <f t="shared" si="12"/>
        <v>24.894495200111301</v>
      </c>
      <c r="K51" s="3"/>
      <c r="O51" s="5">
        <f t="shared" si="13"/>
        <v>50.015067572266396</v>
      </c>
      <c r="S51" s="14">
        <f t="shared" si="14"/>
        <v>87.556503395998988</v>
      </c>
      <c r="T51" s="14">
        <f t="shared" si="15"/>
        <v>50.015067572266396</v>
      </c>
      <c r="U51" s="14">
        <f t="shared" si="16"/>
        <v>75.105504799888706</v>
      </c>
      <c r="V51" s="15"/>
      <c r="W51" s="15"/>
      <c r="X51" s="15"/>
      <c r="Y51" s="15"/>
      <c r="Z51" s="15"/>
      <c r="AA51" s="20"/>
    </row>
    <row r="52" spans="1:27" ht="49.5" customHeight="1">
      <c r="A52" s="1">
        <v>0.84375</v>
      </c>
      <c r="B52" s="6">
        <v>43058</v>
      </c>
      <c r="C52" s="6">
        <v>5357</v>
      </c>
      <c r="D52" s="6">
        <v>21562</v>
      </c>
      <c r="E52" s="6">
        <v>21496</v>
      </c>
      <c r="F52" s="5">
        <f t="shared" si="10"/>
        <v>12.441358168052394</v>
      </c>
      <c r="G52" s="3"/>
      <c r="H52" s="5">
        <f t="shared" si="11"/>
        <v>50.076640810070138</v>
      </c>
      <c r="I52" s="3"/>
      <c r="J52" s="9">
        <f t="shared" si="12"/>
        <v>24.844634078471383</v>
      </c>
      <c r="K52" s="3"/>
      <c r="O52" s="5">
        <f t="shared" si="13"/>
        <v>49.923359189929862</v>
      </c>
      <c r="S52" s="14">
        <f t="shared" si="14"/>
        <v>87.558641831947611</v>
      </c>
      <c r="T52" s="14">
        <f t="shared" si="15"/>
        <v>49.923359189929862</v>
      </c>
      <c r="U52" s="14">
        <f t="shared" si="16"/>
        <v>75.155365921528613</v>
      </c>
      <c r="V52" s="15"/>
      <c r="W52" s="15"/>
      <c r="X52" s="15"/>
      <c r="Y52" s="15"/>
      <c r="Z52" s="15"/>
    </row>
    <row r="53" spans="1:27" ht="49.5" customHeight="1">
      <c r="A53" s="1">
        <v>0.85416666666666663</v>
      </c>
      <c r="B53" s="6">
        <v>42089</v>
      </c>
      <c r="C53" s="6">
        <v>4747</v>
      </c>
      <c r="D53" s="6">
        <v>21537</v>
      </c>
      <c r="E53" s="6">
        <v>20556</v>
      </c>
      <c r="F53" s="5">
        <f t="shared" si="10"/>
        <v>11.278481313407303</v>
      </c>
      <c r="G53" s="3"/>
      <c r="H53" s="5">
        <f t="shared" si="11"/>
        <v>51.170139466368887</v>
      </c>
      <c r="I53" s="3"/>
      <c r="J53" s="9">
        <f t="shared" si="12"/>
        <v>22.041138505827181</v>
      </c>
      <c r="K53" s="3"/>
      <c r="O53" s="5">
        <f t="shared" si="13"/>
        <v>48.839364204423958</v>
      </c>
      <c r="S53" s="14">
        <f t="shared" si="14"/>
        <v>88.721518686592702</v>
      </c>
      <c r="T53" s="14">
        <f t="shared" si="15"/>
        <v>48.829860533631113</v>
      </c>
      <c r="U53" s="14">
        <f t="shared" si="16"/>
        <v>77.958861494172822</v>
      </c>
      <c r="V53" s="15"/>
      <c r="W53" s="15"/>
      <c r="X53" s="15"/>
      <c r="Y53" s="15"/>
      <c r="Z53" s="15"/>
    </row>
    <row r="54" spans="1:27" ht="49.5" customHeight="1">
      <c r="A54" s="1">
        <v>0.86458333333333337</v>
      </c>
      <c r="B54" s="6">
        <v>40016</v>
      </c>
      <c r="C54" s="6">
        <v>4928</v>
      </c>
      <c r="D54" s="6">
        <v>18812</v>
      </c>
      <c r="E54" s="6">
        <v>21204</v>
      </c>
      <c r="F54" s="5">
        <f t="shared" si="10"/>
        <v>12.315073970411834</v>
      </c>
      <c r="G54" s="3"/>
      <c r="H54" s="5">
        <f t="shared" si="11"/>
        <v>47.011195521791286</v>
      </c>
      <c r="I54" s="3"/>
      <c r="J54" s="9">
        <f t="shared" si="12"/>
        <v>26.196045077610037</v>
      </c>
      <c r="K54" s="3"/>
      <c r="O54" s="5">
        <f t="shared" si="13"/>
        <v>52.988804478208714</v>
      </c>
      <c r="S54" s="14">
        <f t="shared" si="14"/>
        <v>87.684926029588169</v>
      </c>
      <c r="T54" s="14">
        <f t="shared" si="15"/>
        <v>52.988804478208714</v>
      </c>
      <c r="U54" s="14">
        <f t="shared" si="16"/>
        <v>73.803954922389963</v>
      </c>
      <c r="V54" s="15"/>
      <c r="W54" s="15"/>
      <c r="X54" s="15"/>
      <c r="Y54" s="15"/>
      <c r="Z54" s="15"/>
    </row>
    <row r="55" spans="1:27" ht="49.5" customHeight="1">
      <c r="A55" s="1">
        <v>0.875</v>
      </c>
      <c r="B55" s="6">
        <v>37064</v>
      </c>
      <c r="C55" s="6">
        <v>4177</v>
      </c>
      <c r="D55" s="6">
        <v>17774</v>
      </c>
      <c r="E55" s="6">
        <v>19275</v>
      </c>
      <c r="F55" s="5">
        <f t="shared" si="10"/>
        <v>11.269695661558385</v>
      </c>
      <c r="G55" s="3"/>
      <c r="H55" s="5">
        <f t="shared" si="11"/>
        <v>47.954888840923807</v>
      </c>
      <c r="I55" s="3"/>
      <c r="J55" s="9">
        <f t="shared" si="12"/>
        <v>23.50061888151232</v>
      </c>
      <c r="K55" s="3"/>
      <c r="O55" s="5">
        <f t="shared" si="13"/>
        <v>52.004640621627452</v>
      </c>
      <c r="S55" s="14">
        <f t="shared" si="14"/>
        <v>88.730304338441613</v>
      </c>
      <c r="T55" s="14">
        <f t="shared" si="15"/>
        <v>52.045111159076193</v>
      </c>
      <c r="U55" s="14">
        <f t="shared" si="16"/>
        <v>76.499381118487676</v>
      </c>
      <c r="V55" s="15"/>
      <c r="W55" s="15"/>
      <c r="X55" s="15"/>
      <c r="Y55" s="15"/>
      <c r="Z55" s="15"/>
    </row>
    <row r="56" spans="1:27" ht="49.5" customHeight="1">
      <c r="A56" s="1">
        <v>0.88541666666666663</v>
      </c>
      <c r="B56" s="6">
        <v>33928</v>
      </c>
      <c r="C56" s="6">
        <v>3800</v>
      </c>
      <c r="D56" s="6">
        <v>16419</v>
      </c>
      <c r="E56" s="6">
        <v>17509</v>
      </c>
      <c r="F56" s="5">
        <f t="shared" ref="F56:F59" si="17">C56*100/B56</f>
        <v>11.200188634755953</v>
      </c>
      <c r="G56" s="3"/>
      <c r="H56" s="5">
        <f t="shared" si="11"/>
        <v>48.393657156331052</v>
      </c>
      <c r="I56" s="3"/>
      <c r="J56" s="9">
        <f t="shared" si="12"/>
        <v>23.143918630854497</v>
      </c>
      <c r="K56" s="3"/>
      <c r="O56" s="5">
        <f t="shared" si="13"/>
        <v>51.606342843668948</v>
      </c>
      <c r="S56" s="14">
        <f t="shared" si="14"/>
        <v>88.79981136524404</v>
      </c>
      <c r="T56" s="14">
        <f t="shared" si="15"/>
        <v>51.606342843668948</v>
      </c>
      <c r="U56" s="14">
        <f t="shared" si="16"/>
        <v>76.8560813691455</v>
      </c>
      <c r="V56" s="15"/>
      <c r="W56" s="15"/>
      <c r="X56" s="15"/>
      <c r="Y56" s="15"/>
      <c r="Z56" s="15"/>
    </row>
    <row r="57" spans="1:27" ht="49.5" customHeight="1">
      <c r="A57" s="1">
        <v>0.89583333333333337</v>
      </c>
      <c r="B57" s="6">
        <v>29700</v>
      </c>
      <c r="C57" s="6">
        <v>3295</v>
      </c>
      <c r="D57" s="6">
        <v>14652</v>
      </c>
      <c r="E57" s="6">
        <v>14972</v>
      </c>
      <c r="F57" s="5">
        <f t="shared" si="17"/>
        <v>11.094276094276093</v>
      </c>
      <c r="G57" s="3"/>
      <c r="H57" s="5">
        <f t="shared" si="11"/>
        <v>49.333333333333336</v>
      </c>
      <c r="I57" s="3"/>
      <c r="J57" s="9">
        <f t="shared" si="12"/>
        <v>22.488397488397489</v>
      </c>
      <c r="K57" s="3"/>
      <c r="O57" s="5">
        <f t="shared" si="13"/>
        <v>50.410774410774408</v>
      </c>
      <c r="S57" s="14">
        <f t="shared" si="14"/>
        <v>88.905723905723903</v>
      </c>
      <c r="T57" s="14">
        <f t="shared" si="15"/>
        <v>50.666666666666664</v>
      </c>
      <c r="U57" s="14">
        <f t="shared" si="16"/>
        <v>77.511602511602518</v>
      </c>
      <c r="V57" s="15"/>
      <c r="W57" s="15"/>
      <c r="X57" s="15"/>
      <c r="Y57" s="15"/>
      <c r="Z57" s="15"/>
    </row>
    <row r="58" spans="1:27" ht="49.5" customHeight="1">
      <c r="A58" s="1">
        <v>0.90625</v>
      </c>
      <c r="B58" s="6">
        <v>27099</v>
      </c>
      <c r="C58" s="6">
        <v>2965</v>
      </c>
      <c r="D58" s="6">
        <v>13289</v>
      </c>
      <c r="E58" s="6">
        <v>13735</v>
      </c>
      <c r="F58" s="5">
        <f t="shared" si="17"/>
        <v>10.941363149931732</v>
      </c>
      <c r="G58" s="3"/>
      <c r="H58" s="5">
        <f t="shared" si="11"/>
        <v>49.038709915495033</v>
      </c>
      <c r="I58" s="3"/>
      <c r="J58" s="9">
        <f t="shared" si="12"/>
        <v>22.311686357137482</v>
      </c>
      <c r="K58" s="3"/>
      <c r="O58" s="5">
        <f t="shared" si="13"/>
        <v>50.684527104321191</v>
      </c>
      <c r="S58" s="14">
        <f t="shared" si="14"/>
        <v>89.058636850068268</v>
      </c>
      <c r="T58" s="14">
        <f t="shared" si="15"/>
        <v>50.961290084504967</v>
      </c>
      <c r="U58" s="14">
        <f t="shared" si="16"/>
        <v>77.688313642862511</v>
      </c>
      <c r="V58" s="15"/>
      <c r="W58" s="15"/>
      <c r="X58" s="15"/>
      <c r="Y58" s="15"/>
      <c r="Z58" s="15"/>
    </row>
    <row r="59" spans="1:27" ht="49.5" customHeight="1">
      <c r="A59" s="1">
        <v>0.91666666666666663</v>
      </c>
      <c r="B59" s="6">
        <v>23987</v>
      </c>
      <c r="C59" s="6">
        <v>2633</v>
      </c>
      <c r="D59" s="6">
        <v>12184</v>
      </c>
      <c r="E59" s="6">
        <v>11812</v>
      </c>
      <c r="F59" s="5">
        <f t="shared" si="17"/>
        <v>10.976779088673032</v>
      </c>
      <c r="G59" s="3"/>
      <c r="H59" s="5">
        <f t="shared" si="11"/>
        <v>50.794180180931335</v>
      </c>
      <c r="I59" s="3"/>
      <c r="J59" s="9">
        <f t="shared" si="12"/>
        <v>21.610308601444519</v>
      </c>
      <c r="K59" s="3"/>
      <c r="O59" s="5">
        <f t="shared" si="13"/>
        <v>49.243340142577232</v>
      </c>
      <c r="S59" s="14">
        <f t="shared" si="14"/>
        <v>89.023220911326973</v>
      </c>
      <c r="T59" s="14">
        <f t="shared" si="15"/>
        <v>49.205819819068665</v>
      </c>
      <c r="U59" s="14">
        <f t="shared" si="16"/>
        <v>78.389691398555485</v>
      </c>
      <c r="V59" s="15"/>
      <c r="W59" s="15"/>
      <c r="X59" s="15"/>
      <c r="Y59" s="15"/>
      <c r="Z59" s="15"/>
    </row>
  </sheetData>
  <mergeCells count="1">
    <mergeCell ref="A1:O1"/>
  </mergeCells>
  <conditionalFormatting sqref="H3:H59">
    <cfRule type="cellIs" dxfId="16" priority="10" operator="between">
      <formula>50</formula>
      <formula>100</formula>
    </cfRule>
    <cfRule type="cellIs" dxfId="15" priority="11" operator="between">
      <formula>45</formula>
      <formula>50</formula>
    </cfRule>
    <cfRule type="cellIs" dxfId="14" priority="12" operator="between">
      <formula>1</formula>
      <formula>45</formula>
    </cfRule>
  </conditionalFormatting>
  <conditionalFormatting sqref="J3:J59">
    <cfRule type="cellIs" dxfId="13" priority="4" operator="between">
      <formula>40</formula>
      <formula>100</formula>
    </cfRule>
    <cfRule type="cellIs" dxfId="12" priority="5" operator="between">
      <formula>30</formula>
      <formula>40</formula>
    </cfRule>
    <cfRule type="cellIs" dxfId="11" priority="6" operator="between">
      <formula>0</formula>
      <formula>30</formula>
    </cfRule>
  </conditionalFormatting>
  <conditionalFormatting sqref="F3:F59">
    <cfRule type="cellIs" dxfId="10" priority="1" operator="between">
      <formula>18</formula>
      <formula>100</formula>
    </cfRule>
    <cfRule type="cellIs" dxfId="9" priority="2" operator="between">
      <formula>15</formula>
      <formula>18</formula>
    </cfRule>
    <cfRule type="cellIs" dxfId="8" priority="3" operator="between">
      <formula>1</formula>
      <formula>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showGridLines="0" zoomScale="55" zoomScaleNormal="55" workbookViewId="0">
      <pane ySplit="3" topLeftCell="A44" activePane="bottomLeft" state="frozen"/>
      <selection pane="bottomLeft" activeCell="B61" sqref="B61"/>
    </sheetView>
  </sheetViews>
  <sheetFormatPr baseColWidth="10" defaultRowHeight="15"/>
  <cols>
    <col min="1" max="1" width="22.42578125" customWidth="1"/>
    <col min="2" max="2" width="16" customWidth="1"/>
    <col min="3" max="3" width="30.5703125" customWidth="1"/>
    <col min="4" max="4" width="43.140625" customWidth="1"/>
    <col min="5" max="6" width="27.42578125" customWidth="1"/>
    <col min="7" max="7" width="45.140625" customWidth="1"/>
    <col min="8" max="8" width="20" hidden="1" customWidth="1"/>
    <col min="9" max="9" width="23.85546875" hidden="1" customWidth="1"/>
    <col min="10" max="10" width="20.28515625" hidden="1" customWidth="1"/>
    <col min="11" max="12" width="22.85546875" customWidth="1"/>
    <col min="13" max="13" width="35.5703125" customWidth="1"/>
    <col min="14" max="15" width="14.140625" hidden="1" customWidth="1"/>
    <col min="16" max="17" width="11.42578125" hidden="1" customWidth="1"/>
    <col min="18" max="18" width="13.28515625" hidden="1" customWidth="1"/>
    <col min="19" max="19" width="17.5703125" hidden="1" customWidth="1"/>
    <col min="20" max="20" width="15.7109375" hidden="1" customWidth="1"/>
    <col min="21" max="21" width="21.28515625" hidden="1" customWidth="1"/>
    <col min="22" max="22" width="15" customWidth="1"/>
    <col min="23" max="23" width="19.140625" customWidth="1"/>
  </cols>
  <sheetData>
    <row r="1" spans="1:23" ht="32.25" thickBot="1">
      <c r="A1" s="45" t="s">
        <v>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23" ht="32.25" thickBot="1">
      <c r="A2" s="21"/>
      <c r="B2" s="48" t="s">
        <v>34</v>
      </c>
      <c r="C2" s="49"/>
      <c r="D2" s="50"/>
      <c r="E2" s="51" t="s">
        <v>35</v>
      </c>
      <c r="F2" s="51"/>
      <c r="G2" s="51"/>
      <c r="H2" s="37"/>
      <c r="I2" s="37"/>
      <c r="J2" s="38"/>
      <c r="K2" s="52" t="s">
        <v>36</v>
      </c>
      <c r="L2" s="53"/>
      <c r="M2" s="54"/>
    </row>
    <row r="3" spans="1:23" ht="66" customHeight="1" thickBot="1">
      <c r="A3" s="29" t="s">
        <v>0</v>
      </c>
      <c r="B3" s="33" t="s">
        <v>4</v>
      </c>
      <c r="C3" s="34" t="s">
        <v>37</v>
      </c>
      <c r="D3" s="34" t="s">
        <v>38</v>
      </c>
      <c r="E3" s="34" t="s">
        <v>4</v>
      </c>
      <c r="F3" s="34" t="s">
        <v>37</v>
      </c>
      <c r="G3" s="34" t="s">
        <v>38</v>
      </c>
      <c r="H3" s="35"/>
      <c r="I3" s="35"/>
      <c r="J3" s="35"/>
      <c r="K3" s="34" t="s">
        <v>4</v>
      </c>
      <c r="L3" s="34" t="s">
        <v>44</v>
      </c>
      <c r="M3" s="36" t="s">
        <v>39</v>
      </c>
      <c r="O3" s="12" t="s">
        <v>9</v>
      </c>
      <c r="P3" s="12" t="s">
        <v>8</v>
      </c>
      <c r="Q3" s="12" t="s">
        <v>10</v>
      </c>
      <c r="R3" s="13"/>
      <c r="S3" s="12" t="s">
        <v>30</v>
      </c>
      <c r="T3" s="12"/>
      <c r="U3" s="12"/>
      <c r="V3" s="12"/>
      <c r="W3" s="12"/>
    </row>
    <row r="4" spans="1:23" ht="51" customHeight="1">
      <c r="A4" s="28">
        <v>0.33333333333333331</v>
      </c>
      <c r="B4" s="30">
        <v>17</v>
      </c>
      <c r="C4" s="30">
        <v>14</v>
      </c>
      <c r="D4" s="31">
        <f>C4*100/B4</f>
        <v>82.352941176470594</v>
      </c>
      <c r="E4" s="30">
        <v>33</v>
      </c>
      <c r="F4" s="30">
        <v>25</v>
      </c>
      <c r="G4" s="31">
        <f>F4*100/E4</f>
        <v>75.757575757575751</v>
      </c>
      <c r="H4" s="32"/>
      <c r="I4" s="32"/>
      <c r="J4" s="32"/>
      <c r="K4" s="39">
        <v>111</v>
      </c>
      <c r="L4" s="39">
        <v>106</v>
      </c>
      <c r="M4" s="41">
        <f>L4*100/K4</f>
        <v>95.49549549549549</v>
      </c>
      <c r="N4">
        <v>8</v>
      </c>
      <c r="O4" s="22">
        <v>10</v>
      </c>
      <c r="P4" s="23">
        <f>AVERAGE(B4:B12)</f>
        <v>17.888888888888889</v>
      </c>
      <c r="Q4" s="23">
        <f>AVERAGE(D4:D12)</f>
        <v>74.649313916599795</v>
      </c>
      <c r="R4" s="24">
        <f>AVERAGE(E4:E12)</f>
        <v>31.555555555555557</v>
      </c>
      <c r="S4" s="24">
        <f>AVERAGE(G4:G12)</f>
        <v>75.208829346392321</v>
      </c>
      <c r="T4" s="24">
        <f>AVERAGE(K4:K12)</f>
        <v>111.11111111111111</v>
      </c>
      <c r="U4" s="24">
        <f>AVERAGE(M4:M12)</f>
        <v>92.418268405110496</v>
      </c>
      <c r="V4" s="25"/>
      <c r="W4" s="19"/>
    </row>
    <row r="5" spans="1:23" ht="49.5" customHeight="1">
      <c r="A5" s="1">
        <v>0.34375</v>
      </c>
      <c r="B5" s="30">
        <v>18</v>
      </c>
      <c r="C5" s="30">
        <v>13</v>
      </c>
      <c r="D5" s="5">
        <f t="shared" ref="D5:D29" si="0">C5*100/B5</f>
        <v>72.222222222222229</v>
      </c>
      <c r="E5" s="30">
        <v>32</v>
      </c>
      <c r="F5" s="30">
        <v>24</v>
      </c>
      <c r="G5" s="5">
        <f t="shared" ref="G5:G60" si="1">F5*100/E5</f>
        <v>75</v>
      </c>
      <c r="H5" s="3"/>
      <c r="I5" s="3"/>
      <c r="J5" s="3"/>
      <c r="K5" s="39">
        <v>110</v>
      </c>
      <c r="L5" s="39">
        <v>105</v>
      </c>
      <c r="M5" s="42">
        <f t="shared" ref="M5:M60" si="2">L5*100/K5</f>
        <v>95.454545454545453</v>
      </c>
      <c r="N5">
        <v>10</v>
      </c>
      <c r="O5" s="26">
        <v>12</v>
      </c>
      <c r="P5" s="23">
        <f>AVERAGE(B12:B20)</f>
        <v>16.444444444444443</v>
      </c>
      <c r="Q5" s="23">
        <f>AVERAGE(D12:D20)</f>
        <v>62.424607269808511</v>
      </c>
      <c r="R5" s="24">
        <f>AVERAGE(E12:E20)</f>
        <v>31.777777777777779</v>
      </c>
      <c r="S5" s="24">
        <f>AVERAGE(G12:G20)</f>
        <v>73.583634605139977</v>
      </c>
      <c r="T5" s="24">
        <f>AVERAGE(K12:K20)</f>
        <v>130.55555555555554</v>
      </c>
      <c r="U5" s="24">
        <f>AVERAGE(M12:M20)</f>
        <v>93.867509232221153</v>
      </c>
      <c r="V5" s="25"/>
      <c r="W5" s="19"/>
    </row>
    <row r="6" spans="1:23" ht="49.5" customHeight="1">
      <c r="A6" s="1">
        <v>0.35416666666666669</v>
      </c>
      <c r="B6" s="30">
        <v>17</v>
      </c>
      <c r="C6" s="30">
        <v>12</v>
      </c>
      <c r="D6" s="5">
        <f t="shared" si="0"/>
        <v>70.588235294117652</v>
      </c>
      <c r="E6" s="30">
        <v>28</v>
      </c>
      <c r="F6" s="30">
        <v>23</v>
      </c>
      <c r="G6" s="5">
        <f t="shared" si="1"/>
        <v>82.142857142857139</v>
      </c>
      <c r="H6" s="3"/>
      <c r="I6" s="3"/>
      <c r="J6" s="3"/>
      <c r="K6" s="39">
        <v>111</v>
      </c>
      <c r="L6" s="39">
        <v>102</v>
      </c>
      <c r="M6" s="42">
        <f t="shared" si="2"/>
        <v>91.891891891891888</v>
      </c>
      <c r="N6">
        <v>12</v>
      </c>
      <c r="O6" s="26">
        <v>2</v>
      </c>
      <c r="P6" s="23">
        <f>AVERAGE(B20:B28)</f>
        <v>17.222222222222221</v>
      </c>
      <c r="Q6" s="23">
        <f>AVERAGE(D20:D28)</f>
        <v>33.624653124653122</v>
      </c>
      <c r="R6" s="24">
        <f>AVERAGE(E20:E28)</f>
        <v>34.333333333333336</v>
      </c>
      <c r="S6" s="24">
        <f>AVERAGE(G20:G28)</f>
        <v>76.094111235240277</v>
      </c>
      <c r="T6" s="24">
        <f>AVERAGE(K20:K28)</f>
        <v>201.33333333333334</v>
      </c>
      <c r="U6" s="24">
        <f>AVERAGE(M20:M28)</f>
        <v>96.475350690069192</v>
      </c>
      <c r="V6" s="25"/>
      <c r="W6" s="19"/>
    </row>
    <row r="7" spans="1:23" ht="49.5" customHeight="1">
      <c r="A7" s="1">
        <v>0.36458333333333331</v>
      </c>
      <c r="B7" s="30">
        <v>19</v>
      </c>
      <c r="C7" s="30">
        <v>13</v>
      </c>
      <c r="D7" s="5">
        <f t="shared" si="0"/>
        <v>68.421052631578945</v>
      </c>
      <c r="E7" s="30">
        <v>31</v>
      </c>
      <c r="F7" s="30">
        <v>24</v>
      </c>
      <c r="G7" s="5">
        <f t="shared" si="1"/>
        <v>77.41935483870968</v>
      </c>
      <c r="H7" s="3"/>
      <c r="I7" s="3"/>
      <c r="J7" s="3"/>
      <c r="K7" s="39">
        <v>114</v>
      </c>
      <c r="L7" s="39">
        <v>101</v>
      </c>
      <c r="M7" s="42">
        <f t="shared" si="2"/>
        <v>88.596491228070178</v>
      </c>
      <c r="N7">
        <v>2</v>
      </c>
      <c r="O7" s="26">
        <v>4</v>
      </c>
      <c r="P7" s="23">
        <f>AVERAGE(B28:B36)</f>
        <v>25.444444444444443</v>
      </c>
      <c r="Q7" s="23">
        <f>AVERAGE(D28:D36)</f>
        <v>28.729118618007508</v>
      </c>
      <c r="R7" s="24">
        <f>AVERAGE(E28:E36)</f>
        <v>37.333333333333336</v>
      </c>
      <c r="S7" s="24">
        <f>AVERAGE(G28:G36)</f>
        <v>64.412262735692281</v>
      </c>
      <c r="T7" s="24">
        <f>AVERAGE(K28:K36)</f>
        <v>197</v>
      </c>
      <c r="U7" s="24" t="e">
        <f>AVERAGE(M28:M36)</f>
        <v>#DIV/0!</v>
      </c>
      <c r="V7" s="25"/>
      <c r="W7" s="19"/>
    </row>
    <row r="8" spans="1:23" ht="49.5" customHeight="1">
      <c r="A8" s="1">
        <v>0.375</v>
      </c>
      <c r="B8" s="30">
        <v>18</v>
      </c>
      <c r="C8" s="30">
        <v>14</v>
      </c>
      <c r="D8" s="5">
        <f t="shared" si="0"/>
        <v>77.777777777777771</v>
      </c>
      <c r="E8" s="30">
        <v>32</v>
      </c>
      <c r="F8" s="30">
        <v>23</v>
      </c>
      <c r="G8" s="5">
        <f t="shared" si="1"/>
        <v>71.875</v>
      </c>
      <c r="H8" s="3"/>
      <c r="I8" s="3"/>
      <c r="J8" s="3"/>
      <c r="K8" s="39">
        <v>111</v>
      </c>
      <c r="L8" s="39">
        <v>102</v>
      </c>
      <c r="M8" s="42">
        <f t="shared" si="2"/>
        <v>91.891891891891888</v>
      </c>
      <c r="N8">
        <v>4</v>
      </c>
      <c r="O8" s="26">
        <v>6</v>
      </c>
      <c r="P8" s="23">
        <f>AVERAGE(B36:B44)</f>
        <v>25.111111111111111</v>
      </c>
      <c r="Q8" s="23">
        <f>AVERAGE(D36:D44)</f>
        <v>66.268959821591409</v>
      </c>
      <c r="R8" s="24">
        <f>AVERAGE(E36:E44)</f>
        <v>32</v>
      </c>
      <c r="S8" s="24">
        <f>AVERAGE(G36:G44)</f>
        <v>66.197211932568464</v>
      </c>
      <c r="T8" s="24" t="e">
        <f>AVERAGE(K36:K44)</f>
        <v>#DIV/0!</v>
      </c>
      <c r="U8" s="24" t="e">
        <f>AVERAGE(M36:M44)</f>
        <v>#DIV/0!</v>
      </c>
      <c r="V8" s="25"/>
      <c r="W8" s="19"/>
    </row>
    <row r="9" spans="1:23" ht="49.5" customHeight="1">
      <c r="A9" s="1">
        <v>0.38541666666666669</v>
      </c>
      <c r="B9" s="30">
        <v>18</v>
      </c>
      <c r="C9" s="30">
        <v>13</v>
      </c>
      <c r="D9" s="5">
        <f t="shared" si="0"/>
        <v>72.222222222222229</v>
      </c>
      <c r="E9" s="30">
        <v>32</v>
      </c>
      <c r="F9" s="30">
        <v>24</v>
      </c>
      <c r="G9" s="5">
        <f t="shared" si="1"/>
        <v>75</v>
      </c>
      <c r="H9" s="3"/>
      <c r="I9" s="3"/>
      <c r="J9" s="3"/>
      <c r="K9" s="39">
        <v>110</v>
      </c>
      <c r="L9" s="39">
        <v>102</v>
      </c>
      <c r="M9" s="42">
        <f t="shared" si="2"/>
        <v>92.727272727272734</v>
      </c>
      <c r="N9">
        <v>6</v>
      </c>
      <c r="O9" s="26">
        <v>8</v>
      </c>
      <c r="P9" s="23">
        <f>AVERAGE(B44:B52)</f>
        <v>12.888888888888889</v>
      </c>
      <c r="Q9" s="23">
        <f>AVERAGE(D44:D52)</f>
        <v>78.014876348209683</v>
      </c>
      <c r="R9" s="24">
        <f>AVERAGE(E44:E52)</f>
        <v>34.888888888888886</v>
      </c>
      <c r="S9" s="24">
        <f>AVERAGE(G44:G52)</f>
        <v>77.991304359725419</v>
      </c>
      <c r="T9" s="24" t="e">
        <f>AVERAGE(K44:K52)</f>
        <v>#DIV/0!</v>
      </c>
      <c r="U9" s="24" t="e">
        <f>AVERAGE(M44:M52)</f>
        <v>#DIV/0!</v>
      </c>
      <c r="V9" s="25"/>
      <c r="W9" s="19"/>
    </row>
    <row r="10" spans="1:23" ht="49.5" customHeight="1">
      <c r="A10" s="1">
        <v>0.39583333333333331</v>
      </c>
      <c r="B10" s="30">
        <v>17</v>
      </c>
      <c r="C10" s="30">
        <v>14</v>
      </c>
      <c r="D10" s="5">
        <f t="shared" si="0"/>
        <v>82.352941176470594</v>
      </c>
      <c r="E10" s="30">
        <v>29</v>
      </c>
      <c r="F10" s="30">
        <v>23</v>
      </c>
      <c r="G10" s="5">
        <f t="shared" si="1"/>
        <v>79.310344827586206</v>
      </c>
      <c r="H10" s="3"/>
      <c r="I10" s="3"/>
      <c r="J10" s="3"/>
      <c r="K10" s="39">
        <v>110</v>
      </c>
      <c r="L10" s="39">
        <v>103</v>
      </c>
      <c r="M10" s="42">
        <f t="shared" si="2"/>
        <v>93.63636363636364</v>
      </c>
      <c r="N10">
        <v>8</v>
      </c>
      <c r="O10" s="26">
        <v>10</v>
      </c>
      <c r="P10" s="23">
        <f>AVERAGE(B52:B60)</f>
        <v>8.2222222222222214</v>
      </c>
      <c r="Q10" s="23">
        <f>AVERAGE(D52:D60)</f>
        <v>93.104056437389772</v>
      </c>
      <c r="R10" s="24">
        <f>AVERAGE(E52:E60)</f>
        <v>24.666666666666668</v>
      </c>
      <c r="S10" s="24">
        <f>AVERAGE(G52:G60)</f>
        <v>29.724344250794655</v>
      </c>
      <c r="T10" s="24" t="e">
        <f>AVERAGE(K52:K60)</f>
        <v>#DIV/0!</v>
      </c>
      <c r="U10" s="24" t="e">
        <f>AVERAGE(M52:M60)</f>
        <v>#DIV/0!</v>
      </c>
      <c r="V10" s="25"/>
      <c r="W10" s="19"/>
    </row>
    <row r="11" spans="1:23" ht="49.5" customHeight="1">
      <c r="A11" s="1">
        <v>0.40625</v>
      </c>
      <c r="B11" s="30">
        <v>19</v>
      </c>
      <c r="C11" s="30">
        <v>14</v>
      </c>
      <c r="D11" s="5">
        <f t="shared" si="0"/>
        <v>73.684210526315795</v>
      </c>
      <c r="E11" s="30">
        <v>34</v>
      </c>
      <c r="F11" s="30">
        <v>23</v>
      </c>
      <c r="G11" s="5">
        <f t="shared" si="1"/>
        <v>67.647058823529406</v>
      </c>
      <c r="H11" s="3"/>
      <c r="I11" s="3"/>
      <c r="J11" s="3"/>
      <c r="K11" s="39">
        <v>111</v>
      </c>
      <c r="L11" s="39">
        <v>102</v>
      </c>
      <c r="M11" s="42">
        <f t="shared" si="2"/>
        <v>91.891891891891888</v>
      </c>
      <c r="O11" s="14">
        <f t="shared" ref="O11:O42" si="3">100-D11</f>
        <v>26.315789473684205</v>
      </c>
      <c r="P11" s="14">
        <f t="shared" ref="P11:P42" si="4">100-E11</f>
        <v>66</v>
      </c>
      <c r="Q11" s="14">
        <f t="shared" ref="Q11:Q42" si="5">100-G11</f>
        <v>32.352941176470594</v>
      </c>
      <c r="R11" s="15"/>
      <c r="S11" s="15"/>
      <c r="T11" s="15"/>
      <c r="U11" s="15"/>
      <c r="V11" s="15"/>
      <c r="W11" s="20"/>
    </row>
    <row r="12" spans="1:23" ht="49.5" customHeight="1">
      <c r="A12" s="1">
        <v>0.41666666666666669</v>
      </c>
      <c r="B12" s="30">
        <v>18</v>
      </c>
      <c r="C12" s="30">
        <v>13</v>
      </c>
      <c r="D12" s="5">
        <f t="shared" si="0"/>
        <v>72.222222222222229</v>
      </c>
      <c r="E12" s="30">
        <v>33</v>
      </c>
      <c r="F12" s="30">
        <v>24</v>
      </c>
      <c r="G12" s="5">
        <f t="shared" si="1"/>
        <v>72.727272727272734</v>
      </c>
      <c r="H12" s="3"/>
      <c r="I12" s="3"/>
      <c r="J12" s="3"/>
      <c r="K12" s="39">
        <v>112</v>
      </c>
      <c r="L12" s="39">
        <v>101</v>
      </c>
      <c r="M12" s="42">
        <f t="shared" si="2"/>
        <v>90.178571428571431</v>
      </c>
      <c r="O12" s="14">
        <f t="shared" si="3"/>
        <v>27.777777777777771</v>
      </c>
      <c r="P12" s="14">
        <f t="shared" si="4"/>
        <v>67</v>
      </c>
      <c r="Q12" s="14">
        <f t="shared" si="5"/>
        <v>27.272727272727266</v>
      </c>
      <c r="R12" s="15"/>
      <c r="S12" s="15"/>
      <c r="T12" s="15"/>
      <c r="U12" s="15"/>
      <c r="V12" s="15"/>
      <c r="W12" s="20"/>
    </row>
    <row r="13" spans="1:23" ht="49.5" customHeight="1">
      <c r="A13" s="1">
        <v>0.42708333333333331</v>
      </c>
      <c r="B13" s="30">
        <v>18</v>
      </c>
      <c r="C13" s="30">
        <v>12</v>
      </c>
      <c r="D13" s="5">
        <f t="shared" si="0"/>
        <v>66.666666666666671</v>
      </c>
      <c r="E13" s="30">
        <v>36</v>
      </c>
      <c r="F13" s="6">
        <v>22</v>
      </c>
      <c r="G13" s="5">
        <f t="shared" si="1"/>
        <v>61.111111111111114</v>
      </c>
      <c r="H13" s="3"/>
      <c r="I13" s="3"/>
      <c r="J13" s="3"/>
      <c r="K13" s="40">
        <v>113</v>
      </c>
      <c r="L13" s="40">
        <v>103</v>
      </c>
      <c r="M13" s="42">
        <f t="shared" si="2"/>
        <v>91.150442477876112</v>
      </c>
      <c r="O13" s="14">
        <f t="shared" si="3"/>
        <v>33.333333333333329</v>
      </c>
      <c r="P13" s="14">
        <f t="shared" si="4"/>
        <v>64</v>
      </c>
      <c r="Q13" s="14">
        <f t="shared" si="5"/>
        <v>38.888888888888886</v>
      </c>
      <c r="R13" s="15"/>
      <c r="S13" s="15"/>
      <c r="T13" s="15"/>
      <c r="U13" s="15"/>
      <c r="V13" s="15"/>
      <c r="W13" s="20"/>
    </row>
    <row r="14" spans="1:23" ht="49.5" customHeight="1">
      <c r="A14" s="1">
        <v>0.4375</v>
      </c>
      <c r="B14" s="30">
        <v>17</v>
      </c>
      <c r="C14" s="30">
        <v>13</v>
      </c>
      <c r="D14" s="5">
        <f t="shared" si="0"/>
        <v>76.470588235294116</v>
      </c>
      <c r="E14" s="30">
        <v>32</v>
      </c>
      <c r="F14" s="6">
        <v>23</v>
      </c>
      <c r="G14" s="5">
        <f t="shared" si="1"/>
        <v>71.875</v>
      </c>
      <c r="H14" s="3"/>
      <c r="I14" s="3"/>
      <c r="J14" s="3"/>
      <c r="K14" s="40">
        <v>108</v>
      </c>
      <c r="L14" s="40">
        <v>101</v>
      </c>
      <c r="M14" s="42">
        <f t="shared" si="2"/>
        <v>93.518518518518519</v>
      </c>
      <c r="O14" s="14">
        <f t="shared" si="3"/>
        <v>23.529411764705884</v>
      </c>
      <c r="P14" s="14">
        <f t="shared" si="4"/>
        <v>68</v>
      </c>
      <c r="Q14" s="14">
        <f t="shared" si="5"/>
        <v>28.125</v>
      </c>
      <c r="R14" s="15"/>
      <c r="S14" s="15"/>
      <c r="T14" s="15"/>
      <c r="U14" s="15"/>
      <c r="V14" s="15"/>
      <c r="W14" s="20"/>
    </row>
    <row r="15" spans="1:23" ht="49.5" customHeight="1">
      <c r="A15" s="1">
        <v>0.44791666666666669</v>
      </c>
      <c r="B15" s="30">
        <v>18</v>
      </c>
      <c r="C15" s="30">
        <v>14</v>
      </c>
      <c r="D15" s="5">
        <f t="shared" si="0"/>
        <v>77.777777777777771</v>
      </c>
      <c r="E15" s="30">
        <v>31</v>
      </c>
      <c r="F15" s="6">
        <v>23</v>
      </c>
      <c r="G15" s="5">
        <f t="shared" si="1"/>
        <v>74.193548387096769</v>
      </c>
      <c r="H15" s="3"/>
      <c r="I15" s="3"/>
      <c r="J15" s="3"/>
      <c r="K15" s="40">
        <v>109</v>
      </c>
      <c r="L15" s="40">
        <v>102</v>
      </c>
      <c r="M15" s="42">
        <f t="shared" si="2"/>
        <v>93.577981651376149</v>
      </c>
      <c r="O15" s="14">
        <f t="shared" si="3"/>
        <v>22.222222222222229</v>
      </c>
      <c r="P15" s="14">
        <f t="shared" si="4"/>
        <v>69</v>
      </c>
      <c r="Q15" s="14">
        <f t="shared" si="5"/>
        <v>25.806451612903231</v>
      </c>
      <c r="R15" s="15"/>
      <c r="S15" s="15"/>
      <c r="T15" s="15"/>
      <c r="U15" s="15"/>
      <c r="V15" s="15"/>
      <c r="W15" s="20"/>
    </row>
    <row r="16" spans="1:23" ht="49.5" customHeight="1">
      <c r="A16" s="1">
        <v>0.45833333333333331</v>
      </c>
      <c r="B16" s="30">
        <v>18</v>
      </c>
      <c r="C16" s="30">
        <v>14</v>
      </c>
      <c r="D16" s="5">
        <f t="shared" si="0"/>
        <v>77.777777777777771</v>
      </c>
      <c r="E16" s="30">
        <v>32</v>
      </c>
      <c r="F16" s="6">
        <v>22</v>
      </c>
      <c r="G16" s="5">
        <f t="shared" si="1"/>
        <v>68.75</v>
      </c>
      <c r="H16" s="3"/>
      <c r="I16" s="3"/>
      <c r="J16" s="3"/>
      <c r="K16" s="40">
        <v>110</v>
      </c>
      <c r="L16" s="40">
        <v>103</v>
      </c>
      <c r="M16" s="42">
        <f t="shared" si="2"/>
        <v>93.63636363636364</v>
      </c>
      <c r="O16" s="14">
        <f t="shared" si="3"/>
        <v>22.222222222222229</v>
      </c>
      <c r="P16" s="14">
        <f t="shared" si="4"/>
        <v>68</v>
      </c>
      <c r="Q16" s="14">
        <f t="shared" si="5"/>
        <v>31.25</v>
      </c>
      <c r="R16" s="15"/>
      <c r="S16" s="15"/>
      <c r="T16" s="15"/>
      <c r="U16" s="15"/>
      <c r="V16" s="15"/>
      <c r="W16" s="20"/>
    </row>
    <row r="17" spans="1:23" ht="49.5" customHeight="1">
      <c r="A17" s="1">
        <v>0.46875</v>
      </c>
      <c r="B17" s="30">
        <v>18</v>
      </c>
      <c r="C17" s="30">
        <v>13</v>
      </c>
      <c r="D17" s="5">
        <f t="shared" si="0"/>
        <v>72.222222222222229</v>
      </c>
      <c r="E17" s="30">
        <v>33</v>
      </c>
      <c r="F17" s="6">
        <v>23</v>
      </c>
      <c r="G17" s="5">
        <f t="shared" si="1"/>
        <v>69.696969696969703</v>
      </c>
      <c r="H17" s="3"/>
      <c r="I17" s="3"/>
      <c r="J17" s="3"/>
      <c r="K17" s="40">
        <v>111</v>
      </c>
      <c r="L17" s="40">
        <v>103</v>
      </c>
      <c r="M17" s="42">
        <f t="shared" si="2"/>
        <v>92.792792792792795</v>
      </c>
      <c r="O17" s="14">
        <f t="shared" si="3"/>
        <v>27.777777777777771</v>
      </c>
      <c r="P17" s="14">
        <f t="shared" si="4"/>
        <v>67</v>
      </c>
      <c r="Q17" s="14">
        <f t="shared" si="5"/>
        <v>30.303030303030297</v>
      </c>
      <c r="R17" s="15"/>
      <c r="S17" s="15"/>
      <c r="T17" s="15"/>
      <c r="U17" s="15"/>
      <c r="V17" s="15"/>
      <c r="W17" s="20"/>
    </row>
    <row r="18" spans="1:23" ht="49.5" customHeight="1">
      <c r="A18" s="1">
        <v>0.47916666666666669</v>
      </c>
      <c r="B18" s="30">
        <v>19</v>
      </c>
      <c r="C18" s="30">
        <v>14</v>
      </c>
      <c r="D18" s="5">
        <f t="shared" si="0"/>
        <v>73.684210526315795</v>
      </c>
      <c r="E18" s="30">
        <v>21</v>
      </c>
      <c r="F18" s="6">
        <v>16</v>
      </c>
      <c r="G18" s="5">
        <f t="shared" si="1"/>
        <v>76.19047619047619</v>
      </c>
      <c r="H18" s="3"/>
      <c r="I18" s="3"/>
      <c r="J18" s="3"/>
      <c r="K18" s="40">
        <v>105</v>
      </c>
      <c r="L18" s="40">
        <v>99</v>
      </c>
      <c r="M18" s="42">
        <f t="shared" si="2"/>
        <v>94.285714285714292</v>
      </c>
      <c r="O18" s="14">
        <f t="shared" si="3"/>
        <v>26.315789473684205</v>
      </c>
      <c r="P18" s="14">
        <f t="shared" si="4"/>
        <v>79</v>
      </c>
      <c r="Q18" s="14">
        <f t="shared" si="5"/>
        <v>23.80952380952381</v>
      </c>
      <c r="R18" s="15"/>
      <c r="S18" s="15"/>
      <c r="T18" s="15"/>
      <c r="U18" s="15"/>
      <c r="V18" s="15"/>
      <c r="W18" s="20"/>
    </row>
    <row r="19" spans="1:23" ht="49.5" customHeight="1">
      <c r="A19" s="1">
        <v>0.48958333333333331</v>
      </c>
      <c r="B19" s="30">
        <v>10</v>
      </c>
      <c r="C19" s="30">
        <v>2</v>
      </c>
      <c r="D19" s="5">
        <f t="shared" si="0"/>
        <v>20</v>
      </c>
      <c r="E19" s="30">
        <v>36</v>
      </c>
      <c r="F19" s="6">
        <v>30</v>
      </c>
      <c r="G19" s="5">
        <f t="shared" si="1"/>
        <v>83.333333333333329</v>
      </c>
      <c r="H19" s="3"/>
      <c r="I19" s="3"/>
      <c r="J19" s="3"/>
      <c r="K19" s="40">
        <v>209</v>
      </c>
      <c r="L19" s="40">
        <v>201</v>
      </c>
      <c r="M19" s="42">
        <f t="shared" si="2"/>
        <v>96.172248803827756</v>
      </c>
      <c r="O19" s="14">
        <f t="shared" si="3"/>
        <v>80</v>
      </c>
      <c r="P19" s="14">
        <f t="shared" si="4"/>
        <v>64</v>
      </c>
      <c r="Q19" s="14">
        <f t="shared" si="5"/>
        <v>16.666666666666671</v>
      </c>
      <c r="R19" s="15"/>
      <c r="S19" s="15"/>
      <c r="T19" s="15"/>
      <c r="U19" s="15"/>
      <c r="V19" s="15"/>
      <c r="W19" s="20"/>
    </row>
    <row r="20" spans="1:23" ht="49.5" customHeight="1">
      <c r="A20" s="1">
        <v>0.5</v>
      </c>
      <c r="B20" s="30">
        <v>12</v>
      </c>
      <c r="C20" s="30">
        <v>3</v>
      </c>
      <c r="D20" s="5">
        <f t="shared" si="0"/>
        <v>25</v>
      </c>
      <c r="E20" s="30">
        <v>32</v>
      </c>
      <c r="F20" s="6">
        <v>27</v>
      </c>
      <c r="G20" s="5">
        <f t="shared" si="1"/>
        <v>84.375</v>
      </c>
      <c r="H20" s="3"/>
      <c r="I20" s="3"/>
      <c r="J20" s="3"/>
      <c r="K20" s="40">
        <v>198</v>
      </c>
      <c r="L20" s="40">
        <v>197</v>
      </c>
      <c r="M20" s="42">
        <f t="shared" si="2"/>
        <v>99.494949494949495</v>
      </c>
      <c r="O20" s="14">
        <f t="shared" si="3"/>
        <v>75</v>
      </c>
      <c r="P20" s="14">
        <f t="shared" si="4"/>
        <v>68</v>
      </c>
      <c r="Q20" s="14">
        <f t="shared" si="5"/>
        <v>15.625</v>
      </c>
      <c r="R20" s="15"/>
      <c r="S20" s="15"/>
      <c r="T20" s="15"/>
      <c r="U20" s="15"/>
      <c r="V20" s="15"/>
      <c r="W20" s="20"/>
    </row>
    <row r="21" spans="1:23" ht="49.5" customHeight="1">
      <c r="A21" s="1">
        <v>0.51041666666666663</v>
      </c>
      <c r="B21" s="6">
        <v>13</v>
      </c>
      <c r="C21" s="6">
        <v>3</v>
      </c>
      <c r="D21" s="5">
        <f t="shared" si="0"/>
        <v>23.076923076923077</v>
      </c>
      <c r="E21" s="6">
        <v>30</v>
      </c>
      <c r="F21" s="6">
        <v>25</v>
      </c>
      <c r="G21" s="5">
        <f t="shared" si="1"/>
        <v>83.333333333333329</v>
      </c>
      <c r="H21" s="3"/>
      <c r="I21" s="3"/>
      <c r="J21" s="3"/>
      <c r="K21" s="40">
        <v>202</v>
      </c>
      <c r="L21" s="40">
        <v>193</v>
      </c>
      <c r="M21" s="42">
        <f t="shared" si="2"/>
        <v>95.544554455445549</v>
      </c>
      <c r="O21" s="14">
        <f t="shared" si="3"/>
        <v>76.92307692307692</v>
      </c>
      <c r="P21" s="14">
        <f t="shared" si="4"/>
        <v>70</v>
      </c>
      <c r="Q21" s="14">
        <f t="shared" si="5"/>
        <v>16.666666666666671</v>
      </c>
      <c r="R21" s="15"/>
      <c r="S21" s="15"/>
      <c r="T21" s="15"/>
      <c r="U21" s="15"/>
      <c r="V21" s="15"/>
      <c r="W21" s="20"/>
    </row>
    <row r="22" spans="1:23" ht="49.5" customHeight="1">
      <c r="A22" s="1">
        <v>0.52083333333333337</v>
      </c>
      <c r="B22" s="6">
        <v>11</v>
      </c>
      <c r="C22" s="6">
        <v>4</v>
      </c>
      <c r="D22" s="5">
        <f t="shared" si="0"/>
        <v>36.363636363636367</v>
      </c>
      <c r="E22" s="6">
        <v>28</v>
      </c>
      <c r="F22" s="6">
        <v>24</v>
      </c>
      <c r="G22" s="5">
        <f t="shared" si="1"/>
        <v>85.714285714285708</v>
      </c>
      <c r="H22" s="3"/>
      <c r="I22" s="3"/>
      <c r="J22" s="3"/>
      <c r="K22" s="40">
        <v>204</v>
      </c>
      <c r="L22" s="40">
        <v>193</v>
      </c>
      <c r="M22" s="42">
        <f t="shared" si="2"/>
        <v>94.607843137254903</v>
      </c>
      <c r="O22" s="14">
        <f t="shared" si="3"/>
        <v>63.636363636363633</v>
      </c>
      <c r="P22" s="14">
        <f t="shared" si="4"/>
        <v>72</v>
      </c>
      <c r="Q22" s="14">
        <f t="shared" si="5"/>
        <v>14.285714285714292</v>
      </c>
      <c r="R22" s="15"/>
      <c r="S22" s="15"/>
      <c r="T22" s="15"/>
      <c r="U22" s="15"/>
      <c r="V22" s="15"/>
      <c r="W22" s="20"/>
    </row>
    <row r="23" spans="1:23" ht="49.5" customHeight="1">
      <c r="A23" s="1">
        <v>0.53125</v>
      </c>
      <c r="B23" s="6">
        <v>14</v>
      </c>
      <c r="C23" s="6">
        <v>11</v>
      </c>
      <c r="D23" s="5">
        <f t="shared" si="0"/>
        <v>78.571428571428569</v>
      </c>
      <c r="E23" s="6">
        <v>30</v>
      </c>
      <c r="F23" s="6">
        <v>23</v>
      </c>
      <c r="G23" s="5">
        <f t="shared" si="1"/>
        <v>76.666666666666671</v>
      </c>
      <c r="H23" s="3"/>
      <c r="I23" s="3"/>
      <c r="J23" s="3"/>
      <c r="K23" s="40">
        <v>203</v>
      </c>
      <c r="L23" s="40">
        <v>195</v>
      </c>
      <c r="M23" s="42">
        <f t="shared" si="2"/>
        <v>96.059113300492612</v>
      </c>
      <c r="O23" s="14">
        <f t="shared" si="3"/>
        <v>21.428571428571431</v>
      </c>
      <c r="P23" s="14">
        <f t="shared" si="4"/>
        <v>70</v>
      </c>
      <c r="Q23" s="14">
        <f t="shared" si="5"/>
        <v>23.333333333333329</v>
      </c>
      <c r="R23" s="15"/>
      <c r="S23" s="15"/>
      <c r="T23" s="15"/>
      <c r="U23" s="15"/>
      <c r="V23" s="15"/>
      <c r="W23" s="20"/>
    </row>
    <row r="24" spans="1:23" ht="49.5" customHeight="1">
      <c r="A24" s="1">
        <v>0.54166666666666663</v>
      </c>
      <c r="B24" s="6">
        <v>14</v>
      </c>
      <c r="C24" s="6">
        <v>11</v>
      </c>
      <c r="D24" s="5">
        <f t="shared" si="0"/>
        <v>78.571428571428569</v>
      </c>
      <c r="E24" s="6">
        <v>30</v>
      </c>
      <c r="F24" s="6">
        <v>26</v>
      </c>
      <c r="G24" s="5">
        <f t="shared" si="1"/>
        <v>86.666666666666671</v>
      </c>
      <c r="H24" s="3"/>
      <c r="I24" s="3"/>
      <c r="J24" s="3"/>
      <c r="K24" s="40">
        <v>207</v>
      </c>
      <c r="L24" s="40">
        <v>199</v>
      </c>
      <c r="M24" s="42">
        <f t="shared" si="2"/>
        <v>96.135265700483089</v>
      </c>
      <c r="O24" s="14">
        <f t="shared" si="3"/>
        <v>21.428571428571431</v>
      </c>
      <c r="P24" s="14">
        <f t="shared" si="4"/>
        <v>70</v>
      </c>
      <c r="Q24" s="14">
        <f t="shared" si="5"/>
        <v>13.333333333333329</v>
      </c>
      <c r="R24" s="15"/>
      <c r="S24" s="15"/>
      <c r="T24" s="15"/>
      <c r="U24" s="15"/>
      <c r="V24" s="15"/>
      <c r="W24" s="20"/>
    </row>
    <row r="25" spans="1:23" ht="49.5" customHeight="1">
      <c r="A25" s="1">
        <v>0.55208333333333337</v>
      </c>
      <c r="B25" s="6">
        <v>16</v>
      </c>
      <c r="C25" s="6">
        <v>4</v>
      </c>
      <c r="D25" s="5">
        <f t="shared" si="0"/>
        <v>25</v>
      </c>
      <c r="E25" s="6">
        <v>31</v>
      </c>
      <c r="F25" s="6">
        <v>25</v>
      </c>
      <c r="G25" s="5">
        <f t="shared" si="1"/>
        <v>80.645161290322577</v>
      </c>
      <c r="H25" s="3"/>
      <c r="I25" s="3"/>
      <c r="J25" s="3"/>
      <c r="K25" s="40">
        <v>208</v>
      </c>
      <c r="L25" s="40">
        <v>202</v>
      </c>
      <c r="M25" s="42">
        <f t="shared" si="2"/>
        <v>97.115384615384613</v>
      </c>
      <c r="O25" s="14">
        <f t="shared" si="3"/>
        <v>75</v>
      </c>
      <c r="P25" s="14">
        <f t="shared" si="4"/>
        <v>69</v>
      </c>
      <c r="Q25" s="14">
        <f t="shared" si="5"/>
        <v>19.354838709677423</v>
      </c>
      <c r="R25" s="15"/>
      <c r="S25" s="15"/>
      <c r="T25" s="15"/>
      <c r="U25" s="15"/>
      <c r="V25" s="15"/>
      <c r="W25" s="20"/>
    </row>
    <row r="26" spans="1:23" ht="48.75" customHeight="1">
      <c r="A26" s="1">
        <v>0.5625</v>
      </c>
      <c r="B26" s="6">
        <v>24</v>
      </c>
      <c r="C26" s="6">
        <v>3</v>
      </c>
      <c r="D26" s="5">
        <f t="shared" si="0"/>
        <v>12.5</v>
      </c>
      <c r="E26" s="6">
        <v>44</v>
      </c>
      <c r="F26" s="6">
        <v>28</v>
      </c>
      <c r="G26" s="5">
        <f t="shared" si="1"/>
        <v>63.636363636363633</v>
      </c>
      <c r="H26" s="3"/>
      <c r="I26" s="3"/>
      <c r="J26" s="3"/>
      <c r="K26" s="40">
        <v>194</v>
      </c>
      <c r="L26" s="40">
        <v>187</v>
      </c>
      <c r="M26" s="42">
        <f t="shared" si="2"/>
        <v>96.391752577319593</v>
      </c>
      <c r="O26" s="14">
        <f t="shared" si="3"/>
        <v>87.5</v>
      </c>
      <c r="P26" s="14">
        <f t="shared" si="4"/>
        <v>56</v>
      </c>
      <c r="Q26" s="14">
        <f t="shared" si="5"/>
        <v>36.363636363636367</v>
      </c>
      <c r="R26" s="15"/>
      <c r="S26" s="15"/>
      <c r="T26" s="15"/>
      <c r="U26" s="15"/>
      <c r="V26" s="15"/>
      <c r="W26" s="20"/>
    </row>
    <row r="27" spans="1:23" ht="48.75" customHeight="1">
      <c r="A27" s="1">
        <v>0.57291666666666663</v>
      </c>
      <c r="B27" s="6">
        <v>25</v>
      </c>
      <c r="C27" s="6">
        <v>3</v>
      </c>
      <c r="D27" s="5">
        <f t="shared" si="0"/>
        <v>12</v>
      </c>
      <c r="E27" s="6">
        <v>42</v>
      </c>
      <c r="F27" s="6">
        <v>26</v>
      </c>
      <c r="G27" s="5">
        <f t="shared" si="1"/>
        <v>61.904761904761905</v>
      </c>
      <c r="H27" s="3"/>
      <c r="I27" s="3"/>
      <c r="J27" s="3"/>
      <c r="K27" s="40">
        <v>198</v>
      </c>
      <c r="L27" s="40">
        <v>191</v>
      </c>
      <c r="M27" s="42">
        <f t="shared" si="2"/>
        <v>96.464646464646464</v>
      </c>
      <c r="O27" s="14">
        <f t="shared" si="3"/>
        <v>88</v>
      </c>
      <c r="P27" s="14">
        <f t="shared" si="4"/>
        <v>58</v>
      </c>
      <c r="Q27" s="14">
        <f t="shared" si="5"/>
        <v>38.095238095238095</v>
      </c>
      <c r="R27" s="15"/>
      <c r="S27" s="15"/>
      <c r="T27" s="15"/>
      <c r="U27" s="15"/>
      <c r="V27" s="15"/>
      <c r="W27" s="20"/>
    </row>
    <row r="28" spans="1:23" ht="49.5" customHeight="1">
      <c r="A28" s="1">
        <v>0.58333333333333337</v>
      </c>
      <c r="B28" s="6">
        <v>26</v>
      </c>
      <c r="C28" s="6">
        <v>3</v>
      </c>
      <c r="D28" s="5">
        <f t="shared" si="0"/>
        <v>11.538461538461538</v>
      </c>
      <c r="E28" s="6">
        <v>42</v>
      </c>
      <c r="F28" s="6">
        <v>26</v>
      </c>
      <c r="G28" s="5">
        <f t="shared" si="1"/>
        <v>61.904761904761905</v>
      </c>
      <c r="H28" s="3"/>
      <c r="I28" s="3"/>
      <c r="J28" s="3"/>
      <c r="K28" s="40">
        <v>198</v>
      </c>
      <c r="L28" s="40">
        <v>191</v>
      </c>
      <c r="M28" s="42">
        <f t="shared" si="2"/>
        <v>96.464646464646464</v>
      </c>
      <c r="O28" s="14">
        <f t="shared" si="3"/>
        <v>88.461538461538467</v>
      </c>
      <c r="P28" s="14">
        <f t="shared" si="4"/>
        <v>58</v>
      </c>
      <c r="Q28" s="14">
        <f t="shared" si="5"/>
        <v>38.095238095238095</v>
      </c>
      <c r="R28" s="15"/>
      <c r="S28" s="15"/>
      <c r="T28" s="15"/>
      <c r="U28" s="15"/>
      <c r="V28" s="15"/>
      <c r="W28" s="20"/>
    </row>
    <row r="29" spans="1:23" ht="50.25" customHeight="1">
      <c r="A29" s="1">
        <v>0.59375</v>
      </c>
      <c r="B29" s="6">
        <v>25</v>
      </c>
      <c r="C29" s="6">
        <v>3</v>
      </c>
      <c r="D29" s="5">
        <f t="shared" si="0"/>
        <v>12</v>
      </c>
      <c r="E29" s="6">
        <v>42</v>
      </c>
      <c r="F29" s="6">
        <v>26</v>
      </c>
      <c r="G29" s="5">
        <f t="shared" si="1"/>
        <v>61.904761904761905</v>
      </c>
      <c r="H29" s="3"/>
      <c r="I29" s="3"/>
      <c r="J29" s="3"/>
      <c r="K29" s="40">
        <v>196</v>
      </c>
      <c r="L29" s="40">
        <v>188</v>
      </c>
      <c r="M29" s="42">
        <f t="shared" si="2"/>
        <v>95.91836734693878</v>
      </c>
      <c r="O29" s="14">
        <f t="shared" si="3"/>
        <v>88</v>
      </c>
      <c r="P29" s="14">
        <f t="shared" si="4"/>
        <v>58</v>
      </c>
      <c r="Q29" s="14">
        <f t="shared" si="5"/>
        <v>38.095238095238095</v>
      </c>
      <c r="R29" s="15"/>
      <c r="S29" s="15"/>
      <c r="T29" s="15"/>
      <c r="U29" s="15"/>
      <c r="V29" s="15"/>
      <c r="W29" s="20"/>
    </row>
    <row r="30" spans="1:23" ht="49.5" customHeight="1">
      <c r="A30" s="1">
        <v>0.60416666666666663</v>
      </c>
      <c r="B30" s="6">
        <v>27</v>
      </c>
      <c r="C30" s="6">
        <v>2</v>
      </c>
      <c r="D30" s="5">
        <f>C30*100/B30</f>
        <v>7.4074074074074074</v>
      </c>
      <c r="E30" s="6">
        <v>40</v>
      </c>
      <c r="F30" s="6">
        <v>25</v>
      </c>
      <c r="G30" s="5">
        <f t="shared" si="1"/>
        <v>62.5</v>
      </c>
      <c r="H30" s="3"/>
      <c r="I30" s="3"/>
      <c r="J30" s="3"/>
      <c r="K30" s="40">
        <v>199</v>
      </c>
      <c r="L30" s="40">
        <v>191</v>
      </c>
      <c r="M30" s="42">
        <f t="shared" si="2"/>
        <v>95.979899497487438</v>
      </c>
      <c r="O30" s="14">
        <f t="shared" si="3"/>
        <v>92.592592592592595</v>
      </c>
      <c r="P30" s="14">
        <f t="shared" si="4"/>
        <v>60</v>
      </c>
      <c r="Q30" s="14">
        <f t="shared" si="5"/>
        <v>37.5</v>
      </c>
      <c r="R30" s="15"/>
      <c r="S30" s="15"/>
      <c r="T30" s="15"/>
      <c r="U30" s="15"/>
      <c r="V30" s="15"/>
      <c r="W30" s="20"/>
    </row>
    <row r="31" spans="1:23" ht="49.5" customHeight="1">
      <c r="A31" s="1">
        <v>0.61458333333333337</v>
      </c>
      <c r="B31" s="6">
        <v>27</v>
      </c>
      <c r="C31" s="6">
        <v>2</v>
      </c>
      <c r="D31" s="5">
        <f t="shared" ref="D31:D60" si="6">C31*100/B31</f>
        <v>7.4074074074074074</v>
      </c>
      <c r="E31" s="6">
        <v>40</v>
      </c>
      <c r="F31" s="6">
        <v>25</v>
      </c>
      <c r="G31" s="5">
        <f t="shared" si="1"/>
        <v>62.5</v>
      </c>
      <c r="H31" s="3"/>
      <c r="I31" s="3"/>
      <c r="J31" s="3"/>
      <c r="K31" s="40">
        <v>195</v>
      </c>
      <c r="L31" s="40">
        <v>187</v>
      </c>
      <c r="M31" s="42">
        <f t="shared" si="2"/>
        <v>95.897435897435898</v>
      </c>
      <c r="O31" s="14">
        <f t="shared" si="3"/>
        <v>92.592592592592595</v>
      </c>
      <c r="P31" s="14">
        <f t="shared" si="4"/>
        <v>60</v>
      </c>
      <c r="Q31" s="14">
        <f t="shared" si="5"/>
        <v>37.5</v>
      </c>
      <c r="R31" s="15"/>
      <c r="S31" s="15"/>
      <c r="T31" s="15"/>
      <c r="U31" s="15"/>
      <c r="V31" s="15"/>
      <c r="W31" s="20"/>
    </row>
    <row r="32" spans="1:23" ht="48.75" customHeight="1">
      <c r="A32" s="1">
        <v>0.625</v>
      </c>
      <c r="B32" s="6">
        <v>20</v>
      </c>
      <c r="C32" s="6">
        <v>5</v>
      </c>
      <c r="D32" s="5">
        <f t="shared" si="6"/>
        <v>25</v>
      </c>
      <c r="E32" s="6">
        <v>38</v>
      </c>
      <c r="F32" s="6">
        <v>25</v>
      </c>
      <c r="G32" s="5">
        <f t="shared" si="1"/>
        <v>65.78947368421052</v>
      </c>
      <c r="H32" s="3"/>
      <c r="I32" s="3"/>
      <c r="J32" s="3"/>
      <c r="K32" s="40"/>
      <c r="L32" s="40"/>
      <c r="M32" s="42" t="e">
        <f t="shared" si="2"/>
        <v>#DIV/0!</v>
      </c>
      <c r="O32" s="14">
        <f t="shared" si="3"/>
        <v>75</v>
      </c>
      <c r="P32" s="14">
        <f t="shared" si="4"/>
        <v>62</v>
      </c>
      <c r="Q32" s="14">
        <f t="shared" si="5"/>
        <v>34.21052631578948</v>
      </c>
      <c r="R32" s="15"/>
      <c r="S32" s="15"/>
      <c r="T32" s="15"/>
      <c r="U32" s="15"/>
      <c r="V32" s="15"/>
      <c r="W32" s="20"/>
    </row>
    <row r="33" spans="1:23" ht="49.5" customHeight="1">
      <c r="A33" s="1">
        <v>0.63541666666666663</v>
      </c>
      <c r="B33" s="6">
        <v>25</v>
      </c>
      <c r="C33" s="6">
        <v>6</v>
      </c>
      <c r="D33" s="5">
        <f t="shared" si="6"/>
        <v>24</v>
      </c>
      <c r="E33" s="6">
        <v>36</v>
      </c>
      <c r="F33" s="6">
        <v>24</v>
      </c>
      <c r="G33" s="5">
        <f t="shared" si="1"/>
        <v>66.666666666666671</v>
      </c>
      <c r="H33" s="3"/>
      <c r="I33" s="3"/>
      <c r="J33" s="3"/>
      <c r="K33" s="40"/>
      <c r="L33" s="40"/>
      <c r="M33" s="42" t="e">
        <f t="shared" si="2"/>
        <v>#DIV/0!</v>
      </c>
      <c r="O33" s="14">
        <f t="shared" si="3"/>
        <v>76</v>
      </c>
      <c r="P33" s="14">
        <f t="shared" si="4"/>
        <v>64</v>
      </c>
      <c r="Q33" s="14">
        <f t="shared" si="5"/>
        <v>33.333333333333329</v>
      </c>
      <c r="R33" s="15"/>
      <c r="S33" s="15"/>
      <c r="T33" s="15"/>
      <c r="U33" s="15"/>
      <c r="V33" s="15"/>
      <c r="W33" s="20"/>
    </row>
    <row r="34" spans="1:23" ht="49.5" customHeight="1">
      <c r="A34" s="1">
        <v>0.64583333333333337</v>
      </c>
      <c r="B34" s="6">
        <v>28</v>
      </c>
      <c r="C34" s="6">
        <v>4</v>
      </c>
      <c r="D34" s="5">
        <f t="shared" si="6"/>
        <v>14.285714285714286</v>
      </c>
      <c r="E34" s="6">
        <v>35</v>
      </c>
      <c r="F34" s="6">
        <v>25</v>
      </c>
      <c r="G34" s="5">
        <f t="shared" si="1"/>
        <v>71.428571428571431</v>
      </c>
      <c r="H34" s="3"/>
      <c r="I34" s="3"/>
      <c r="J34" s="3"/>
      <c r="K34" s="40"/>
      <c r="L34" s="40"/>
      <c r="M34" s="42" t="e">
        <f t="shared" si="2"/>
        <v>#DIV/0!</v>
      </c>
      <c r="O34" s="14">
        <f t="shared" si="3"/>
        <v>85.714285714285708</v>
      </c>
      <c r="P34" s="14">
        <f t="shared" si="4"/>
        <v>65</v>
      </c>
      <c r="Q34" s="14">
        <f t="shared" si="5"/>
        <v>28.571428571428569</v>
      </c>
      <c r="R34" s="15"/>
      <c r="S34" s="15"/>
      <c r="T34" s="15"/>
      <c r="U34" s="15"/>
      <c r="V34" s="15"/>
      <c r="W34" s="20"/>
    </row>
    <row r="35" spans="1:23" ht="49.5" customHeight="1">
      <c r="A35" s="1">
        <v>0.65625</v>
      </c>
      <c r="B35" s="6">
        <v>25</v>
      </c>
      <c r="C35" s="6">
        <v>20</v>
      </c>
      <c r="D35" s="5">
        <f t="shared" si="6"/>
        <v>80</v>
      </c>
      <c r="E35" s="6">
        <v>32</v>
      </c>
      <c r="F35" s="6">
        <v>20</v>
      </c>
      <c r="G35" s="5">
        <f t="shared" si="1"/>
        <v>62.5</v>
      </c>
      <c r="H35" s="3"/>
      <c r="I35" s="3"/>
      <c r="J35" s="3"/>
      <c r="K35" s="40"/>
      <c r="L35" s="40"/>
      <c r="M35" s="42" t="e">
        <f t="shared" si="2"/>
        <v>#DIV/0!</v>
      </c>
      <c r="O35" s="14">
        <f t="shared" si="3"/>
        <v>20</v>
      </c>
      <c r="P35" s="14">
        <f t="shared" si="4"/>
        <v>68</v>
      </c>
      <c r="Q35" s="14">
        <f t="shared" si="5"/>
        <v>37.5</v>
      </c>
      <c r="R35" s="15"/>
      <c r="S35" s="15"/>
      <c r="T35" s="15"/>
      <c r="U35" s="15"/>
      <c r="V35" s="15"/>
      <c r="W35" s="20"/>
    </row>
    <row r="36" spans="1:23" ht="49.5" customHeight="1">
      <c r="A36" s="1">
        <v>0.66666666666666663</v>
      </c>
      <c r="B36" s="6">
        <v>26</v>
      </c>
      <c r="C36" s="6">
        <v>20</v>
      </c>
      <c r="D36" s="5">
        <f t="shared" si="6"/>
        <v>76.92307692307692</v>
      </c>
      <c r="E36" s="6">
        <v>31</v>
      </c>
      <c r="F36" s="6">
        <v>20</v>
      </c>
      <c r="G36" s="5">
        <f t="shared" si="1"/>
        <v>64.516129032258064</v>
      </c>
      <c r="H36" s="3"/>
      <c r="I36" s="3"/>
      <c r="J36" s="3"/>
      <c r="K36" s="40"/>
      <c r="L36" s="40"/>
      <c r="M36" s="42" t="e">
        <f t="shared" si="2"/>
        <v>#DIV/0!</v>
      </c>
      <c r="O36" s="14">
        <f t="shared" si="3"/>
        <v>23.07692307692308</v>
      </c>
      <c r="P36" s="14">
        <f t="shared" si="4"/>
        <v>69</v>
      </c>
      <c r="Q36" s="14">
        <f t="shared" si="5"/>
        <v>35.483870967741936</v>
      </c>
      <c r="R36" s="15"/>
      <c r="S36" s="15"/>
      <c r="T36" s="15"/>
      <c r="U36" s="15"/>
      <c r="V36" s="15"/>
      <c r="W36" s="20"/>
    </row>
    <row r="37" spans="1:23" ht="49.5" customHeight="1">
      <c r="A37" s="1">
        <v>0.67708333333333337</v>
      </c>
      <c r="B37" s="6">
        <v>24</v>
      </c>
      <c r="C37" s="6">
        <v>23</v>
      </c>
      <c r="D37" s="5">
        <f t="shared" si="6"/>
        <v>95.833333333333329</v>
      </c>
      <c r="E37" s="6">
        <v>33</v>
      </c>
      <c r="F37" s="6">
        <v>25</v>
      </c>
      <c r="G37" s="5">
        <f t="shared" si="1"/>
        <v>75.757575757575751</v>
      </c>
      <c r="H37" s="3"/>
      <c r="I37" s="3"/>
      <c r="J37" s="3"/>
      <c r="K37" s="40"/>
      <c r="L37" s="40"/>
      <c r="M37" s="42" t="e">
        <f t="shared" si="2"/>
        <v>#DIV/0!</v>
      </c>
      <c r="O37" s="27">
        <f t="shared" si="3"/>
        <v>4.1666666666666714</v>
      </c>
      <c r="P37" s="27">
        <f t="shared" si="4"/>
        <v>67</v>
      </c>
      <c r="Q37" s="27">
        <f t="shared" si="5"/>
        <v>24.242424242424249</v>
      </c>
      <c r="R37" s="15"/>
      <c r="S37" s="15"/>
      <c r="T37" s="15"/>
      <c r="U37" s="15"/>
      <c r="V37" s="15"/>
      <c r="W37" s="20"/>
    </row>
    <row r="38" spans="1:23" ht="49.5" customHeight="1">
      <c r="A38" s="1">
        <v>0.6875</v>
      </c>
      <c r="B38" s="6">
        <v>27</v>
      </c>
      <c r="C38" s="6">
        <v>18</v>
      </c>
      <c r="D38" s="5">
        <f t="shared" si="6"/>
        <v>66.666666666666671</v>
      </c>
      <c r="E38" s="6">
        <v>32</v>
      </c>
      <c r="F38" s="6">
        <v>15</v>
      </c>
      <c r="G38" s="5">
        <f t="shared" si="1"/>
        <v>46.875</v>
      </c>
      <c r="H38" s="3"/>
      <c r="I38" s="3"/>
      <c r="J38" s="3"/>
      <c r="K38" s="40"/>
      <c r="L38" s="40"/>
      <c r="M38" s="42" t="e">
        <f t="shared" si="2"/>
        <v>#DIV/0!</v>
      </c>
      <c r="O38" s="27">
        <f t="shared" si="3"/>
        <v>33.333333333333329</v>
      </c>
      <c r="P38" s="27">
        <f t="shared" si="4"/>
        <v>68</v>
      </c>
      <c r="Q38" s="27">
        <f t="shared" si="5"/>
        <v>53.125</v>
      </c>
      <c r="R38" s="15"/>
      <c r="S38" s="15"/>
      <c r="T38" s="15"/>
      <c r="U38" s="15"/>
      <c r="V38" s="15"/>
      <c r="W38" s="20"/>
    </row>
    <row r="39" spans="1:23" ht="49.5" customHeight="1">
      <c r="A39" s="1">
        <v>0.69791666666666663</v>
      </c>
      <c r="B39" s="6">
        <v>28</v>
      </c>
      <c r="C39" s="6">
        <v>20</v>
      </c>
      <c r="D39" s="5">
        <f t="shared" si="6"/>
        <v>71.428571428571431</v>
      </c>
      <c r="E39" s="6">
        <v>30</v>
      </c>
      <c r="F39" s="6">
        <v>18</v>
      </c>
      <c r="G39" s="5">
        <f t="shared" si="1"/>
        <v>60</v>
      </c>
      <c r="H39" s="3"/>
      <c r="I39" s="3"/>
      <c r="J39" s="3"/>
      <c r="K39" s="40"/>
      <c r="L39" s="40"/>
      <c r="M39" s="42" t="e">
        <f t="shared" si="2"/>
        <v>#DIV/0!</v>
      </c>
      <c r="O39" s="27">
        <f t="shared" si="3"/>
        <v>28.571428571428569</v>
      </c>
      <c r="P39" s="27">
        <f t="shared" si="4"/>
        <v>70</v>
      </c>
      <c r="Q39" s="27">
        <f t="shared" si="5"/>
        <v>40</v>
      </c>
      <c r="R39" s="15"/>
      <c r="S39" s="15"/>
      <c r="T39" s="15"/>
      <c r="U39" s="15"/>
      <c r="V39" s="15"/>
      <c r="W39" s="20"/>
    </row>
    <row r="40" spans="1:23" ht="49.5" customHeight="1">
      <c r="A40" s="1">
        <v>0.70833333333333337</v>
      </c>
      <c r="B40" s="6">
        <v>20</v>
      </c>
      <c r="C40" s="6">
        <v>15</v>
      </c>
      <c r="D40" s="5">
        <f t="shared" si="6"/>
        <v>75</v>
      </c>
      <c r="E40" s="6">
        <v>30</v>
      </c>
      <c r="F40" s="6">
        <v>19</v>
      </c>
      <c r="G40" s="5">
        <f t="shared" si="1"/>
        <v>63.333333333333336</v>
      </c>
      <c r="H40" s="3"/>
      <c r="I40" s="3"/>
      <c r="J40" s="3"/>
      <c r="K40" s="40"/>
      <c r="L40" s="40"/>
      <c r="M40" s="42" t="e">
        <f t="shared" si="2"/>
        <v>#DIV/0!</v>
      </c>
      <c r="O40" s="27">
        <f t="shared" si="3"/>
        <v>25</v>
      </c>
      <c r="P40" s="27">
        <f t="shared" si="4"/>
        <v>70</v>
      </c>
      <c r="Q40" s="27">
        <f t="shared" si="5"/>
        <v>36.666666666666664</v>
      </c>
      <c r="R40" s="15"/>
      <c r="S40" s="15"/>
      <c r="T40" s="15"/>
      <c r="U40" s="15"/>
      <c r="V40" s="15"/>
      <c r="W40" s="20"/>
    </row>
    <row r="41" spans="1:23" ht="49.5" customHeight="1">
      <c r="A41" s="1">
        <v>0.71875</v>
      </c>
      <c r="B41" s="6">
        <v>19</v>
      </c>
      <c r="C41" s="6">
        <v>15</v>
      </c>
      <c r="D41" s="5">
        <f t="shared" si="6"/>
        <v>78.94736842105263</v>
      </c>
      <c r="E41" s="6">
        <v>31</v>
      </c>
      <c r="F41" s="6">
        <v>20</v>
      </c>
      <c r="G41" s="5">
        <f t="shared" si="1"/>
        <v>64.516129032258064</v>
      </c>
      <c r="H41" s="3"/>
      <c r="I41" s="3"/>
      <c r="J41" s="3"/>
      <c r="K41" s="40"/>
      <c r="L41" s="40"/>
      <c r="M41" s="42" t="e">
        <f t="shared" si="2"/>
        <v>#DIV/0!</v>
      </c>
      <c r="O41" s="27">
        <f t="shared" si="3"/>
        <v>21.05263157894737</v>
      </c>
      <c r="P41" s="27">
        <f t="shared" si="4"/>
        <v>69</v>
      </c>
      <c r="Q41" s="27">
        <f t="shared" si="5"/>
        <v>35.483870967741936</v>
      </c>
      <c r="R41" s="15"/>
      <c r="S41" s="15"/>
      <c r="T41" s="15"/>
      <c r="U41" s="15"/>
      <c r="V41" s="15"/>
      <c r="W41" s="20"/>
    </row>
    <row r="42" spans="1:23" ht="49.5" customHeight="1">
      <c r="A42" s="1">
        <v>0.72916666666666663</v>
      </c>
      <c r="B42" s="6">
        <v>25</v>
      </c>
      <c r="C42" s="6">
        <v>15</v>
      </c>
      <c r="D42" s="5">
        <f t="shared" si="6"/>
        <v>60</v>
      </c>
      <c r="E42" s="6">
        <v>32</v>
      </c>
      <c r="F42" s="6">
        <v>28</v>
      </c>
      <c r="G42" s="5">
        <f t="shared" si="1"/>
        <v>87.5</v>
      </c>
      <c r="H42" s="3"/>
      <c r="I42" s="3"/>
      <c r="J42" s="3"/>
      <c r="K42" s="40"/>
      <c r="L42" s="40"/>
      <c r="M42" s="42" t="e">
        <f t="shared" si="2"/>
        <v>#DIV/0!</v>
      </c>
      <c r="O42" s="27">
        <f t="shared" si="3"/>
        <v>40</v>
      </c>
      <c r="P42" s="27">
        <f t="shared" si="4"/>
        <v>68</v>
      </c>
      <c r="Q42" s="27">
        <f t="shared" si="5"/>
        <v>12.5</v>
      </c>
      <c r="R42" s="15"/>
      <c r="S42" s="15"/>
      <c r="T42" s="15"/>
      <c r="U42" s="15"/>
      <c r="V42" s="15"/>
      <c r="W42" s="20"/>
    </row>
    <row r="43" spans="1:23" ht="49.5" customHeight="1">
      <c r="A43" s="1">
        <v>0.73958333333333337</v>
      </c>
      <c r="B43" s="6">
        <v>20</v>
      </c>
      <c r="C43" s="6">
        <v>10</v>
      </c>
      <c r="D43" s="5">
        <f t="shared" si="6"/>
        <v>50</v>
      </c>
      <c r="E43" s="6">
        <v>31</v>
      </c>
      <c r="F43" s="6">
        <v>25</v>
      </c>
      <c r="G43" s="5">
        <f t="shared" si="1"/>
        <v>80.645161290322577</v>
      </c>
      <c r="H43" s="3"/>
      <c r="I43" s="3"/>
      <c r="J43" s="3"/>
      <c r="K43" s="40"/>
      <c r="L43" s="40"/>
      <c r="M43" s="42" t="e">
        <f t="shared" si="2"/>
        <v>#DIV/0!</v>
      </c>
      <c r="O43" s="27">
        <f t="shared" ref="O43:O60" si="7">100-D43</f>
        <v>50</v>
      </c>
      <c r="P43" s="27">
        <f t="shared" ref="P43:P60" si="8">100-E43</f>
        <v>69</v>
      </c>
      <c r="Q43" s="27">
        <f t="shared" ref="Q43:Q60" si="9">100-G43</f>
        <v>19.354838709677423</v>
      </c>
      <c r="R43" s="15"/>
      <c r="S43" s="15"/>
      <c r="T43" s="15"/>
      <c r="U43" s="15"/>
      <c r="V43" s="15"/>
      <c r="W43" s="20"/>
    </row>
    <row r="44" spans="1:23" ht="49.5" customHeight="1">
      <c r="A44" s="1">
        <v>0.75</v>
      </c>
      <c r="B44" s="6">
        <v>37</v>
      </c>
      <c r="C44" s="6">
        <v>8</v>
      </c>
      <c r="D44" s="5">
        <f t="shared" si="6"/>
        <v>21.621621621621621</v>
      </c>
      <c r="E44" s="6">
        <v>38</v>
      </c>
      <c r="F44" s="6">
        <v>20</v>
      </c>
      <c r="G44" s="5">
        <f t="shared" si="1"/>
        <v>52.631578947368418</v>
      </c>
      <c r="H44" s="3"/>
      <c r="I44" s="3"/>
      <c r="J44" s="3"/>
      <c r="K44" s="40"/>
      <c r="L44" s="40"/>
      <c r="M44" s="42" t="e">
        <f t="shared" si="2"/>
        <v>#DIV/0!</v>
      </c>
      <c r="O44" s="27">
        <f t="shared" si="7"/>
        <v>78.378378378378386</v>
      </c>
      <c r="P44" s="27">
        <f t="shared" si="8"/>
        <v>62</v>
      </c>
      <c r="Q44" s="27">
        <f t="shared" si="9"/>
        <v>47.368421052631582</v>
      </c>
      <c r="R44" s="15"/>
      <c r="S44" s="15"/>
      <c r="T44" s="15"/>
      <c r="U44" s="15"/>
      <c r="V44" s="15"/>
      <c r="W44" s="20"/>
    </row>
    <row r="45" spans="1:23" ht="49.5" customHeight="1">
      <c r="A45" s="1">
        <v>0.76041666666666663</v>
      </c>
      <c r="B45" s="6">
        <v>10</v>
      </c>
      <c r="C45" s="6">
        <v>9</v>
      </c>
      <c r="D45" s="5">
        <f t="shared" si="6"/>
        <v>90</v>
      </c>
      <c r="E45" s="6">
        <v>35</v>
      </c>
      <c r="F45" s="6">
        <v>25</v>
      </c>
      <c r="G45" s="5">
        <f t="shared" si="1"/>
        <v>71.428571428571431</v>
      </c>
      <c r="H45" s="3"/>
      <c r="I45" s="3"/>
      <c r="J45" s="3"/>
      <c r="K45" s="40"/>
      <c r="L45" s="40"/>
      <c r="M45" s="42" t="e">
        <f t="shared" si="2"/>
        <v>#DIV/0!</v>
      </c>
      <c r="O45" s="27">
        <f t="shared" si="7"/>
        <v>10</v>
      </c>
      <c r="P45" s="27">
        <f t="shared" si="8"/>
        <v>65</v>
      </c>
      <c r="Q45" s="27">
        <f t="shared" si="9"/>
        <v>28.571428571428569</v>
      </c>
      <c r="R45" s="15"/>
      <c r="S45" s="15"/>
      <c r="T45" s="15"/>
      <c r="U45" s="15"/>
      <c r="V45" s="15"/>
      <c r="W45" s="20"/>
    </row>
    <row r="46" spans="1:23" ht="49.5" customHeight="1">
      <c r="A46" s="1">
        <v>0.77083333333333337</v>
      </c>
      <c r="B46" s="6">
        <v>11</v>
      </c>
      <c r="C46" s="6">
        <v>10</v>
      </c>
      <c r="D46" s="5">
        <f t="shared" si="6"/>
        <v>90.909090909090907</v>
      </c>
      <c r="E46" s="6">
        <v>40</v>
      </c>
      <c r="F46" s="6">
        <v>26</v>
      </c>
      <c r="G46" s="5">
        <f t="shared" si="1"/>
        <v>65</v>
      </c>
      <c r="H46" s="3"/>
      <c r="I46" s="3"/>
      <c r="J46" s="3"/>
      <c r="K46" s="40"/>
      <c r="L46" s="40"/>
      <c r="M46" s="42" t="e">
        <f t="shared" si="2"/>
        <v>#DIV/0!</v>
      </c>
      <c r="O46" s="27">
        <f t="shared" si="7"/>
        <v>9.0909090909090935</v>
      </c>
      <c r="P46" s="27">
        <f t="shared" si="8"/>
        <v>60</v>
      </c>
      <c r="Q46" s="27">
        <f t="shared" si="9"/>
        <v>35</v>
      </c>
      <c r="R46" s="15"/>
      <c r="S46" s="15"/>
      <c r="T46" s="15"/>
      <c r="U46" s="15"/>
      <c r="V46" s="15"/>
      <c r="W46" s="20"/>
    </row>
    <row r="47" spans="1:23" ht="49.5" customHeight="1">
      <c r="A47" s="1">
        <v>0.78125</v>
      </c>
      <c r="B47" s="6">
        <v>10</v>
      </c>
      <c r="C47" s="6">
        <v>9</v>
      </c>
      <c r="D47" s="5">
        <f t="shared" si="6"/>
        <v>90</v>
      </c>
      <c r="E47" s="6">
        <v>37</v>
      </c>
      <c r="F47" s="6">
        <v>36</v>
      </c>
      <c r="G47" s="5">
        <f t="shared" si="1"/>
        <v>97.297297297297291</v>
      </c>
      <c r="H47" s="3"/>
      <c r="I47" s="3"/>
      <c r="J47" s="3"/>
      <c r="K47" s="40"/>
      <c r="L47" s="40"/>
      <c r="M47" s="42" t="e">
        <f t="shared" si="2"/>
        <v>#DIV/0!</v>
      </c>
      <c r="O47" s="27">
        <f t="shared" si="7"/>
        <v>10</v>
      </c>
      <c r="P47" s="27">
        <f t="shared" si="8"/>
        <v>63</v>
      </c>
      <c r="Q47" s="27">
        <f t="shared" si="9"/>
        <v>2.7027027027027088</v>
      </c>
      <c r="R47" s="15"/>
      <c r="S47" s="15"/>
      <c r="T47" s="15"/>
      <c r="U47" s="15"/>
      <c r="V47" s="15"/>
      <c r="W47" s="20"/>
    </row>
    <row r="48" spans="1:23" ht="49.5" customHeight="1">
      <c r="A48" s="1">
        <v>0.79166666666666663</v>
      </c>
      <c r="B48" s="6">
        <v>15</v>
      </c>
      <c r="C48" s="6">
        <v>14</v>
      </c>
      <c r="D48" s="5">
        <f t="shared" si="6"/>
        <v>93.333333333333329</v>
      </c>
      <c r="E48" s="6">
        <v>37</v>
      </c>
      <c r="F48" s="6">
        <v>35</v>
      </c>
      <c r="G48" s="5">
        <f t="shared" si="1"/>
        <v>94.594594594594597</v>
      </c>
      <c r="H48" s="3"/>
      <c r="I48" s="3"/>
      <c r="J48" s="3"/>
      <c r="K48" s="40"/>
      <c r="L48" s="40"/>
      <c r="M48" s="42" t="e">
        <f t="shared" si="2"/>
        <v>#DIV/0!</v>
      </c>
      <c r="O48" s="27">
        <f t="shared" si="7"/>
        <v>6.6666666666666714</v>
      </c>
      <c r="P48" s="27">
        <f t="shared" si="8"/>
        <v>63</v>
      </c>
      <c r="Q48" s="27">
        <f t="shared" si="9"/>
        <v>5.4054054054054035</v>
      </c>
      <c r="R48" s="15"/>
      <c r="S48" s="15"/>
      <c r="T48" s="15"/>
      <c r="U48" s="15"/>
      <c r="V48" s="15"/>
      <c r="W48" s="20"/>
    </row>
    <row r="49" spans="1:23" ht="49.5" customHeight="1">
      <c r="A49" s="1">
        <v>0.80208333333333337</v>
      </c>
      <c r="B49" s="6">
        <v>8</v>
      </c>
      <c r="C49" s="6">
        <v>6</v>
      </c>
      <c r="D49" s="5">
        <f t="shared" si="6"/>
        <v>75</v>
      </c>
      <c r="E49" s="6">
        <v>34</v>
      </c>
      <c r="F49" s="6">
        <v>34</v>
      </c>
      <c r="G49" s="5">
        <f t="shared" si="1"/>
        <v>100</v>
      </c>
      <c r="H49" s="3"/>
      <c r="I49" s="3"/>
      <c r="J49" s="3"/>
      <c r="K49" s="40"/>
      <c r="L49" s="40"/>
      <c r="M49" s="42" t="e">
        <f t="shared" si="2"/>
        <v>#DIV/0!</v>
      </c>
      <c r="O49" s="27">
        <f t="shared" si="7"/>
        <v>25</v>
      </c>
      <c r="P49" s="27">
        <f t="shared" si="8"/>
        <v>66</v>
      </c>
      <c r="Q49" s="27">
        <f t="shared" si="9"/>
        <v>0</v>
      </c>
      <c r="R49" s="15"/>
      <c r="S49" s="15"/>
      <c r="T49" s="15"/>
      <c r="U49" s="15"/>
      <c r="V49" s="15"/>
      <c r="W49" s="20"/>
    </row>
    <row r="50" spans="1:23" ht="49.5" customHeight="1">
      <c r="A50" s="1">
        <v>0.8125</v>
      </c>
      <c r="B50" s="6">
        <v>9</v>
      </c>
      <c r="C50" s="6">
        <v>5</v>
      </c>
      <c r="D50" s="5">
        <f t="shared" si="6"/>
        <v>55.555555555555557</v>
      </c>
      <c r="E50" s="6">
        <v>35</v>
      </c>
      <c r="F50" s="6">
        <v>35</v>
      </c>
      <c r="G50" s="5">
        <f t="shared" si="1"/>
        <v>100</v>
      </c>
      <c r="H50" s="3"/>
      <c r="I50" s="3"/>
      <c r="J50" s="3"/>
      <c r="K50" s="40"/>
      <c r="L50" s="40"/>
      <c r="M50" s="42" t="e">
        <f t="shared" si="2"/>
        <v>#DIV/0!</v>
      </c>
      <c r="O50" s="27">
        <f t="shared" si="7"/>
        <v>44.444444444444443</v>
      </c>
      <c r="P50" s="27">
        <f t="shared" si="8"/>
        <v>65</v>
      </c>
      <c r="Q50" s="27">
        <f t="shared" si="9"/>
        <v>0</v>
      </c>
      <c r="R50" s="15"/>
      <c r="S50" s="15"/>
      <c r="T50" s="15"/>
      <c r="U50" s="15"/>
      <c r="V50" s="15"/>
      <c r="W50" s="20"/>
    </row>
    <row r="51" spans="1:23" ht="49.5" customHeight="1">
      <c r="A51" s="1">
        <v>0.82291666666666663</v>
      </c>
      <c r="B51" s="6">
        <v>7</v>
      </c>
      <c r="C51" s="6">
        <v>6</v>
      </c>
      <c r="D51" s="5">
        <f t="shared" si="6"/>
        <v>85.714285714285708</v>
      </c>
      <c r="E51" s="6">
        <v>33</v>
      </c>
      <c r="F51" s="6">
        <v>32</v>
      </c>
      <c r="G51" s="5">
        <f t="shared" si="1"/>
        <v>96.969696969696969</v>
      </c>
      <c r="H51" s="3"/>
      <c r="I51" s="3"/>
      <c r="J51" s="3"/>
      <c r="K51" s="40"/>
      <c r="L51" s="40"/>
      <c r="M51" s="42" t="e">
        <f t="shared" si="2"/>
        <v>#DIV/0!</v>
      </c>
      <c r="O51" s="27">
        <f t="shared" si="7"/>
        <v>14.285714285714292</v>
      </c>
      <c r="P51" s="27">
        <f t="shared" si="8"/>
        <v>67</v>
      </c>
      <c r="Q51" s="27">
        <f t="shared" si="9"/>
        <v>3.0303030303030312</v>
      </c>
      <c r="R51" s="15"/>
      <c r="S51" s="15"/>
      <c r="T51" s="15"/>
      <c r="U51" s="15"/>
      <c r="V51" s="15"/>
      <c r="W51" s="20"/>
    </row>
    <row r="52" spans="1:23" ht="49.5" customHeight="1">
      <c r="A52" s="1">
        <v>0.83333333333333337</v>
      </c>
      <c r="B52" s="6">
        <v>9</v>
      </c>
      <c r="C52" s="6">
        <v>9</v>
      </c>
      <c r="D52" s="5">
        <f t="shared" si="6"/>
        <v>100</v>
      </c>
      <c r="E52" s="6">
        <v>25</v>
      </c>
      <c r="F52" s="6">
        <v>6</v>
      </c>
      <c r="G52" s="5">
        <f t="shared" si="1"/>
        <v>24</v>
      </c>
      <c r="H52" s="3"/>
      <c r="I52" s="3"/>
      <c r="J52" s="3"/>
      <c r="K52" s="40"/>
      <c r="L52" s="40"/>
      <c r="M52" s="42" t="e">
        <f t="shared" si="2"/>
        <v>#DIV/0!</v>
      </c>
      <c r="O52" s="27">
        <f t="shared" si="7"/>
        <v>0</v>
      </c>
      <c r="P52" s="27">
        <f t="shared" si="8"/>
        <v>75</v>
      </c>
      <c r="Q52" s="27">
        <f t="shared" si="9"/>
        <v>76</v>
      </c>
      <c r="R52" s="15"/>
      <c r="S52" s="15"/>
      <c r="T52" s="15"/>
      <c r="U52" s="15"/>
      <c r="V52" s="15"/>
      <c r="W52" s="20"/>
    </row>
    <row r="53" spans="1:23" ht="49.5" customHeight="1">
      <c r="A53" s="1">
        <v>0.84375</v>
      </c>
      <c r="B53" s="6">
        <v>9</v>
      </c>
      <c r="C53" s="6">
        <v>8</v>
      </c>
      <c r="D53" s="5">
        <f t="shared" si="6"/>
        <v>88.888888888888886</v>
      </c>
      <c r="E53" s="6">
        <v>20</v>
      </c>
      <c r="F53" s="6">
        <v>4</v>
      </c>
      <c r="G53" s="5">
        <f t="shared" si="1"/>
        <v>20</v>
      </c>
      <c r="H53" s="3"/>
      <c r="I53" s="3"/>
      <c r="J53" s="3"/>
      <c r="K53" s="40"/>
      <c r="L53" s="40"/>
      <c r="M53" s="42" t="e">
        <f t="shared" si="2"/>
        <v>#DIV/0!</v>
      </c>
      <c r="O53" s="27">
        <f t="shared" si="7"/>
        <v>11.111111111111114</v>
      </c>
      <c r="P53" s="27">
        <f t="shared" si="8"/>
        <v>80</v>
      </c>
      <c r="Q53" s="27">
        <f t="shared" si="9"/>
        <v>80</v>
      </c>
      <c r="R53" s="15"/>
      <c r="S53" s="15"/>
      <c r="T53" s="15"/>
      <c r="U53" s="15"/>
      <c r="V53" s="15"/>
    </row>
    <row r="54" spans="1:23" ht="49.5" customHeight="1">
      <c r="A54" s="1">
        <v>0.85416666666666663</v>
      </c>
      <c r="B54" s="6">
        <v>10</v>
      </c>
      <c r="C54" s="6">
        <v>10</v>
      </c>
      <c r="D54" s="5">
        <f t="shared" si="6"/>
        <v>100</v>
      </c>
      <c r="E54" s="6">
        <v>34</v>
      </c>
      <c r="F54" s="6">
        <v>10</v>
      </c>
      <c r="G54" s="5">
        <f t="shared" si="1"/>
        <v>29.411764705882351</v>
      </c>
      <c r="H54" s="3"/>
      <c r="I54" s="3"/>
      <c r="J54" s="3"/>
      <c r="K54" s="40"/>
      <c r="L54" s="40"/>
      <c r="M54" s="42" t="e">
        <f t="shared" si="2"/>
        <v>#DIV/0!</v>
      </c>
      <c r="O54" s="27">
        <f t="shared" si="7"/>
        <v>0</v>
      </c>
      <c r="P54" s="27">
        <f t="shared" si="8"/>
        <v>66</v>
      </c>
      <c r="Q54" s="27">
        <f t="shared" si="9"/>
        <v>70.588235294117652</v>
      </c>
      <c r="R54" s="15"/>
      <c r="S54" s="15"/>
      <c r="T54" s="15"/>
      <c r="U54" s="15"/>
      <c r="V54" s="15"/>
    </row>
    <row r="55" spans="1:23" ht="49.5" customHeight="1">
      <c r="A55" s="1">
        <v>0.86458333333333337</v>
      </c>
      <c r="B55" s="6">
        <v>9</v>
      </c>
      <c r="C55" s="6">
        <v>9</v>
      </c>
      <c r="D55" s="5">
        <f t="shared" si="6"/>
        <v>100</v>
      </c>
      <c r="E55" s="6">
        <v>21</v>
      </c>
      <c r="F55" s="6">
        <v>7</v>
      </c>
      <c r="G55" s="5">
        <f t="shared" si="1"/>
        <v>33.333333333333336</v>
      </c>
      <c r="H55" s="3"/>
      <c r="I55" s="3"/>
      <c r="J55" s="3"/>
      <c r="K55" s="40"/>
      <c r="L55" s="40"/>
      <c r="M55" s="42" t="e">
        <f t="shared" si="2"/>
        <v>#DIV/0!</v>
      </c>
      <c r="O55" s="27">
        <f t="shared" si="7"/>
        <v>0</v>
      </c>
      <c r="P55" s="27">
        <f t="shared" si="8"/>
        <v>79</v>
      </c>
      <c r="Q55" s="27">
        <f t="shared" si="9"/>
        <v>66.666666666666657</v>
      </c>
      <c r="R55" s="15"/>
      <c r="S55" s="15"/>
      <c r="T55" s="15"/>
      <c r="U55" s="15"/>
      <c r="V55" s="15"/>
    </row>
    <row r="56" spans="1:23" ht="49.5" customHeight="1">
      <c r="A56" s="1">
        <v>0.875</v>
      </c>
      <c r="B56" s="6">
        <v>10</v>
      </c>
      <c r="C56" s="6">
        <v>10</v>
      </c>
      <c r="D56" s="5">
        <f t="shared" si="6"/>
        <v>100</v>
      </c>
      <c r="E56" s="6">
        <v>28</v>
      </c>
      <c r="F56" s="6">
        <v>5</v>
      </c>
      <c r="G56" s="5">
        <f t="shared" si="1"/>
        <v>17.857142857142858</v>
      </c>
      <c r="H56" s="3"/>
      <c r="I56" s="3"/>
      <c r="J56" s="3"/>
      <c r="K56" s="40"/>
      <c r="L56" s="40"/>
      <c r="M56" s="42" t="e">
        <f t="shared" si="2"/>
        <v>#DIV/0!</v>
      </c>
      <c r="O56" s="27">
        <f t="shared" si="7"/>
        <v>0</v>
      </c>
      <c r="P56" s="27">
        <f t="shared" si="8"/>
        <v>72</v>
      </c>
      <c r="Q56" s="27">
        <f t="shared" si="9"/>
        <v>82.142857142857139</v>
      </c>
      <c r="R56" s="15"/>
      <c r="S56" s="15"/>
      <c r="T56" s="15"/>
      <c r="U56" s="15"/>
      <c r="V56" s="15"/>
    </row>
    <row r="57" spans="1:23" ht="49.5" customHeight="1">
      <c r="A57" s="1">
        <v>0.88541666666666663</v>
      </c>
      <c r="B57" s="6">
        <v>5</v>
      </c>
      <c r="C57" s="6">
        <v>4</v>
      </c>
      <c r="D57" s="5">
        <f t="shared" si="6"/>
        <v>80</v>
      </c>
      <c r="E57" s="6">
        <v>27</v>
      </c>
      <c r="F57" s="6">
        <v>9</v>
      </c>
      <c r="G57" s="5">
        <f t="shared" si="1"/>
        <v>33.333333333333336</v>
      </c>
      <c r="H57" s="3"/>
      <c r="I57" s="3"/>
      <c r="J57" s="3"/>
      <c r="K57" s="40"/>
      <c r="L57" s="40"/>
      <c r="M57" s="42" t="e">
        <f t="shared" si="2"/>
        <v>#DIV/0!</v>
      </c>
      <c r="O57" s="27">
        <f t="shared" si="7"/>
        <v>20</v>
      </c>
      <c r="P57" s="27">
        <f t="shared" si="8"/>
        <v>73</v>
      </c>
      <c r="Q57" s="27">
        <f t="shared" si="9"/>
        <v>66.666666666666657</v>
      </c>
      <c r="R57" s="15"/>
      <c r="S57" s="15"/>
      <c r="T57" s="15"/>
      <c r="U57" s="15"/>
      <c r="V57" s="15"/>
    </row>
    <row r="58" spans="1:23" ht="49.5" customHeight="1">
      <c r="A58" s="1">
        <v>0.89583333333333337</v>
      </c>
      <c r="B58" s="6">
        <v>9</v>
      </c>
      <c r="C58" s="6">
        <v>9</v>
      </c>
      <c r="D58" s="5">
        <f t="shared" si="6"/>
        <v>100</v>
      </c>
      <c r="E58" s="6">
        <v>23</v>
      </c>
      <c r="F58" s="6">
        <v>10</v>
      </c>
      <c r="G58" s="5">
        <f t="shared" si="1"/>
        <v>43.478260869565219</v>
      </c>
      <c r="H58" s="3"/>
      <c r="I58" s="3"/>
      <c r="J58" s="3"/>
      <c r="K58" s="40"/>
      <c r="L58" s="40"/>
      <c r="M58" s="42" t="e">
        <f t="shared" si="2"/>
        <v>#DIV/0!</v>
      </c>
      <c r="O58" s="27">
        <f t="shared" si="7"/>
        <v>0</v>
      </c>
      <c r="P58" s="27">
        <f t="shared" si="8"/>
        <v>77</v>
      </c>
      <c r="Q58" s="27">
        <f t="shared" si="9"/>
        <v>56.521739130434781</v>
      </c>
      <c r="R58" s="15"/>
      <c r="S58" s="15"/>
      <c r="T58" s="15"/>
      <c r="U58" s="15"/>
      <c r="V58" s="15"/>
    </row>
    <row r="59" spans="1:23" ht="49.5" customHeight="1">
      <c r="A59" s="1">
        <v>0.90625</v>
      </c>
      <c r="B59" s="6">
        <v>7</v>
      </c>
      <c r="C59" s="6">
        <v>6</v>
      </c>
      <c r="D59" s="5">
        <f t="shared" si="6"/>
        <v>85.714285714285708</v>
      </c>
      <c r="E59" s="6">
        <v>25</v>
      </c>
      <c r="F59" s="6">
        <v>6</v>
      </c>
      <c r="G59" s="5">
        <f t="shared" si="1"/>
        <v>24</v>
      </c>
      <c r="H59" s="3"/>
      <c r="I59" s="3"/>
      <c r="J59" s="3"/>
      <c r="K59" s="40"/>
      <c r="L59" s="40"/>
      <c r="M59" s="42" t="e">
        <f t="shared" si="2"/>
        <v>#DIV/0!</v>
      </c>
      <c r="O59" s="27">
        <f t="shared" si="7"/>
        <v>14.285714285714292</v>
      </c>
      <c r="P59" s="27">
        <f t="shared" si="8"/>
        <v>75</v>
      </c>
      <c r="Q59" s="27">
        <f t="shared" si="9"/>
        <v>76</v>
      </c>
      <c r="R59" s="15"/>
      <c r="S59" s="15"/>
      <c r="T59" s="15"/>
      <c r="U59" s="15"/>
      <c r="V59" s="15"/>
    </row>
    <row r="60" spans="1:23" ht="49.5" customHeight="1">
      <c r="A60" s="1">
        <v>0.91666666666666663</v>
      </c>
      <c r="B60" s="6">
        <v>6</v>
      </c>
      <c r="C60" s="6">
        <v>5</v>
      </c>
      <c r="D60" s="5">
        <f t="shared" si="6"/>
        <v>83.333333333333329</v>
      </c>
      <c r="E60" s="6">
        <v>19</v>
      </c>
      <c r="F60" s="6">
        <v>8</v>
      </c>
      <c r="G60" s="5">
        <f t="shared" si="1"/>
        <v>42.10526315789474</v>
      </c>
      <c r="H60" s="3"/>
      <c r="I60" s="3"/>
      <c r="J60" s="3"/>
      <c r="K60" s="40"/>
      <c r="L60" s="40"/>
      <c r="M60" s="42" t="e">
        <f t="shared" si="2"/>
        <v>#DIV/0!</v>
      </c>
      <c r="O60" s="27">
        <f t="shared" si="7"/>
        <v>16.666666666666671</v>
      </c>
      <c r="P60" s="27">
        <f t="shared" si="8"/>
        <v>81</v>
      </c>
      <c r="Q60" s="27">
        <f t="shared" si="9"/>
        <v>57.89473684210526</v>
      </c>
      <c r="R60" s="15"/>
      <c r="S60" s="15"/>
      <c r="T60" s="15"/>
      <c r="U60" s="15"/>
      <c r="V60" s="15"/>
    </row>
  </sheetData>
  <mergeCells count="4">
    <mergeCell ref="A1:M1"/>
    <mergeCell ref="B2:D2"/>
    <mergeCell ref="E2:G2"/>
    <mergeCell ref="K2:M2"/>
  </mergeCells>
  <conditionalFormatting sqref="D4:D60">
    <cfRule type="cellIs" dxfId="7" priority="7" operator="between">
      <formula>10</formula>
      <formula>100</formula>
    </cfRule>
    <cfRule type="cellIs" dxfId="6" priority="8" operator="between">
      <formula>6</formula>
      <formula>9</formula>
    </cfRule>
    <cfRule type="cellIs" dxfId="5" priority="9" operator="lessThan">
      <formula>5</formula>
    </cfRule>
  </conditionalFormatting>
  <conditionalFormatting sqref="G4:G60">
    <cfRule type="cellIs" dxfId="4" priority="4" operator="between">
      <formula>10</formula>
      <formula>100</formula>
    </cfRule>
    <cfRule type="cellIs" dxfId="3" priority="5" operator="between">
      <formula>9</formula>
      <formula>6</formula>
    </cfRule>
    <cfRule type="cellIs" dxfId="2" priority="6" operator="lessThan">
      <formula>5</formula>
    </cfRule>
  </conditionalFormatting>
  <conditionalFormatting sqref="M4:M60">
    <cfRule type="cellIs" dxfId="1" priority="1" operator="between">
      <formula>2</formula>
      <formula>100</formula>
    </cfRule>
    <cfRule type="cellIs" dxfId="0" priority="2" operator="between">
      <formula>0</formula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9"/>
  <sheetViews>
    <sheetView showGridLines="0" topLeftCell="A40" zoomScale="85" zoomScaleNormal="85" workbookViewId="0">
      <selection activeCell="B16" sqref="B16:C16"/>
    </sheetView>
  </sheetViews>
  <sheetFormatPr baseColWidth="10" defaultRowHeight="15"/>
  <cols>
    <col min="1" max="1" width="32" customWidth="1"/>
    <col min="2" max="2" width="18.28515625" customWidth="1"/>
    <col min="3" max="3" width="19.7109375" customWidth="1"/>
    <col min="4" max="4" width="21.140625" customWidth="1"/>
    <col min="5" max="5" width="15.85546875" customWidth="1"/>
  </cols>
  <sheetData>
    <row r="1" spans="1:5" ht="25.5">
      <c r="B1" s="55" t="s">
        <v>11</v>
      </c>
      <c r="C1" s="55"/>
      <c r="D1" s="55"/>
      <c r="E1" s="55"/>
    </row>
    <row r="2" spans="1:5" ht="46.5" customHeight="1">
      <c r="B2" s="7" t="s">
        <v>19</v>
      </c>
      <c r="C2" s="7" t="s">
        <v>22</v>
      </c>
      <c r="D2" s="7" t="s">
        <v>20</v>
      </c>
      <c r="E2" s="7" t="s">
        <v>32</v>
      </c>
    </row>
    <row r="3" spans="1:5" ht="28.5">
      <c r="A3" s="10" t="s">
        <v>12</v>
      </c>
      <c r="B3" s="11">
        <f>'PORCENTAJES BDV EN LINEA'!X3</f>
        <v>21.543868621360485</v>
      </c>
      <c r="C3" s="11">
        <f>'PORCENTAJES BDV EN LINEA'!Y3</f>
        <v>36.704425760717669</v>
      </c>
      <c r="D3" s="11">
        <f>'PORCENTAJES BDV EN LINEA'!Z3</f>
        <v>60.21651290081499</v>
      </c>
      <c r="E3" s="18">
        <f>'PORCENTAJES BDV EN LINEA'!AA3</f>
        <v>63.342364928728671</v>
      </c>
    </row>
    <row r="4" spans="1:5" ht="28.5">
      <c r="A4" s="10" t="s">
        <v>13</v>
      </c>
      <c r="B4" s="11">
        <f>'PORCENTAJES BDV EN LINEA'!X4</f>
        <v>18.854403927580996</v>
      </c>
      <c r="C4" s="11">
        <f>'PORCENTAJES BDV EN LINEA'!Y4</f>
        <v>36.409939974077851</v>
      </c>
      <c r="D4" s="11">
        <f>'PORCENTAJES BDV EN LINEA'!Z4</f>
        <v>52.533173312412636</v>
      </c>
      <c r="E4" s="18">
        <f>'PORCENTAJES BDV EN LINEA'!AA4</f>
        <v>63.428287666118798</v>
      </c>
    </row>
    <row r="5" spans="1:5" ht="28.5">
      <c r="A5" s="10" t="s">
        <v>14</v>
      </c>
      <c r="B5" s="11">
        <f>'PORCENTAJES BDV EN LINEA'!X5</f>
        <v>19.604983021952105</v>
      </c>
      <c r="C5" s="11">
        <f>'PORCENTAJES BDV EN LINEA'!Y5</f>
        <v>41.444306422566584</v>
      </c>
      <c r="D5" s="11">
        <f>'PORCENTAJES BDV EN LINEA'!Z5</f>
        <v>47.767132778311222</v>
      </c>
      <c r="E5" s="18">
        <f>'PORCENTAJES BDV EN LINEA'!AA5</f>
        <v>58.537418343781432</v>
      </c>
    </row>
    <row r="6" spans="1:5" ht="28.5">
      <c r="A6" s="10" t="s">
        <v>15</v>
      </c>
      <c r="B6" s="11">
        <f>'PORCENTAJES BDV EN LINEA'!X6</f>
        <v>17.315149622505164</v>
      </c>
      <c r="C6" s="11">
        <f>'PORCENTAJES BDV EN LINEA'!Y6</f>
        <v>49.269269533933532</v>
      </c>
      <c r="D6" s="11">
        <f>'PORCENTAJES BDV EN LINEA'!Z6</f>
        <v>36.635870706030161</v>
      </c>
      <c r="E6" s="18">
        <f>'PORCENTAJES BDV EN LINEA'!AA6</f>
        <v>50.819353818811571</v>
      </c>
    </row>
    <row r="7" spans="1:5" ht="28.5">
      <c r="A7" s="10" t="s">
        <v>16</v>
      </c>
      <c r="B7" s="11">
        <f>'PORCENTAJES BDV EN LINEA'!X7</f>
        <v>13.990712315349786</v>
      </c>
      <c r="C7" s="11">
        <f>'PORCENTAJES BDV EN LINEA'!Y7</f>
        <v>69.074573001955599</v>
      </c>
      <c r="D7" s="11">
        <f>'PORCENTAJES BDV EN LINEA'!Z7</f>
        <v>20.425249589080902</v>
      </c>
      <c r="E7" s="18">
        <f>'PORCENTAJES BDV EN LINEA'!AA7</f>
        <v>31.370693696837616</v>
      </c>
    </row>
    <row r="8" spans="1:5" ht="28.5">
      <c r="A8" s="10" t="s">
        <v>17</v>
      </c>
      <c r="B8" s="11">
        <f>'PORCENTAJES BDV EN LINEA'!X8</f>
        <v>15.045902889072115</v>
      </c>
      <c r="C8" s="11">
        <f>'PORCENTAJES BDV EN LINEA'!Y8</f>
        <v>64.116461397744217</v>
      </c>
      <c r="D8" s="11">
        <f>'PORCENTAJES BDV EN LINEA'!Z8</f>
        <v>23.688452712314941</v>
      </c>
      <c r="E8" s="18">
        <f>'PORCENTAJES BDV EN LINEA'!AA8</f>
        <v>36.315102456180448</v>
      </c>
    </row>
    <row r="9" spans="1:5" ht="28.5">
      <c r="A9" s="10" t="s">
        <v>18</v>
      </c>
      <c r="B9" s="11">
        <f>'PORCENTAJES BDV EN LINEA'!X9</f>
        <v>11.551190298340863</v>
      </c>
      <c r="C9" s="11">
        <f>'PORCENTAJES BDV EN LINEA'!Y9</f>
        <v>49.306408628108713</v>
      </c>
      <c r="D9" s="11">
        <f>'PORCENTAJES BDV EN LINEA'!Z9</f>
        <v>23.447915869040692</v>
      </c>
      <c r="E9" s="18">
        <f>'PORCENTAJES BDV EN LINEA'!AA9</f>
        <v>50.635135618644242</v>
      </c>
    </row>
    <row r="14" spans="1:5" ht="25.5">
      <c r="B14" s="55" t="s">
        <v>42</v>
      </c>
      <c r="C14" s="55"/>
      <c r="D14" s="55"/>
      <c r="E14" s="55"/>
    </row>
    <row r="15" spans="1:5" ht="34.5" customHeight="1">
      <c r="B15" s="56" t="s">
        <v>4</v>
      </c>
      <c r="C15" s="57"/>
      <c r="D15" s="56" t="s">
        <v>43</v>
      </c>
      <c r="E15" s="57"/>
    </row>
    <row r="16" spans="1:5" ht="28.5">
      <c r="A16" s="10" t="s">
        <v>12</v>
      </c>
      <c r="B16" s="58">
        <f>+'PORCENTAJES PUNTOYA-BDVEMPRESAS'!P4</f>
        <v>17.888888888888889</v>
      </c>
      <c r="C16" s="59"/>
      <c r="D16" s="60">
        <f>+'PORCENTAJES PUNTOYA-BDVEMPRESAS'!Q4</f>
        <v>74.649313916599795</v>
      </c>
      <c r="E16" s="61"/>
    </row>
    <row r="17" spans="1:5" ht="28.5">
      <c r="A17" s="10" t="s">
        <v>13</v>
      </c>
      <c r="B17" s="58">
        <f>+'PORCENTAJES PUNTOYA-BDVEMPRESAS'!P5</f>
        <v>16.444444444444443</v>
      </c>
      <c r="C17" s="59"/>
      <c r="D17" s="60">
        <f>+'PORCENTAJES PUNTOYA-BDVEMPRESAS'!Q5</f>
        <v>62.424607269808511</v>
      </c>
      <c r="E17" s="61"/>
    </row>
    <row r="18" spans="1:5" ht="28.5">
      <c r="A18" s="10" t="s">
        <v>14</v>
      </c>
      <c r="B18" s="58">
        <f>+'PORCENTAJES PUNTOYA-BDVEMPRESAS'!P6</f>
        <v>17.222222222222221</v>
      </c>
      <c r="C18" s="59"/>
      <c r="D18" s="60">
        <f>+'PORCENTAJES PUNTOYA-BDVEMPRESAS'!Q6</f>
        <v>33.624653124653122</v>
      </c>
      <c r="E18" s="61"/>
    </row>
    <row r="19" spans="1:5" ht="28.5">
      <c r="A19" s="10" t="s">
        <v>15</v>
      </c>
      <c r="B19" s="58">
        <f>+'PORCENTAJES PUNTOYA-BDVEMPRESAS'!P7</f>
        <v>25.444444444444443</v>
      </c>
      <c r="C19" s="59"/>
      <c r="D19" s="60">
        <f>+'PORCENTAJES PUNTOYA-BDVEMPRESAS'!Q7</f>
        <v>28.729118618007508</v>
      </c>
      <c r="E19" s="61"/>
    </row>
    <row r="20" spans="1:5" ht="28.5">
      <c r="A20" s="10" t="s">
        <v>16</v>
      </c>
      <c r="B20" s="58">
        <f>+'PORCENTAJES PUNTOYA-BDVEMPRESAS'!P8</f>
        <v>25.111111111111111</v>
      </c>
      <c r="C20" s="59"/>
      <c r="D20" s="60">
        <f>+'PORCENTAJES PUNTOYA-BDVEMPRESAS'!Q8</f>
        <v>66.268959821591409</v>
      </c>
      <c r="E20" s="61"/>
    </row>
    <row r="21" spans="1:5" ht="28.5">
      <c r="A21" s="10" t="s">
        <v>17</v>
      </c>
      <c r="B21" s="58">
        <f>+'PORCENTAJES PUNTOYA-BDVEMPRESAS'!P9</f>
        <v>12.888888888888889</v>
      </c>
      <c r="C21" s="59"/>
      <c r="D21" s="60">
        <f>+'PORCENTAJES PUNTOYA-BDVEMPRESAS'!Q9</f>
        <v>78.014876348209683</v>
      </c>
      <c r="E21" s="61"/>
    </row>
    <row r="22" spans="1:5" ht="28.5">
      <c r="A22" s="10" t="s">
        <v>18</v>
      </c>
      <c r="B22" s="58">
        <f>+'PORCENTAJES PUNTOYA-BDVEMPRESAS'!P10</f>
        <v>8.2222222222222214</v>
      </c>
      <c r="C22" s="59"/>
      <c r="D22" s="60">
        <f>+'PORCENTAJES PUNTOYA-BDVEMPRESAS'!Q10</f>
        <v>93.104056437389772</v>
      </c>
      <c r="E22" s="61"/>
    </row>
    <row r="28" spans="1:5" ht="25.5">
      <c r="B28" s="55" t="s">
        <v>41</v>
      </c>
      <c r="C28" s="55"/>
      <c r="D28" s="55"/>
      <c r="E28" s="55"/>
    </row>
    <row r="29" spans="1:5" ht="38.25" customHeight="1">
      <c r="B29" s="56" t="s">
        <v>4</v>
      </c>
      <c r="C29" s="57"/>
      <c r="D29" s="56" t="s">
        <v>43</v>
      </c>
      <c r="E29" s="57"/>
    </row>
    <row r="30" spans="1:5" ht="28.5">
      <c r="A30" s="10" t="s">
        <v>12</v>
      </c>
      <c r="B30" s="58">
        <f>+'PORCENTAJES PUNTOYA-BDVEMPRESAS'!R4</f>
        <v>31.555555555555557</v>
      </c>
      <c r="C30" s="59"/>
      <c r="D30" s="60">
        <f>+'PORCENTAJES PUNTOYA-BDVEMPRESAS'!S4</f>
        <v>75.208829346392321</v>
      </c>
      <c r="E30" s="61"/>
    </row>
    <row r="31" spans="1:5" ht="28.5">
      <c r="A31" s="10" t="s">
        <v>13</v>
      </c>
      <c r="B31" s="58">
        <f>+'PORCENTAJES PUNTOYA-BDVEMPRESAS'!R5</f>
        <v>31.777777777777779</v>
      </c>
      <c r="C31" s="59"/>
      <c r="D31" s="60">
        <f>+'PORCENTAJES PUNTOYA-BDVEMPRESAS'!S5</f>
        <v>73.583634605139977</v>
      </c>
      <c r="E31" s="61"/>
    </row>
    <row r="32" spans="1:5" ht="28.5">
      <c r="A32" s="10" t="s">
        <v>14</v>
      </c>
      <c r="B32" s="58">
        <f>+'PORCENTAJES PUNTOYA-BDVEMPRESAS'!R6</f>
        <v>34.333333333333336</v>
      </c>
      <c r="C32" s="59"/>
      <c r="D32" s="60">
        <f>+'PORCENTAJES PUNTOYA-BDVEMPRESAS'!S6</f>
        <v>76.094111235240277</v>
      </c>
      <c r="E32" s="61"/>
    </row>
    <row r="33" spans="1:5" ht="28.5">
      <c r="A33" s="10" t="s">
        <v>15</v>
      </c>
      <c r="B33" s="58">
        <f>+'PORCENTAJES PUNTOYA-BDVEMPRESAS'!R7</f>
        <v>37.333333333333336</v>
      </c>
      <c r="C33" s="59"/>
      <c r="D33" s="60">
        <f>+'PORCENTAJES PUNTOYA-BDVEMPRESAS'!S7</f>
        <v>64.412262735692281</v>
      </c>
      <c r="E33" s="61"/>
    </row>
    <row r="34" spans="1:5" ht="28.5">
      <c r="A34" s="10" t="s">
        <v>16</v>
      </c>
      <c r="B34" s="58">
        <f>+'PORCENTAJES PUNTOYA-BDVEMPRESAS'!R8</f>
        <v>32</v>
      </c>
      <c r="C34" s="59"/>
      <c r="D34" s="60">
        <f>+'PORCENTAJES PUNTOYA-BDVEMPRESAS'!S8</f>
        <v>66.197211932568464</v>
      </c>
      <c r="E34" s="61"/>
    </row>
    <row r="35" spans="1:5" ht="28.5">
      <c r="A35" s="10" t="s">
        <v>17</v>
      </c>
      <c r="B35" s="58">
        <f>+'PORCENTAJES PUNTOYA-BDVEMPRESAS'!R9</f>
        <v>34.888888888888886</v>
      </c>
      <c r="C35" s="59"/>
      <c r="D35" s="60">
        <f>+'PORCENTAJES PUNTOYA-BDVEMPRESAS'!S9</f>
        <v>77.991304359725419</v>
      </c>
      <c r="E35" s="61"/>
    </row>
    <row r="36" spans="1:5" ht="28.5">
      <c r="A36" s="10" t="s">
        <v>18</v>
      </c>
      <c r="B36" s="58">
        <f>+'PORCENTAJES PUNTOYA-BDVEMPRESAS'!R10</f>
        <v>24.666666666666668</v>
      </c>
      <c r="C36" s="59"/>
      <c r="D36" s="60">
        <f>+'PORCENTAJES PUNTOYA-BDVEMPRESAS'!S10</f>
        <v>29.724344250794655</v>
      </c>
      <c r="E36" s="61"/>
    </row>
    <row r="41" spans="1:5" ht="25.5">
      <c r="B41" s="55" t="s">
        <v>40</v>
      </c>
      <c r="C41" s="55"/>
      <c r="D41" s="55"/>
      <c r="E41" s="55"/>
    </row>
    <row r="42" spans="1:5" ht="29.25" customHeight="1">
      <c r="B42" s="56" t="s">
        <v>4</v>
      </c>
      <c r="C42" s="57"/>
      <c r="D42" s="56" t="s">
        <v>43</v>
      </c>
      <c r="E42" s="57"/>
    </row>
    <row r="43" spans="1:5" ht="28.5">
      <c r="A43" s="10" t="s">
        <v>12</v>
      </c>
      <c r="B43" s="58">
        <f>+'PORCENTAJES PUNTOYA-BDVEMPRESAS'!T4</f>
        <v>111.11111111111111</v>
      </c>
      <c r="C43" s="59"/>
      <c r="D43" s="60">
        <f>+'PORCENTAJES PUNTOYA-BDVEMPRESAS'!U4</f>
        <v>92.418268405110496</v>
      </c>
      <c r="E43" s="61"/>
    </row>
    <row r="44" spans="1:5" ht="28.5">
      <c r="A44" s="10" t="s">
        <v>13</v>
      </c>
      <c r="B44" s="58">
        <f>+'PORCENTAJES PUNTOYA-BDVEMPRESAS'!T5</f>
        <v>130.55555555555554</v>
      </c>
      <c r="C44" s="59"/>
      <c r="D44" s="60">
        <f>+'PORCENTAJES PUNTOYA-BDVEMPRESAS'!U5</f>
        <v>93.867509232221153</v>
      </c>
      <c r="E44" s="61"/>
    </row>
    <row r="45" spans="1:5" ht="28.5">
      <c r="A45" s="10" t="s">
        <v>14</v>
      </c>
      <c r="B45" s="58">
        <f>+'PORCENTAJES PUNTOYA-BDVEMPRESAS'!T6</f>
        <v>201.33333333333334</v>
      </c>
      <c r="C45" s="59"/>
      <c r="D45" s="60">
        <f>+'PORCENTAJES PUNTOYA-BDVEMPRESAS'!U6</f>
        <v>96.475350690069192</v>
      </c>
      <c r="E45" s="61"/>
    </row>
    <row r="46" spans="1:5" ht="28.5">
      <c r="A46" s="10" t="s">
        <v>15</v>
      </c>
      <c r="B46" s="58">
        <f>+'PORCENTAJES PUNTOYA-BDVEMPRESAS'!T7</f>
        <v>197</v>
      </c>
      <c r="C46" s="59"/>
      <c r="D46" s="60" t="e">
        <f>+'PORCENTAJES PUNTOYA-BDVEMPRESAS'!U7</f>
        <v>#DIV/0!</v>
      </c>
      <c r="E46" s="61"/>
    </row>
    <row r="47" spans="1:5" ht="28.5">
      <c r="A47" s="10" t="s">
        <v>16</v>
      </c>
      <c r="B47" s="58" t="e">
        <f>+'PORCENTAJES PUNTOYA-BDVEMPRESAS'!T8</f>
        <v>#DIV/0!</v>
      </c>
      <c r="C47" s="59"/>
      <c r="D47" s="60" t="e">
        <f>+'PORCENTAJES PUNTOYA-BDVEMPRESAS'!U8</f>
        <v>#DIV/0!</v>
      </c>
      <c r="E47" s="61"/>
    </row>
    <row r="48" spans="1:5" ht="28.5">
      <c r="A48" s="10" t="s">
        <v>17</v>
      </c>
      <c r="B48" s="58" t="e">
        <f>+'PORCENTAJES PUNTOYA-BDVEMPRESAS'!T9</f>
        <v>#DIV/0!</v>
      </c>
      <c r="C48" s="59"/>
      <c r="D48" s="60" t="e">
        <f>+'PORCENTAJES PUNTOYA-BDVEMPRESAS'!U9</f>
        <v>#DIV/0!</v>
      </c>
      <c r="E48" s="61"/>
    </row>
    <row r="49" spans="1:5" ht="28.5">
      <c r="A49" s="10" t="s">
        <v>18</v>
      </c>
      <c r="B49" s="58" t="e">
        <f>+'PORCENTAJES PUNTOYA-BDVEMPRESAS'!T10</f>
        <v>#DIV/0!</v>
      </c>
      <c r="C49" s="59"/>
      <c r="D49" s="60" t="e">
        <f>+'PORCENTAJES PUNTOYA-BDVEMPRESAS'!U10</f>
        <v>#DIV/0!</v>
      </c>
      <c r="E49" s="61"/>
    </row>
  </sheetData>
  <mergeCells count="52">
    <mergeCell ref="B47:C47"/>
    <mergeCell ref="D47:E47"/>
    <mergeCell ref="B48:C48"/>
    <mergeCell ref="D48:E48"/>
    <mergeCell ref="B49:C49"/>
    <mergeCell ref="D49:E49"/>
    <mergeCell ref="B44:C44"/>
    <mergeCell ref="D44:E44"/>
    <mergeCell ref="B45:C45"/>
    <mergeCell ref="D45:E45"/>
    <mergeCell ref="B46:C46"/>
    <mergeCell ref="D46:E46"/>
    <mergeCell ref="B41:E41"/>
    <mergeCell ref="B42:C42"/>
    <mergeCell ref="D42:E42"/>
    <mergeCell ref="B43:C43"/>
    <mergeCell ref="D43:E43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E28"/>
    <mergeCell ref="B29:C29"/>
    <mergeCell ref="D29:E29"/>
    <mergeCell ref="B30:C30"/>
    <mergeCell ref="D30:E30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:E1"/>
    <mergeCell ref="B14:E14"/>
    <mergeCell ref="B15:C15"/>
    <mergeCell ref="D15:E15"/>
    <mergeCell ref="B16:C16"/>
    <mergeCell ref="D16:E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PORCENTAJES BDV EN LINEA</vt:lpstr>
      <vt:lpstr>PORCENTAJES PUNTOYA-BDVEMPRESAS</vt:lpstr>
      <vt:lpstr>PROMEDIOS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Antonio Colmenares Hernandez</dc:creator>
  <cp:lastModifiedBy>Douglas Enrique Aguilar Vazquez</cp:lastModifiedBy>
  <dcterms:created xsi:type="dcterms:W3CDTF">2019-08-20T21:23:54Z</dcterms:created>
  <dcterms:modified xsi:type="dcterms:W3CDTF">2019-09-05T15:26:10Z</dcterms:modified>
</cp:coreProperties>
</file>