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/>
  <xr:revisionPtr revIDLastSave="0" documentId="8_{1DABE792-5478-42DB-A0BB-A30D478A3CB6}" xr6:coauthVersionLast="47" xr6:coauthVersionMax="47" xr10:uidLastSave="{00000000-0000-0000-0000-000000000000}"/>
  <bookViews>
    <workbookView xWindow="240" yWindow="105" windowWidth="14805" windowHeight="8010" firstSheet="2" activeTab="3" xr2:uid="{00000000-000D-0000-FFFF-FFFF00000000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mês">Data!#REF!</definedName>
    <definedName name="SegmentaçãodeDados_Mês">#N/A</definedName>
  </definedNames>
  <calcPr calcId="191028"/>
  <pivotCaches>
    <pivotCache cacheId="740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12" i="4"/>
  <c r="D13" i="4"/>
  <c r="D14" i="4"/>
  <c r="D15" i="4"/>
  <c r="D16" i="4"/>
  <c r="D17" i="4"/>
  <c r="D18" i="4"/>
  <c r="D19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<sst xmlns="http://schemas.openxmlformats.org/spreadsheetml/2006/main" count="254" uniqueCount="72">
  <si>
    <t>Data</t>
  </si>
  <si>
    <t>Mês</t>
  </si>
  <si>
    <t>Tipo</t>
  </si>
  <si>
    <t>Categoria</t>
  </si>
  <si>
    <t>Descrição</t>
  </si>
  <si>
    <t>Valor</t>
  </si>
  <si>
    <t>Operação  Bancária</t>
  </si>
  <si>
    <t>Status</t>
  </si>
  <si>
    <t>Saída</t>
  </si>
  <si>
    <t>Vestuário</t>
  </si>
  <si>
    <t>Vestuário - Porro amet.</t>
  </si>
  <si>
    <t>Crédito</t>
  </si>
  <si>
    <t>Pago</t>
  </si>
  <si>
    <t>Alimentação</t>
  </si>
  <si>
    <t>Alimentação - Quas in in.</t>
  </si>
  <si>
    <t>Débito</t>
  </si>
  <si>
    <t>Pendente</t>
  </si>
  <si>
    <t>Alimentação - Ullam autem.</t>
  </si>
  <si>
    <t>Viagem</t>
  </si>
  <si>
    <t>Viagem - Voluptates.</t>
  </si>
  <si>
    <t>Pix</t>
  </si>
  <si>
    <t>Educação</t>
  </si>
  <si>
    <t>Educação - Minima omnis error.</t>
  </si>
  <si>
    <t>Educação - Iste laboriosam nam.</t>
  </si>
  <si>
    <t>Entrada</t>
  </si>
  <si>
    <t>Transporte</t>
  </si>
  <si>
    <t>Transporte - Sunt sunt.</t>
  </si>
  <si>
    <t>Recebido</t>
  </si>
  <si>
    <t>Alimentação - Amet impedit quia.</t>
  </si>
  <si>
    <t>Saúde</t>
  </si>
  <si>
    <t>Saúde - Recusandae aliquid.</t>
  </si>
  <si>
    <t>Alimentação - Ipsum sequi esse.</t>
  </si>
  <si>
    <t>Educação - Omnis assumenda.</t>
  </si>
  <si>
    <t>Eletrônicos</t>
  </si>
  <si>
    <t>Eletrônicos - Rerum dolor eum.</t>
  </si>
  <si>
    <t>Eletrônicos - Iste sapiente.</t>
  </si>
  <si>
    <t>Vestuário - Consectetur.</t>
  </si>
  <si>
    <t>Eletrônicos - Optio optio.</t>
  </si>
  <si>
    <t>Transporte - Commodi deserunt.</t>
  </si>
  <si>
    <t>Vestuário - Illo dolor optio.</t>
  </si>
  <si>
    <t>Saúde - Quisquam eius optio.</t>
  </si>
  <si>
    <t>Vestuário - Minima est.</t>
  </si>
  <si>
    <t>Eletrônicos - Laudantium eum.</t>
  </si>
  <si>
    <t>Viagem - Nihil molestiae.</t>
  </si>
  <si>
    <t>Educação - Aut aperiam impedit.</t>
  </si>
  <si>
    <t>Transporte - Accusamus nobis.</t>
  </si>
  <si>
    <t>Saúde - Voluptatibus iste.</t>
  </si>
  <si>
    <t>Transporte - Distinctio.</t>
  </si>
  <si>
    <t>Vestuário - Beatae consequuntur.</t>
  </si>
  <si>
    <t>Transporte - Nihil facere.</t>
  </si>
  <si>
    <t>Vestuário - Dolorem accusantium.</t>
  </si>
  <si>
    <t>Lazer</t>
  </si>
  <si>
    <t>Lazer - Possimus quo ipsum.</t>
  </si>
  <si>
    <t>Eletrônicos - Illo nostrum cumque.</t>
  </si>
  <si>
    <t>Saúde - Expedita ipsum.</t>
  </si>
  <si>
    <t>Transporte - Voluptates mollitia.</t>
  </si>
  <si>
    <t>Viagem - Numquam sunt.</t>
  </si>
  <si>
    <t>Vestuário - Blanditiis.</t>
  </si>
  <si>
    <t>Saúde - Asperiores quo.</t>
  </si>
  <si>
    <t>Lazer - Labore qui sapiente.</t>
  </si>
  <si>
    <t>Vestuário - Facilis facere.</t>
  </si>
  <si>
    <t>Viagem - Exercitationem.</t>
  </si>
  <si>
    <t>Vestuário - Quisquam velit odio.</t>
  </si>
  <si>
    <t>Vestuário - Sint eum similique.</t>
  </si>
  <si>
    <t>Alimentação - Saepe accusamus.</t>
  </si>
  <si>
    <t>Educação - Odit doloribus.</t>
  </si>
  <si>
    <t>Viagem - Eos laborum.</t>
  </si>
  <si>
    <t>Vestuário - Quis numquam dicta.</t>
  </si>
  <si>
    <t>Soma de Valor</t>
  </si>
  <si>
    <t>Total Geral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</si>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</sst>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>
    <font>
      <sz val="11"/>
      <color theme="1"/>
      <name val="Aptos Narrow"/>
      <family val="2"/>
      <scheme val="minor"/>
    </font>
    <font>
      <sz val="11"/>
      <color rgb="FFED772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77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pivotButton="1" applyAlignment="1">
      <alignment horizontal="center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NumberFormat="1" applyAlignment="1">
      <alignment horizontal="center"/>
    </xf>
    <xf numFmtId="0" fontId="2" fillId="4" borderId="0" xfId="0" applyFont="1" applyFill="1"/>
    <xf numFmtId="0" fontId="1" fillId="2" borderId="0" xfId="0" applyFont="1" applyFill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29">
    <dxf>
      <numFmt numFmtId="164" formatCode="&quot;R$&quot;\ #,##0.00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colors>
    <mruColors>
      <color rgb="FFED77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53D6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controller!$A$4:$A$11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Saúde</c:v>
                </c:pt>
                <c:pt idx="4">
                  <c:v>Transporte</c:v>
                </c:pt>
                <c:pt idx="5">
                  <c:v>Vestuário</c:v>
                </c:pt>
                <c:pt idx="6">
                  <c:v>Viagem</c:v>
                </c:pt>
              </c:strCache>
            </c:strRef>
          </c:cat>
          <c:val>
            <c:numRef>
              <c:f>controller!$B$4:$B$11</c:f>
              <c:numCache>
                <c:formatCode>"R$"\ #,##0.00</c:formatCode>
                <c:ptCount val="7"/>
                <c:pt idx="0">
                  <c:v>2451</c:v>
                </c:pt>
                <c:pt idx="1">
                  <c:v>1964</c:v>
                </c:pt>
                <c:pt idx="2">
                  <c:v>992</c:v>
                </c:pt>
                <c:pt idx="3">
                  <c:v>2624</c:v>
                </c:pt>
                <c:pt idx="4">
                  <c:v>1002</c:v>
                </c:pt>
                <c:pt idx="5">
                  <c:v>2226</c:v>
                </c:pt>
                <c:pt idx="6">
                  <c:v>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D-492D-8546-B299B518FE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376648"/>
        <c:axId val="789661191"/>
      </c:barChart>
      <c:catAx>
        <c:axId val="143537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1191"/>
        <c:crosses val="autoZero"/>
        <c:auto val="1"/>
        <c:lblAlgn val="ctr"/>
        <c:lblOffset val="100"/>
        <c:noMultiLvlLbl val="0"/>
      </c:catAx>
      <c:valAx>
        <c:axId val="789661191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7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[Pasta.xlsx]controller!Tabela dinâmica2</c:name>
    <c:fmtId val="4"/>
  </c:pivotSource>
  <c:chart>
    <c:autoTitleDeleted val="1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controller!$C$8:$C$15</c:f>
              <c:strCache>
                <c:ptCount val="7"/>
                <c:pt idx="0">
                  <c:v>Educação</c:v>
                </c:pt>
                <c:pt idx="1">
                  <c:v>Eletrônicos</c:v>
                </c:pt>
                <c:pt idx="2">
                  <c:v>Lazer</c:v>
                </c:pt>
                <c:pt idx="3">
                  <c:v>Saúde</c:v>
                </c:pt>
                <c:pt idx="4">
                  <c:v>Transporte</c:v>
                </c:pt>
                <c:pt idx="5">
                  <c:v>Vestuário</c:v>
                </c:pt>
                <c:pt idx="6">
                  <c:v>Viagem</c:v>
                </c:pt>
              </c:strCache>
            </c:strRef>
          </c:cat>
          <c:val>
            <c:numRef>
              <c:f>controller!$D$8:$D$15</c:f>
              <c:numCache>
                <c:formatCode>"R$"\ #,##0.00</c:formatCode>
                <c:ptCount val="7"/>
                <c:pt idx="0">
                  <c:v>1649</c:v>
                </c:pt>
                <c:pt idx="1">
                  <c:v>498</c:v>
                </c:pt>
                <c:pt idx="2">
                  <c:v>786</c:v>
                </c:pt>
                <c:pt idx="3">
                  <c:v>654</c:v>
                </c:pt>
                <c:pt idx="4">
                  <c:v>2005</c:v>
                </c:pt>
                <c:pt idx="5">
                  <c:v>3789</c:v>
                </c:pt>
                <c:pt idx="6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D-44E8-860D-45C592B1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054984"/>
        <c:axId val="1669057544"/>
      </c:barChart>
      <c:catAx>
        <c:axId val="16690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57544"/>
        <c:crosses val="autoZero"/>
        <c:auto val="1"/>
        <c:lblAlgn val="ctr"/>
        <c:lblOffset val="100"/>
        <c:noMultiLvlLbl val="0"/>
      </c:catAx>
      <c:valAx>
        <c:axId val="16690575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690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xlsrvcd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creativecommons.org/licenses/by-nc/3.0/" TargetMode="External"/><Relationship Id="rId5" Type="http://schemas.openxmlformats.org/officeDocument/2006/relationships/hyperlink" Target="https://freepngimg.com/png/64998-money-dollar-sign-currency-android-emoji" TargetMode="External"/><Relationship Id="rId4" Type="http://schemas.openxmlformats.org/officeDocument/2006/relationships/image" Target="../media/image2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9</xdr:row>
      <xdr:rowOff>0</xdr:rowOff>
    </xdr:from>
    <xdr:to>
      <xdr:col>9</xdr:col>
      <xdr:colOff>590550</xdr:colOff>
      <xdr:row>22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48A6C4FA-38A1-D502-0D88-CD77CFA0C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7900" y="16954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6</xdr:row>
      <xdr:rowOff>38100</xdr:rowOff>
    </xdr:from>
    <xdr:to>
      <xdr:col>10</xdr:col>
      <xdr:colOff>209550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C69051-39E3-4709-9601-485458ADF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24</xdr:row>
      <xdr:rowOff>9525</xdr:rowOff>
    </xdr:from>
    <xdr:to>
      <xdr:col>20</xdr:col>
      <xdr:colOff>600075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D4E4D-E708-42F1-80AD-2B859017D90F}"/>
            </a:ext>
            <a:ext uri="{147F2762-F138-4A5C-976F-8EAC2B608ADB}">
              <a16:predDERef xmlns:a16="http://schemas.microsoft.com/office/drawing/2014/main" pred="{F7C69051-39E3-4709-9601-485458ADF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5</xdr:row>
      <xdr:rowOff>9525</xdr:rowOff>
    </xdr:from>
    <xdr:to>
      <xdr:col>10</xdr:col>
      <xdr:colOff>209550</xdr:colOff>
      <xdr:row>7</xdr:row>
      <xdr:rowOff>57150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EE227FEF-4994-9C7F-7400-7A0CF54D9F39}"/>
            </a:ext>
            <a:ext uri="{147F2762-F138-4A5C-976F-8EAC2B608ADB}">
              <a16:predDERef xmlns:a16="http://schemas.microsoft.com/office/drawing/2014/main" pred="{9D7D4E4D-E708-42F1-80AD-2B859017D90F}"/>
            </a:ext>
          </a:extLst>
        </xdr:cNvPr>
        <xdr:cNvSpPr/>
      </xdr:nvSpPr>
      <xdr:spPr>
        <a:xfrm>
          <a:off x="1371600" y="200025"/>
          <a:ext cx="5534025" cy="428625"/>
        </a:xfrm>
        <a:prstGeom prst="round2SameRect">
          <a:avLst/>
        </a:prstGeom>
        <a:solidFill>
          <a:srgbClr val="ED772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161925</xdr:colOff>
      <xdr:row>22</xdr:row>
      <xdr:rowOff>0</xdr:rowOff>
    </xdr:from>
    <xdr:to>
      <xdr:col>21</xdr:col>
      <xdr:colOff>0</xdr:colOff>
      <xdr:row>24</xdr:row>
      <xdr:rowOff>57150</xdr:rowOff>
    </xdr:to>
    <xdr:sp macro="" textlink="">
      <xdr:nvSpPr>
        <xdr:cNvPr id="7" name="Retângulo com Canto Redondo do Mesmo Lado 6">
          <a:extLst>
            <a:ext uri="{FF2B5EF4-FFF2-40B4-BE49-F238E27FC236}">
              <a16:creationId xmlns:a16="http://schemas.microsoft.com/office/drawing/2014/main" id="{20570FE4-D1B8-B472-F11A-8F045A68C013}"/>
            </a:ext>
            <a:ext uri="{147F2762-F138-4A5C-976F-8EAC2B608ADB}">
              <a16:predDERef xmlns:a16="http://schemas.microsoft.com/office/drawing/2014/main" pred="{EE227FEF-4994-9C7F-7400-7A0CF54D9F39}"/>
            </a:ext>
          </a:extLst>
        </xdr:cNvPr>
        <xdr:cNvSpPr/>
      </xdr:nvSpPr>
      <xdr:spPr>
        <a:xfrm>
          <a:off x="1371600" y="4191000"/>
          <a:ext cx="12030075" cy="438150"/>
        </a:xfrm>
        <a:prstGeom prst="round2SameRect">
          <a:avLst/>
        </a:prstGeom>
        <a:solidFill>
          <a:srgbClr val="ED772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323850</xdr:colOff>
      <xdr:row>5</xdr:row>
      <xdr:rowOff>38100</xdr:rowOff>
    </xdr:from>
    <xdr:to>
      <xdr:col>10</xdr:col>
      <xdr:colOff>19050</xdr:colOff>
      <xdr:row>7</xdr:row>
      <xdr:rowOff>38100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34C8690-3382-6A9D-6A69-11963CD983D6}"/>
            </a:ext>
            <a:ext uri="{147F2762-F138-4A5C-976F-8EAC2B608ADB}">
              <a16:predDERef xmlns:a16="http://schemas.microsoft.com/office/drawing/2014/main" pred="{20570FE4-D1B8-B472-F11A-8F045A68C013}"/>
            </a:ext>
          </a:extLst>
        </xdr:cNvPr>
        <xdr:cNvSpPr txBox="1"/>
      </xdr:nvSpPr>
      <xdr:spPr>
        <a:xfrm>
          <a:off x="1533525" y="228600"/>
          <a:ext cx="5181600" cy="3810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Century" panose="02040604050505020304" pitchFamily="18" charset="0"/>
            </a:rPr>
            <a:t>Entrada</a:t>
          </a:r>
        </a:p>
      </xdr:txBody>
    </xdr:sp>
    <xdr:clientData/>
  </xdr:twoCellAnchor>
  <xdr:twoCellAnchor>
    <xdr:from>
      <xdr:col>1</xdr:col>
      <xdr:colOff>371475</xdr:colOff>
      <xdr:row>22</xdr:row>
      <xdr:rowOff>47625</xdr:rowOff>
    </xdr:from>
    <xdr:to>
      <xdr:col>9</xdr:col>
      <xdr:colOff>590550</xdr:colOff>
      <xdr:row>24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CEC06FF-4075-3ACB-2E6F-49E04FF5E98A}"/>
            </a:ext>
            <a:ext uri="{147F2762-F138-4A5C-976F-8EAC2B608ADB}">
              <a16:predDERef xmlns:a16="http://schemas.microsoft.com/office/drawing/2014/main" pred="{434C8690-3382-6A9D-6A69-11963CD983D6}"/>
            </a:ext>
          </a:extLst>
        </xdr:cNvPr>
        <xdr:cNvSpPr txBox="1"/>
      </xdr:nvSpPr>
      <xdr:spPr>
        <a:xfrm>
          <a:off x="1581150" y="3476625"/>
          <a:ext cx="5095875" cy="4286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u="none" strike="noStrike">
              <a:solidFill>
                <a:schemeClr val="bg1"/>
              </a:solidFill>
              <a:latin typeface="Century" panose="02040604050505020304" pitchFamily="18" charset="0"/>
            </a:rPr>
            <a:t>Gastos</a:t>
          </a:r>
        </a:p>
      </xdr:txBody>
    </xdr:sp>
    <xdr:clientData/>
  </xdr:twoCellAnchor>
  <xdr:twoCellAnchor>
    <xdr:from>
      <xdr:col>9</xdr:col>
      <xdr:colOff>285750</xdr:colOff>
      <xdr:row>5</xdr:row>
      <xdr:rowOff>47625</xdr:rowOff>
    </xdr:from>
    <xdr:to>
      <xdr:col>10</xdr:col>
      <xdr:colOff>0</xdr:colOff>
      <xdr:row>6</xdr:row>
      <xdr:rowOff>180975</xdr:rowOff>
    </xdr:to>
    <xdr:sp macro="" textlink="">
      <xdr:nvSpPr>
        <xdr:cNvPr id="15" name="Mais 14">
          <a:extLst>
            <a:ext uri="{FF2B5EF4-FFF2-40B4-BE49-F238E27FC236}">
              <a16:creationId xmlns:a16="http://schemas.microsoft.com/office/drawing/2014/main" id="{D2F40767-464A-18B7-3503-C54FAF6EFEEB}"/>
            </a:ext>
            <a:ext uri="{147F2762-F138-4A5C-976F-8EAC2B608ADB}">
              <a16:predDERef xmlns:a16="http://schemas.microsoft.com/office/drawing/2014/main" pred="{5CEC06FF-4075-3ACB-2E6F-49E04FF5E98A}"/>
            </a:ext>
          </a:extLst>
        </xdr:cNvPr>
        <xdr:cNvSpPr/>
      </xdr:nvSpPr>
      <xdr:spPr>
        <a:xfrm>
          <a:off x="6372225" y="238125"/>
          <a:ext cx="323850" cy="323850"/>
        </a:xfrm>
        <a:prstGeom prst="mathPlu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20</xdr:col>
      <xdr:colOff>209550</xdr:colOff>
      <xdr:row>22</xdr:row>
      <xdr:rowOff>104775</xdr:rowOff>
    </xdr:from>
    <xdr:to>
      <xdr:col>20</xdr:col>
      <xdr:colOff>581025</xdr:colOff>
      <xdr:row>24</xdr:row>
      <xdr:rowOff>47625</xdr:rowOff>
    </xdr:to>
    <xdr:sp macro="" textlink="">
      <xdr:nvSpPr>
        <xdr:cNvPr id="16" name="Menos 15">
          <a:extLst>
            <a:ext uri="{FF2B5EF4-FFF2-40B4-BE49-F238E27FC236}">
              <a16:creationId xmlns:a16="http://schemas.microsoft.com/office/drawing/2014/main" id="{37B3C932-A0D2-780F-F30F-59145EF9DDDA}"/>
            </a:ext>
            <a:ext uri="{147F2762-F138-4A5C-976F-8EAC2B608ADB}">
              <a16:predDERef xmlns:a16="http://schemas.microsoft.com/office/drawing/2014/main" pred="{D2F40767-464A-18B7-3503-C54FAF6EFEEB}"/>
            </a:ext>
          </a:extLst>
        </xdr:cNvPr>
        <xdr:cNvSpPr/>
      </xdr:nvSpPr>
      <xdr:spPr>
        <a:xfrm>
          <a:off x="13001625" y="4295775"/>
          <a:ext cx="371475" cy="323850"/>
        </a:xfrm>
        <a:prstGeom prst="mathMinus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161925</xdr:colOff>
      <xdr:row>0</xdr:row>
      <xdr:rowOff>76200</xdr:rowOff>
    </xdr:from>
    <xdr:to>
      <xdr:col>21</xdr:col>
      <xdr:colOff>0</xdr:colOff>
      <xdr:row>4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038112B-2098-F88F-A801-7EB82619D1BB}"/>
            </a:ext>
            <a:ext uri="{147F2762-F138-4A5C-976F-8EAC2B608ADB}">
              <a16:predDERef xmlns:a16="http://schemas.microsoft.com/office/drawing/2014/main" pred="{37B3C932-A0D2-780F-F30F-59145EF9DDDA}"/>
            </a:ext>
          </a:extLst>
        </xdr:cNvPr>
        <xdr:cNvSpPr txBox="1"/>
      </xdr:nvSpPr>
      <xdr:spPr>
        <a:xfrm>
          <a:off x="1371600" y="76200"/>
          <a:ext cx="1203007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295275</xdr:colOff>
      <xdr:row>1</xdr:row>
      <xdr:rowOff>9525</xdr:rowOff>
    </xdr:from>
    <xdr:to>
      <xdr:col>2</xdr:col>
      <xdr:colOff>219075</xdr:colOff>
      <xdr:row>3</xdr:row>
      <xdr:rowOff>161925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4E572C-A773-C7B5-CDE3-3A4C31CD6CFC}"/>
            </a:ext>
            <a:ext uri="{147F2762-F138-4A5C-976F-8EAC2B608ADB}">
              <a16:predDERef xmlns:a16="http://schemas.microsoft.com/office/drawing/2014/main" pred="{3038112B-2098-F88F-A801-7EB82619D1BB}"/>
            </a:ext>
          </a:extLst>
        </xdr:cNvPr>
        <xdr:cNvSpPr txBox="1"/>
      </xdr:nvSpPr>
      <xdr:spPr>
        <a:xfrm>
          <a:off x="1504950" y="200025"/>
          <a:ext cx="533400" cy="533400"/>
        </a:xfrm>
        <a:prstGeom prst="rect">
          <a:avLst/>
        </a:prstGeom>
        <a:solidFill>
          <a:srgbClr val="ED7728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333375</xdr:colOff>
      <xdr:row>0</xdr:row>
      <xdr:rowOff>123825</xdr:rowOff>
    </xdr:from>
    <xdr:to>
      <xdr:col>4</xdr:col>
      <xdr:colOff>561975</xdr:colOff>
      <xdr:row>2</xdr:row>
      <xdr:rowOff>123825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ACEEFF-4244-BD11-475A-515173BEEA4B}"/>
            </a:ext>
            <a:ext uri="{147F2762-F138-4A5C-976F-8EAC2B608ADB}">
              <a16:predDERef xmlns:a16="http://schemas.microsoft.com/office/drawing/2014/main" pred="{654E572C-A773-C7B5-CDE3-3A4C31CD6CFC}"/>
            </a:ext>
          </a:extLst>
        </xdr:cNvPr>
        <xdr:cNvSpPr txBox="1"/>
      </xdr:nvSpPr>
      <xdr:spPr>
        <a:xfrm>
          <a:off x="2152650" y="123825"/>
          <a:ext cx="14478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rgbClr val="000000"/>
              </a:solidFill>
              <a:latin typeface="Century Schoolbook" panose="02040604050505020304" pitchFamily="18" charset="0"/>
            </a:rPr>
            <a:t>Hello Pedro</a:t>
          </a:r>
        </a:p>
      </xdr:txBody>
    </xdr:sp>
    <xdr:clientData/>
  </xdr:twoCellAnchor>
  <xdr:twoCellAnchor>
    <xdr:from>
      <xdr:col>2</xdr:col>
      <xdr:colOff>342900</xdr:colOff>
      <xdr:row>2</xdr:row>
      <xdr:rowOff>95250</xdr:rowOff>
    </xdr:from>
    <xdr:to>
      <xdr:col>6</xdr:col>
      <xdr:colOff>285750</xdr:colOff>
      <xdr:row>4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FAF376F-D495-5843-F0DE-78FEDA639B65}"/>
            </a:ext>
            <a:ext uri="{147F2762-F138-4A5C-976F-8EAC2B608ADB}">
              <a16:predDERef xmlns:a16="http://schemas.microsoft.com/office/drawing/2014/main" pred="{B1ACEEFF-4244-BD11-475A-515173BEEA4B}"/>
            </a:ext>
          </a:extLst>
        </xdr:cNvPr>
        <xdr:cNvSpPr txBox="1"/>
      </xdr:nvSpPr>
      <xdr:spPr>
        <a:xfrm>
          <a:off x="2162175" y="476250"/>
          <a:ext cx="23812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chemeClr val="bg2">
                  <a:lumMod val="90000"/>
                </a:schemeClr>
              </a:solidFill>
              <a:latin typeface="Aptos Narrow" panose="020B0004020202020204" pitchFamily="34" charset="0"/>
            </a:rPr>
            <a:t>Acompanhamento Finaceiro</a:t>
          </a:r>
        </a:p>
      </xdr:txBody>
    </xdr:sp>
    <xdr:clientData/>
  </xdr:twoCellAnchor>
  <xdr:twoCellAnchor>
    <xdr:from>
      <xdr:col>11</xdr:col>
      <xdr:colOff>314325</xdr:colOff>
      <xdr:row>1</xdr:row>
      <xdr:rowOff>171450</xdr:rowOff>
    </xdr:from>
    <xdr:to>
      <xdr:col>17</xdr:col>
      <xdr:colOff>200025</xdr:colOff>
      <xdr:row>3</xdr:row>
      <xdr:rowOff>47625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2E19F2-EF91-41AE-BAB5-3B1B4E4FC41C}"/>
            </a:ext>
            <a:ext uri="{147F2762-F138-4A5C-976F-8EAC2B608ADB}">
              <a16:predDERef xmlns:a16="http://schemas.microsoft.com/office/drawing/2014/main" pred="{EFAF376F-D495-5843-F0DE-78FEDA639B65}"/>
            </a:ext>
          </a:extLst>
        </xdr:cNvPr>
        <xdr:cNvSpPr txBox="1"/>
      </xdr:nvSpPr>
      <xdr:spPr>
        <a:xfrm>
          <a:off x="7620000" y="361950"/>
          <a:ext cx="3543300" cy="25717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bg2">
                  <a:lumMod val="75000"/>
                </a:schemeClr>
              </a:solidFill>
              <a:latin typeface="Aptos Narrow" panose="020B0004020202020204" pitchFamily="34" charset="0"/>
            </a:rPr>
            <a:t>pesquisar dados</a:t>
          </a:r>
        </a:p>
      </xdr:txBody>
    </xdr:sp>
    <xdr:clientData/>
  </xdr:twoCellAnchor>
  <xdr:twoCellAnchor editAs="oneCell">
    <xdr:from>
      <xdr:col>16</xdr:col>
      <xdr:colOff>600075</xdr:colOff>
      <xdr:row>2</xdr:row>
      <xdr:rowOff>0</xdr:rowOff>
    </xdr:from>
    <xdr:to>
      <xdr:col>17</xdr:col>
      <xdr:colOff>123825</xdr:colOff>
      <xdr:row>3</xdr:row>
      <xdr:rowOff>28575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F38BBFEA-3BF6-4981-CE24-2298636DF389}"/>
            </a:ext>
            <a:ext uri="{147F2762-F138-4A5C-976F-8EAC2B608ADB}">
              <a16:predDERef xmlns:a16="http://schemas.microsoft.com/office/drawing/2014/main" pred="{0E2E19F2-EF91-41AE-BAB5-3B1B4E4FC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53750" y="381000"/>
          <a:ext cx="133350" cy="219075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1</xdr:row>
      <xdr:rowOff>76200</xdr:rowOff>
    </xdr:from>
    <xdr:to>
      <xdr:col>2</xdr:col>
      <xdr:colOff>161925</xdr:colOff>
      <xdr:row>3</xdr:row>
      <xdr:rowOff>95250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8EF8F805-EA5D-B746-4418-4E718094F402}"/>
            </a:ext>
            <a:ext uri="{147F2762-F138-4A5C-976F-8EAC2B608ADB}">
              <a16:predDERef xmlns:a16="http://schemas.microsoft.com/office/drawing/2014/main" pred="{F38BBFEA-3BF6-4981-CE24-2298636DF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1609725" y="266700"/>
          <a:ext cx="371475" cy="40005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31</xdr:row>
      <xdr:rowOff>0</xdr:rowOff>
    </xdr:from>
    <xdr:to>
      <xdr:col>14</xdr:col>
      <xdr:colOff>0</xdr:colOff>
      <xdr:row>32</xdr:row>
      <xdr:rowOff>42705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E8695A7-0E1D-2FEB-8F0E-9E505FD547E0}"/>
            </a:ext>
            <a:ext uri="{147F2762-F138-4A5C-976F-8EAC2B608ADB}">
              <a16:predDERef xmlns:a16="http://schemas.microsoft.com/office/drawing/2014/main" pred="{8EF8F805-EA5D-B746-4418-4E718094F402}"/>
            </a:ext>
          </a:extLst>
        </xdr:cNvPr>
        <xdr:cNvSpPr txBox="1"/>
      </xdr:nvSpPr>
      <xdr:spPr>
        <a:xfrm>
          <a:off x="9134475" y="5905500"/>
          <a:ext cx="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5" tooltip="https://freepngimg.com/png/64998-money-dollar-sign-currency-android-emoji"/>
            </a:rPr>
            <a:t>Esta Foto</a:t>
          </a:r>
          <a:r>
            <a:rPr lang="en-US" sz="900"/>
            <a:t> por Autor Desconhecido está licenciado sob </a:t>
          </a:r>
          <a:r>
            <a:rPr lang="en-US" sz="900">
              <a:hlinkClick xmlns:r="http://schemas.openxmlformats.org/officeDocument/2006/relationships" r:id="rId6" tooltip="https://creativecommons.org/licenses/by-nc/3.0/"/>
            </a:rPr>
            <a:t>CC BY-NC</a:t>
          </a:r>
          <a:endParaRPr lang="en-US"/>
        </a:p>
      </xdr:txBody>
    </xdr:sp>
    <xdr:clientData/>
  </xdr:twoCellAnchor>
  <xdr:twoCellAnchor>
    <xdr:from>
      <xdr:col>0</xdr:col>
      <xdr:colOff>0</xdr:colOff>
      <xdr:row>0</xdr:row>
      <xdr:rowOff>180975</xdr:rowOff>
    </xdr:from>
    <xdr:to>
      <xdr:col>0</xdr:col>
      <xdr:colOff>1200150</xdr:colOff>
      <xdr:row>3</xdr:row>
      <xdr:rowOff>171450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EB0D565-6D38-FC8F-A792-5B4D89329F8A}"/>
            </a:ext>
            <a:ext uri="{147F2762-F138-4A5C-976F-8EAC2B608ADB}">
              <a16:predDERef xmlns:a16="http://schemas.microsoft.com/office/drawing/2014/main" pred="{0E8695A7-0E1D-2FEB-8F0E-9E505FD547E0}"/>
            </a:ext>
          </a:extLst>
        </xdr:cNvPr>
        <xdr:cNvSpPr txBox="1"/>
      </xdr:nvSpPr>
      <xdr:spPr>
        <a:xfrm>
          <a:off x="0" y="180975"/>
          <a:ext cx="1200150" cy="5619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100" b="1" i="0" u="none" strike="noStrike">
              <a:solidFill>
                <a:schemeClr val="bg1"/>
              </a:solidFill>
              <a:latin typeface="Consolas" panose="020B0609020204030204" pitchFamily="49" charset="0"/>
            </a:rPr>
            <a:t>Money APP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5.863628587962" createdVersion="8" refreshedVersion="8" minRefreshableVersion="3" recordCount="46" xr:uid="{0D3E1410-1399-418A-8FDD-B4BE3DD9CC1B}">
  <cacheSource type="worksheet">
    <worksheetSource name="tbl_operations"/>
  </cacheSource>
  <cacheFields count="8">
    <cacheField name="Data" numFmtId="0">
      <sharedItems containsNonDate="0" containsDate="1" containsString="0" containsBlank="1" minDate="2024-01-19T00:00:00" maxDate="2025-01-06T00:00:00"/>
    </cacheField>
    <cacheField name="Mês" numFmtId="0">
      <sharedItems containsString="0" containsBlank="1" containsNumber="1" containsInteger="1" minValue="1" maxValue="12" count="13">
        <m/>
        <n v="7"/>
        <n v="12"/>
        <n v="1"/>
        <n v="9"/>
        <n v="6"/>
        <n v="10"/>
        <n v="2"/>
        <n v="3"/>
        <n v="4"/>
        <n v="11"/>
        <n v="5"/>
        <n v="8"/>
      </sharedItems>
    </cacheField>
    <cacheField name="Tipo" numFmtId="0">
      <sharedItems containsBlank="1" count="3">
        <m/>
        <s v="Saída"/>
        <s v="Entrada"/>
      </sharedItems>
    </cacheField>
    <cacheField name="Categoria" numFmtId="0">
      <sharedItems containsBlank="1" count="9">
        <m/>
        <s v="Vestuário"/>
        <s v="Alimentação"/>
        <s v="Viagem"/>
        <s v="Educação"/>
        <s v="Transporte"/>
        <s v="Saúde"/>
        <s v="Eletrônicos"/>
        <s v="Lazer"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125" maxValue="983"/>
    </cacheField>
    <cacheField name="Operação 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987105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m/>
    <x v="0"/>
    <x v="0"/>
    <x v="0"/>
    <m/>
    <m/>
    <m/>
    <m/>
  </r>
  <r>
    <d v="2024-07-21T00:00:00"/>
    <x v="1"/>
    <x v="1"/>
    <x v="1"/>
    <s v="Vestuário - Porro amet."/>
    <n v="353"/>
    <s v="Crédito"/>
    <s v="Pago"/>
  </r>
  <r>
    <d v="2024-12-18T00:00:00"/>
    <x v="2"/>
    <x v="1"/>
    <x v="2"/>
    <s v="Alimentação - Quas in in."/>
    <n v="541"/>
    <s v="Débito"/>
    <s v="Pendente"/>
  </r>
  <r>
    <d v="2024-01-29T00:00:00"/>
    <x v="3"/>
    <x v="1"/>
    <x v="2"/>
    <s v="Alimentação - Ullam autem."/>
    <n v="626"/>
    <s v="Crédito"/>
    <s v="Pendente"/>
  </r>
  <r>
    <d v="2024-09-19T00:00:00"/>
    <x v="4"/>
    <x v="1"/>
    <x v="3"/>
    <s v="Viagem - Voluptates."/>
    <n v="564"/>
    <s v="Pix"/>
    <s v="Pendente"/>
  </r>
  <r>
    <d v="2024-07-25T00:00:00"/>
    <x v="1"/>
    <x v="1"/>
    <x v="4"/>
    <s v="Educação - Minima omnis error."/>
    <n v="189"/>
    <s v="Crédito"/>
    <s v="Pendente"/>
  </r>
  <r>
    <d v="2024-06-15T00:00:00"/>
    <x v="5"/>
    <x v="1"/>
    <x v="4"/>
    <s v="Educação - Iste laboriosam nam."/>
    <n v="983"/>
    <s v="Crédito"/>
    <s v="Pago"/>
  </r>
  <r>
    <d v="2024-10-15T00:00:00"/>
    <x v="6"/>
    <x v="2"/>
    <x v="5"/>
    <s v="Transporte - Sunt sunt."/>
    <n v="347"/>
    <s v="Crédito"/>
    <s v="Recebido"/>
  </r>
  <r>
    <d v="2024-10-03T00:00:00"/>
    <x v="6"/>
    <x v="1"/>
    <x v="2"/>
    <s v="Alimentação - Amet impedit quia."/>
    <n v="655"/>
    <s v="Pix"/>
    <s v="Pago"/>
  </r>
  <r>
    <d v="2024-02-03T00:00:00"/>
    <x v="7"/>
    <x v="1"/>
    <x v="6"/>
    <s v="Saúde - Recusandae aliquid."/>
    <n v="852"/>
    <s v="Crédito"/>
    <s v="Recebido"/>
  </r>
  <r>
    <d v="2025-01-05T00:00:00"/>
    <x v="3"/>
    <x v="1"/>
    <x v="2"/>
    <s v="Alimentação - Ipsum sequi esse."/>
    <n v="424"/>
    <s v="Pix"/>
    <s v="Recebido"/>
  </r>
  <r>
    <d v="2024-03-25T00:00:00"/>
    <x v="8"/>
    <x v="2"/>
    <x v="4"/>
    <s v="Educação - Omnis assumenda."/>
    <n v="862"/>
    <s v="Pix"/>
    <s v="Pendente"/>
  </r>
  <r>
    <d v="2024-10-29T00:00:00"/>
    <x v="6"/>
    <x v="1"/>
    <x v="7"/>
    <s v="Eletrônicos - Rerum dolor eum."/>
    <n v="236"/>
    <s v="Débito"/>
    <s v="Recebido"/>
  </r>
  <r>
    <d v="2024-12-31T00:00:00"/>
    <x v="2"/>
    <x v="1"/>
    <x v="7"/>
    <s v="Eletrônicos - Iste sapiente."/>
    <n v="313"/>
    <s v="Crédito"/>
    <s v="Pendente"/>
  </r>
  <r>
    <d v="2024-04-24T00:00:00"/>
    <x v="9"/>
    <x v="2"/>
    <x v="1"/>
    <s v="Vestuário - Consectetur."/>
    <n v="822"/>
    <s v="Débito"/>
    <s v="Pendente"/>
  </r>
  <r>
    <d v="2024-10-18T00:00:00"/>
    <x v="6"/>
    <x v="2"/>
    <x v="7"/>
    <s v="Eletrônicos - Optio optio."/>
    <n v="498"/>
    <s v="Crédito"/>
    <s v="Pago"/>
  </r>
  <r>
    <d v="2024-06-27T00:00:00"/>
    <x v="5"/>
    <x v="2"/>
    <x v="5"/>
    <s v="Transporte - Commodi deserunt."/>
    <n v="443"/>
    <s v="Pix"/>
    <s v="Pago"/>
  </r>
  <r>
    <d v="2024-04-12T00:00:00"/>
    <x v="9"/>
    <x v="1"/>
    <x v="1"/>
    <s v="Vestuário - Illo dolor optio."/>
    <n v="172"/>
    <s v="Crédito"/>
    <s v="Recebido"/>
  </r>
  <r>
    <d v="2024-09-26T00:00:00"/>
    <x v="4"/>
    <x v="1"/>
    <x v="6"/>
    <s v="Saúde - Quisquam eius optio."/>
    <n v="695"/>
    <s v="Débito"/>
    <s v="Recebido"/>
  </r>
  <r>
    <d v="2024-03-21T00:00:00"/>
    <x v="8"/>
    <x v="2"/>
    <x v="1"/>
    <s v="Vestuário - Minima est."/>
    <n v="503"/>
    <s v="Débito"/>
    <s v="Recebido"/>
  </r>
  <r>
    <d v="2024-06-14T00:00:00"/>
    <x v="5"/>
    <x v="1"/>
    <x v="7"/>
    <s v="Eletrônicos - Laudantium eum."/>
    <n v="318"/>
    <s v="Pix"/>
    <s v="Pago"/>
  </r>
  <r>
    <d v="2024-07-25T00:00:00"/>
    <x v="1"/>
    <x v="2"/>
    <x v="3"/>
    <s v="Viagem - Nihil molestiae."/>
    <n v="741"/>
    <s v="Crédito"/>
    <s v="Recebido"/>
  </r>
  <r>
    <d v="2024-11-20T00:00:00"/>
    <x v="10"/>
    <x v="1"/>
    <x v="4"/>
    <s v="Educação - Aut aperiam impedit."/>
    <n v="792"/>
    <s v="Débito"/>
    <s v="Pendente"/>
  </r>
  <r>
    <d v="2024-07-15T00:00:00"/>
    <x v="1"/>
    <x v="1"/>
    <x v="5"/>
    <s v="Transporte - Accusamus nobis."/>
    <n v="868"/>
    <s v="Crédito"/>
    <s v="Recebido"/>
  </r>
  <r>
    <d v="2024-09-29T00:00:00"/>
    <x v="4"/>
    <x v="1"/>
    <x v="6"/>
    <s v="Saúde - Voluptatibus iste."/>
    <n v="843"/>
    <s v="Débito"/>
    <s v="Pago"/>
  </r>
  <r>
    <d v="2024-09-16T00:00:00"/>
    <x v="4"/>
    <x v="2"/>
    <x v="5"/>
    <s v="Transporte - Distinctio."/>
    <n v="829"/>
    <s v="Pix"/>
    <s v="Recebido"/>
  </r>
  <r>
    <d v="2024-05-25T00:00:00"/>
    <x v="11"/>
    <x v="2"/>
    <x v="1"/>
    <s v="Vestuário - Beatae consequuntur."/>
    <n v="515"/>
    <s v="Débito"/>
    <s v="Pendente"/>
  </r>
  <r>
    <d v="2024-01-19T00:00:00"/>
    <x v="3"/>
    <x v="2"/>
    <x v="5"/>
    <s v="Transporte - Nihil facere."/>
    <n v="386"/>
    <s v="Crédito"/>
    <s v="Recebido"/>
  </r>
  <r>
    <d v="2024-11-26T00:00:00"/>
    <x v="10"/>
    <x v="2"/>
    <x v="1"/>
    <s v="Vestuário - Dolorem accusantium."/>
    <n v="173"/>
    <s v="Débito"/>
    <s v="Pago"/>
  </r>
  <r>
    <d v="2024-12-04T00:00:00"/>
    <x v="2"/>
    <x v="2"/>
    <x v="8"/>
    <s v="Lazer - Possimus quo ipsum."/>
    <n v="516"/>
    <s v="Débito"/>
    <s v="Pago"/>
  </r>
  <r>
    <d v="2024-04-15T00:00:00"/>
    <x v="9"/>
    <x v="1"/>
    <x v="7"/>
    <s v="Eletrônicos - Illo nostrum cumque."/>
    <n v="125"/>
    <s v="Pix"/>
    <s v="Pago"/>
  </r>
  <r>
    <d v="2024-09-22T00:00:00"/>
    <x v="4"/>
    <x v="2"/>
    <x v="6"/>
    <s v="Saúde - Expedita ipsum."/>
    <n v="654"/>
    <s v="Crédito"/>
    <s v="Pendente"/>
  </r>
  <r>
    <d v="2024-10-20T00:00:00"/>
    <x v="6"/>
    <x v="1"/>
    <x v="5"/>
    <s v="Transporte - Voluptates mollitia."/>
    <n v="134"/>
    <s v="Débito"/>
    <s v="Recebido"/>
  </r>
  <r>
    <d v="2024-05-25T00:00:00"/>
    <x v="11"/>
    <x v="1"/>
    <x v="3"/>
    <s v="Viagem - Numquam sunt."/>
    <n v="283"/>
    <s v="Débito"/>
    <s v="Pendente"/>
  </r>
  <r>
    <d v="2024-06-15T00:00:00"/>
    <x v="5"/>
    <x v="1"/>
    <x v="1"/>
    <s v="Vestuário - Blanditiis."/>
    <n v="299"/>
    <s v="Pix"/>
    <s v="Recebido"/>
  </r>
  <r>
    <d v="2024-12-12T00:00:00"/>
    <x v="2"/>
    <x v="1"/>
    <x v="6"/>
    <s v="Saúde - Asperiores quo."/>
    <n v="234"/>
    <s v="Pix"/>
    <s v="Pendente"/>
  </r>
  <r>
    <d v="2024-02-10T00:00:00"/>
    <x v="7"/>
    <x v="2"/>
    <x v="8"/>
    <s v="Lazer - Labore qui sapiente."/>
    <n v="270"/>
    <s v="Débito"/>
    <s v="Recebido"/>
  </r>
  <r>
    <d v="2024-07-07T00:00:00"/>
    <x v="1"/>
    <x v="2"/>
    <x v="1"/>
    <s v="Vestuário - Facilis facere."/>
    <n v="799"/>
    <s v="Crédito"/>
    <s v="Pago"/>
  </r>
  <r>
    <d v="2024-08-07T00:00:00"/>
    <x v="12"/>
    <x v="2"/>
    <x v="3"/>
    <s v="Viagem - Exercitationem."/>
    <n v="136"/>
    <s v="Crédito"/>
    <s v="Pendente"/>
  </r>
  <r>
    <d v="2024-08-21T00:00:00"/>
    <x v="12"/>
    <x v="2"/>
    <x v="1"/>
    <s v="Vestuário - Quisquam velit odio."/>
    <n v="977"/>
    <s v="Pix"/>
    <s v="Recebido"/>
  </r>
  <r>
    <d v="2024-02-27T00:00:00"/>
    <x v="7"/>
    <x v="1"/>
    <x v="1"/>
    <s v="Vestuário - Sint eum similique."/>
    <n v="857"/>
    <s v="Pix"/>
    <s v="Pago"/>
  </r>
  <r>
    <d v="2024-05-28T00:00:00"/>
    <x v="11"/>
    <x v="1"/>
    <x v="2"/>
    <s v="Alimentação - Saepe accusamus."/>
    <n v="205"/>
    <s v="Crédito"/>
    <s v="Pendente"/>
  </r>
  <r>
    <d v="2024-11-04T00:00:00"/>
    <x v="10"/>
    <x v="2"/>
    <x v="4"/>
    <s v="Educação - Odit doloribus."/>
    <n v="787"/>
    <s v="Débito"/>
    <s v="Recebido"/>
  </r>
  <r>
    <d v="2024-03-20T00:00:00"/>
    <x v="8"/>
    <x v="1"/>
    <x v="3"/>
    <s v="Viagem - Eos laborum."/>
    <n v="440"/>
    <s v="Crédito"/>
    <s v="Pendente"/>
  </r>
  <r>
    <d v="2024-03-08T00:00:00"/>
    <x v="8"/>
    <x v="1"/>
    <x v="1"/>
    <s v="Vestuário - Quis numquam dicta."/>
    <n v="545"/>
    <s v="Débito"/>
    <s v="Recebido"/>
  </r>
  <r>
    <m/>
    <x v="3"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155E5-699F-433F-8F0D-6E84FEEBB883}" name="Tabela dinâmica2" cacheId="740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C7:D15" firstHeaderRow="1" firstDataRow="1" firstDataCol="1" rowPageCount="1" colPageCount="1"/>
  <pivotFields count="8">
    <pivotField compact="0" outline="0" showAll="0"/>
    <pivotField compact="0" outline="0" showAll="0">
      <items count="14">
        <item x="3"/>
        <item x="7"/>
        <item x="8"/>
        <item x="9"/>
        <item x="11"/>
        <item x="5"/>
        <item x="1"/>
        <item x="12"/>
        <item x="4"/>
        <item x="6"/>
        <item x="10"/>
        <item x="2"/>
        <item x="0"/>
        <item t="default"/>
      </items>
    </pivotField>
    <pivotField axis="axisPage" compact="0" outline="0" showAll="0">
      <items count="4">
        <item x="2"/>
        <item h="1" x="1"/>
        <item h="1" x="0"/>
        <item t="default"/>
      </items>
    </pivotField>
    <pivotField axis="axisRow" compact="0" outline="0" showAll="0">
      <items count="10">
        <item x="2"/>
        <item x="4"/>
        <item x="7"/>
        <item x="8"/>
        <item x="6"/>
        <item x="5"/>
        <item x="1"/>
        <item x="3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formats count="8">
    <format dxfId="21">
      <pivotArea outline="0" fieldPosition="0">
        <references count="1">
          <reference field="3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">
      <pivotArea dataOnly="0" labelOnly="1" outline="0" axis="axisValues" fieldPosition="0"/>
    </format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3" type="button" dataOnly="0" labelOnly="1" outline="0" axis="axisRow" fieldPosition="0"/>
    </format>
    <format dxfId="26">
      <pivotArea dataOnly="0" labelOnly="1" outline="0" fieldPosition="0">
        <references count="1">
          <reference field="3" count="7">
            <x v="1"/>
            <x v="2"/>
            <x v="3"/>
            <x v="4"/>
            <x v="5"/>
            <x v="6"/>
            <x v="7"/>
          </reference>
        </references>
      </pivotArea>
    </format>
    <format dxfId="27">
      <pivotArea dataOnly="0" labelOnly="1" grandRow="1" outline="0" fieldPosition="0"/>
    </format>
    <format dxfId="28">
      <pivotArea dataOnly="0" labelOnly="1" outline="0" axis="axisValues" fieldPosition="0"/>
    </format>
  </format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16516-BA95-428B-B1C2-BA62050C6151}" name="Tabela dinâmica1" cacheId="740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4">
  <location ref="A3:B11" firstHeaderRow="1" firstDataRow="1" firstDataCol="1" rowPageCount="1" colPageCount="1"/>
  <pivotFields count="8">
    <pivotField compact="0" outline="0" showAll="0"/>
    <pivotField compact="0" outline="0" showAll="0">
      <items count="14">
        <item x="3"/>
        <item x="7"/>
        <item x="8"/>
        <item x="9"/>
        <item x="11"/>
        <item x="5"/>
        <item x="1"/>
        <item x="12"/>
        <item x="4"/>
        <item x="6"/>
        <item x="10"/>
        <item x="2"/>
        <item x="0"/>
        <item t="default"/>
      </items>
    </pivotField>
    <pivotField axis="axisPage" compact="0" outline="0" showAll="0">
      <items count="4">
        <item h="1" x="2"/>
        <item x="1"/>
        <item h="1" x="0"/>
        <item t="default"/>
      </items>
    </pivotField>
    <pivotField axis="axisRow" compact="0" outline="0" showAll="0">
      <items count="10">
        <item x="2"/>
        <item x="4"/>
        <item x="7"/>
        <item x="8"/>
        <item x="6"/>
        <item x="5"/>
        <item x="1"/>
        <item x="3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formats count="8">
    <format dxfId="13">
      <pivotArea outline="0" collapsedLevelsAreSubtotals="1" fieldPosition="0"/>
    </format>
    <format dxfId="14">
      <pivotArea dataOnly="0" labelOnly="1" outline="0" axis="axisValues" fieldPosition="0"/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3" type="button" dataOnly="0" labelOnly="1" outline="0" axis="axisRow" fieldPosition="0"/>
    </format>
    <format dxfId="18">
      <pivotArea dataOnly="0" labelOnly="1" outline="0" fieldPosition="0">
        <references count="1">
          <reference field="3" count="7">
            <x v="0"/>
            <x v="1"/>
            <x v="2"/>
            <x v="4"/>
            <x v="5"/>
            <x v="6"/>
            <x v="7"/>
          </reference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</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1E117E5-6EFB-4B1A-9E66-07D4037E334D}" sourceName="Mês">
  <pivotTables>
    <pivotTable tabId="2" name="Tabela dinâmica1"/>
  </pivotTables>
  <data>
    <tabular pivotCacheId="198710535">
      <items count="13">
        <i x="3" s="1"/>
        <i x="7" s="1"/>
        <i x="8" s="1"/>
        <i x="9" s="1"/>
        <i x="11" s="1"/>
        <i x="5" s="1"/>
        <i x="1" s="1"/>
        <i x="4" s="1"/>
        <i x="6" s="1"/>
        <i x="10" s="1"/>
        <i x="2" s="1"/>
        <i x="12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69FDFA6-90EB-4858-904C-3874BCE36C2B}" cache="SegmentaçãodeDados_Mês" caption="Mês" startItem="5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C0CAE-D8CF-4AD2-A902-19AAF77F4568}" name="tbl_operations" displayName="tbl_operations" ref="A1:H46" totalsRowShown="0" headerRowDxfId="12" dataDxfId="11">
  <autoFilter ref="A1:H46" xr:uid="{398C0CAE-D8CF-4AD2-A902-19AAF77F4568}"/>
  <tableColumns count="8">
    <tableColumn id="1" xr3:uid="{A35E9C94-723A-482B-874D-475D36EC8563}" name="Data" dataDxfId="10"/>
    <tableColumn id="8" xr3:uid="{4D9B534E-8A25-4594-8E2F-461F73918F44}" name="Mês" dataDxfId="9">
      <calculatedColumnFormula>MONTH(A2)</calculatedColumnFormula>
    </tableColumn>
    <tableColumn id="2" xr3:uid="{1B0A12EA-B379-40FC-AF06-88F8ED465AD8}" name="Tipo" dataDxfId="8"/>
    <tableColumn id="3" xr3:uid="{A96D684F-0691-470E-876C-443D64D1F501}" name="Categoria" dataDxfId="7"/>
    <tableColumn id="4" xr3:uid="{EF7479DE-5262-401E-AEBC-0C6E8C296EA9}" name="Descrição" dataDxfId="6"/>
    <tableColumn id="5" xr3:uid="{B7DC417E-9105-4D34-BF94-A1D4EE456F1C}" name="Valor" dataDxfId="5"/>
    <tableColumn id="6" xr3:uid="{5C0B1628-40B3-4ADE-A6DE-27E700383DFD}" name="Operação  Bancária" dataDxfId="4"/>
    <tableColumn id="7" xr3:uid="{20F25EF9-497E-435D-95D0-1CC182464F5D}" name="Status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86FFF7-3098-450E-92AE-C08C7C222BB8}" name="Tabela2" displayName="Tabela2" ref="C6:D8" totalsRowCount="1" headerRowDxfId="2">
  <autoFilter ref="C6:D7" xr:uid="{FC86FFF7-3098-450E-92AE-C08C7C222BB8}"/>
  <tableColumns count="2">
    <tableColumn id="1" xr3:uid="{FFAC2FD2-1F4C-48AD-8587-33EA596F0ABB}" name="Data de Lançamento"/>
    <tableColumn id="2" xr3:uid="{8F32BFBB-D7F6-4BE6-A7F3-0B90FAACB304}" name="Depósito Reservado" totalsRowFunction="custom" dataDxfId="0" totalsRowDxfId="1">
      <totalsRowFormula>RANDBETWEEN(10, 500)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H46"/>
  <sheetViews>
    <sheetView workbookViewId="0">
      <selection activeCell="B1" sqref="B1"/>
    </sheetView>
  </sheetViews>
  <sheetFormatPr defaultRowHeight="15"/>
  <cols>
    <col min="1" max="1" width="10.85546875" style="1" bestFit="1" customWidth="1"/>
    <col min="2" max="2" width="10.85546875" style="1" customWidth="1"/>
    <col min="3" max="3" width="7.5703125" style="1" bestFit="1" customWidth="1"/>
    <col min="4" max="4" width="11.7109375" style="1" bestFit="1" customWidth="1"/>
    <col min="5" max="5" width="30" style="1" bestFit="1" customWidth="1"/>
    <col min="6" max="6" width="9.5703125" style="1" bestFit="1" customWidth="1"/>
    <col min="7" max="7" width="20.28515625" style="1" bestFit="1" customWidth="1"/>
    <col min="8" max="8" width="9" style="1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45494</v>
      </c>
      <c r="B2" s="1">
        <f t="shared" ref="B2:B33" si="0">MONTH(A2)</f>
        <v>7</v>
      </c>
      <c r="C2" s="1" t="s">
        <v>8</v>
      </c>
      <c r="D2" s="1" t="s">
        <v>9</v>
      </c>
      <c r="E2" s="3" t="s">
        <v>10</v>
      </c>
      <c r="F2" s="4">
        <v>353</v>
      </c>
      <c r="G2" s="1" t="s">
        <v>11</v>
      </c>
      <c r="H2" s="1" t="s">
        <v>12</v>
      </c>
    </row>
    <row r="3" spans="1:8" ht="15.75" customHeight="1">
      <c r="A3" s="2">
        <v>45644</v>
      </c>
      <c r="B3" s="1">
        <f t="shared" si="0"/>
        <v>12</v>
      </c>
      <c r="C3" s="1" t="s">
        <v>8</v>
      </c>
      <c r="D3" s="1" t="s">
        <v>13</v>
      </c>
      <c r="E3" s="3" t="s">
        <v>14</v>
      </c>
      <c r="F3" s="4">
        <v>541</v>
      </c>
      <c r="G3" s="1" t="s">
        <v>15</v>
      </c>
      <c r="H3" s="1" t="s">
        <v>16</v>
      </c>
    </row>
    <row r="4" spans="1:8" ht="15.75" customHeight="1">
      <c r="A4" s="2">
        <v>45320</v>
      </c>
      <c r="B4" s="1">
        <f t="shared" si="0"/>
        <v>1</v>
      </c>
      <c r="C4" s="1" t="s">
        <v>8</v>
      </c>
      <c r="D4" s="1" t="s">
        <v>13</v>
      </c>
      <c r="E4" s="3" t="s">
        <v>17</v>
      </c>
      <c r="F4" s="4">
        <v>626</v>
      </c>
      <c r="G4" s="1" t="s">
        <v>11</v>
      </c>
      <c r="H4" s="1" t="s">
        <v>16</v>
      </c>
    </row>
    <row r="5" spans="1:8" ht="15.75" customHeight="1">
      <c r="A5" s="2">
        <v>45554</v>
      </c>
      <c r="B5" s="1">
        <f t="shared" si="0"/>
        <v>9</v>
      </c>
      <c r="C5" s="1" t="s">
        <v>8</v>
      </c>
      <c r="D5" s="1" t="s">
        <v>18</v>
      </c>
      <c r="E5" s="3" t="s">
        <v>19</v>
      </c>
      <c r="F5" s="4">
        <v>564</v>
      </c>
      <c r="G5" s="1" t="s">
        <v>20</v>
      </c>
      <c r="H5" s="1" t="s">
        <v>16</v>
      </c>
    </row>
    <row r="6" spans="1:8" ht="15.75" customHeight="1">
      <c r="A6" s="2">
        <v>45498</v>
      </c>
      <c r="B6" s="1">
        <f t="shared" si="0"/>
        <v>7</v>
      </c>
      <c r="C6" s="1" t="s">
        <v>8</v>
      </c>
      <c r="D6" s="1" t="s">
        <v>21</v>
      </c>
      <c r="E6" s="3" t="s">
        <v>22</v>
      </c>
      <c r="F6" s="4">
        <v>189</v>
      </c>
      <c r="G6" s="1" t="s">
        <v>11</v>
      </c>
      <c r="H6" s="1" t="s">
        <v>16</v>
      </c>
    </row>
    <row r="7" spans="1:8" ht="15.75" customHeight="1">
      <c r="A7" s="2">
        <v>45458</v>
      </c>
      <c r="B7" s="1">
        <f t="shared" si="0"/>
        <v>6</v>
      </c>
      <c r="C7" s="1" t="s">
        <v>8</v>
      </c>
      <c r="D7" s="1" t="s">
        <v>21</v>
      </c>
      <c r="E7" s="3" t="s">
        <v>23</v>
      </c>
      <c r="F7" s="4">
        <v>983</v>
      </c>
      <c r="G7" s="1" t="s">
        <v>11</v>
      </c>
      <c r="H7" s="1" t="s">
        <v>12</v>
      </c>
    </row>
    <row r="8" spans="1:8" ht="15.75" customHeight="1">
      <c r="A8" s="2">
        <v>45580</v>
      </c>
      <c r="B8" s="1">
        <f t="shared" si="0"/>
        <v>10</v>
      </c>
      <c r="C8" s="1" t="s">
        <v>24</v>
      </c>
      <c r="D8" s="1" t="s">
        <v>25</v>
      </c>
      <c r="E8" s="3" t="s">
        <v>26</v>
      </c>
      <c r="F8" s="4">
        <v>347</v>
      </c>
      <c r="G8" s="1" t="s">
        <v>11</v>
      </c>
      <c r="H8" s="1" t="s">
        <v>27</v>
      </c>
    </row>
    <row r="9" spans="1:8" ht="15.75" customHeight="1">
      <c r="A9" s="2">
        <v>45568</v>
      </c>
      <c r="B9" s="1">
        <f t="shared" si="0"/>
        <v>10</v>
      </c>
      <c r="C9" s="1" t="s">
        <v>8</v>
      </c>
      <c r="D9" s="1" t="s">
        <v>13</v>
      </c>
      <c r="E9" s="3" t="s">
        <v>28</v>
      </c>
      <c r="F9" s="4">
        <v>655</v>
      </c>
      <c r="G9" s="1" t="s">
        <v>20</v>
      </c>
      <c r="H9" s="1" t="s">
        <v>12</v>
      </c>
    </row>
    <row r="10" spans="1:8" ht="15.75" customHeight="1">
      <c r="A10" s="2">
        <v>45325</v>
      </c>
      <c r="B10" s="1">
        <f t="shared" si="0"/>
        <v>2</v>
      </c>
      <c r="C10" s="1" t="s">
        <v>8</v>
      </c>
      <c r="D10" s="1" t="s">
        <v>29</v>
      </c>
      <c r="E10" s="3" t="s">
        <v>30</v>
      </c>
      <c r="F10" s="4">
        <v>852</v>
      </c>
      <c r="G10" s="1" t="s">
        <v>11</v>
      </c>
      <c r="H10" s="1" t="s">
        <v>27</v>
      </c>
    </row>
    <row r="11" spans="1:8" ht="15.75" customHeight="1">
      <c r="A11" s="2">
        <v>45662</v>
      </c>
      <c r="B11" s="1">
        <f t="shared" si="0"/>
        <v>1</v>
      </c>
      <c r="C11" s="1" t="s">
        <v>8</v>
      </c>
      <c r="D11" s="1" t="s">
        <v>13</v>
      </c>
      <c r="E11" s="3" t="s">
        <v>31</v>
      </c>
      <c r="F11" s="4">
        <v>424</v>
      </c>
      <c r="G11" s="1" t="s">
        <v>20</v>
      </c>
      <c r="H11" s="1" t="s">
        <v>27</v>
      </c>
    </row>
    <row r="12" spans="1:8" ht="15.75" customHeight="1">
      <c r="A12" s="2">
        <v>45376</v>
      </c>
      <c r="B12" s="1">
        <f t="shared" si="0"/>
        <v>3</v>
      </c>
      <c r="C12" s="1" t="s">
        <v>24</v>
      </c>
      <c r="D12" s="1" t="s">
        <v>21</v>
      </c>
      <c r="E12" s="3" t="s">
        <v>32</v>
      </c>
      <c r="F12" s="4">
        <v>862</v>
      </c>
      <c r="G12" s="1" t="s">
        <v>20</v>
      </c>
      <c r="H12" s="1" t="s">
        <v>16</v>
      </c>
    </row>
    <row r="13" spans="1:8" ht="15.75" customHeight="1">
      <c r="A13" s="2">
        <v>45594</v>
      </c>
      <c r="B13" s="1">
        <f t="shared" si="0"/>
        <v>10</v>
      </c>
      <c r="C13" s="1" t="s">
        <v>8</v>
      </c>
      <c r="D13" s="1" t="s">
        <v>33</v>
      </c>
      <c r="E13" s="3" t="s">
        <v>34</v>
      </c>
      <c r="F13" s="4">
        <v>236</v>
      </c>
      <c r="G13" s="1" t="s">
        <v>15</v>
      </c>
      <c r="H13" s="1" t="s">
        <v>27</v>
      </c>
    </row>
    <row r="14" spans="1:8" ht="15.75" customHeight="1">
      <c r="A14" s="2">
        <v>45657</v>
      </c>
      <c r="B14" s="1">
        <f t="shared" si="0"/>
        <v>12</v>
      </c>
      <c r="C14" s="1" t="s">
        <v>8</v>
      </c>
      <c r="D14" s="1" t="s">
        <v>33</v>
      </c>
      <c r="E14" s="3" t="s">
        <v>35</v>
      </c>
      <c r="F14" s="4">
        <v>313</v>
      </c>
      <c r="G14" s="1" t="s">
        <v>11</v>
      </c>
      <c r="H14" s="1" t="s">
        <v>16</v>
      </c>
    </row>
    <row r="15" spans="1:8" ht="15.75" customHeight="1">
      <c r="A15" s="2">
        <v>45406</v>
      </c>
      <c r="B15" s="1">
        <f t="shared" si="0"/>
        <v>4</v>
      </c>
      <c r="C15" s="1" t="s">
        <v>24</v>
      </c>
      <c r="D15" s="1" t="s">
        <v>9</v>
      </c>
      <c r="E15" s="3" t="s">
        <v>36</v>
      </c>
      <c r="F15" s="4">
        <v>822</v>
      </c>
      <c r="G15" s="1" t="s">
        <v>15</v>
      </c>
      <c r="H15" s="1" t="s">
        <v>16</v>
      </c>
    </row>
    <row r="16" spans="1:8" ht="15.75" customHeight="1">
      <c r="A16" s="2">
        <v>45583</v>
      </c>
      <c r="B16" s="1">
        <f t="shared" si="0"/>
        <v>10</v>
      </c>
      <c r="C16" s="1" t="s">
        <v>24</v>
      </c>
      <c r="D16" s="1" t="s">
        <v>33</v>
      </c>
      <c r="E16" s="3" t="s">
        <v>37</v>
      </c>
      <c r="F16" s="4">
        <v>498</v>
      </c>
      <c r="G16" s="1" t="s">
        <v>11</v>
      </c>
      <c r="H16" s="1" t="s">
        <v>12</v>
      </c>
    </row>
    <row r="17" spans="1:8" ht="15.75" customHeight="1">
      <c r="A17" s="2">
        <v>45470</v>
      </c>
      <c r="B17" s="1">
        <f t="shared" si="0"/>
        <v>6</v>
      </c>
      <c r="C17" s="1" t="s">
        <v>24</v>
      </c>
      <c r="D17" s="1" t="s">
        <v>25</v>
      </c>
      <c r="E17" s="3" t="s">
        <v>38</v>
      </c>
      <c r="F17" s="4">
        <v>443</v>
      </c>
      <c r="G17" s="1" t="s">
        <v>20</v>
      </c>
      <c r="H17" s="1" t="s">
        <v>12</v>
      </c>
    </row>
    <row r="18" spans="1:8" ht="15.75" customHeight="1">
      <c r="A18" s="2">
        <v>45394</v>
      </c>
      <c r="B18" s="1">
        <f t="shared" si="0"/>
        <v>4</v>
      </c>
      <c r="C18" s="1" t="s">
        <v>8</v>
      </c>
      <c r="D18" s="1" t="s">
        <v>9</v>
      </c>
      <c r="E18" s="3" t="s">
        <v>39</v>
      </c>
      <c r="F18" s="4">
        <v>172</v>
      </c>
      <c r="G18" s="1" t="s">
        <v>11</v>
      </c>
      <c r="H18" s="1" t="s">
        <v>27</v>
      </c>
    </row>
    <row r="19" spans="1:8" ht="15.75" customHeight="1">
      <c r="A19" s="2">
        <v>45561</v>
      </c>
      <c r="B19" s="1">
        <f t="shared" si="0"/>
        <v>9</v>
      </c>
      <c r="C19" s="1" t="s">
        <v>8</v>
      </c>
      <c r="D19" s="1" t="s">
        <v>29</v>
      </c>
      <c r="E19" s="3" t="s">
        <v>40</v>
      </c>
      <c r="F19" s="4">
        <v>695</v>
      </c>
      <c r="G19" s="1" t="s">
        <v>15</v>
      </c>
      <c r="H19" s="1" t="s">
        <v>27</v>
      </c>
    </row>
    <row r="20" spans="1:8" ht="15.75" customHeight="1">
      <c r="A20" s="2">
        <v>45372</v>
      </c>
      <c r="B20" s="1">
        <f t="shared" si="0"/>
        <v>3</v>
      </c>
      <c r="C20" s="1" t="s">
        <v>24</v>
      </c>
      <c r="D20" s="1" t="s">
        <v>9</v>
      </c>
      <c r="E20" s="3" t="s">
        <v>41</v>
      </c>
      <c r="F20" s="4">
        <v>503</v>
      </c>
      <c r="G20" s="1" t="s">
        <v>15</v>
      </c>
      <c r="H20" s="1" t="s">
        <v>27</v>
      </c>
    </row>
    <row r="21" spans="1:8" ht="15.75" customHeight="1">
      <c r="A21" s="2">
        <v>45457</v>
      </c>
      <c r="B21" s="1">
        <f t="shared" si="0"/>
        <v>6</v>
      </c>
      <c r="C21" s="1" t="s">
        <v>8</v>
      </c>
      <c r="D21" s="1" t="s">
        <v>33</v>
      </c>
      <c r="E21" s="3" t="s">
        <v>42</v>
      </c>
      <c r="F21" s="4">
        <v>318</v>
      </c>
      <c r="G21" s="1" t="s">
        <v>20</v>
      </c>
      <c r="H21" s="1" t="s">
        <v>12</v>
      </c>
    </row>
    <row r="22" spans="1:8" ht="15.75" customHeight="1">
      <c r="A22" s="2">
        <v>45498</v>
      </c>
      <c r="B22" s="1">
        <f t="shared" si="0"/>
        <v>7</v>
      </c>
      <c r="C22" s="1" t="s">
        <v>24</v>
      </c>
      <c r="D22" s="1" t="s">
        <v>18</v>
      </c>
      <c r="E22" s="3" t="s">
        <v>43</v>
      </c>
      <c r="F22" s="4">
        <v>741</v>
      </c>
      <c r="G22" s="1" t="s">
        <v>11</v>
      </c>
      <c r="H22" s="1" t="s">
        <v>27</v>
      </c>
    </row>
    <row r="23" spans="1:8" ht="15.75" customHeight="1">
      <c r="A23" s="2">
        <v>45616</v>
      </c>
      <c r="B23" s="1">
        <f t="shared" si="0"/>
        <v>11</v>
      </c>
      <c r="C23" s="1" t="s">
        <v>8</v>
      </c>
      <c r="D23" s="1" t="s">
        <v>21</v>
      </c>
      <c r="E23" s="3" t="s">
        <v>44</v>
      </c>
      <c r="F23" s="4">
        <v>792</v>
      </c>
      <c r="G23" s="1" t="s">
        <v>15</v>
      </c>
      <c r="H23" s="1" t="s">
        <v>16</v>
      </c>
    </row>
    <row r="24" spans="1:8" ht="15.75" customHeight="1">
      <c r="A24" s="2">
        <v>45488</v>
      </c>
      <c r="B24" s="1">
        <f t="shared" si="0"/>
        <v>7</v>
      </c>
      <c r="C24" s="1" t="s">
        <v>8</v>
      </c>
      <c r="D24" s="1" t="s">
        <v>25</v>
      </c>
      <c r="E24" s="3" t="s">
        <v>45</v>
      </c>
      <c r="F24" s="4">
        <v>868</v>
      </c>
      <c r="G24" s="1" t="s">
        <v>11</v>
      </c>
      <c r="H24" s="1" t="s">
        <v>27</v>
      </c>
    </row>
    <row r="25" spans="1:8" ht="15.75" customHeight="1">
      <c r="A25" s="2">
        <v>45564</v>
      </c>
      <c r="B25" s="1">
        <f t="shared" si="0"/>
        <v>9</v>
      </c>
      <c r="C25" s="1" t="s">
        <v>8</v>
      </c>
      <c r="D25" s="1" t="s">
        <v>29</v>
      </c>
      <c r="E25" s="3" t="s">
        <v>46</v>
      </c>
      <c r="F25" s="4">
        <v>843</v>
      </c>
      <c r="G25" s="1" t="s">
        <v>15</v>
      </c>
      <c r="H25" s="1" t="s">
        <v>12</v>
      </c>
    </row>
    <row r="26" spans="1:8" ht="15.75" customHeight="1">
      <c r="A26" s="2">
        <v>45551</v>
      </c>
      <c r="B26" s="1">
        <f t="shared" si="0"/>
        <v>9</v>
      </c>
      <c r="C26" s="1" t="s">
        <v>24</v>
      </c>
      <c r="D26" s="1" t="s">
        <v>25</v>
      </c>
      <c r="E26" s="3" t="s">
        <v>47</v>
      </c>
      <c r="F26" s="4">
        <v>829</v>
      </c>
      <c r="G26" s="1" t="s">
        <v>20</v>
      </c>
      <c r="H26" s="1" t="s">
        <v>27</v>
      </c>
    </row>
    <row r="27" spans="1:8" ht="15.75" customHeight="1">
      <c r="A27" s="2">
        <v>45437</v>
      </c>
      <c r="B27" s="1">
        <f t="shared" si="0"/>
        <v>5</v>
      </c>
      <c r="C27" s="1" t="s">
        <v>24</v>
      </c>
      <c r="D27" s="1" t="s">
        <v>9</v>
      </c>
      <c r="E27" s="3" t="s">
        <v>48</v>
      </c>
      <c r="F27" s="4">
        <v>515</v>
      </c>
      <c r="G27" s="1" t="s">
        <v>15</v>
      </c>
      <c r="H27" s="1" t="s">
        <v>16</v>
      </c>
    </row>
    <row r="28" spans="1:8" ht="15.75" customHeight="1">
      <c r="A28" s="2">
        <v>45310</v>
      </c>
      <c r="B28" s="1">
        <f t="shared" si="0"/>
        <v>1</v>
      </c>
      <c r="C28" s="1" t="s">
        <v>24</v>
      </c>
      <c r="D28" s="1" t="s">
        <v>25</v>
      </c>
      <c r="E28" s="3" t="s">
        <v>49</v>
      </c>
      <c r="F28" s="4">
        <v>386</v>
      </c>
      <c r="G28" s="1" t="s">
        <v>11</v>
      </c>
      <c r="H28" s="1" t="s">
        <v>27</v>
      </c>
    </row>
    <row r="29" spans="1:8" ht="15.75" customHeight="1">
      <c r="A29" s="2">
        <v>45622</v>
      </c>
      <c r="B29" s="1">
        <f t="shared" si="0"/>
        <v>11</v>
      </c>
      <c r="C29" s="1" t="s">
        <v>24</v>
      </c>
      <c r="D29" s="1" t="s">
        <v>9</v>
      </c>
      <c r="E29" s="3" t="s">
        <v>50</v>
      </c>
      <c r="F29" s="4">
        <v>173</v>
      </c>
      <c r="G29" s="1" t="s">
        <v>15</v>
      </c>
      <c r="H29" s="1" t="s">
        <v>12</v>
      </c>
    </row>
    <row r="30" spans="1:8" ht="15.75" customHeight="1">
      <c r="A30" s="2">
        <v>45630</v>
      </c>
      <c r="B30" s="1">
        <f t="shared" si="0"/>
        <v>12</v>
      </c>
      <c r="C30" s="1" t="s">
        <v>24</v>
      </c>
      <c r="D30" s="1" t="s">
        <v>51</v>
      </c>
      <c r="E30" s="3" t="s">
        <v>52</v>
      </c>
      <c r="F30" s="4">
        <v>516</v>
      </c>
      <c r="G30" s="1" t="s">
        <v>15</v>
      </c>
      <c r="H30" s="1" t="s">
        <v>12</v>
      </c>
    </row>
    <row r="31" spans="1:8" ht="15.75" customHeight="1">
      <c r="A31" s="2">
        <v>45397</v>
      </c>
      <c r="B31" s="1">
        <f t="shared" si="0"/>
        <v>4</v>
      </c>
      <c r="C31" s="1" t="s">
        <v>8</v>
      </c>
      <c r="D31" s="1" t="s">
        <v>33</v>
      </c>
      <c r="E31" s="3" t="s">
        <v>53</v>
      </c>
      <c r="F31" s="4">
        <v>125</v>
      </c>
      <c r="G31" s="1" t="s">
        <v>20</v>
      </c>
      <c r="H31" s="1" t="s">
        <v>12</v>
      </c>
    </row>
    <row r="32" spans="1:8" ht="15.75" customHeight="1">
      <c r="A32" s="2">
        <v>45557</v>
      </c>
      <c r="B32" s="1">
        <f t="shared" si="0"/>
        <v>9</v>
      </c>
      <c r="C32" s="1" t="s">
        <v>24</v>
      </c>
      <c r="D32" s="1" t="s">
        <v>29</v>
      </c>
      <c r="E32" s="3" t="s">
        <v>54</v>
      </c>
      <c r="F32" s="4">
        <v>654</v>
      </c>
      <c r="G32" s="1" t="s">
        <v>11</v>
      </c>
      <c r="H32" s="1" t="s">
        <v>16</v>
      </c>
    </row>
    <row r="33" spans="1:8" ht="15.75" customHeight="1">
      <c r="A33" s="2">
        <v>45585</v>
      </c>
      <c r="B33" s="1">
        <f t="shared" si="0"/>
        <v>10</v>
      </c>
      <c r="C33" s="1" t="s">
        <v>8</v>
      </c>
      <c r="D33" s="1" t="s">
        <v>25</v>
      </c>
      <c r="E33" s="3" t="s">
        <v>55</v>
      </c>
      <c r="F33" s="4">
        <v>134</v>
      </c>
      <c r="G33" s="1" t="s">
        <v>15</v>
      </c>
      <c r="H33" s="1" t="s">
        <v>27</v>
      </c>
    </row>
    <row r="34" spans="1:8" ht="15.75" customHeight="1">
      <c r="A34" s="2">
        <v>45437</v>
      </c>
      <c r="B34" s="1">
        <f t="shared" ref="B34:B46" si="1">MONTH(A34)</f>
        <v>5</v>
      </c>
      <c r="C34" s="1" t="s">
        <v>8</v>
      </c>
      <c r="D34" s="1" t="s">
        <v>18</v>
      </c>
      <c r="E34" s="3" t="s">
        <v>56</v>
      </c>
      <c r="F34" s="4">
        <v>283</v>
      </c>
      <c r="G34" s="1" t="s">
        <v>15</v>
      </c>
      <c r="H34" s="1" t="s">
        <v>16</v>
      </c>
    </row>
    <row r="35" spans="1:8" ht="15.75" customHeight="1">
      <c r="A35" s="2">
        <v>45458</v>
      </c>
      <c r="B35" s="1">
        <f t="shared" si="1"/>
        <v>6</v>
      </c>
      <c r="C35" s="1" t="s">
        <v>8</v>
      </c>
      <c r="D35" s="1" t="s">
        <v>9</v>
      </c>
      <c r="E35" s="3" t="s">
        <v>57</v>
      </c>
      <c r="F35" s="4">
        <v>299</v>
      </c>
      <c r="G35" s="1" t="s">
        <v>20</v>
      </c>
      <c r="H35" s="1" t="s">
        <v>27</v>
      </c>
    </row>
    <row r="36" spans="1:8" ht="15.75" customHeight="1">
      <c r="A36" s="2">
        <v>45638</v>
      </c>
      <c r="B36" s="1">
        <f t="shared" si="1"/>
        <v>12</v>
      </c>
      <c r="C36" s="1" t="s">
        <v>8</v>
      </c>
      <c r="D36" s="1" t="s">
        <v>29</v>
      </c>
      <c r="E36" s="3" t="s">
        <v>58</v>
      </c>
      <c r="F36" s="4">
        <v>234</v>
      </c>
      <c r="G36" s="1" t="s">
        <v>20</v>
      </c>
      <c r="H36" s="1" t="s">
        <v>16</v>
      </c>
    </row>
    <row r="37" spans="1:8" ht="15.75" customHeight="1">
      <c r="A37" s="2">
        <v>45332</v>
      </c>
      <c r="B37" s="1">
        <f t="shared" si="1"/>
        <v>2</v>
      </c>
      <c r="C37" s="1" t="s">
        <v>24</v>
      </c>
      <c r="D37" s="1" t="s">
        <v>51</v>
      </c>
      <c r="E37" s="3" t="s">
        <v>59</v>
      </c>
      <c r="F37" s="4">
        <v>270</v>
      </c>
      <c r="G37" s="1" t="s">
        <v>15</v>
      </c>
      <c r="H37" s="1" t="s">
        <v>27</v>
      </c>
    </row>
    <row r="38" spans="1:8" ht="15.75" customHeight="1">
      <c r="A38" s="2">
        <v>45480</v>
      </c>
      <c r="B38" s="1">
        <f t="shared" si="1"/>
        <v>7</v>
      </c>
      <c r="C38" s="1" t="s">
        <v>24</v>
      </c>
      <c r="D38" s="1" t="s">
        <v>9</v>
      </c>
      <c r="E38" s="3" t="s">
        <v>60</v>
      </c>
      <c r="F38" s="4">
        <v>799</v>
      </c>
      <c r="G38" s="1" t="s">
        <v>11</v>
      </c>
      <c r="H38" s="1" t="s">
        <v>12</v>
      </c>
    </row>
    <row r="39" spans="1:8" ht="15.75" customHeight="1">
      <c r="A39" s="2">
        <v>45511</v>
      </c>
      <c r="B39" s="1">
        <f t="shared" si="1"/>
        <v>8</v>
      </c>
      <c r="C39" s="1" t="s">
        <v>24</v>
      </c>
      <c r="D39" s="1" t="s">
        <v>18</v>
      </c>
      <c r="E39" s="3" t="s">
        <v>61</v>
      </c>
      <c r="F39" s="4">
        <v>136</v>
      </c>
      <c r="G39" s="1" t="s">
        <v>11</v>
      </c>
      <c r="H39" s="1" t="s">
        <v>16</v>
      </c>
    </row>
    <row r="40" spans="1:8" ht="15.75" customHeight="1">
      <c r="A40" s="2">
        <v>45525</v>
      </c>
      <c r="B40" s="1">
        <f t="shared" si="1"/>
        <v>8</v>
      </c>
      <c r="C40" s="1" t="s">
        <v>24</v>
      </c>
      <c r="D40" s="1" t="s">
        <v>9</v>
      </c>
      <c r="E40" s="3" t="s">
        <v>62</v>
      </c>
      <c r="F40" s="4">
        <v>977</v>
      </c>
      <c r="G40" s="1" t="s">
        <v>20</v>
      </c>
      <c r="H40" s="1" t="s">
        <v>27</v>
      </c>
    </row>
    <row r="41" spans="1:8" ht="15.75" customHeight="1">
      <c r="A41" s="2">
        <v>45349</v>
      </c>
      <c r="B41" s="1">
        <f t="shared" si="1"/>
        <v>2</v>
      </c>
      <c r="C41" s="1" t="s">
        <v>8</v>
      </c>
      <c r="D41" s="1" t="s">
        <v>9</v>
      </c>
      <c r="E41" s="3" t="s">
        <v>63</v>
      </c>
      <c r="F41" s="4">
        <v>857</v>
      </c>
      <c r="G41" s="1" t="s">
        <v>20</v>
      </c>
      <c r="H41" s="1" t="s">
        <v>12</v>
      </c>
    </row>
    <row r="42" spans="1:8" ht="15.75" customHeight="1">
      <c r="A42" s="2">
        <v>45440</v>
      </c>
      <c r="B42" s="1">
        <f t="shared" si="1"/>
        <v>5</v>
      </c>
      <c r="C42" s="1" t="s">
        <v>8</v>
      </c>
      <c r="D42" s="1" t="s">
        <v>13</v>
      </c>
      <c r="E42" s="3" t="s">
        <v>64</v>
      </c>
      <c r="F42" s="4">
        <v>205</v>
      </c>
      <c r="G42" s="1" t="s">
        <v>11</v>
      </c>
      <c r="H42" s="1" t="s">
        <v>16</v>
      </c>
    </row>
    <row r="43" spans="1:8" ht="15.75" customHeight="1">
      <c r="A43" s="2">
        <v>45600</v>
      </c>
      <c r="B43" s="1">
        <f t="shared" si="1"/>
        <v>11</v>
      </c>
      <c r="C43" s="1" t="s">
        <v>24</v>
      </c>
      <c r="D43" s="1" t="s">
        <v>21</v>
      </c>
      <c r="E43" s="3" t="s">
        <v>65</v>
      </c>
      <c r="F43" s="4">
        <v>787</v>
      </c>
      <c r="G43" s="1" t="s">
        <v>15</v>
      </c>
      <c r="H43" s="1" t="s">
        <v>27</v>
      </c>
    </row>
    <row r="44" spans="1:8" ht="15.75" customHeight="1">
      <c r="A44" s="2">
        <v>45371</v>
      </c>
      <c r="B44" s="1">
        <f t="shared" si="1"/>
        <v>3</v>
      </c>
      <c r="C44" s="1" t="s">
        <v>8</v>
      </c>
      <c r="D44" s="1" t="s">
        <v>18</v>
      </c>
      <c r="E44" s="3" t="s">
        <v>66</v>
      </c>
      <c r="F44" s="4">
        <v>440</v>
      </c>
      <c r="G44" s="1" t="s">
        <v>11</v>
      </c>
      <c r="H44" s="1" t="s">
        <v>16</v>
      </c>
    </row>
    <row r="45" spans="1:8" ht="15.75" customHeight="1">
      <c r="A45" s="2">
        <v>45359</v>
      </c>
      <c r="B45" s="1">
        <f t="shared" si="1"/>
        <v>3</v>
      </c>
      <c r="C45" s="1" t="s">
        <v>8</v>
      </c>
      <c r="D45" s="1" t="s">
        <v>9</v>
      </c>
      <c r="E45" s="5" t="s">
        <v>67</v>
      </c>
      <c r="F45" s="4">
        <v>545</v>
      </c>
      <c r="G45" s="1" t="s">
        <v>15</v>
      </c>
      <c r="H45" s="1" t="s">
        <v>27</v>
      </c>
    </row>
    <row r="46" spans="1:8" ht="15.75" customHeight="1">
      <c r="B46" s="1">
        <f t="shared" si="1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E2DA-C482-4A0B-BD1F-386F00EB666C}">
  <sheetPr>
    <tabColor theme="4" tint="0.59999389629810485"/>
  </sheetPr>
  <dimension ref="A1:D15"/>
  <sheetViews>
    <sheetView workbookViewId="0">
      <selection activeCell="A5" sqref="A5"/>
    </sheetView>
  </sheetViews>
  <sheetFormatPr defaultRowHeight="15"/>
  <cols>
    <col min="1" max="1" width="15.42578125" style="1" bestFit="1" customWidth="1"/>
    <col min="2" max="2" width="13.5703125" style="4" bestFit="1" customWidth="1"/>
    <col min="3" max="3" width="15.42578125" bestFit="1" customWidth="1"/>
    <col min="4" max="4" width="13.5703125" bestFit="1" customWidth="1"/>
  </cols>
  <sheetData>
    <row r="1" spans="1:4">
      <c r="A1" s="6" t="s">
        <v>2</v>
      </c>
      <c r="B1" s="1" t="s">
        <v>8</v>
      </c>
    </row>
    <row r="2" spans="1:4">
      <c r="B2" s="1"/>
    </row>
    <row r="3" spans="1:4">
      <c r="A3" s="6" t="s">
        <v>3</v>
      </c>
      <c r="B3" s="4" t="s">
        <v>68</v>
      </c>
    </row>
    <row r="4" spans="1:4">
      <c r="A4" s="1" t="s">
        <v>13</v>
      </c>
      <c r="B4" s="4">
        <v>2451</v>
      </c>
    </row>
    <row r="5" spans="1:4">
      <c r="A5" s="1" t="s">
        <v>21</v>
      </c>
      <c r="B5" s="4">
        <v>1964</v>
      </c>
      <c r="C5" s="6" t="s">
        <v>2</v>
      </c>
      <c r="D5" s="1" t="s">
        <v>24</v>
      </c>
    </row>
    <row r="6" spans="1:4">
      <c r="A6" s="1" t="s">
        <v>33</v>
      </c>
      <c r="B6" s="4">
        <v>992</v>
      </c>
    </row>
    <row r="7" spans="1:4">
      <c r="A7" s="1" t="s">
        <v>29</v>
      </c>
      <c r="B7" s="4">
        <v>2624</v>
      </c>
      <c r="C7" s="6" t="s">
        <v>3</v>
      </c>
      <c r="D7" s="4" t="s">
        <v>68</v>
      </c>
    </row>
    <row r="8" spans="1:4">
      <c r="A8" s="1" t="s">
        <v>25</v>
      </c>
      <c r="B8" s="4">
        <v>1002</v>
      </c>
      <c r="C8" s="1" t="s">
        <v>21</v>
      </c>
      <c r="D8" s="4">
        <v>1649</v>
      </c>
    </row>
    <row r="9" spans="1:4">
      <c r="A9" s="1" t="s">
        <v>9</v>
      </c>
      <c r="B9" s="4">
        <v>2226</v>
      </c>
      <c r="C9" s="1" t="s">
        <v>33</v>
      </c>
      <c r="D9" s="4">
        <v>498</v>
      </c>
    </row>
    <row r="10" spans="1:4">
      <c r="A10" s="1" t="s">
        <v>18</v>
      </c>
      <c r="B10" s="4">
        <v>1287</v>
      </c>
      <c r="C10" s="1" t="s">
        <v>51</v>
      </c>
      <c r="D10" s="4">
        <v>786</v>
      </c>
    </row>
    <row r="11" spans="1:4">
      <c r="A11" s="1" t="s">
        <v>69</v>
      </c>
      <c r="B11" s="4">
        <v>12546</v>
      </c>
      <c r="C11" s="1" t="s">
        <v>29</v>
      </c>
      <c r="D11" s="4">
        <v>654</v>
      </c>
    </row>
    <row r="12" spans="1:4">
      <c r="C12" s="1" t="s">
        <v>25</v>
      </c>
      <c r="D12" s="4">
        <v>2005</v>
      </c>
    </row>
    <row r="13" spans="1:4">
      <c r="C13" s="1" t="s">
        <v>9</v>
      </c>
      <c r="D13" s="4">
        <v>3789</v>
      </c>
    </row>
    <row r="14" spans="1:4">
      <c r="C14" s="1" t="s">
        <v>18</v>
      </c>
      <c r="D14" s="4">
        <v>877</v>
      </c>
    </row>
    <row r="15" spans="1:4">
      <c r="C15" s="1" t="s">
        <v>69</v>
      </c>
      <c r="D15" s="10">
        <v>10258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22AE0-1E3E-4937-9BFB-1FB2F28AC395}">
  <dimension ref="A1:U1"/>
  <sheetViews>
    <sheetView workbookViewId="0">
      <selection activeCell="K7" sqref="K7"/>
    </sheetView>
  </sheetViews>
  <sheetFormatPr defaultColWidth="0" defaultRowHeight="15"/>
  <cols>
    <col min="1" max="1" width="18.140625" style="7" customWidth="1"/>
    <col min="2" max="21" width="9.140625" style="8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2590-4E2A-46E3-B12D-AD928BA6790A}">
  <dimension ref="C1:D19"/>
  <sheetViews>
    <sheetView tabSelected="1" workbookViewId="0">
      <selection activeCell="C8" activeCellId="1" sqref="A3 C8"/>
    </sheetView>
  </sheetViews>
  <sheetFormatPr defaultRowHeight="15"/>
  <cols>
    <col min="3" max="3" width="21.28515625" bestFit="1" customWidth="1"/>
    <col min="4" max="4" width="20.85546875" bestFit="1" customWidth="1"/>
  </cols>
  <sheetData>
    <row r="1" spans="3:4" s="12" customFormat="1" ht="44.25" customHeight="1"/>
    <row r="2" spans="3:4" s="11" customFormat="1" ht="13.5"/>
    <row r="6" spans="3:4">
      <c r="C6" s="13" t="s">
        <v>70</v>
      </c>
      <c r="D6" s="13" t="s">
        <v>71</v>
      </c>
    </row>
    <row r="7" spans="3:4">
      <c r="C7" s="14">
        <v>45603</v>
      </c>
      <c r="D7" s="9">
        <v>50</v>
      </c>
    </row>
    <row r="8" spans="3:4">
      <c r="D8" s="9">
        <f ca="1">RANDBETWEEN(10, 500)</f>
        <v>304</v>
      </c>
    </row>
    <row r="9" spans="3:4">
      <c r="D9" s="9">
        <f t="shared" ref="D9:D19" ca="1" si="0">RANDBETWEEN(10, 500)</f>
        <v>221</v>
      </c>
    </row>
    <row r="10" spans="3:4">
      <c r="D10" s="9">
        <f t="shared" ca="1" si="0"/>
        <v>213</v>
      </c>
    </row>
    <row r="11" spans="3:4">
      <c r="D11" s="9">
        <f t="shared" ca="1" si="0"/>
        <v>422</v>
      </c>
    </row>
    <row r="12" spans="3:4">
      <c r="D12" s="9">
        <f t="shared" ca="1" si="0"/>
        <v>342</v>
      </c>
    </row>
    <row r="13" spans="3:4">
      <c r="D13" s="9">
        <f t="shared" ca="1" si="0"/>
        <v>447</v>
      </c>
    </row>
    <row r="14" spans="3:4">
      <c r="D14" s="9">
        <f t="shared" ca="1" si="0"/>
        <v>39</v>
      </c>
    </row>
    <row r="15" spans="3:4">
      <c r="D15" s="9">
        <f t="shared" ca="1" si="0"/>
        <v>437</v>
      </c>
    </row>
    <row r="16" spans="3:4">
      <c r="D16" s="9">
        <f t="shared" ca="1" si="0"/>
        <v>23</v>
      </c>
    </row>
    <row r="17" spans="4:4">
      <c r="D17" s="9">
        <f t="shared" ca="1" si="0"/>
        <v>15</v>
      </c>
    </row>
    <row r="18" spans="4:4">
      <c r="D18" s="9">
        <f t="shared" ca="1" si="0"/>
        <v>355</v>
      </c>
    </row>
    <row r="19" spans="4:4">
      <c r="D19" s="9">
        <f t="shared" ca="1" si="0"/>
        <v>118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2025-01-07T23:25:15Z</dcterms:created>
  <dcterms:modified xsi:type="dcterms:W3CDTF">2025-01-09T19:47:28Z</dcterms:modified>
  <cp:category/>
  <cp:contentStatus/>
</cp:coreProperties>
</file>